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mc:AlternateContent xmlns:mc="http://schemas.openxmlformats.org/markup-compatibility/2006">
    <mc:Choice Requires="x15">
      <x15ac:absPath xmlns:x15ac="http://schemas.microsoft.com/office/spreadsheetml/2010/11/ac" url="C:\Users\T0538326\Desktop\特定重説HP更新\修正後データ\"/>
    </mc:Choice>
  </mc:AlternateContent>
  <bookViews>
    <workbookView xWindow="0" yWindow="288" windowWidth="12588" windowHeight="1404" tabRatio="821"/>
  </bookViews>
  <sheets>
    <sheet name="重要事項説明書（記載例）" sheetId="41" r:id="rId1"/>
    <sheet name="重要事項説明書（ひな形）" sheetId="42" r:id="rId2"/>
    <sheet name="別添１　役員名簿" sheetId="37" r:id="rId3"/>
    <sheet name="別添２　指定介護サービスの一覧表 (記載例)" sheetId="43" r:id="rId4"/>
    <sheet name="別添２　指定介護サービスの一覧表" sheetId="36" r:id="rId5"/>
    <sheet name="別添３　介護サービス等の一覧表" sheetId="35" r:id="rId6"/>
  </sheets>
  <definedNames>
    <definedName name="_xlnm.Print_Area" localSheetId="1">'重要事項説明書（ひな形）'!$A$1:$O$500</definedName>
    <definedName name="_xlnm.Print_Area" localSheetId="0">'重要事項説明書（記載例）'!$A$1:$O$500</definedName>
    <definedName name="_xlnm.Print_Area" localSheetId="2">'別添１　役員名簿'!$B$1:$E$40</definedName>
    <definedName name="_xlnm.Print_Area" localSheetId="4">'別添２　指定介護サービスの一覧表'!$A$1:$G$50</definedName>
    <definedName name="_xlnm.Print_Area" localSheetId="3">'別添２　指定介護サービスの一覧表 (記載例)'!$A$1:$G$50</definedName>
    <definedName name="_xlnm.Print_Area" localSheetId="5">'別添３　介護サービス等の一覧表'!$A$1:$F$61</definedName>
    <definedName name="_xlnm.Print_Titles" localSheetId="5">'別添３　介護サービス等の一覧表'!$1:$7</definedName>
  </definedNames>
  <calcPr calcId="162913"/>
</workbook>
</file>

<file path=xl/calcChain.xml><?xml version="1.0" encoding="utf-8"?>
<calcChain xmlns="http://schemas.openxmlformats.org/spreadsheetml/2006/main">
  <c r="U341" i="42" l="1"/>
  <c r="U341" i="41"/>
  <c r="U339" i="41" l="1"/>
  <c r="U338" i="41"/>
  <c r="J305" i="41" s="1"/>
  <c r="U333" i="41"/>
  <c r="U332" i="41"/>
  <c r="U331" i="41"/>
  <c r="U328" i="41"/>
  <c r="U327" i="41"/>
  <c r="U326" i="41"/>
  <c r="U325" i="41" s="1"/>
  <c r="AC325" i="41" s="1"/>
  <c r="AB325" i="41" s="1"/>
  <c r="U324" i="41"/>
  <c r="U323" i="41"/>
  <c r="U322" i="41" s="1"/>
  <c r="AC322" i="41" s="1"/>
  <c r="AB322" i="41" s="1"/>
  <c r="U321" i="41"/>
  <c r="AC321" i="41" s="1"/>
  <c r="AB321" i="41" s="1"/>
  <c r="U320" i="41"/>
  <c r="AC320" i="41" s="1"/>
  <c r="AB320" i="41" s="1"/>
  <c r="U319" i="41"/>
  <c r="U318" i="41"/>
  <c r="U317" i="41" s="1"/>
  <c r="AC317" i="41" s="1"/>
  <c r="AB317" i="41" s="1"/>
  <c r="U316" i="41"/>
  <c r="AC316" i="41" s="1"/>
  <c r="AB316" i="41" s="1"/>
  <c r="U315" i="41"/>
  <c r="U314" i="41"/>
  <c r="U312" i="41"/>
  <c r="U310" i="41" s="1"/>
  <c r="AC310" i="41" s="1"/>
  <c r="AB310" i="41" s="1"/>
  <c r="U311" i="41"/>
  <c r="H311" i="41"/>
  <c r="H310" i="41"/>
  <c r="U309" i="41"/>
  <c r="AC309" i="41" s="1"/>
  <c r="AB309" i="41" s="1"/>
  <c r="H309" i="41"/>
  <c r="U308" i="41"/>
  <c r="AC308" i="41" s="1"/>
  <c r="H308" i="41"/>
  <c r="U307" i="41"/>
  <c r="H307" i="41"/>
  <c r="U306" i="41"/>
  <c r="U305" i="41" s="1"/>
  <c r="AC305" i="41" s="1"/>
  <c r="H306" i="41"/>
  <c r="H305" i="41"/>
  <c r="U313" i="41" l="1"/>
  <c r="AC313" i="41" s="1"/>
  <c r="AB313" i="41" s="1"/>
  <c r="AC329" i="41"/>
  <c r="AB305" i="41"/>
  <c r="AB329" i="41" s="1"/>
  <c r="U327" i="42"/>
  <c r="U326" i="42"/>
  <c r="U319" i="42"/>
  <c r="H307" i="42"/>
  <c r="H311" i="42"/>
  <c r="H310" i="42"/>
  <c r="H309" i="42"/>
  <c r="H308" i="42"/>
  <c r="H306" i="42"/>
  <c r="H305" i="42"/>
  <c r="U312" i="42"/>
  <c r="U311" i="42"/>
  <c r="U320" i="42"/>
  <c r="U318" i="42"/>
  <c r="U315" i="42"/>
  <c r="U314" i="42"/>
  <c r="I306" i="41" l="1"/>
  <c r="J306" i="41" s="1"/>
  <c r="I305" i="41"/>
  <c r="I308" i="41"/>
  <c r="J308" i="41" s="1"/>
  <c r="I307" i="41"/>
  <c r="J307" i="41" s="1"/>
  <c r="I311" i="41"/>
  <c r="J311" i="41" s="1"/>
  <c r="I310" i="41"/>
  <c r="J310" i="41" s="1"/>
  <c r="I309" i="41"/>
  <c r="J309" i="41" s="1"/>
  <c r="U317" i="42"/>
  <c r="AC317" i="42" s="1"/>
  <c r="AB317" i="42" s="1"/>
  <c r="U310" i="42"/>
  <c r="AC310" i="42" s="1"/>
  <c r="AB310" i="42" s="1"/>
  <c r="AC320" i="42"/>
  <c r="AB320" i="42" s="1"/>
  <c r="U306" i="42"/>
  <c r="K310" i="41" l="1"/>
  <c r="L310" i="41" s="1"/>
  <c r="K307" i="41"/>
  <c r="L307" i="41" s="1"/>
  <c r="K305" i="41"/>
  <c r="L305" i="41" s="1"/>
  <c r="K309" i="41"/>
  <c r="L309" i="41" s="1"/>
  <c r="K311" i="41"/>
  <c r="L311" i="41" s="1"/>
  <c r="K308" i="41"/>
  <c r="L308" i="41" s="1"/>
  <c r="K306" i="41"/>
  <c r="L306" i="41" s="1"/>
  <c r="U313" i="42"/>
  <c r="AC313" i="42" s="1"/>
  <c r="AB313" i="42" s="1"/>
  <c r="U307" i="42"/>
  <c r="M309" i="41" l="1"/>
  <c r="N309" i="41" s="1"/>
  <c r="M307" i="41"/>
  <c r="N307" i="41" s="1"/>
  <c r="M311" i="41"/>
  <c r="N311" i="41" s="1"/>
  <c r="M305" i="41"/>
  <c r="N305" i="41" s="1"/>
  <c r="M310" i="41"/>
  <c r="N310" i="41" s="1"/>
  <c r="M306" i="41"/>
  <c r="N306" i="41" s="1"/>
  <c r="M308" i="41"/>
  <c r="N308" i="41" s="1"/>
  <c r="U305" i="42"/>
  <c r="AC305" i="42" s="1"/>
  <c r="AB305" i="42" s="1"/>
  <c r="U339" i="42" l="1"/>
  <c r="U338" i="42"/>
  <c r="E198" i="41" l="1"/>
  <c r="U321" i="42" l="1"/>
  <c r="AC321" i="42" s="1"/>
  <c r="AB321" i="42" s="1"/>
  <c r="K177" i="42" l="1"/>
  <c r="K178" i="41" l="1"/>
  <c r="U323" i="42" l="1"/>
  <c r="U333" i="42"/>
  <c r="U332" i="42"/>
  <c r="U331" i="42"/>
  <c r="U328" i="42"/>
  <c r="U324" i="42"/>
  <c r="U316" i="42"/>
  <c r="AC316" i="42" s="1"/>
  <c r="AB316" i="42" s="1"/>
  <c r="U309" i="42"/>
  <c r="U308" i="42"/>
  <c r="AC308" i="42" s="1"/>
  <c r="U325" i="42" l="1"/>
  <c r="AC325" i="42" s="1"/>
  <c r="AB325" i="42" s="1"/>
  <c r="AC309" i="42"/>
  <c r="AB309" i="42" s="1"/>
  <c r="U322" i="42"/>
  <c r="AC322" i="42" s="1"/>
  <c r="AB322" i="42" s="1"/>
  <c r="AB329" i="42" l="1"/>
  <c r="AC329" i="42"/>
  <c r="I306" i="42" l="1"/>
  <c r="J306" i="42" s="1"/>
  <c r="I305" i="42"/>
  <c r="J305" i="42" s="1"/>
  <c r="I311" i="42"/>
  <c r="J311" i="42" s="1"/>
  <c r="I309" i="42"/>
  <c r="J309" i="42" s="1"/>
  <c r="I307" i="42"/>
  <c r="J307" i="42" s="1"/>
  <c r="I310" i="42"/>
  <c r="J310" i="42" s="1"/>
  <c r="I308" i="42"/>
  <c r="J308" i="42" s="1"/>
  <c r="K306" i="42" l="1"/>
  <c r="L306" i="42" s="1"/>
  <c r="M306" i="42" s="1"/>
  <c r="N306" i="42" s="1"/>
  <c r="K305" i="42"/>
  <c r="L305" i="42" s="1"/>
  <c r="M305" i="42" s="1"/>
  <c r="N305" i="42" s="1"/>
  <c r="K310" i="42"/>
  <c r="L310" i="42" s="1"/>
  <c r="M310" i="42" s="1"/>
  <c r="N310" i="42" s="1"/>
  <c r="K309" i="42"/>
  <c r="L309" i="42" s="1"/>
  <c r="M309" i="42" s="1"/>
  <c r="N309" i="42" s="1"/>
  <c r="K308" i="42"/>
  <c r="L308" i="42" s="1"/>
  <c r="M308" i="42" s="1"/>
  <c r="N308" i="42" s="1"/>
  <c r="K307" i="42"/>
  <c r="L307" i="42" s="1"/>
  <c r="M307" i="42" s="1"/>
  <c r="N307" i="42" s="1"/>
  <c r="K311" i="42"/>
  <c r="L311" i="42" s="1"/>
  <c r="M311" i="42" s="1"/>
  <c r="N311" i="42" s="1"/>
  <c r="E380" i="41" l="1"/>
  <c r="N389" i="42"/>
  <c r="O387" i="42"/>
  <c r="N387" i="42"/>
  <c r="M387" i="42"/>
  <c r="L387" i="42"/>
  <c r="K387" i="42"/>
  <c r="J387" i="42"/>
  <c r="I387" i="42"/>
  <c r="H387" i="42"/>
  <c r="K180" i="42"/>
  <c r="K179" i="42"/>
  <c r="K178" i="42"/>
  <c r="K176" i="42"/>
  <c r="K175" i="42"/>
  <c r="K174" i="42"/>
  <c r="K170" i="42"/>
  <c r="K169" i="42"/>
  <c r="K168" i="42"/>
  <c r="K167" i="42"/>
  <c r="K166" i="42"/>
  <c r="K165" i="42"/>
  <c r="K164" i="42"/>
  <c r="K163" i="42"/>
  <c r="K158" i="42"/>
  <c r="K157" i="42"/>
  <c r="K156" i="42"/>
  <c r="K155" i="42"/>
  <c r="K154" i="42"/>
  <c r="K153" i="42"/>
  <c r="K152" i="42"/>
  <c r="K151" i="42"/>
  <c r="K150" i="42"/>
  <c r="K149" i="42"/>
  <c r="K148" i="42"/>
  <c r="K147" i="42"/>
  <c r="N389" i="41"/>
  <c r="O387" i="41"/>
  <c r="N387" i="41"/>
  <c r="M387" i="41"/>
  <c r="L387" i="41"/>
  <c r="K387" i="41"/>
  <c r="J387" i="41"/>
  <c r="I387" i="41"/>
  <c r="H387" i="41"/>
  <c r="K180" i="41"/>
  <c r="K179" i="41"/>
  <c r="K177" i="41"/>
  <c r="K176" i="41"/>
  <c r="K175" i="41"/>
  <c r="K174" i="41"/>
  <c r="K170" i="41"/>
  <c r="K169" i="41"/>
  <c r="K168" i="41"/>
  <c r="K167" i="41"/>
  <c r="K166" i="41"/>
  <c r="K165" i="41"/>
  <c r="K164" i="41"/>
  <c r="K163" i="41"/>
  <c r="K158" i="41"/>
  <c r="K157" i="41"/>
  <c r="K156" i="41"/>
  <c r="K155" i="41"/>
  <c r="K154" i="41"/>
  <c r="K153" i="41"/>
  <c r="K152" i="41"/>
  <c r="K151" i="41"/>
  <c r="K150" i="41"/>
  <c r="K149" i="41"/>
  <c r="K148" i="41"/>
  <c r="K147" i="41"/>
</calcChain>
</file>

<file path=xl/comments1.xml><?xml version="1.0" encoding="utf-8"?>
<comments xmlns="http://schemas.openxmlformats.org/spreadsheetml/2006/main">
  <authors>
    <author>東京都</author>
  </authors>
  <commentList>
    <comment ref="H21" authorId="0" shapeId="0">
      <text>
        <r>
          <rPr>
            <b/>
            <sz val="12"/>
            <color indexed="10"/>
            <rFont val="ＭＳ Ｐゴシック"/>
            <family val="3"/>
            <charset val="128"/>
          </rPr>
          <t xml:space="preserve">該当する項目に「☑」　以下同じ。
</t>
        </r>
        <r>
          <rPr>
            <b/>
            <sz val="11"/>
            <color indexed="10"/>
            <rFont val="ＭＳ Ｐゴシック"/>
            <family val="3"/>
            <charset val="128"/>
          </rPr>
          <t>※印刷プレビュー画面で「印刷プレビューを表示」をしてしまうと、
　　チェックボックスの位置がずれてしまうため、ご注意ください。　</t>
        </r>
      </text>
    </comment>
    <comment ref="I47" authorId="0" shapeId="0">
      <text>
        <r>
          <rPr>
            <b/>
            <sz val="9"/>
            <color indexed="81"/>
            <rFont val="ＭＳ Ｐゴシック"/>
            <family val="3"/>
            <charset val="128"/>
          </rPr>
          <t>都への提出分は、氏名の記載がなくても構いません。
（役職名の記載や空欄でも可）
ただし、入居者様への説明時には、管理者の氏名を記載してください。</t>
        </r>
      </text>
    </comment>
    <comment ref="H68" authorId="0" shapeId="0">
      <text>
        <r>
          <rPr>
            <b/>
            <sz val="9"/>
            <color indexed="81"/>
            <rFont val="ＭＳ Ｐゴシック"/>
            <family val="3"/>
            <charset val="128"/>
          </rPr>
          <t>法52条（終身賃貸借契約）の認可を受けている住宅は、以下のように記載すること。
次の①または②に該当するものである 
　①単身高齢者世帯
　②高齢者＋同居者（配偶者/60歳以上の親族）（「高齢者」とは、60歳以上の者をいう。）</t>
        </r>
      </text>
    </comment>
    <comment ref="H99" authorId="0" shapeId="0">
      <text>
        <r>
          <rPr>
            <b/>
            <sz val="9"/>
            <color indexed="81"/>
            <rFont val="ＭＳ Ｐゴシック"/>
            <family val="3"/>
            <charset val="128"/>
          </rPr>
          <t>各階定員合計ではなく、１室あたりの定員を入力</t>
        </r>
      </text>
    </comment>
    <comment ref="J114" authorId="0" shapeId="0">
      <text>
        <r>
          <rPr>
            <b/>
            <sz val="9"/>
            <color indexed="81"/>
            <rFont val="ＭＳ Ｐゴシック"/>
            <family val="3"/>
            <charset val="128"/>
          </rPr>
          <t>・どのフロアに何か所あるか明記
・誰でも利用できるトイレである場合や、車いす等対応可能な場合は、その内容を明記</t>
        </r>
      </text>
    </comment>
    <comment ref="L127" authorId="0" shapeId="0">
      <text>
        <r>
          <rPr>
            <b/>
            <sz val="9"/>
            <color indexed="81"/>
            <rFont val="ＭＳ Ｐゴシック"/>
            <family val="3"/>
            <charset val="128"/>
          </rPr>
          <t>ありの場合、兼用する用途の具体的内容
例：機能訓練室　など</t>
        </r>
      </text>
    </comment>
    <comment ref="L131" authorId="0" shapeId="0">
      <text>
        <r>
          <rPr>
            <b/>
            <sz val="9"/>
            <color indexed="81"/>
            <rFont val="ＭＳ Ｐゴシック"/>
            <family val="3"/>
            <charset val="128"/>
          </rPr>
          <t>ありの場合、兼用する用途の具体的内容
例：食堂　など</t>
        </r>
      </text>
    </comment>
    <comment ref="G133" authorId="0" shapeId="0">
      <text>
        <r>
          <rPr>
            <b/>
            <sz val="9"/>
            <color indexed="81"/>
            <rFont val="ＭＳ Ｐゴシック"/>
            <family val="3"/>
            <charset val="128"/>
          </rPr>
          <t>具体的な施設名称・用途など
（料金発生する場合はその旨）を記載
※共同利用設備として登録している施設を網羅するようご記載ください</t>
        </r>
      </text>
    </comment>
    <comment ref="M140" authorId="0" shapeId="0">
      <text>
        <r>
          <rPr>
            <b/>
            <sz val="9"/>
            <color indexed="81"/>
            <rFont val="ＭＳ Ｐゴシック"/>
            <family val="3"/>
            <charset val="128"/>
          </rPr>
          <t>届出先の消防署名を記載</t>
        </r>
      </text>
    </comment>
    <comment ref="B144" authorId="0" shapeId="0">
      <text>
        <r>
          <rPr>
            <b/>
            <sz val="9"/>
            <color indexed="81"/>
            <rFont val="ＭＳ Ｐゴシック"/>
            <family val="3"/>
            <charset val="128"/>
          </rPr>
          <t>兼務者は職種ごとにそれぞれ記載する。そのため、合計は延べ人数となる。
※「入居契約重要事項説明書　6職員体制（職種別の職員数）」の記載と一致</t>
        </r>
      </text>
    </comment>
    <comment ref="L145" authorId="0" shapeId="0">
      <text>
        <r>
          <rPr>
            <b/>
            <sz val="9"/>
            <color indexed="81"/>
            <rFont val="ＭＳ Ｐゴシック"/>
            <family val="3"/>
            <charset val="128"/>
          </rPr>
          <t>小数点第２位以下を切り捨てる。</t>
        </r>
      </text>
    </comment>
    <comment ref="M156" authorId="0" shapeId="0">
      <text>
        <r>
          <rPr>
            <b/>
            <sz val="9"/>
            <color indexed="81"/>
            <rFont val="ＭＳ Ｐゴシック"/>
            <family val="3"/>
            <charset val="128"/>
          </rPr>
          <t>業務委託の場合は、最終提供者（再委託の場合は再委託先）
を記載すること。</t>
        </r>
        <r>
          <rPr>
            <sz val="9"/>
            <color indexed="58"/>
            <rFont val="ＭＳ Ｐゴシック"/>
            <family val="3"/>
            <charset val="128"/>
          </rPr>
          <t xml:space="preserve">
</t>
        </r>
      </text>
    </comment>
    <comment ref="L161" authorId="0" shapeId="0">
      <text>
        <r>
          <rPr>
            <b/>
            <sz val="9"/>
            <color indexed="81"/>
            <rFont val="ＭＳ Ｐゴシック"/>
            <family val="3"/>
            <charset val="128"/>
          </rPr>
          <t>小数点第２位以下を切り捨てる。</t>
        </r>
      </text>
    </comment>
    <comment ref="L172" authorId="0" shapeId="0">
      <text>
        <r>
          <rPr>
            <b/>
            <sz val="9"/>
            <color indexed="81"/>
            <rFont val="ＭＳ Ｐゴシック"/>
            <family val="3"/>
            <charset val="128"/>
          </rPr>
          <t>小数点第２位以下を切り捨てる。</t>
        </r>
      </text>
    </comment>
    <comment ref="J186" authorId="0" shapeId="0">
      <text>
        <r>
          <rPr>
            <b/>
            <sz val="9"/>
            <color indexed="81"/>
            <rFont val="ＭＳ Ｐゴシック"/>
            <family val="3"/>
            <charset val="128"/>
          </rPr>
          <t>原則として、以下の計算式により計算した実際の配置人数を記載して下さい。
（一般型）要支援者の数×0.3＋要介護者の数/看護職員及び介護職員の数（常勤換算方法）
（外部サービス利用型）要支援者の数×1/3＋要介護者の数/介護職員の数（常勤換算方法）
※ただし、契約上の職員配置比率に応じた人数を記載していただいても構いません。
　また、開設前は契約上の職員配置比率に応じた人数を記載して下さい。</t>
        </r>
      </text>
    </comment>
    <comment ref="M192" authorId="0" shapeId="0">
      <text>
        <r>
          <rPr>
            <b/>
            <sz val="9"/>
            <color indexed="81"/>
            <rFont val="ＭＳ Ｐゴシック"/>
            <family val="3"/>
            <charset val="128"/>
          </rPr>
          <t>以下のとおり計算してください。
利用者数（要支援者の数×0.3＋要介護者の数）：看護職員及び介護職員の数（常勤換算方法）</t>
        </r>
        <r>
          <rPr>
            <sz val="9"/>
            <color indexed="81"/>
            <rFont val="ＭＳ Ｐゴシック"/>
            <family val="3"/>
            <charset val="128"/>
          </rPr>
          <t xml:space="preserve">
</t>
        </r>
      </text>
    </comment>
    <comment ref="M199" authorId="0" shapeId="0">
      <text>
        <r>
          <rPr>
            <b/>
            <sz val="9"/>
            <color indexed="81"/>
            <rFont val="ＭＳ Ｐゴシック"/>
            <family val="3"/>
            <charset val="128"/>
          </rPr>
          <t>兼務している場合は、「生活相談員」等兼務している職種を記入</t>
        </r>
      </text>
    </comment>
    <comment ref="B212" authorId="0" shapeId="0">
      <text>
        <r>
          <rPr>
            <b/>
            <sz val="9"/>
            <color indexed="81"/>
            <rFont val="ＭＳ Ｐゴシック"/>
            <family val="3"/>
            <charset val="128"/>
          </rPr>
          <t>｢介護サービス等の一覧表｣と整合を図る</t>
        </r>
      </text>
    </comment>
    <comment ref="N250" authorId="0" shapeId="0">
      <text>
        <r>
          <rPr>
            <b/>
            <sz val="9"/>
            <color indexed="81"/>
            <rFont val="ＭＳ Ｐゴシック"/>
            <family val="3"/>
            <charset val="128"/>
          </rPr>
          <t>２．５：１以上</t>
        </r>
      </text>
    </comment>
    <comment ref="N251" authorId="0" shapeId="0">
      <text>
        <r>
          <rPr>
            <b/>
            <sz val="9"/>
            <color indexed="81"/>
            <rFont val="ＭＳ Ｐゴシック"/>
            <family val="3"/>
            <charset val="128"/>
          </rPr>
          <t>業務委託の場合は、最終提供者（再委託の場合は再委託先）
を記載すること。</t>
        </r>
      </text>
    </comment>
    <comment ref="F281" authorId="0" shapeId="0">
      <text>
        <r>
          <rPr>
            <b/>
            <sz val="9"/>
            <color indexed="81"/>
            <rFont val="ＭＳ Ｐゴシック"/>
            <family val="3"/>
            <charset val="128"/>
          </rPr>
          <t>月額単価の内容・想定居住期間を算出した根拠を示すこと。
（前払金の算定根拠が、家賃・共益費のみの場合は
サービス提供の対価の欄は省略可）</t>
        </r>
      </text>
    </comment>
    <comment ref="H299" authorId="0" shapeId="0">
      <text>
        <r>
          <rPr>
            <b/>
            <sz val="9"/>
            <color indexed="81"/>
            <rFont val="ＭＳ Ｐゴシック"/>
            <family val="3"/>
            <charset val="128"/>
          </rPr>
          <t>住戸内の光熱水費を共益費に含めて徴収する場合は、
その算定根拠を契約書に明示すること。</t>
        </r>
      </text>
    </comment>
    <comment ref="I303" authorId="0" shapeId="0">
      <text>
        <r>
          <rPr>
            <b/>
            <sz val="9"/>
            <color indexed="81"/>
            <rFont val="ＭＳ Ｐゴシック"/>
            <family val="3"/>
            <charset val="128"/>
          </rPr>
          <t>例：下記の加算を行っている場合の
加算単位数（処遇改善加算除く）</t>
        </r>
      </text>
    </comment>
    <comment ref="J303" authorId="0" shapeId="0">
      <text>
        <r>
          <rPr>
            <b/>
            <sz val="9"/>
            <color indexed="81"/>
            <rFont val="ＭＳ Ｐゴシック"/>
            <family val="3"/>
            <charset val="128"/>
          </rPr>
          <t>例：介護職員処遇改善加算Ⅰ（加算率82/1000）の場合</t>
        </r>
      </text>
    </comment>
    <comment ref="N303" authorId="0" shapeId="0">
      <text>
        <r>
          <rPr>
            <b/>
            <sz val="9"/>
            <color indexed="81"/>
            <rFont val="ＭＳ Ｐゴシック"/>
            <family val="3"/>
            <charset val="128"/>
          </rPr>
          <t>自己負担
１割の場合</t>
        </r>
      </text>
    </comment>
    <comment ref="H342" authorId="0" shapeId="0">
      <text>
        <r>
          <rPr>
            <b/>
            <sz val="9"/>
            <color indexed="81"/>
            <rFont val="ＭＳ Ｐゴシック"/>
            <family val="3"/>
            <charset val="128"/>
          </rPr>
          <t>「あり」の場合、上乗せ分の算定根拠を記載すること</t>
        </r>
      </text>
    </comment>
    <comment ref="H344" authorId="0" shapeId="0">
      <text>
        <r>
          <rPr>
            <b/>
            <sz val="9"/>
            <color indexed="81"/>
            <rFont val="ＭＳ Ｐゴシック"/>
            <family val="3"/>
            <charset val="128"/>
          </rPr>
          <t>消費税抜きの金額で記載する場合はその旨がわかるように（税抜）等明記して下さい。</t>
        </r>
      </text>
    </comment>
    <comment ref="H346" authorId="0" shapeId="0">
      <text>
        <r>
          <rPr>
            <b/>
            <sz val="9"/>
            <color indexed="81"/>
            <rFont val="ＭＳ Ｐゴシック"/>
            <family val="3"/>
            <charset val="128"/>
          </rPr>
          <t>食事をキャンセルする場合の届出方法や食費返還の計算方法等を記載すること。
また、消費税の取り扱いについて、分かりやすく記載し、入居者へ丁寧に説明すること。（軽減税率の対象となる飲食料品の提供の範囲については、各所管税務署に確認してください）</t>
        </r>
      </text>
    </comment>
    <comment ref="H347" authorId="0" shapeId="0">
      <text>
        <r>
          <rPr>
            <b/>
            <sz val="9"/>
            <color indexed="81"/>
            <rFont val="ＭＳ Ｐゴシック"/>
            <family val="3"/>
            <charset val="128"/>
          </rPr>
          <t>共益費に含まれる場合は、賃貸借契約書に記載した住戸の光熱水費徴収額の算定根拠を記載すること。
実費で徴収している場合は、「メーター管理により実費」等と記載すること。</t>
        </r>
      </text>
    </comment>
    <comment ref="H349" authorId="0" shapeId="0">
      <text>
        <r>
          <rPr>
            <b/>
            <sz val="9"/>
            <color indexed="81"/>
            <rFont val="ＭＳ Ｐゴシック"/>
            <family val="3"/>
            <charset val="128"/>
          </rPr>
          <t>合計を記載する場合は、合計に何が含まれるかをご記載ください。
合計算出が困難な場合は、合計金額を空欄にしても結構です。</t>
        </r>
      </text>
    </comment>
    <comment ref="C391" authorId="0" shapeId="0">
      <text>
        <r>
          <rPr>
            <b/>
            <sz val="9"/>
            <color indexed="81"/>
            <rFont val="ＭＳ Ｐゴシック"/>
            <family val="3"/>
            <charset val="128"/>
          </rPr>
          <t>入院等により不在であっても、
入居契約が継続している場合は
入居者数に含めてください。</t>
        </r>
      </text>
    </comment>
    <comment ref="C401" authorId="0" shapeId="0">
      <text>
        <r>
          <rPr>
            <b/>
            <sz val="9"/>
            <color indexed="81"/>
            <rFont val="ＭＳ Ｐゴシック"/>
            <family val="3"/>
            <charset val="128"/>
          </rPr>
          <t>①住宅における相談窓口、②法人としての相談窓口を分けて明記すること。</t>
        </r>
      </text>
    </comment>
    <comment ref="G415" authorId="0" shapeId="0">
      <text>
        <r>
          <rPr>
            <b/>
            <sz val="9"/>
            <color indexed="81"/>
            <rFont val="ＭＳ Ｐゴシック"/>
            <family val="3"/>
            <charset val="128"/>
          </rPr>
          <t>保険者の苦情相談窓口を確認し、記入すること。</t>
        </r>
      </text>
    </comment>
    <comment ref="G422" authorId="0" shapeId="0">
      <text>
        <r>
          <rPr>
            <b/>
            <sz val="9"/>
            <color indexed="81"/>
            <rFont val="ＭＳ Ｐゴシック"/>
            <family val="3"/>
            <charset val="128"/>
          </rPr>
          <t>国保連の苦情相談窓口を確認し、記入すること。</t>
        </r>
      </text>
    </comment>
    <comment ref="G430" authorId="0" shapeId="0">
      <text>
        <r>
          <rPr>
            <b/>
            <sz val="9"/>
            <color indexed="81"/>
            <rFont val="ＭＳ Ｐゴシック"/>
            <family val="3"/>
            <charset val="128"/>
          </rPr>
          <t>サービス付き高齢者向け住宅における事故は、
住宅政策本部に報告する旨を明記</t>
        </r>
      </text>
    </comment>
    <comment ref="C441" authorId="0" shapeId="0">
      <text>
        <r>
          <rPr>
            <b/>
            <sz val="9"/>
            <color indexed="81"/>
            <rFont val="ＭＳ Ｐゴシック"/>
            <family val="3"/>
            <charset val="128"/>
          </rPr>
          <t>「身体拘束ゼロへの手引き」（厚生労働省「身体拘束ゼロ作戦推進会議」発行）をご参照の上、具体的にご記載ください。</t>
        </r>
      </text>
    </comment>
    <comment ref="G490" authorId="0" shapeId="0">
      <text>
        <r>
          <rPr>
            <b/>
            <sz val="9"/>
            <color indexed="81"/>
            <rFont val="ＭＳ Ｐゴシック"/>
            <family val="3"/>
            <charset val="128"/>
          </rPr>
          <t>都への提出分は、氏名の記載がなくても構いません。
（役職名の記載や空欄でも可）
ただし、入居者様への説明時には、説明者の氏名を記載してください。</t>
        </r>
      </text>
    </comment>
  </commentList>
</comments>
</file>

<file path=xl/comments2.xml><?xml version="1.0" encoding="utf-8"?>
<comments xmlns="http://schemas.openxmlformats.org/spreadsheetml/2006/main">
  <authors>
    <author>東京都</author>
  </authors>
  <commentList>
    <comment ref="H21" authorId="0" shapeId="0">
      <text>
        <r>
          <rPr>
            <b/>
            <sz val="12"/>
            <color indexed="10"/>
            <rFont val="ＭＳ Ｐゴシック"/>
            <family val="3"/>
            <charset val="128"/>
          </rPr>
          <t xml:space="preserve">該当する項目に「☑」　以下同じ。
</t>
        </r>
        <r>
          <rPr>
            <b/>
            <sz val="11"/>
            <color indexed="10"/>
            <rFont val="ＭＳ Ｐゴシック"/>
            <family val="3"/>
            <charset val="128"/>
          </rPr>
          <t>※印刷プレビュー画面で「印刷プレビューを表示」をしてしまうと、
　　チェックボックスの位置がずれてしまうため、ご注意ください。　</t>
        </r>
      </text>
    </comment>
    <comment ref="H99" authorId="0" shapeId="0">
      <text>
        <r>
          <rPr>
            <b/>
            <sz val="9"/>
            <color indexed="81"/>
            <rFont val="ＭＳ Ｐゴシック"/>
            <family val="3"/>
            <charset val="128"/>
          </rPr>
          <t>各階定員合計ではなく、１室あたりの定員を入力</t>
        </r>
      </text>
    </comment>
    <comment ref="J114" authorId="0" shapeId="0">
      <text>
        <r>
          <rPr>
            <b/>
            <sz val="9"/>
            <color indexed="81"/>
            <rFont val="ＭＳ Ｐゴシック"/>
            <family val="3"/>
            <charset val="128"/>
          </rPr>
          <t>・どのフロアに何か所あるか明記
・車いす等対応可能な場合は、その内容を明記</t>
        </r>
      </text>
    </comment>
    <comment ref="L127" authorId="0" shapeId="0">
      <text>
        <r>
          <rPr>
            <b/>
            <sz val="9"/>
            <color indexed="81"/>
            <rFont val="ＭＳ Ｐゴシック"/>
            <family val="3"/>
            <charset val="128"/>
          </rPr>
          <t>ありの場合、兼用する用途の具体的内容
例：機能訓練室　など</t>
        </r>
      </text>
    </comment>
    <comment ref="L131" authorId="0" shapeId="0">
      <text>
        <r>
          <rPr>
            <b/>
            <sz val="9"/>
            <color indexed="81"/>
            <rFont val="ＭＳ Ｐゴシック"/>
            <family val="3"/>
            <charset val="128"/>
          </rPr>
          <t>ありの場合、兼用する用途の具体的内容
例：食堂　など</t>
        </r>
      </text>
    </comment>
    <comment ref="G133" authorId="0" shapeId="0">
      <text>
        <r>
          <rPr>
            <b/>
            <sz val="9"/>
            <color indexed="81"/>
            <rFont val="ＭＳ Ｐゴシック"/>
            <family val="3"/>
            <charset val="128"/>
          </rPr>
          <t>具体的な施設名称・用途など
（料金発生する場合はその旨）を記載
※共同利用設備として登録している施設を網羅するようご記載ください</t>
        </r>
      </text>
    </comment>
    <comment ref="M140" authorId="0" shapeId="0">
      <text>
        <r>
          <rPr>
            <b/>
            <sz val="9"/>
            <color indexed="81"/>
            <rFont val="ＭＳ Ｐゴシック"/>
            <family val="3"/>
            <charset val="128"/>
          </rPr>
          <t>届出先の消防署名を記載</t>
        </r>
      </text>
    </comment>
    <comment ref="B144" authorId="0" shapeId="0">
      <text>
        <r>
          <rPr>
            <b/>
            <sz val="9"/>
            <color indexed="81"/>
            <rFont val="ＭＳ Ｐゴシック"/>
            <family val="3"/>
            <charset val="128"/>
          </rPr>
          <t>兼務者は職種ごとにそれぞれ記載する。そのため、合計は延べ人数となる。
※「入居契約重要事項説明書　6職員体制（職種別の職員数）」の記載と一致</t>
        </r>
      </text>
    </comment>
    <comment ref="L145" authorId="0" shapeId="0">
      <text>
        <r>
          <rPr>
            <b/>
            <sz val="9"/>
            <color indexed="81"/>
            <rFont val="ＭＳ Ｐゴシック"/>
            <family val="3"/>
            <charset val="128"/>
          </rPr>
          <t>小数点第２位以下を切り捨てる。</t>
        </r>
      </text>
    </comment>
    <comment ref="M145" authorId="0" shapeId="0">
      <text>
        <r>
          <rPr>
            <b/>
            <sz val="9"/>
            <color indexed="81"/>
            <rFont val="ＭＳ Ｐゴシック"/>
            <family val="3"/>
            <charset val="128"/>
          </rPr>
          <t>業務委託の場合は、最終提供者（再委託の場合は再委託先）
を記載すること。</t>
        </r>
      </text>
    </comment>
    <comment ref="L161" authorId="0" shapeId="0">
      <text>
        <r>
          <rPr>
            <b/>
            <sz val="9"/>
            <color indexed="81"/>
            <rFont val="ＭＳ Ｐゴシック"/>
            <family val="3"/>
            <charset val="128"/>
          </rPr>
          <t>小数点第２位以下を切り捨てる。</t>
        </r>
      </text>
    </comment>
    <comment ref="L172" authorId="0" shapeId="0">
      <text>
        <r>
          <rPr>
            <b/>
            <sz val="9"/>
            <color indexed="81"/>
            <rFont val="ＭＳ Ｐゴシック"/>
            <family val="3"/>
            <charset val="128"/>
          </rPr>
          <t>小数点第２位以下を切り捨てる。</t>
        </r>
      </text>
    </comment>
    <comment ref="J186" authorId="0" shapeId="0">
      <text>
        <r>
          <rPr>
            <b/>
            <sz val="9"/>
            <color indexed="81"/>
            <rFont val="ＭＳ Ｐゴシック"/>
            <family val="3"/>
            <charset val="128"/>
          </rPr>
          <t>原則として、以下の計算式により計算した実際の配置人数を記載して下さい。
（一般型）要支援者の数×0.3＋要介護者の数/看護職員及び介護職員の数（常勤換算方法）
（外部サービス利用型）要支援者の数×1/3＋要介護者の数/介護職員の数（常勤換算方法）
※ただし、契約上の職員配置比率に応じた人数を記載していただいても構いません。
　また、開設前は契約上の職員配置比率に応じた人数を記載して下さい。</t>
        </r>
      </text>
    </comment>
    <comment ref="M192" authorId="0" shapeId="0">
      <text>
        <r>
          <rPr>
            <b/>
            <sz val="9"/>
            <color indexed="81"/>
            <rFont val="ＭＳ Ｐゴシック"/>
            <family val="3"/>
            <charset val="128"/>
          </rPr>
          <t xml:space="preserve">以下のとおり計算してください。
利用者数（要支援者の数×0.3＋要介護者の数）：看護職員及び介護職員の数（常勤換算方法）
</t>
        </r>
      </text>
    </comment>
    <comment ref="M199" authorId="0" shapeId="0">
      <text>
        <r>
          <rPr>
            <b/>
            <sz val="9"/>
            <color indexed="81"/>
            <rFont val="ＭＳ Ｐゴシック"/>
            <family val="3"/>
            <charset val="128"/>
          </rPr>
          <t>兼務している場合は、「生活相談員」等兼務している職種を記入</t>
        </r>
      </text>
    </comment>
    <comment ref="N250" authorId="0" shapeId="0">
      <text>
        <r>
          <rPr>
            <b/>
            <sz val="9"/>
            <color indexed="81"/>
            <rFont val="ＭＳ Ｐゴシック"/>
            <family val="3"/>
            <charset val="128"/>
          </rPr>
          <t>２．５：１以上</t>
        </r>
      </text>
    </comment>
    <comment ref="N251" authorId="0" shapeId="0">
      <text>
        <r>
          <rPr>
            <b/>
            <sz val="9"/>
            <color indexed="81"/>
            <rFont val="ＭＳ Ｐゴシック"/>
            <family val="3"/>
            <charset val="128"/>
          </rPr>
          <t>業務委託の場合は、最終提供者（再委託の場合は再委託先）
を記載すること。</t>
        </r>
      </text>
    </comment>
    <comment ref="F281" authorId="0" shapeId="0">
      <text>
        <r>
          <rPr>
            <b/>
            <sz val="9"/>
            <color indexed="81"/>
            <rFont val="ＭＳ Ｐゴシック"/>
            <family val="3"/>
            <charset val="128"/>
          </rPr>
          <t>月額単価の内容・想定居住期間を算出した根拠を示すこと。
（前払金の算定根拠が、家賃・共益費のみの場合は
サービス提供の対価の欄は省略可）</t>
        </r>
      </text>
    </comment>
    <comment ref="H299" authorId="0" shapeId="0">
      <text>
        <r>
          <rPr>
            <b/>
            <sz val="9"/>
            <color indexed="81"/>
            <rFont val="ＭＳ Ｐゴシック"/>
            <family val="3"/>
            <charset val="128"/>
          </rPr>
          <t>住戸内の光熱水費を共益費に含めて徴収する場合は、
その算定根拠を契約書に明示すること。</t>
        </r>
      </text>
    </comment>
    <comment ref="H342" authorId="0" shapeId="0">
      <text>
        <r>
          <rPr>
            <b/>
            <sz val="9"/>
            <color indexed="81"/>
            <rFont val="ＭＳ Ｐゴシック"/>
            <family val="3"/>
            <charset val="128"/>
          </rPr>
          <t>「あり」の場合、上乗せ分の算定根拠を記載すること</t>
        </r>
      </text>
    </comment>
    <comment ref="H344" authorId="0" shapeId="0">
      <text>
        <r>
          <rPr>
            <b/>
            <sz val="9"/>
            <color indexed="81"/>
            <rFont val="ＭＳ Ｐゴシック"/>
            <family val="3"/>
            <charset val="128"/>
          </rPr>
          <t>消費税が課税となるものは、原則として、税込（総額）表示としてください。消費税抜きの金額で記載する場合はその旨がわかるように（税抜）等明記して下さい。</t>
        </r>
      </text>
    </comment>
    <comment ref="H346" authorId="0" shapeId="0">
      <text>
        <r>
          <rPr>
            <b/>
            <sz val="9"/>
            <color indexed="81"/>
            <rFont val="ＭＳ Ｐゴシック"/>
            <family val="3"/>
            <charset val="128"/>
          </rPr>
          <t>食事をキャンセルする場合の届出方法や食費返還の計算方法等を記載すること。
また、消費税の取り扱いについて、分かりやすく記載し、入居者へ丁寧に説明すること。（軽減税率の対象となる飲食料品の提供の範囲については、各所管税務署に確認してください）</t>
        </r>
      </text>
    </comment>
    <comment ref="H347" authorId="0" shapeId="0">
      <text>
        <r>
          <rPr>
            <b/>
            <sz val="9"/>
            <color indexed="81"/>
            <rFont val="ＭＳ Ｐゴシック"/>
            <family val="3"/>
            <charset val="128"/>
          </rPr>
          <t>共益費に含まれる場合は、賃貸借契約書に記載した住戸の光熱水費徴収額の算定根拠を記載すること。
実費で徴収している場合は、「メーター管理により実費」等と記載すること。</t>
        </r>
      </text>
    </comment>
    <comment ref="H349" authorId="0" shapeId="0">
      <text>
        <r>
          <rPr>
            <b/>
            <sz val="9"/>
            <color indexed="81"/>
            <rFont val="ＭＳ Ｐゴシック"/>
            <family val="3"/>
            <charset val="128"/>
          </rPr>
          <t>合計を記載する場合は、合計に何が含まれるかをご記載ください。
合計算出が困難な場合は、合計金額を空欄にしても結構です。</t>
        </r>
      </text>
    </comment>
    <comment ref="C391" authorId="0" shapeId="0">
      <text>
        <r>
          <rPr>
            <b/>
            <sz val="9"/>
            <color indexed="81"/>
            <rFont val="ＭＳ Ｐゴシック"/>
            <family val="3"/>
            <charset val="128"/>
          </rPr>
          <t>入院等により不在であっても、
入居契約が継続している場合は
入居者数に含めてください。</t>
        </r>
      </text>
    </comment>
    <comment ref="C401" authorId="0" shapeId="0">
      <text>
        <r>
          <rPr>
            <b/>
            <sz val="9"/>
            <color indexed="81"/>
            <rFont val="ＭＳ Ｐゴシック"/>
            <family val="3"/>
            <charset val="128"/>
          </rPr>
          <t>①住宅における相談窓口、②法人としての相談窓口を分けて明記すること。</t>
        </r>
      </text>
    </comment>
    <comment ref="G415" authorId="0" shapeId="0">
      <text>
        <r>
          <rPr>
            <b/>
            <sz val="9"/>
            <color indexed="81"/>
            <rFont val="ＭＳ Ｐゴシック"/>
            <family val="3"/>
            <charset val="128"/>
          </rPr>
          <t>保険者の苦情相談窓口を確認し、記入すること。</t>
        </r>
      </text>
    </comment>
    <comment ref="G422" authorId="0" shapeId="0">
      <text>
        <r>
          <rPr>
            <b/>
            <sz val="9"/>
            <color indexed="81"/>
            <rFont val="ＭＳ Ｐゴシック"/>
            <family val="3"/>
            <charset val="128"/>
          </rPr>
          <t>国保連の苦情相談窓口を確認し、記入すること。</t>
        </r>
      </text>
    </comment>
    <comment ref="G430" authorId="0" shapeId="0">
      <text>
        <r>
          <rPr>
            <b/>
            <sz val="9"/>
            <color indexed="81"/>
            <rFont val="ＭＳ Ｐゴシック"/>
            <family val="3"/>
            <charset val="128"/>
          </rPr>
          <t>サービス付き高齢者向け住宅における事故は、
住宅政策本部に報告する旨を明記</t>
        </r>
      </text>
    </comment>
    <comment ref="C441" authorId="0" shapeId="0">
      <text>
        <r>
          <rPr>
            <b/>
            <sz val="9"/>
            <color indexed="81"/>
            <rFont val="ＭＳ Ｐゴシック"/>
            <family val="3"/>
            <charset val="128"/>
          </rPr>
          <t>「身体拘束ゼロへの手引き」（厚生労働省「身体拘束ゼロ作戦推進会議」発行）をご参照の上、具体的にご記載ください。</t>
        </r>
      </text>
    </comment>
  </commentList>
</comments>
</file>

<file path=xl/comments3.xml><?xml version="1.0" encoding="utf-8"?>
<comments xmlns="http://schemas.openxmlformats.org/spreadsheetml/2006/main">
  <authors>
    <author>東京都</author>
  </authors>
  <commentList>
    <comment ref="C6" authorId="0" shapeId="0">
      <text>
        <r>
          <rPr>
            <sz val="9"/>
            <color indexed="81"/>
            <rFont val="ＭＳ Ｐゴシック"/>
            <family val="3"/>
            <charset val="128"/>
          </rPr>
          <t>「生活支援サービス重要事項説明書」に記載の「基本サービス」の内容と一致します。</t>
        </r>
      </text>
    </comment>
  </commentList>
</comments>
</file>

<file path=xl/sharedStrings.xml><?xml version="1.0" encoding="utf-8"?>
<sst xmlns="http://schemas.openxmlformats.org/spreadsheetml/2006/main" count="2334" uniqueCount="924">
  <si>
    <t>電話番号</t>
  </si>
  <si>
    <t>ホームページアドレス</t>
  </si>
  <si>
    <t>対応している時間</t>
  </si>
  <si>
    <t>具体的な対応</t>
    <rPh sb="0" eb="3">
      <t>グタイテキ</t>
    </rPh>
    <rPh sb="4" eb="6">
      <t>タイオウ</t>
    </rPh>
    <phoneticPr fontId="2"/>
  </si>
  <si>
    <t>電話番号</t>
    <rPh sb="0" eb="2">
      <t>デンワ</t>
    </rPh>
    <rPh sb="2" eb="4">
      <t>バンゴウ</t>
    </rPh>
    <phoneticPr fontId="2"/>
  </si>
  <si>
    <t>ホームページアドレス</t>
    <phoneticPr fontId="2"/>
  </si>
  <si>
    <t>外出・帰宅・訪問等</t>
    <rPh sb="0" eb="2">
      <t>ガイシュツ</t>
    </rPh>
    <rPh sb="3" eb="5">
      <t>キタク</t>
    </rPh>
    <rPh sb="6" eb="9">
      <t>ホウモントウ</t>
    </rPh>
    <phoneticPr fontId="2"/>
  </si>
  <si>
    <t>損害賠償責任保険の加入状況</t>
    <rPh sb="0" eb="2">
      <t>ソンガイ</t>
    </rPh>
    <rPh sb="2" eb="4">
      <t>バイショウ</t>
    </rPh>
    <rPh sb="4" eb="6">
      <t>セキニン</t>
    </rPh>
    <rPh sb="6" eb="8">
      <t>ホケン</t>
    </rPh>
    <rPh sb="9" eb="11">
      <t>カニュウ</t>
    </rPh>
    <rPh sb="11" eb="13">
      <t>ジョウキョウ</t>
    </rPh>
    <phoneticPr fontId="2"/>
  </si>
  <si>
    <t>住宅の名称</t>
    <rPh sb="0" eb="2">
      <t>ジュウタク</t>
    </rPh>
    <rPh sb="3" eb="5">
      <t>メイショウ</t>
    </rPh>
    <phoneticPr fontId="2"/>
  </si>
  <si>
    <t>住宅の所在地</t>
    <rPh sb="0" eb="2">
      <t>ジュウタク</t>
    </rPh>
    <rPh sb="3" eb="6">
      <t>ショザイチ</t>
    </rPh>
    <phoneticPr fontId="2"/>
  </si>
  <si>
    <t>住宅の連絡先</t>
    <rPh sb="0" eb="2">
      <t>ジュウタク</t>
    </rPh>
    <rPh sb="3" eb="6">
      <t>レンラクサキ</t>
    </rPh>
    <phoneticPr fontId="2"/>
  </si>
  <si>
    <t>説明年月日</t>
    <rPh sb="0" eb="2">
      <t>セツメイ</t>
    </rPh>
    <rPh sb="2" eb="3">
      <t>ネン</t>
    </rPh>
    <rPh sb="3" eb="5">
      <t>ガッピ</t>
    </rPh>
    <phoneticPr fontId="2"/>
  </si>
  <si>
    <t>ＦＡＸ番号</t>
    <rPh sb="3" eb="5">
      <t>バンゴウ</t>
    </rPh>
    <phoneticPr fontId="2"/>
  </si>
  <si>
    <t>印</t>
    <rPh sb="0" eb="1">
      <t>イン</t>
    </rPh>
    <phoneticPr fontId="2"/>
  </si>
  <si>
    <t>代表者名</t>
    <rPh sb="0" eb="2">
      <t>ダイヒョウ</t>
    </rPh>
    <rPh sb="2" eb="3">
      <t>シャ</t>
    </rPh>
    <rPh sb="3" eb="4">
      <t>メイ</t>
    </rPh>
    <phoneticPr fontId="2"/>
  </si>
  <si>
    <t>説明者氏名</t>
    <rPh sb="0" eb="3">
      <t>セツメイシャ</t>
    </rPh>
    <rPh sb="3" eb="5">
      <t>シメイ</t>
    </rPh>
    <phoneticPr fontId="2"/>
  </si>
  <si>
    <t>時</t>
    <rPh sb="0" eb="1">
      <t>ジ</t>
    </rPh>
    <phoneticPr fontId="2"/>
  </si>
  <si>
    <t>分</t>
    <rPh sb="0" eb="1">
      <t>フン</t>
    </rPh>
    <phoneticPr fontId="2"/>
  </si>
  <si>
    <t>～</t>
    <phoneticPr fontId="2"/>
  </si>
  <si>
    <t>状況把握（安否確認）</t>
    <rPh sb="0" eb="2">
      <t>ジョウキョウ</t>
    </rPh>
    <rPh sb="2" eb="4">
      <t>ハアク</t>
    </rPh>
    <rPh sb="5" eb="7">
      <t>アンピ</t>
    </rPh>
    <rPh sb="7" eb="9">
      <t>カクニン</t>
    </rPh>
    <phoneticPr fontId="2"/>
  </si>
  <si>
    <t>（例）浴室</t>
    <rPh sb="1" eb="2">
      <t>レイ</t>
    </rPh>
    <rPh sb="3" eb="5">
      <t>ヨクシツ</t>
    </rPh>
    <phoneticPr fontId="2"/>
  </si>
  <si>
    <t>（例）共用キッチン</t>
    <rPh sb="1" eb="2">
      <t>レイ</t>
    </rPh>
    <rPh sb="3" eb="5">
      <t>キョウヨウ</t>
    </rPh>
    <phoneticPr fontId="2"/>
  </si>
  <si>
    <t>祝日</t>
    <rPh sb="0" eb="1">
      <t>シュク</t>
    </rPh>
    <rPh sb="1" eb="2">
      <t>ヒ</t>
    </rPh>
    <phoneticPr fontId="2"/>
  </si>
  <si>
    <t>土曜</t>
    <phoneticPr fontId="2"/>
  </si>
  <si>
    <t>日曜</t>
    <phoneticPr fontId="2"/>
  </si>
  <si>
    <t>事業主体の主たる事務所
の所在地</t>
    <rPh sb="0" eb="2">
      <t>ジギョウ</t>
    </rPh>
    <rPh sb="2" eb="4">
      <t>シュタイ</t>
    </rPh>
    <rPh sb="5" eb="6">
      <t>シュ</t>
    </rPh>
    <rPh sb="8" eb="10">
      <t>ジム</t>
    </rPh>
    <rPh sb="10" eb="11">
      <t>ショ</t>
    </rPh>
    <rPh sb="13" eb="16">
      <t>ショザイチ</t>
    </rPh>
    <phoneticPr fontId="2"/>
  </si>
  <si>
    <t>所在地</t>
    <rPh sb="0" eb="3">
      <t>ショザイチ</t>
    </rPh>
    <phoneticPr fontId="2"/>
  </si>
  <si>
    <t>事業主体の代表者の氏名及び職名</t>
    <phoneticPr fontId="2"/>
  </si>
  <si>
    <t>氏名</t>
    <phoneticPr fontId="2"/>
  </si>
  <si>
    <t>職名</t>
    <phoneticPr fontId="2"/>
  </si>
  <si>
    <t>署名</t>
    <rPh sb="0" eb="2">
      <t>ショメイ</t>
    </rPh>
    <phoneticPr fontId="2"/>
  </si>
  <si>
    <t>契約解約時の連絡先</t>
    <rPh sb="0" eb="2">
      <t>ケイヤク</t>
    </rPh>
    <rPh sb="2" eb="4">
      <t>カイヤク</t>
    </rPh>
    <rPh sb="4" eb="5">
      <t>ジ</t>
    </rPh>
    <rPh sb="6" eb="8">
      <t>レンラク</t>
    </rPh>
    <rPh sb="8" eb="9">
      <t>サキ</t>
    </rPh>
    <phoneticPr fontId="2"/>
  </si>
  <si>
    <t>名称</t>
    <rPh sb="0" eb="2">
      <t>メイショウ</t>
    </rPh>
    <phoneticPr fontId="2"/>
  </si>
  <si>
    <t>サービスの種類</t>
    <rPh sb="5" eb="7">
      <t>シュルイ</t>
    </rPh>
    <phoneticPr fontId="2"/>
  </si>
  <si>
    <t>フリガナ</t>
    <phoneticPr fontId="2"/>
  </si>
  <si>
    <t>事業主体の名称</t>
    <phoneticPr fontId="2"/>
  </si>
  <si>
    <t>事業主体の連絡先</t>
    <phoneticPr fontId="2"/>
  </si>
  <si>
    <t>ＦＡＸ番号</t>
    <phoneticPr fontId="2"/>
  </si>
  <si>
    <t>事業主体が行っている主な事業等</t>
    <phoneticPr fontId="2"/>
  </si>
  <si>
    <t>生活相談</t>
    <phoneticPr fontId="2"/>
  </si>
  <si>
    <t>苦情に対応する窓口等の状況</t>
    <phoneticPr fontId="2"/>
  </si>
  <si>
    <t>平日</t>
    <phoneticPr fontId="2"/>
  </si>
  <si>
    <t>定休日</t>
    <phoneticPr fontId="2"/>
  </si>
  <si>
    <t>介護保険の利用</t>
    <rPh sb="0" eb="2">
      <t>カイゴ</t>
    </rPh>
    <rPh sb="2" eb="4">
      <t>ホケン</t>
    </rPh>
    <rPh sb="5" eb="7">
      <t>リヨウ</t>
    </rPh>
    <phoneticPr fontId="2"/>
  </si>
  <si>
    <t>階</t>
    <rPh sb="0" eb="1">
      <t>カイ</t>
    </rPh>
    <phoneticPr fontId="2"/>
  </si>
  <si>
    <t>定員</t>
    <rPh sb="0" eb="2">
      <t>テイイン</t>
    </rPh>
    <phoneticPr fontId="2"/>
  </si>
  <si>
    <t>面積</t>
    <rPh sb="0" eb="2">
      <t>メンセキ</t>
    </rPh>
    <phoneticPr fontId="2"/>
  </si>
  <si>
    <t>便所</t>
    <rPh sb="0" eb="2">
      <t>ベンジョ</t>
    </rPh>
    <phoneticPr fontId="2"/>
  </si>
  <si>
    <t>共同便所</t>
    <rPh sb="0" eb="2">
      <t>キョウドウ</t>
    </rPh>
    <rPh sb="2" eb="4">
      <t>ベンジョ</t>
    </rPh>
    <phoneticPr fontId="2"/>
  </si>
  <si>
    <t>浴室</t>
    <rPh sb="0" eb="2">
      <t>ヨクシツ</t>
    </rPh>
    <phoneticPr fontId="2"/>
  </si>
  <si>
    <t>共同浴室</t>
    <rPh sb="0" eb="2">
      <t>キョウドウ</t>
    </rPh>
    <rPh sb="2" eb="4">
      <t>ヨクシツ</t>
    </rPh>
    <phoneticPr fontId="2"/>
  </si>
  <si>
    <t>併設施設との共用</t>
    <rPh sb="0" eb="2">
      <t>ヘイセツ</t>
    </rPh>
    <rPh sb="2" eb="4">
      <t>シセツ</t>
    </rPh>
    <rPh sb="6" eb="8">
      <t>キョウヨウ</t>
    </rPh>
    <phoneticPr fontId="2"/>
  </si>
  <si>
    <t>食堂</t>
    <rPh sb="0" eb="2">
      <t>ショクドウ</t>
    </rPh>
    <phoneticPr fontId="2"/>
  </si>
  <si>
    <t>兼用</t>
    <rPh sb="0" eb="2">
      <t>ケンヨウ</t>
    </rPh>
    <phoneticPr fontId="2"/>
  </si>
  <si>
    <t>消防設備</t>
    <rPh sb="0" eb="2">
      <t>ショウボウ</t>
    </rPh>
    <rPh sb="2" eb="4">
      <t>セツビ</t>
    </rPh>
    <phoneticPr fontId="2"/>
  </si>
  <si>
    <t>非常勤</t>
    <rPh sb="0" eb="3">
      <t>ヒジョウキン</t>
    </rPh>
    <phoneticPr fontId="2"/>
  </si>
  <si>
    <t>合計</t>
    <rPh sb="0" eb="2">
      <t>ゴウケイ</t>
    </rPh>
    <phoneticPr fontId="2"/>
  </si>
  <si>
    <t>専従</t>
    <rPh sb="0" eb="2">
      <t>センジュウ</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</si>
  <si>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</si>
  <si>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</si>
  <si>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</si>
  <si>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4">
      <t>チョウカク</t>
    </rPh>
    <rPh sb="4" eb="5">
      <t>シ</t>
    </rPh>
    <phoneticPr fontId="2"/>
  </si>
  <si>
    <t>看護師又は准看護師</t>
    <rPh sb="0" eb="2">
      <t>カンゴ</t>
    </rPh>
    <rPh sb="2" eb="3">
      <t>シ</t>
    </rPh>
    <rPh sb="3" eb="4">
      <t>マタ</t>
    </rPh>
    <rPh sb="5" eb="6">
      <t>ジュン</t>
    </rPh>
    <rPh sb="6" eb="8">
      <t>カンゴ</t>
    </rPh>
    <rPh sb="8" eb="9">
      <t>シ</t>
    </rPh>
    <phoneticPr fontId="2"/>
  </si>
  <si>
    <t>柔道整復師</t>
    <rPh sb="0" eb="2">
      <t>ジュウドウ</t>
    </rPh>
    <rPh sb="2" eb="4">
      <t>セイフク</t>
    </rPh>
    <rPh sb="4" eb="5">
      <t>シ</t>
    </rPh>
    <phoneticPr fontId="2"/>
  </si>
  <si>
    <t>介護職員</t>
    <rPh sb="0" eb="2">
      <t>カイゴ</t>
    </rPh>
    <rPh sb="2" eb="4">
      <t>ショクイン</t>
    </rPh>
    <phoneticPr fontId="2"/>
  </si>
  <si>
    <t>看護職員</t>
    <rPh sb="0" eb="2">
      <t>カンゴ</t>
    </rPh>
    <rPh sb="2" eb="4">
      <t>ショクイン</t>
    </rPh>
    <phoneticPr fontId="2"/>
  </si>
  <si>
    <t>計画作成担当者</t>
    <rPh sb="0" eb="2">
      <t>ケイカク</t>
    </rPh>
    <rPh sb="2" eb="4">
      <t>サクセイ</t>
    </rPh>
    <rPh sb="4" eb="7">
      <t>タントウシャ</t>
    </rPh>
    <phoneticPr fontId="2"/>
  </si>
  <si>
    <t>常勤</t>
    <rPh sb="0" eb="2">
      <t>ジョウキン</t>
    </rPh>
    <phoneticPr fontId="2"/>
  </si>
  <si>
    <t>機能訓練指導員</t>
    <rPh sb="0" eb="2">
      <t>キノウ</t>
    </rPh>
    <rPh sb="2" eb="4">
      <t>クンレン</t>
    </rPh>
    <rPh sb="4" eb="7">
      <t>シドウイン</t>
    </rPh>
    <phoneticPr fontId="2"/>
  </si>
  <si>
    <t>協力歯科医療機関</t>
    <rPh sb="0" eb="2">
      <t>キョウリョク</t>
    </rPh>
    <rPh sb="2" eb="4">
      <t>シカ</t>
    </rPh>
    <rPh sb="4" eb="6">
      <t>イリョウ</t>
    </rPh>
    <rPh sb="6" eb="8">
      <t>キカン</t>
    </rPh>
    <phoneticPr fontId="2"/>
  </si>
  <si>
    <t>看取り介護加算</t>
    <rPh sb="0" eb="2">
      <t>ミト</t>
    </rPh>
    <rPh sb="3" eb="5">
      <t>カイゴ</t>
    </rPh>
    <rPh sb="5" eb="7">
      <t>カサン</t>
    </rPh>
    <phoneticPr fontId="2"/>
  </si>
  <si>
    <t>医療機関連携加算</t>
    <rPh sb="0" eb="2">
      <t>イリョウ</t>
    </rPh>
    <rPh sb="2" eb="4">
      <t>キカン</t>
    </rPh>
    <rPh sb="4" eb="6">
      <t>レンケイ</t>
    </rPh>
    <rPh sb="6" eb="8">
      <t>カサン</t>
    </rPh>
    <phoneticPr fontId="2"/>
  </si>
  <si>
    <t>介護職員処遇改善加算</t>
    <rPh sb="0" eb="2">
      <t>カイゴ</t>
    </rPh>
    <rPh sb="2" eb="4">
      <t>ショクイン</t>
    </rPh>
    <rPh sb="4" eb="6">
      <t>ショグウ</t>
    </rPh>
    <rPh sb="6" eb="8">
      <t>カイゼン</t>
    </rPh>
    <rPh sb="8" eb="10">
      <t>カサン</t>
    </rPh>
    <phoneticPr fontId="2"/>
  </si>
  <si>
    <t>その他</t>
    <rPh sb="2" eb="3">
      <t>タ</t>
    </rPh>
    <phoneticPr fontId="2"/>
  </si>
  <si>
    <t>管理費</t>
    <rPh sb="0" eb="3">
      <t>カンリヒ</t>
    </rPh>
    <phoneticPr fontId="2"/>
  </si>
  <si>
    <t>食費</t>
    <rPh sb="0" eb="2">
      <t>ショクヒ</t>
    </rPh>
    <phoneticPr fontId="2"/>
  </si>
  <si>
    <t>備考</t>
    <rPh sb="0" eb="2">
      <t>ビコウ</t>
    </rPh>
    <phoneticPr fontId="2"/>
  </si>
  <si>
    <t>個別機能訓練加算</t>
    <rPh sb="0" eb="2">
      <t>コベツ</t>
    </rPh>
    <rPh sb="2" eb="4">
      <t>キノウ</t>
    </rPh>
    <rPh sb="4" eb="6">
      <t>クンレン</t>
    </rPh>
    <rPh sb="6" eb="8">
      <t>カサン</t>
    </rPh>
    <phoneticPr fontId="2"/>
  </si>
  <si>
    <t>夜間看護体制加算</t>
    <rPh sb="0" eb="2">
      <t>ヤカン</t>
    </rPh>
    <rPh sb="2" eb="4">
      <t>カンゴ</t>
    </rPh>
    <rPh sb="4" eb="6">
      <t>タイセイ</t>
    </rPh>
    <rPh sb="6" eb="8">
      <t>カサン</t>
    </rPh>
    <phoneticPr fontId="2"/>
  </si>
  <si>
    <t>２．事業主体</t>
    <rPh sb="2" eb="4">
      <t>ジギョウ</t>
    </rPh>
    <rPh sb="4" eb="6">
      <t>シュタイ</t>
    </rPh>
    <phoneticPr fontId="2"/>
  </si>
  <si>
    <t>指定有効期限</t>
    <rPh sb="0" eb="2">
      <t>シテイ</t>
    </rPh>
    <rPh sb="2" eb="4">
      <t>ユウコウ</t>
    </rPh>
    <rPh sb="4" eb="6">
      <t>キゲン</t>
    </rPh>
    <phoneticPr fontId="2"/>
  </si>
  <si>
    <t>指定年月日（初回）</t>
    <rPh sb="0" eb="2">
      <t>シテイ</t>
    </rPh>
    <rPh sb="2" eb="5">
      <t>ネンガッピ</t>
    </rPh>
    <rPh sb="6" eb="8">
      <t>ショカイ</t>
    </rPh>
    <phoneticPr fontId="2"/>
  </si>
  <si>
    <t>住宅へのアクセス</t>
    <rPh sb="0" eb="2">
      <t>ジュウタク</t>
    </rPh>
    <phoneticPr fontId="2"/>
  </si>
  <si>
    <t>戸数／定員数</t>
    <rPh sb="0" eb="2">
      <t>コスウ</t>
    </rPh>
    <rPh sb="3" eb="6">
      <t>テイインスウ</t>
    </rPh>
    <phoneticPr fontId="2"/>
  </si>
  <si>
    <t>　</t>
    <phoneticPr fontId="2"/>
  </si>
  <si>
    <t>介護居室</t>
    <rPh sb="0" eb="2">
      <t>カイゴ</t>
    </rPh>
    <rPh sb="2" eb="3">
      <t>キョ</t>
    </rPh>
    <rPh sb="3" eb="4">
      <t>シツ</t>
    </rPh>
    <phoneticPr fontId="2"/>
  </si>
  <si>
    <t>一時介護室</t>
    <rPh sb="0" eb="2">
      <t>イチジ</t>
    </rPh>
    <rPh sb="2" eb="4">
      <t>カイゴ</t>
    </rPh>
    <rPh sb="4" eb="5">
      <t>シツ</t>
    </rPh>
    <phoneticPr fontId="2"/>
  </si>
  <si>
    <t>戸数</t>
    <rPh sb="0" eb="2">
      <t>コスウ</t>
    </rPh>
    <phoneticPr fontId="2"/>
  </si>
  <si>
    <t>居室</t>
    <rPh sb="0" eb="1">
      <t>キョ</t>
    </rPh>
    <rPh sb="1" eb="2">
      <t>シツ</t>
    </rPh>
    <phoneticPr fontId="2"/>
  </si>
  <si>
    <t xml:space="preserve"> </t>
    <phoneticPr fontId="2"/>
  </si>
  <si>
    <t>個浴</t>
    <rPh sb="0" eb="1">
      <t>コ</t>
    </rPh>
    <rPh sb="1" eb="2">
      <t>ヨク</t>
    </rPh>
    <phoneticPr fontId="2"/>
  </si>
  <si>
    <t>大浴槽</t>
    <rPh sb="0" eb="1">
      <t>ダイ</t>
    </rPh>
    <rPh sb="1" eb="3">
      <t>ヨクソウ</t>
    </rPh>
    <phoneticPr fontId="2"/>
  </si>
  <si>
    <t>場所</t>
    <rPh sb="0" eb="2">
      <t>バショ</t>
    </rPh>
    <phoneticPr fontId="2"/>
  </si>
  <si>
    <t>機能訓練室</t>
    <rPh sb="0" eb="2">
      <t>キノウ</t>
    </rPh>
    <rPh sb="2" eb="4">
      <t>クンレン</t>
    </rPh>
    <rPh sb="4" eb="5">
      <t>シツ</t>
    </rPh>
    <phoneticPr fontId="2"/>
  </si>
  <si>
    <t>エレベーター</t>
    <phoneticPr fontId="2"/>
  </si>
  <si>
    <t>自動火災報知設備</t>
    <rPh sb="0" eb="2">
      <t>ジドウ</t>
    </rPh>
    <rPh sb="2" eb="4">
      <t>カサイ</t>
    </rPh>
    <rPh sb="4" eb="6">
      <t>ホウチ</t>
    </rPh>
    <rPh sb="6" eb="8">
      <t>セツビ</t>
    </rPh>
    <phoneticPr fontId="2"/>
  </si>
  <si>
    <t>火災通報装置</t>
    <rPh sb="0" eb="2">
      <t>カサイ</t>
    </rPh>
    <rPh sb="2" eb="4">
      <t>ツウホウ</t>
    </rPh>
    <rPh sb="4" eb="6">
      <t>ソウチ</t>
    </rPh>
    <phoneticPr fontId="2"/>
  </si>
  <si>
    <t>スプリンクラー</t>
    <phoneticPr fontId="2"/>
  </si>
  <si>
    <t>緊急呼出装置</t>
    <rPh sb="0" eb="2">
      <t>キンキュウ</t>
    </rPh>
    <rPh sb="2" eb="3">
      <t>ヨ</t>
    </rPh>
    <rPh sb="3" eb="4">
      <t>ダ</t>
    </rPh>
    <rPh sb="4" eb="6">
      <t>ソウチ</t>
    </rPh>
    <phoneticPr fontId="2"/>
  </si>
  <si>
    <t>従業者の人数</t>
    <rPh sb="0" eb="3">
      <t>ジュウギョウシャ</t>
    </rPh>
    <rPh sb="4" eb="6">
      <t>ニンズウ</t>
    </rPh>
    <phoneticPr fontId="2"/>
  </si>
  <si>
    <t>管理者</t>
    <rPh sb="0" eb="3">
      <t>カンリシャ</t>
    </rPh>
    <phoneticPr fontId="2"/>
  </si>
  <si>
    <t>生活相談員</t>
    <rPh sb="0" eb="2">
      <t>セイカツ</t>
    </rPh>
    <rPh sb="2" eb="4">
      <t>ソウダン</t>
    </rPh>
    <rPh sb="4" eb="5">
      <t>イン</t>
    </rPh>
    <phoneticPr fontId="2"/>
  </si>
  <si>
    <t>栄養士</t>
    <rPh sb="0" eb="3">
      <t>エイヨウシ</t>
    </rPh>
    <phoneticPr fontId="2"/>
  </si>
  <si>
    <t>調理員</t>
    <rPh sb="0" eb="3">
      <t>チョウリイン</t>
    </rPh>
    <phoneticPr fontId="2"/>
  </si>
  <si>
    <t>事務員</t>
    <rPh sb="0" eb="3">
      <t>ジムイン</t>
    </rPh>
    <phoneticPr fontId="2"/>
  </si>
  <si>
    <t>非専従</t>
    <rPh sb="0" eb="1">
      <t>ヒ</t>
    </rPh>
    <rPh sb="1" eb="3">
      <t>センジュウ</t>
    </rPh>
    <phoneticPr fontId="2"/>
  </si>
  <si>
    <t>常勤換算</t>
    <rPh sb="0" eb="2">
      <t>ジョウキン</t>
    </rPh>
    <rPh sb="2" eb="4">
      <t>カンサン</t>
    </rPh>
    <phoneticPr fontId="2"/>
  </si>
  <si>
    <t>　　　　　　　　実人数
　職種</t>
    <rPh sb="8" eb="9">
      <t>ジツ</t>
    </rPh>
    <rPh sb="9" eb="11">
      <t>ニンズウ</t>
    </rPh>
    <rPh sb="13" eb="15">
      <t>ショクシュ</t>
    </rPh>
    <phoneticPr fontId="2"/>
  </si>
  <si>
    <t>その他従業員</t>
    <rPh sb="2" eb="3">
      <t>タ</t>
    </rPh>
    <rPh sb="3" eb="6">
      <t>ジュウギョウイン</t>
    </rPh>
    <phoneticPr fontId="2"/>
  </si>
  <si>
    <t>介護職員の資格</t>
    <rPh sb="0" eb="2">
      <t>カイゴ</t>
    </rPh>
    <rPh sb="2" eb="4">
      <t>ショクイン</t>
    </rPh>
    <rPh sb="5" eb="7">
      <t>シカク</t>
    </rPh>
    <phoneticPr fontId="2"/>
  </si>
  <si>
    <t>介護福祉士</t>
    <rPh sb="0" eb="2">
      <t>カイゴ</t>
    </rPh>
    <rPh sb="2" eb="4">
      <t>フクシ</t>
    </rPh>
    <rPh sb="4" eb="5">
      <t>シ</t>
    </rPh>
    <phoneticPr fontId="2"/>
  </si>
  <si>
    <t>介護支援専門員</t>
    <rPh sb="0" eb="2">
      <t>カイゴ</t>
    </rPh>
    <rPh sb="2" eb="4">
      <t>シエン</t>
    </rPh>
    <rPh sb="4" eb="6">
      <t>センモン</t>
    </rPh>
    <rPh sb="6" eb="7">
      <t>イン</t>
    </rPh>
    <phoneticPr fontId="2"/>
  </si>
  <si>
    <t>機能訓練指導員の資格</t>
    <rPh sb="0" eb="2">
      <t>キノウ</t>
    </rPh>
    <rPh sb="2" eb="4">
      <t>クンレン</t>
    </rPh>
    <rPh sb="4" eb="7">
      <t>シドウイン</t>
    </rPh>
    <rPh sb="8" eb="10">
      <t>シカク</t>
    </rPh>
    <phoneticPr fontId="2"/>
  </si>
  <si>
    <t>管理者の資格</t>
    <rPh sb="0" eb="3">
      <t>カンリシャ</t>
    </rPh>
    <rPh sb="4" eb="6">
      <t>シカク</t>
    </rPh>
    <phoneticPr fontId="2"/>
  </si>
  <si>
    <t>夜勤・宿直体制</t>
    <rPh sb="0" eb="2">
      <t>ヤキン</t>
    </rPh>
    <rPh sb="3" eb="5">
      <t>シュクチョク</t>
    </rPh>
    <rPh sb="5" eb="7">
      <t>タイセイ</t>
    </rPh>
    <phoneticPr fontId="2"/>
  </si>
  <si>
    <t>夜勤</t>
    <rPh sb="0" eb="2">
      <t>ヤキン</t>
    </rPh>
    <phoneticPr fontId="2"/>
  </si>
  <si>
    <t>宿直</t>
    <rPh sb="0" eb="2">
      <t>シュクチョク</t>
    </rPh>
    <phoneticPr fontId="2"/>
  </si>
  <si>
    <t>時間帯</t>
    <rPh sb="0" eb="2">
      <t>ジカン</t>
    </rPh>
    <rPh sb="2" eb="3">
      <t>タイ</t>
    </rPh>
    <phoneticPr fontId="2"/>
  </si>
  <si>
    <t>看護職員及び介護職員１人当たり（常勤換算）の利用者数</t>
    <rPh sb="0" eb="2">
      <t>カンゴ</t>
    </rPh>
    <rPh sb="2" eb="4">
      <t>ショクイン</t>
    </rPh>
    <rPh sb="4" eb="5">
      <t>オヨ</t>
    </rPh>
    <rPh sb="6" eb="8">
      <t>カイゴ</t>
    </rPh>
    <rPh sb="8" eb="10">
      <t>ショクイン</t>
    </rPh>
    <rPh sb="11" eb="12">
      <t>ニン</t>
    </rPh>
    <rPh sb="12" eb="13">
      <t>ア</t>
    </rPh>
    <rPh sb="16" eb="18">
      <t>ジョウキン</t>
    </rPh>
    <rPh sb="18" eb="20">
      <t>カンサン</t>
    </rPh>
    <rPh sb="22" eb="24">
      <t>リヨウ</t>
    </rPh>
    <rPh sb="24" eb="25">
      <t>シャ</t>
    </rPh>
    <rPh sb="25" eb="26">
      <t>スウ</t>
    </rPh>
    <phoneticPr fontId="2"/>
  </si>
  <si>
    <t>食事介助</t>
    <rPh sb="0" eb="2">
      <t>ショクジ</t>
    </rPh>
    <rPh sb="2" eb="4">
      <t>カイジョ</t>
    </rPh>
    <phoneticPr fontId="2"/>
  </si>
  <si>
    <t>入浴介助</t>
    <rPh sb="0" eb="2">
      <t>ニュウヨク</t>
    </rPh>
    <rPh sb="2" eb="4">
      <t>カイジョ</t>
    </rPh>
    <phoneticPr fontId="2"/>
  </si>
  <si>
    <t>排せつ介助</t>
    <rPh sb="0" eb="1">
      <t>ハイ</t>
    </rPh>
    <rPh sb="3" eb="5">
      <t>カイジョ</t>
    </rPh>
    <phoneticPr fontId="2"/>
  </si>
  <si>
    <t>居室清掃・洗濯等家事援助</t>
    <rPh sb="0" eb="1">
      <t>キョ</t>
    </rPh>
    <rPh sb="1" eb="2">
      <t>シツ</t>
    </rPh>
    <rPh sb="2" eb="4">
      <t>セイソウ</t>
    </rPh>
    <rPh sb="5" eb="8">
      <t>センタクトウ</t>
    </rPh>
    <rPh sb="8" eb="10">
      <t>カジ</t>
    </rPh>
    <rPh sb="10" eb="12">
      <t>エンジョ</t>
    </rPh>
    <phoneticPr fontId="2"/>
  </si>
  <si>
    <t>健康管理</t>
    <rPh sb="0" eb="2">
      <t>ケンコウ</t>
    </rPh>
    <rPh sb="2" eb="4">
      <t>カンリ</t>
    </rPh>
    <phoneticPr fontId="2"/>
  </si>
  <si>
    <t>服薬管理</t>
    <rPh sb="0" eb="2">
      <t>フクヤク</t>
    </rPh>
    <rPh sb="2" eb="4">
      <t>カンリ</t>
    </rPh>
    <phoneticPr fontId="2"/>
  </si>
  <si>
    <t>住宅で対応できる医療的ケアの内容</t>
    <rPh sb="0" eb="2">
      <t>ジュウタク</t>
    </rPh>
    <rPh sb="3" eb="5">
      <t>タイオウ</t>
    </rPh>
    <rPh sb="8" eb="11">
      <t>イリョウテキ</t>
    </rPh>
    <rPh sb="14" eb="16">
      <t>ナイヨウ</t>
    </rPh>
    <phoneticPr fontId="2"/>
  </si>
  <si>
    <t>医療機関１</t>
    <rPh sb="0" eb="2">
      <t>イリョウ</t>
    </rPh>
    <rPh sb="2" eb="4">
      <t>キカン</t>
    </rPh>
    <phoneticPr fontId="2"/>
  </si>
  <si>
    <t>協力内容</t>
    <rPh sb="0" eb="2">
      <t>キョウリョク</t>
    </rPh>
    <rPh sb="2" eb="4">
      <t>ナイヨウ</t>
    </rPh>
    <phoneticPr fontId="2"/>
  </si>
  <si>
    <t>医療機関２</t>
    <rPh sb="0" eb="2">
      <t>イリョウ</t>
    </rPh>
    <rPh sb="2" eb="4">
      <t>キカン</t>
    </rPh>
    <phoneticPr fontId="2"/>
  </si>
  <si>
    <t>人員配置が手厚い介護サービスの実施</t>
    <rPh sb="0" eb="2">
      <t>ジンイン</t>
    </rPh>
    <rPh sb="2" eb="4">
      <t>ハイチ</t>
    </rPh>
    <rPh sb="5" eb="7">
      <t>テアツ</t>
    </rPh>
    <rPh sb="8" eb="10">
      <t>カイゴ</t>
    </rPh>
    <rPh sb="15" eb="17">
      <t>ジッシ</t>
    </rPh>
    <phoneticPr fontId="2"/>
  </si>
  <si>
    <t>やむを得ず身体拘束を行う場合の手続き</t>
    <rPh sb="3" eb="4">
      <t>エ</t>
    </rPh>
    <rPh sb="5" eb="7">
      <t>シンタイ</t>
    </rPh>
    <rPh sb="7" eb="9">
      <t>コウソク</t>
    </rPh>
    <rPh sb="10" eb="11">
      <t>オコナ</t>
    </rPh>
    <rPh sb="12" eb="14">
      <t>バアイ</t>
    </rPh>
    <rPh sb="15" eb="17">
      <t>テツヅ</t>
    </rPh>
    <phoneticPr fontId="2"/>
  </si>
  <si>
    <t>家賃</t>
    <rPh sb="0" eb="2">
      <t>ヤチン</t>
    </rPh>
    <phoneticPr fontId="2"/>
  </si>
  <si>
    <t>前払金</t>
    <rPh sb="0" eb="2">
      <t>マエバラ</t>
    </rPh>
    <rPh sb="2" eb="3">
      <t>キン</t>
    </rPh>
    <phoneticPr fontId="2"/>
  </si>
  <si>
    <t>（説明）</t>
    <rPh sb="1" eb="3">
      <t>セツメイ</t>
    </rPh>
    <phoneticPr fontId="2"/>
  </si>
  <si>
    <t>光熱水費</t>
    <rPh sb="0" eb="2">
      <t>コウネツ</t>
    </rPh>
    <rPh sb="2" eb="4">
      <t>ミズヒ</t>
    </rPh>
    <phoneticPr fontId="2"/>
  </si>
  <si>
    <t>敷金</t>
    <rPh sb="0" eb="2">
      <t>シキキン</t>
    </rPh>
    <phoneticPr fontId="2"/>
  </si>
  <si>
    <t>　〒　</t>
    <phoneticPr fontId="2"/>
  </si>
  <si>
    <t>食事介助</t>
  </si>
  <si>
    <t>排泄介助</t>
  </si>
  <si>
    <t>おむつ交換</t>
  </si>
  <si>
    <t>おむつ代</t>
  </si>
  <si>
    <t>清拭</t>
  </si>
  <si>
    <t>特浴介助</t>
  </si>
  <si>
    <t>身辺介助</t>
  </si>
  <si>
    <t>機能訓練</t>
  </si>
  <si>
    <t>通院介助
　（協力医療機関）</t>
  </si>
  <si>
    <t>通院介助
　（上記以外）</t>
  </si>
  <si>
    <t>居室清掃</t>
  </si>
  <si>
    <t>リネン交換</t>
  </si>
  <si>
    <t>日常の洗濯</t>
  </si>
  <si>
    <t>居室配膳・下膳</t>
  </si>
  <si>
    <t>嗜好に応じた特別食</t>
  </si>
  <si>
    <t>おやつ</t>
  </si>
  <si>
    <t>理美容</t>
  </si>
  <si>
    <t>買物代行（通常の利用区域）</t>
  </si>
  <si>
    <t>買物代行（上記以外の区域）</t>
  </si>
  <si>
    <t>役所手続き代行</t>
  </si>
  <si>
    <t>定期健康診断</t>
  </si>
  <si>
    <t>健康相談</t>
  </si>
  <si>
    <t>生活指導・栄養指導</t>
  </si>
  <si>
    <t>服薬支援</t>
  </si>
  <si>
    <t>生活ﾘｽﾞﾑの記録（排便・睡眠等）</t>
  </si>
  <si>
    <t>移送サービス</t>
  </si>
  <si>
    <t>入退院時の同行（上記以外）</t>
  </si>
  <si>
    <t>入院中の洗濯物交換・買物</t>
  </si>
  <si>
    <t>入院中の見舞い訪問</t>
  </si>
  <si>
    <t>注１）</t>
  </si>
  <si>
    <t>注３）</t>
  </si>
  <si>
    <t xml:space="preserve">
区　分</t>
    <rPh sb="1" eb="2">
      <t>ク</t>
    </rPh>
    <rPh sb="3" eb="4">
      <t>ブン</t>
    </rPh>
    <phoneticPr fontId="2"/>
  </si>
  <si>
    <t>（自　　　立）</t>
    <phoneticPr fontId="2"/>
  </si>
  <si>
    <t>（要支援、要介護Ⅰ～Ⅴ区分）</t>
    <phoneticPr fontId="2"/>
  </si>
  <si>
    <t>その都度徴収するサービス（料金を表示）</t>
    <rPh sb="4" eb="6">
      <t>チョウシュウ</t>
    </rPh>
    <rPh sb="13" eb="15">
      <t>リョウキン</t>
    </rPh>
    <rPh sb="16" eb="18">
      <t>ヒョウジ</t>
    </rPh>
    <phoneticPr fontId="2"/>
  </si>
  <si>
    <t xml:space="preserve">
サービス</t>
    <phoneticPr fontId="2"/>
  </si>
  <si>
    <t>入浴（一般浴）介助</t>
    <rPh sb="7" eb="9">
      <t>カイジョ</t>
    </rPh>
    <phoneticPr fontId="2"/>
  </si>
  <si>
    <t>　・居室からの移動</t>
    <phoneticPr fontId="2"/>
  </si>
  <si>
    <t>　・衣類の着脱</t>
    <phoneticPr fontId="2"/>
  </si>
  <si>
    <t>　・身だしなみ介助</t>
    <phoneticPr fontId="2"/>
  </si>
  <si>
    <t>オンコール対応</t>
    <rPh sb="5" eb="7">
      <t>タイオウ</t>
    </rPh>
    <phoneticPr fontId="2"/>
  </si>
  <si>
    <t>＜生活サービス＞</t>
    <phoneticPr fontId="2"/>
  </si>
  <si>
    <t>＜健康管理サービス＞</t>
    <phoneticPr fontId="2"/>
  </si>
  <si>
    <t>＜入退院時、入院中のサービス＞</t>
    <phoneticPr fontId="2"/>
  </si>
  <si>
    <t>入退院時の同行（協力医療機関）</t>
    <rPh sb="12" eb="14">
      <t>キカン</t>
    </rPh>
    <phoneticPr fontId="2"/>
  </si>
  <si>
    <t>＜その他サービス＞</t>
    <phoneticPr fontId="2"/>
  </si>
  <si>
    <t>注２）</t>
    <phoneticPr fontId="2"/>
  </si>
  <si>
    <t>注４）</t>
    <phoneticPr fontId="2"/>
  </si>
  <si>
    <t>「その他サービス」欄は、上記以外のサービスを必要に応じて記入すること。</t>
    <rPh sb="14" eb="16">
      <t>イガイ</t>
    </rPh>
    <rPh sb="22" eb="24">
      <t>ヒツヨウ</t>
    </rPh>
    <rPh sb="25" eb="26">
      <t>オウ</t>
    </rPh>
    <rPh sb="28" eb="30">
      <t>キニュウ</t>
    </rPh>
    <phoneticPr fontId="2"/>
  </si>
  <si>
    <t>生活支援サービスの基本料金に含むサービス</t>
    <rPh sb="0" eb="2">
      <t>セイカツ</t>
    </rPh>
    <rPh sb="2" eb="4">
      <t>シエン</t>
    </rPh>
    <rPh sb="9" eb="11">
      <t>キホン</t>
    </rPh>
    <rPh sb="11" eb="13">
      <t>リョウキン</t>
    </rPh>
    <rPh sb="14" eb="15">
      <t>フク</t>
    </rPh>
    <phoneticPr fontId="2"/>
  </si>
  <si>
    <t>住宅の管理者名（役職名）</t>
    <rPh sb="0" eb="2">
      <t>ジュウタク</t>
    </rPh>
    <rPh sb="3" eb="6">
      <t>カンリシャ</t>
    </rPh>
    <rPh sb="6" eb="7">
      <t>メイ</t>
    </rPh>
    <rPh sb="8" eb="11">
      <t>ヤクショクメイ</t>
    </rPh>
    <phoneticPr fontId="2"/>
  </si>
  <si>
    <t>契約期間</t>
    <rPh sb="0" eb="2">
      <t>ケイヤク</t>
    </rPh>
    <rPh sb="2" eb="4">
      <t>キカン</t>
    </rPh>
    <phoneticPr fontId="2"/>
  </si>
  <si>
    <t>事業者名</t>
    <rPh sb="0" eb="3">
      <t>ジギョウシャ</t>
    </rPh>
    <rPh sb="3" eb="4">
      <t>メイ</t>
    </rPh>
    <phoneticPr fontId="2"/>
  </si>
  <si>
    <t>入居時の要件</t>
    <rPh sb="0" eb="2">
      <t>ニュウキョ</t>
    </rPh>
    <rPh sb="2" eb="3">
      <t>ジ</t>
    </rPh>
    <rPh sb="4" eb="6">
      <t>ヨウケン</t>
    </rPh>
    <phoneticPr fontId="2"/>
  </si>
  <si>
    <t>非常災害対策</t>
    <rPh sb="0" eb="2">
      <t>ヒジョウ</t>
    </rPh>
    <rPh sb="2" eb="4">
      <t>サイガイ</t>
    </rPh>
    <rPh sb="4" eb="6">
      <t>タイサク</t>
    </rPh>
    <phoneticPr fontId="2"/>
  </si>
  <si>
    <t>消防計画</t>
    <rPh sb="0" eb="2">
      <t>ショウボウ</t>
    </rPh>
    <rPh sb="2" eb="4">
      <t>ケイカク</t>
    </rPh>
    <phoneticPr fontId="2"/>
  </si>
  <si>
    <t>防火管理者</t>
    <rPh sb="0" eb="2">
      <t>ボウカ</t>
    </rPh>
    <rPh sb="2" eb="5">
      <t>カンリシャ</t>
    </rPh>
    <phoneticPr fontId="2"/>
  </si>
  <si>
    <t>避難訓練</t>
    <rPh sb="0" eb="2">
      <t>ヒナン</t>
    </rPh>
    <rPh sb="2" eb="4">
      <t>クンレン</t>
    </rPh>
    <phoneticPr fontId="2"/>
  </si>
  <si>
    <t>消防署への届出日（消防署名）</t>
    <rPh sb="0" eb="3">
      <t>ショウボウショ</t>
    </rPh>
    <rPh sb="5" eb="7">
      <t>トドケデ</t>
    </rPh>
    <rPh sb="7" eb="8">
      <t>ビ</t>
    </rPh>
    <rPh sb="9" eb="11">
      <t>ショウボウ</t>
    </rPh>
    <rPh sb="11" eb="13">
      <t>ショメイ</t>
    </rPh>
    <phoneticPr fontId="2"/>
  </si>
  <si>
    <t>人</t>
    <rPh sb="0" eb="1">
      <t>ニン</t>
    </rPh>
    <phoneticPr fontId="2"/>
  </si>
  <si>
    <t>生活相談</t>
    <rPh sb="0" eb="2">
      <t>セイカツ</t>
    </rPh>
    <rPh sb="2" eb="4">
      <t>ソウダン</t>
    </rPh>
    <phoneticPr fontId="2"/>
  </si>
  <si>
    <t>更新</t>
    <rPh sb="0" eb="2">
      <t>コウシン</t>
    </rPh>
    <phoneticPr fontId="2"/>
  </si>
  <si>
    <t>自動更新</t>
    <rPh sb="0" eb="2">
      <t>ジドウ</t>
    </rPh>
    <rPh sb="2" eb="4">
      <t>コウシン</t>
    </rPh>
    <phoneticPr fontId="2"/>
  </si>
  <si>
    <t>●●●</t>
    <phoneticPr fontId="2"/>
  </si>
  <si>
    <t>4</t>
    <phoneticPr fontId="2"/>
  </si>
  <si>
    <t>1</t>
    <phoneticPr fontId="2"/>
  </si>
  <si>
    <t>１階</t>
    <rPh sb="1" eb="2">
      <t>カイ</t>
    </rPh>
    <phoneticPr fontId="2"/>
  </si>
  <si>
    <t>談話コーナー、リビング</t>
    <rPh sb="0" eb="2">
      <t>ダンワ</t>
    </rPh>
    <phoneticPr fontId="2"/>
  </si>
  <si>
    <t>社会福祉士</t>
    <rPh sb="0" eb="2">
      <t>シャカイ</t>
    </rPh>
    <rPh sb="2" eb="4">
      <t>フクシ</t>
    </rPh>
    <rPh sb="4" eb="5">
      <t>シ</t>
    </rPh>
    <phoneticPr fontId="2"/>
  </si>
  <si>
    <t>・食堂において食事介助を行います。</t>
    <rPh sb="1" eb="3">
      <t>ショクドウ</t>
    </rPh>
    <rPh sb="7" eb="9">
      <t>ショクジ</t>
    </rPh>
    <rPh sb="9" eb="11">
      <t>カイジョ</t>
    </rPh>
    <rPh sb="12" eb="13">
      <t>オコナ</t>
    </rPh>
    <phoneticPr fontId="2"/>
  </si>
  <si>
    <t>・週２回入浴介助を行います。</t>
    <rPh sb="1" eb="2">
      <t>シュウ</t>
    </rPh>
    <rPh sb="3" eb="4">
      <t>カイ</t>
    </rPh>
    <rPh sb="4" eb="6">
      <t>ニュウヨク</t>
    </rPh>
    <rPh sb="6" eb="8">
      <t>カイジョ</t>
    </rPh>
    <rPh sb="9" eb="10">
      <t>オコナ</t>
    </rPh>
    <phoneticPr fontId="2"/>
  </si>
  <si>
    <t>・利用者の状況に応じた適切な排せつ介助を行います。
・排せつの自立に向けた援助を行います。</t>
    <rPh sb="1" eb="4">
      <t>リヨウシャ</t>
    </rPh>
    <rPh sb="5" eb="7">
      <t>ジョウキョウ</t>
    </rPh>
    <rPh sb="8" eb="9">
      <t>オウ</t>
    </rPh>
    <rPh sb="11" eb="13">
      <t>テキセツ</t>
    </rPh>
    <rPh sb="14" eb="15">
      <t>ハイ</t>
    </rPh>
    <rPh sb="17" eb="19">
      <t>カイジョ</t>
    </rPh>
    <rPh sb="20" eb="21">
      <t>オコナ</t>
    </rPh>
    <rPh sb="27" eb="28">
      <t>ハイ</t>
    </rPh>
    <rPh sb="31" eb="33">
      <t>ジリツ</t>
    </rPh>
    <rPh sb="34" eb="35">
      <t>ム</t>
    </rPh>
    <rPh sb="37" eb="39">
      <t>エンジョ</t>
    </rPh>
    <rPh sb="40" eb="41">
      <t>オコナ</t>
    </rPh>
    <phoneticPr fontId="2"/>
  </si>
  <si>
    <t>あり</t>
    <phoneticPr fontId="2"/>
  </si>
  <si>
    <t>近傍同種の家賃相場を参考に設定</t>
    <rPh sb="0" eb="2">
      <t>キンボウ</t>
    </rPh>
    <rPh sb="2" eb="4">
      <t>ドウシュ</t>
    </rPh>
    <rPh sb="5" eb="7">
      <t>ヤチン</t>
    </rPh>
    <rPh sb="7" eb="9">
      <t>ソウバ</t>
    </rPh>
    <rPh sb="10" eb="12">
      <t>サンコウ</t>
    </rPh>
    <rPh sb="13" eb="15">
      <t>セッテイ</t>
    </rPh>
    <phoneticPr fontId="2"/>
  </si>
  <si>
    <t>人件費、物価、公共料金等の変動があった場合、運営懇談会に諮った上で改定する場合があります。</t>
    <rPh sb="0" eb="3">
      <t>ジンケンヒ</t>
    </rPh>
    <rPh sb="4" eb="6">
      <t>ブッカ</t>
    </rPh>
    <rPh sb="7" eb="9">
      <t>コウキョウ</t>
    </rPh>
    <rPh sb="9" eb="11">
      <t>リョウキン</t>
    </rPh>
    <rPh sb="11" eb="12">
      <t>トウ</t>
    </rPh>
    <rPh sb="13" eb="15">
      <t>ヘンドウ</t>
    </rPh>
    <rPh sb="19" eb="21">
      <t>バアイ</t>
    </rPh>
    <rPh sb="28" eb="29">
      <t>ハカ</t>
    </rPh>
    <rPh sb="31" eb="32">
      <t>ウエ</t>
    </rPh>
    <rPh sb="33" eb="35">
      <t>カイテイ</t>
    </rPh>
    <rPh sb="37" eb="39">
      <t>バアイ</t>
    </rPh>
    <phoneticPr fontId="2"/>
  </si>
  <si>
    <t>●時</t>
    <rPh sb="1" eb="2">
      <t>ジ</t>
    </rPh>
    <phoneticPr fontId="2"/>
  </si>
  <si>
    <t>●分</t>
    <rPh sb="1" eb="2">
      <t>フン</t>
    </rPh>
    <phoneticPr fontId="2"/>
  </si>
  <si>
    <t>日曜、祝日</t>
    <rPh sb="0" eb="2">
      <t>ニチヨウ</t>
    </rPh>
    <rPh sb="3" eb="5">
      <t>シュクジツ</t>
    </rPh>
    <phoneticPr fontId="2"/>
  </si>
  <si>
    <t>土曜、日曜、祝日</t>
    <rPh sb="0" eb="2">
      <t>ドヨウ</t>
    </rPh>
    <rPh sb="3" eb="5">
      <t>ニチヨウ</t>
    </rPh>
    <rPh sb="6" eb="8">
      <t>シュクジツ</t>
    </rPh>
    <phoneticPr fontId="2"/>
  </si>
  <si>
    <t>円</t>
    <rPh sb="0" eb="1">
      <t>エン</t>
    </rPh>
    <phoneticPr fontId="2"/>
  </si>
  <si>
    <t>●●●</t>
  </si>
  <si>
    <t>●●●●</t>
  </si>
  <si>
    <t>●●消防署</t>
    <rPh sb="2" eb="5">
      <t>ショウボウショ</t>
    </rPh>
    <phoneticPr fontId="2"/>
  </si>
  <si>
    <t>●●円</t>
    <rPh sb="2" eb="3">
      <t>エン</t>
    </rPh>
    <phoneticPr fontId="2"/>
  </si>
  <si>
    <t>●●●―●●●●</t>
  </si>
  <si>
    <t>併設施設との共用の有無</t>
    <rPh sb="0" eb="2">
      <t>ヘイセツ</t>
    </rPh>
    <rPh sb="2" eb="4">
      <t>シセツ</t>
    </rPh>
    <rPh sb="6" eb="8">
      <t>キョウヨウ</t>
    </rPh>
    <rPh sb="9" eb="11">
      <t>ウム</t>
    </rPh>
    <phoneticPr fontId="2"/>
  </si>
  <si>
    <t>兼用設備</t>
    <rPh sb="0" eb="2">
      <t>ケンヨウ</t>
    </rPh>
    <rPh sb="2" eb="4">
      <t>セツビ</t>
    </rPh>
    <phoneticPr fontId="2"/>
  </si>
  <si>
    <t>・週３回居室内の清掃を行います。（換気扇、エアコン等電子機器については、別途業者をご案内します。）
・週２回洗濯を行います。（専門のクリーニング業者を利用する場合は自己負担です。）
・週１回シーツ交換を行います。</t>
    <rPh sb="1" eb="2">
      <t>シュウ</t>
    </rPh>
    <rPh sb="3" eb="4">
      <t>カイ</t>
    </rPh>
    <rPh sb="51" eb="52">
      <t>シュウ</t>
    </rPh>
    <rPh sb="53" eb="54">
      <t>カイ</t>
    </rPh>
    <rPh sb="54" eb="56">
      <t>センタク</t>
    </rPh>
    <rPh sb="57" eb="58">
      <t>オコナ</t>
    </rPh>
    <rPh sb="63" eb="65">
      <t>センモン</t>
    </rPh>
    <rPh sb="72" eb="74">
      <t>ギョウシャ</t>
    </rPh>
    <rPh sb="75" eb="77">
      <t>リヨウ</t>
    </rPh>
    <rPh sb="79" eb="81">
      <t>バアイ</t>
    </rPh>
    <rPh sb="82" eb="84">
      <t>ジコ</t>
    </rPh>
    <rPh sb="84" eb="86">
      <t>フタン</t>
    </rPh>
    <rPh sb="92" eb="93">
      <t>シュウ</t>
    </rPh>
    <rPh sb="94" eb="95">
      <t>カイ</t>
    </rPh>
    <rPh sb="98" eb="100">
      <t>コウカン</t>
    </rPh>
    <rPh sb="101" eb="102">
      <t>オコナ</t>
    </rPh>
    <phoneticPr fontId="2"/>
  </si>
  <si>
    <t>・毎日午前１０時頃に各住戸に住宅職員が伺い安否の確認を行います。
・上記以外の時間帯もご利用者様（ご家族様）とご相談の上必要に応じて行います。</t>
    <rPh sb="1" eb="3">
      <t>マイニチ</t>
    </rPh>
    <rPh sb="3" eb="5">
      <t>ゴゼン</t>
    </rPh>
    <rPh sb="7" eb="8">
      <t>ジ</t>
    </rPh>
    <rPh sb="8" eb="9">
      <t>コロ</t>
    </rPh>
    <rPh sb="10" eb="11">
      <t>カク</t>
    </rPh>
    <rPh sb="11" eb="13">
      <t>ジュウコ</t>
    </rPh>
    <rPh sb="14" eb="16">
      <t>ジュウタク</t>
    </rPh>
    <rPh sb="16" eb="18">
      <t>ショクイン</t>
    </rPh>
    <rPh sb="19" eb="20">
      <t>ウカガ</t>
    </rPh>
    <rPh sb="21" eb="23">
      <t>アンピ</t>
    </rPh>
    <rPh sb="24" eb="26">
      <t>カクニン</t>
    </rPh>
    <rPh sb="27" eb="28">
      <t>オコナ</t>
    </rPh>
    <rPh sb="34" eb="36">
      <t>ジョウキ</t>
    </rPh>
    <rPh sb="36" eb="38">
      <t>イガイ</t>
    </rPh>
    <rPh sb="39" eb="42">
      <t>ジカンタイ</t>
    </rPh>
    <rPh sb="47" eb="48">
      <t>サマ</t>
    </rPh>
    <rPh sb="50" eb="52">
      <t>カゾク</t>
    </rPh>
    <rPh sb="52" eb="53">
      <t>サマ</t>
    </rPh>
    <rPh sb="56" eb="57">
      <t>ソウ</t>
    </rPh>
    <rPh sb="57" eb="58">
      <t>ダン</t>
    </rPh>
    <rPh sb="59" eb="60">
      <t>ウエ</t>
    </rPh>
    <rPh sb="60" eb="62">
      <t>ヒツヨウ</t>
    </rPh>
    <rPh sb="63" eb="64">
      <t>オウ</t>
    </rPh>
    <rPh sb="66" eb="67">
      <t>オコナ</t>
    </rPh>
    <phoneticPr fontId="2"/>
  </si>
  <si>
    <t>契約居室</t>
    <rPh sb="0" eb="2">
      <t>ケイヤク</t>
    </rPh>
    <rPh sb="2" eb="3">
      <t>キョ</t>
    </rPh>
    <rPh sb="3" eb="4">
      <t>シツ</t>
    </rPh>
    <phoneticPr fontId="2"/>
  </si>
  <si>
    <t>階層・部屋番号等</t>
    <rPh sb="0" eb="2">
      <t>カイソウ</t>
    </rPh>
    <rPh sb="3" eb="5">
      <t>ヘヤ</t>
    </rPh>
    <rPh sb="5" eb="7">
      <t>バンゴウ</t>
    </rPh>
    <rPh sb="7" eb="8">
      <t>トウ</t>
    </rPh>
    <phoneticPr fontId="2"/>
  </si>
  <si>
    <t>金額</t>
    <rPh sb="0" eb="2">
      <t>キンガク</t>
    </rPh>
    <phoneticPr fontId="2"/>
  </si>
  <si>
    <t>算定方法</t>
    <rPh sb="0" eb="2">
      <t>サンテイ</t>
    </rPh>
    <rPh sb="2" eb="4">
      <t>ホウホウ</t>
    </rPh>
    <phoneticPr fontId="2"/>
  </si>
  <si>
    <t>期間</t>
    <rPh sb="0" eb="2">
      <t>キカン</t>
    </rPh>
    <phoneticPr fontId="2"/>
  </si>
  <si>
    <t>●年／終身</t>
    <rPh sb="1" eb="2">
      <t>ネン</t>
    </rPh>
    <rPh sb="3" eb="5">
      <t>シュウシン</t>
    </rPh>
    <phoneticPr fontId="2"/>
  </si>
  <si>
    <t>契約終了時の返還金</t>
    <rPh sb="0" eb="2">
      <t>ケイヤク</t>
    </rPh>
    <rPh sb="2" eb="5">
      <t>シュウリョウジ</t>
    </rPh>
    <rPh sb="6" eb="9">
      <t>ヘンカンキン</t>
    </rPh>
    <phoneticPr fontId="2"/>
  </si>
  <si>
    <t>短期解約（死亡退去含む）の返還金の算定方式</t>
    <rPh sb="0" eb="2">
      <t>タンキ</t>
    </rPh>
    <rPh sb="2" eb="4">
      <t>カイヤク</t>
    </rPh>
    <rPh sb="5" eb="7">
      <t>シボウ</t>
    </rPh>
    <rPh sb="7" eb="9">
      <t>タイキョ</t>
    </rPh>
    <rPh sb="9" eb="10">
      <t>フク</t>
    </rPh>
    <rPh sb="13" eb="16">
      <t>ヘンカンキン</t>
    </rPh>
    <rPh sb="17" eb="19">
      <t>サンテイ</t>
    </rPh>
    <rPh sb="19" eb="21">
      <t>ホウシキ</t>
    </rPh>
    <phoneticPr fontId="2"/>
  </si>
  <si>
    <t>起算日</t>
    <rPh sb="0" eb="3">
      <t>キサンビ</t>
    </rPh>
    <phoneticPr fontId="2"/>
  </si>
  <si>
    <t>支払日</t>
    <rPh sb="0" eb="3">
      <t>シハライビ</t>
    </rPh>
    <phoneticPr fontId="2"/>
  </si>
  <si>
    <t>支払方法</t>
    <rPh sb="0" eb="2">
      <t>シハラ</t>
    </rPh>
    <rPh sb="2" eb="4">
      <t>ホウホウ</t>
    </rPh>
    <phoneticPr fontId="2"/>
  </si>
  <si>
    <t>返還期限</t>
    <rPh sb="0" eb="2">
      <t>ヘンカン</t>
    </rPh>
    <rPh sb="2" eb="4">
      <t>キゲン</t>
    </rPh>
    <phoneticPr fontId="2"/>
  </si>
  <si>
    <t>支払方式</t>
    <rPh sb="0" eb="2">
      <t>シハラ</t>
    </rPh>
    <rPh sb="2" eb="4">
      <t>ホウシキ</t>
    </rPh>
    <phoneticPr fontId="2"/>
  </si>
  <si>
    <t>介護費用
(介護保険)</t>
    <rPh sb="0" eb="2">
      <t>カイゴ</t>
    </rPh>
    <rPh sb="2" eb="4">
      <t>ヒヨウ</t>
    </rPh>
    <rPh sb="6" eb="8">
      <t>カイゴ</t>
    </rPh>
    <rPh sb="8" eb="10">
      <t>ホケン</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</si>
  <si>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</si>
  <si>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</si>
  <si>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</si>
  <si>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</si>
  <si>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</si>
  <si>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共用浴室をご使用される場合は、使用時間を事前にお知らせ下さい。</t>
    <rPh sb="0" eb="2">
      <t>キョウヨウ</t>
    </rPh>
    <rPh sb="2" eb="4">
      <t>ヨクシツ</t>
    </rPh>
    <rPh sb="6" eb="8">
      <t>シヨウ</t>
    </rPh>
    <rPh sb="11" eb="13">
      <t>バアイ</t>
    </rPh>
    <rPh sb="15" eb="17">
      <t>シヨウ</t>
    </rPh>
    <rPh sb="17" eb="19">
      <t>ジカン</t>
    </rPh>
    <rPh sb="20" eb="22">
      <t>ジゼン</t>
    </rPh>
    <rPh sb="24" eb="25">
      <t>シ</t>
    </rPh>
    <rPh sb="27" eb="28">
      <t>クダ</t>
    </rPh>
    <phoneticPr fontId="2"/>
  </si>
  <si>
    <t>利用者は事業者に対して解約する３０日前までに文書にて解約の申し出を下記連絡先に通知することで本契約を解約することができます。</t>
    <rPh sb="4" eb="7">
      <t>ジギョウシャ</t>
    </rPh>
    <rPh sb="8" eb="9">
      <t>タイ</t>
    </rPh>
    <rPh sb="11" eb="13">
      <t>カイヤク</t>
    </rPh>
    <rPh sb="17" eb="18">
      <t>ニチ</t>
    </rPh>
    <rPh sb="18" eb="19">
      <t>マエ</t>
    </rPh>
    <rPh sb="22" eb="24">
      <t>ブンショ</t>
    </rPh>
    <rPh sb="26" eb="28">
      <t>カイヤク</t>
    </rPh>
    <rPh sb="29" eb="30">
      <t>モウ</t>
    </rPh>
    <rPh sb="31" eb="32">
      <t>デ</t>
    </rPh>
    <rPh sb="33" eb="35">
      <t>カキ</t>
    </rPh>
    <rPh sb="35" eb="38">
      <t>レンラクサキ</t>
    </rPh>
    <rPh sb="39" eb="41">
      <t>ツウチ</t>
    </rPh>
    <rPh sb="46" eb="49">
      <t>ホンケイヤク</t>
    </rPh>
    <rPh sb="50" eb="52">
      <t>カイヤク</t>
    </rPh>
    <phoneticPr fontId="2"/>
  </si>
  <si>
    <t>短期利用（介護予防）特定施設入居者生活介護の算定</t>
    <rPh sb="0" eb="2">
      <t>タンキ</t>
    </rPh>
    <rPh sb="2" eb="4">
      <t>リヨウ</t>
    </rPh>
    <rPh sb="22" eb="24">
      <t>サンテイ</t>
    </rPh>
    <phoneticPr fontId="2"/>
  </si>
  <si>
    <t>・日常生活を送る中でお困りのこと、介護度が重くなった場合のご不安等について、住宅職員がご相談をお受けします。</t>
    <rPh sb="1" eb="3">
      <t>ニチジョウ</t>
    </rPh>
    <rPh sb="3" eb="5">
      <t>セイカツ</t>
    </rPh>
    <rPh sb="6" eb="7">
      <t>オク</t>
    </rPh>
    <rPh sb="8" eb="9">
      <t>ナカ</t>
    </rPh>
    <rPh sb="11" eb="12">
      <t>コマ</t>
    </rPh>
    <rPh sb="17" eb="19">
      <t>カイゴ</t>
    </rPh>
    <rPh sb="19" eb="20">
      <t>ド</t>
    </rPh>
    <rPh sb="21" eb="22">
      <t>オモ</t>
    </rPh>
    <rPh sb="26" eb="28">
      <t>バアイ</t>
    </rPh>
    <rPh sb="30" eb="32">
      <t>フアン</t>
    </rPh>
    <rPh sb="32" eb="33">
      <t>トウ</t>
    </rPh>
    <rPh sb="38" eb="40">
      <t>ジュウタク</t>
    </rPh>
    <rPh sb="40" eb="42">
      <t>ショクイン</t>
    </rPh>
    <rPh sb="44" eb="46">
      <t>ソウダン</t>
    </rPh>
    <rPh sb="48" eb="49">
      <t>ウ</t>
    </rPh>
    <phoneticPr fontId="2"/>
  </si>
  <si>
    <t>東京都国民健康保険団体連合会</t>
    <rPh sb="0" eb="2">
      <t>トウキョウ</t>
    </rPh>
    <rPh sb="2" eb="3">
      <t>ト</t>
    </rPh>
    <rPh sb="3" eb="5">
      <t>コクミン</t>
    </rPh>
    <rPh sb="5" eb="7">
      <t>ケンコウ</t>
    </rPh>
    <rPh sb="7" eb="9">
      <t>ホケン</t>
    </rPh>
    <rPh sb="9" eb="11">
      <t>ダンタイ</t>
    </rPh>
    <rPh sb="11" eb="14">
      <t>レンゴウカイ</t>
    </rPh>
    <phoneticPr fontId="2"/>
  </si>
  <si>
    <t>共用キッチンの利用希望については、予約表に記載して下さい。</t>
    <rPh sb="0" eb="2">
      <t>キョウヨウ</t>
    </rPh>
    <rPh sb="7" eb="9">
      <t>リヨウ</t>
    </rPh>
    <rPh sb="9" eb="11">
      <t>キボウ</t>
    </rPh>
    <rPh sb="17" eb="19">
      <t>ヨヤク</t>
    </rPh>
    <rPh sb="19" eb="20">
      <t>ヒョウ</t>
    </rPh>
    <rPh sb="21" eb="23">
      <t>キサイ</t>
    </rPh>
    <rPh sb="25" eb="26">
      <t>クダ</t>
    </rPh>
    <phoneticPr fontId="2"/>
  </si>
  <si>
    <t>＜介護サービス＞</t>
  </si>
  <si>
    <t>＜基本（必須）サービス＞</t>
    <rPh sb="1" eb="3">
      <t>キホン</t>
    </rPh>
    <rPh sb="4" eb="6">
      <t>ヒッス</t>
    </rPh>
    <phoneticPr fontId="2"/>
  </si>
  <si>
    <t>　・体位交換</t>
    <phoneticPr fontId="2"/>
  </si>
  <si>
    <t>　・巡回　日中</t>
    <rPh sb="5" eb="7">
      <t>ニッチュウ</t>
    </rPh>
    <phoneticPr fontId="2"/>
  </si>
  <si>
    <t>　・巡回　夜間</t>
    <rPh sb="5" eb="7">
      <t>ヤカン</t>
    </rPh>
    <phoneticPr fontId="2"/>
  </si>
  <si>
    <t>緊急時対応</t>
    <rPh sb="0" eb="3">
      <t>キンキュウジ</t>
    </rPh>
    <rPh sb="3" eb="5">
      <t>タイオウ</t>
    </rPh>
    <phoneticPr fontId="2"/>
  </si>
  <si>
    <t>認知症専門ケア加算</t>
    <rPh sb="0" eb="3">
      <t>ニンチショウ</t>
    </rPh>
    <rPh sb="3" eb="5">
      <t>センモン</t>
    </rPh>
    <rPh sb="7" eb="9">
      <t>カサン</t>
    </rPh>
    <phoneticPr fontId="2"/>
  </si>
  <si>
    <t>サービス提供体制強化加算</t>
    <rPh sb="4" eb="6">
      <t>テイキョウ</t>
    </rPh>
    <rPh sb="6" eb="8">
      <t>タイセイ</t>
    </rPh>
    <rPh sb="8" eb="10">
      <t>キョウカ</t>
    </rPh>
    <rPh sb="10" eb="12">
      <t>カサン</t>
    </rPh>
    <phoneticPr fontId="2"/>
  </si>
  <si>
    <t>設立年月日</t>
    <rPh sb="0" eb="2">
      <t>セツリツ</t>
    </rPh>
    <rPh sb="2" eb="5">
      <t>ネンガッピ</t>
    </rPh>
    <phoneticPr fontId="2"/>
  </si>
  <si>
    <t>最寄駅</t>
    <rPh sb="0" eb="2">
      <t>モヨリ</t>
    </rPh>
    <rPh sb="2" eb="3">
      <t>エキ</t>
    </rPh>
    <phoneticPr fontId="2"/>
  </si>
  <si>
    <t>交通手段と所要時間</t>
    <rPh sb="0" eb="2">
      <t>コウツウ</t>
    </rPh>
    <rPh sb="2" eb="4">
      <t>シュダン</t>
    </rPh>
    <rPh sb="5" eb="7">
      <t>ショヨウ</t>
    </rPh>
    <rPh sb="7" eb="9">
      <t>ジカン</t>
    </rPh>
    <phoneticPr fontId="2"/>
  </si>
  <si>
    <t>●●●駅</t>
    <rPh sb="3" eb="4">
      <t>エキ</t>
    </rPh>
    <phoneticPr fontId="2"/>
  </si>
  <si>
    <t>例：バス利用の場合
・●●バスで乗車●分、●●停留所で下車、徒歩●分</t>
    <rPh sb="0" eb="1">
      <t>レイ</t>
    </rPh>
    <rPh sb="4" eb="6">
      <t>リヨウ</t>
    </rPh>
    <rPh sb="7" eb="9">
      <t>バアイ</t>
    </rPh>
    <rPh sb="16" eb="18">
      <t>ジョウシャ</t>
    </rPh>
    <rPh sb="19" eb="20">
      <t>フン</t>
    </rPh>
    <rPh sb="23" eb="26">
      <t>テイリュウジョ</t>
    </rPh>
    <rPh sb="27" eb="29">
      <t>ゲシャ</t>
    </rPh>
    <rPh sb="30" eb="32">
      <t>トホ</t>
    </rPh>
    <rPh sb="33" eb="34">
      <t>フン</t>
    </rPh>
    <phoneticPr fontId="2"/>
  </si>
  <si>
    <t>指定した自治体名</t>
    <rPh sb="0" eb="2">
      <t>シテイ</t>
    </rPh>
    <rPh sb="4" eb="7">
      <t>ジチタイ</t>
    </rPh>
    <rPh sb="7" eb="8">
      <t>メイ</t>
    </rPh>
    <phoneticPr fontId="2"/>
  </si>
  <si>
    <t>東京都</t>
    <rPh sb="0" eb="3">
      <t>トウキョウト</t>
    </rPh>
    <phoneticPr fontId="2"/>
  </si>
  <si>
    <t>入居者や家族が利用できる調理設備</t>
    <rPh sb="0" eb="3">
      <t>ニュウキョシャ</t>
    </rPh>
    <rPh sb="4" eb="6">
      <t>カゾク</t>
    </rPh>
    <rPh sb="7" eb="9">
      <t>リヨウ</t>
    </rPh>
    <rPh sb="12" eb="14">
      <t>チョウリ</t>
    </rPh>
    <rPh sb="14" eb="16">
      <t>セツビ</t>
    </rPh>
    <phoneticPr fontId="2"/>
  </si>
  <si>
    <t>消火器</t>
    <rPh sb="0" eb="3">
      <t>ショウカキ</t>
    </rPh>
    <phoneticPr fontId="2"/>
  </si>
  <si>
    <r>
      <t>介護に関わる職員体制</t>
    </r>
    <r>
      <rPr>
        <sz val="9"/>
        <rFont val="ＭＳ 明朝"/>
        <family val="1"/>
        <charset val="128"/>
      </rPr>
      <t xml:space="preserve">
（介護・看護職員の配置率）</t>
    </r>
    <rPh sb="0" eb="2">
      <t>カイゴ</t>
    </rPh>
    <rPh sb="3" eb="4">
      <t>カカ</t>
    </rPh>
    <rPh sb="6" eb="8">
      <t>ショクイン</t>
    </rPh>
    <rPh sb="8" eb="10">
      <t>タイセイ</t>
    </rPh>
    <rPh sb="12" eb="14">
      <t>カイゴ</t>
    </rPh>
    <rPh sb="15" eb="17">
      <t>カンゴ</t>
    </rPh>
    <rPh sb="17" eb="19">
      <t>ショクイン</t>
    </rPh>
    <rPh sb="20" eb="22">
      <t>ハイチ</t>
    </rPh>
    <rPh sb="22" eb="23">
      <t>リツ</t>
    </rPh>
    <phoneticPr fontId="2"/>
  </si>
  <si>
    <t>協力医療機関</t>
    <rPh sb="0" eb="2">
      <t>キョウリョク</t>
    </rPh>
    <rPh sb="2" eb="4">
      <t>イリョウ</t>
    </rPh>
    <rPh sb="4" eb="6">
      <t>キカン</t>
    </rPh>
    <phoneticPr fontId="2"/>
  </si>
  <si>
    <t>診療科目</t>
    <rPh sb="0" eb="2">
      <t>シンリョウ</t>
    </rPh>
    <rPh sb="2" eb="4">
      <t>カモク</t>
    </rPh>
    <phoneticPr fontId="2"/>
  </si>
  <si>
    <t>訪問診療、往診、健康相談、定期健康診断、他医療機関への紹介</t>
    <rPh sb="0" eb="2">
      <t>ホウモン</t>
    </rPh>
    <rPh sb="2" eb="4">
      <t>シンリョウ</t>
    </rPh>
    <rPh sb="5" eb="7">
      <t>オウシン</t>
    </rPh>
    <rPh sb="8" eb="10">
      <t>ケンコウ</t>
    </rPh>
    <rPh sb="10" eb="12">
      <t>ソウダン</t>
    </rPh>
    <rPh sb="13" eb="15">
      <t>テイキ</t>
    </rPh>
    <rPh sb="15" eb="17">
      <t>ケンコウ</t>
    </rPh>
    <rPh sb="17" eb="19">
      <t>シンダン</t>
    </rPh>
    <rPh sb="20" eb="21">
      <t>タ</t>
    </rPh>
    <rPh sb="21" eb="23">
      <t>イリョウ</t>
    </rPh>
    <rPh sb="23" eb="25">
      <t>キカン</t>
    </rPh>
    <rPh sb="27" eb="29">
      <t>ショウカイ</t>
    </rPh>
    <phoneticPr fontId="2"/>
  </si>
  <si>
    <t>●●●
住宅からの距離：約2㌔</t>
    <rPh sb="4" eb="6">
      <t>ジュウタク</t>
    </rPh>
    <phoneticPr fontId="2"/>
  </si>
  <si>
    <t>訪問歯科診療</t>
    <rPh sb="0" eb="2">
      <t>ホウモン</t>
    </rPh>
    <rPh sb="2" eb="4">
      <t>シカ</t>
    </rPh>
    <rPh sb="4" eb="6">
      <t>シンリョウ</t>
    </rPh>
    <phoneticPr fontId="2"/>
  </si>
  <si>
    <t>医療支援
※複数選択可</t>
    <rPh sb="0" eb="2">
      <t>イリョウ</t>
    </rPh>
    <rPh sb="2" eb="4">
      <t>シエン</t>
    </rPh>
    <rPh sb="7" eb="9">
      <t>フクスウ</t>
    </rPh>
    <rPh sb="9" eb="11">
      <t>センタク</t>
    </rPh>
    <rPh sb="11" eb="12">
      <t>カ</t>
    </rPh>
    <phoneticPr fontId="2"/>
  </si>
  <si>
    <t>タイプ１</t>
    <phoneticPr fontId="2"/>
  </si>
  <si>
    <t>タイプ２</t>
    <phoneticPr fontId="2"/>
  </si>
  <si>
    <t>タイプ３</t>
  </si>
  <si>
    <t>タイプ４</t>
  </si>
  <si>
    <t>タイプ５</t>
  </si>
  <si>
    <t>タイプ６</t>
  </si>
  <si>
    <t>タイプ７</t>
  </si>
  <si>
    <t>タイプ８</t>
  </si>
  <si>
    <t>タイプ９</t>
  </si>
  <si>
    <t>タイプ１０</t>
  </si>
  <si>
    <t>うち、男女共用</t>
    <rPh sb="3" eb="5">
      <t>ダンジョ</t>
    </rPh>
    <rPh sb="5" eb="7">
      <t>キョウヨウ</t>
    </rPh>
    <phoneticPr fontId="2"/>
  </si>
  <si>
    <t>うち男女別</t>
    <rPh sb="2" eb="4">
      <t>ダンジョ</t>
    </rPh>
    <rPh sb="4" eb="5">
      <t>ベツ</t>
    </rPh>
    <phoneticPr fontId="2"/>
  </si>
  <si>
    <t>共同浴室における介護浴槽</t>
    <rPh sb="0" eb="2">
      <t>キョウドウ</t>
    </rPh>
    <rPh sb="2" eb="4">
      <t>ヨクシツ</t>
    </rPh>
    <rPh sb="8" eb="10">
      <t>カイゴ</t>
    </rPh>
    <rPh sb="10" eb="12">
      <t>ヨクソウ</t>
    </rPh>
    <phoneticPr fontId="2"/>
  </si>
  <si>
    <t>業務に係る資格等</t>
    <rPh sb="0" eb="2">
      <t>ギョウム</t>
    </rPh>
    <rPh sb="3" eb="4">
      <t>カカ</t>
    </rPh>
    <rPh sb="5" eb="7">
      <t>シカク</t>
    </rPh>
    <rPh sb="7" eb="8">
      <t>トウ</t>
    </rPh>
    <phoneticPr fontId="2"/>
  </si>
  <si>
    <t>１年未満</t>
    <rPh sb="1" eb="2">
      <t>ネン</t>
    </rPh>
    <rPh sb="2" eb="4">
      <t>ミマン</t>
    </rPh>
    <phoneticPr fontId="2"/>
  </si>
  <si>
    <t>１年以上
３年未満</t>
    <rPh sb="1" eb="2">
      <t>ネン</t>
    </rPh>
    <rPh sb="2" eb="4">
      <t>イジョウ</t>
    </rPh>
    <rPh sb="6" eb="7">
      <t>ネン</t>
    </rPh>
    <rPh sb="7" eb="9">
      <t>ミマン</t>
    </rPh>
    <phoneticPr fontId="2"/>
  </si>
  <si>
    <t>３年以上
５年未満</t>
    <rPh sb="1" eb="2">
      <t>ネン</t>
    </rPh>
    <rPh sb="2" eb="4">
      <t>イジョウ</t>
    </rPh>
    <rPh sb="6" eb="7">
      <t>ネン</t>
    </rPh>
    <rPh sb="7" eb="9">
      <t>ミマン</t>
    </rPh>
    <phoneticPr fontId="2"/>
  </si>
  <si>
    <t>５年以上
１０年未満</t>
    <rPh sb="1" eb="2">
      <t>ネン</t>
    </rPh>
    <rPh sb="2" eb="4">
      <t>イジョウ</t>
    </rPh>
    <rPh sb="7" eb="8">
      <t>ネン</t>
    </rPh>
    <rPh sb="8" eb="10">
      <t>ミマン</t>
    </rPh>
    <phoneticPr fontId="2"/>
  </si>
  <si>
    <t>１０年以上</t>
    <rPh sb="2" eb="3">
      <t>ネン</t>
    </rPh>
    <rPh sb="3" eb="5">
      <t>イジョウ</t>
    </rPh>
    <phoneticPr fontId="2"/>
  </si>
  <si>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2"/>
  </si>
  <si>
    <t>資格等の名称</t>
    <rPh sb="0" eb="2">
      <t>シカク</t>
    </rPh>
    <rPh sb="2" eb="3">
      <t>トウ</t>
    </rPh>
    <rPh sb="4" eb="6">
      <t>メイショウ</t>
    </rPh>
    <phoneticPr fontId="2"/>
  </si>
  <si>
    <t>契約上の職員配置比率（※）
【表示事項】
※広告・パンフレット等における記載内容に合致するものを選択</t>
    <rPh sb="0" eb="2">
      <t>ケイヤク</t>
    </rPh>
    <rPh sb="2" eb="3">
      <t>ジョウ</t>
    </rPh>
    <rPh sb="4" eb="6">
      <t>ショクイン</t>
    </rPh>
    <rPh sb="6" eb="8">
      <t>ハイチ</t>
    </rPh>
    <rPh sb="8" eb="10">
      <t>ヒリツ</t>
    </rPh>
    <rPh sb="15" eb="17">
      <t>ヒョウジ</t>
    </rPh>
    <rPh sb="17" eb="19">
      <t>ジコウ</t>
    </rPh>
    <rPh sb="23" eb="25">
      <t>コウコク</t>
    </rPh>
    <rPh sb="32" eb="33">
      <t>トウ</t>
    </rPh>
    <rPh sb="37" eb="39">
      <t>キサイ</t>
    </rPh>
    <rPh sb="39" eb="41">
      <t>ナイヨウ</t>
    </rPh>
    <rPh sb="42" eb="44">
      <t>ガッチ</t>
    </rPh>
    <rPh sb="49" eb="51">
      <t>センタク</t>
    </rPh>
    <phoneticPr fontId="2"/>
  </si>
  <si>
    <t>　１．５：　１　以上</t>
    <rPh sb="8" eb="10">
      <t>イジョウ</t>
    </rPh>
    <phoneticPr fontId="2"/>
  </si>
  <si>
    <t>　２　　：　１　以上</t>
    <rPh sb="8" eb="10">
      <t>イジョウ</t>
    </rPh>
    <phoneticPr fontId="2"/>
  </si>
  <si>
    <t>　２．５：　１　以上</t>
    <rPh sb="8" eb="10">
      <t>イジョウ</t>
    </rPh>
    <phoneticPr fontId="2"/>
  </si>
  <si>
    <t>　３　　：　１　以上</t>
    <rPh sb="8" eb="10">
      <t>イジョウ</t>
    </rPh>
    <phoneticPr fontId="2"/>
  </si>
  <si>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8">
      <t>ショクインスウ</t>
    </rPh>
    <phoneticPr fontId="2"/>
  </si>
  <si>
    <t>サービス付き高齢者向け住宅の職員数</t>
    <rPh sb="1" eb="13">
      <t>ツキ</t>
    </rPh>
    <rPh sb="14" eb="17">
      <t>ショクインスウ</t>
    </rPh>
    <phoneticPr fontId="2"/>
  </si>
  <si>
    <t>訪問介護事業所の名称</t>
    <rPh sb="0" eb="2">
      <t>ホウモン</t>
    </rPh>
    <rPh sb="2" eb="4">
      <t>カイゴ</t>
    </rPh>
    <rPh sb="4" eb="7">
      <t>ジギョウショ</t>
    </rPh>
    <rPh sb="8" eb="10">
      <t>メイショウ</t>
    </rPh>
    <phoneticPr fontId="2"/>
  </si>
  <si>
    <t>訪問看護事業所の名称</t>
    <rPh sb="0" eb="2">
      <t>ホウモン</t>
    </rPh>
    <rPh sb="2" eb="4">
      <t>カンゴ</t>
    </rPh>
    <rPh sb="4" eb="6">
      <t>ジギョウ</t>
    </rPh>
    <rPh sb="6" eb="7">
      <t>ショ</t>
    </rPh>
    <rPh sb="8" eb="10">
      <t>メイショウ</t>
    </rPh>
    <phoneticPr fontId="2"/>
  </si>
  <si>
    <t>通所介護事業所の名称</t>
    <rPh sb="0" eb="4">
      <t>ツウショカイゴ</t>
    </rPh>
    <rPh sb="4" eb="7">
      <t>ジギョウショ</t>
    </rPh>
    <rPh sb="8" eb="10">
      <t>メイショウ</t>
    </rPh>
    <phoneticPr fontId="2"/>
  </si>
  <si>
    <t>入居者の状況</t>
    <rPh sb="0" eb="3">
      <t>ニュウキョシャ</t>
    </rPh>
    <rPh sb="4" eb="6">
      <t>ジョウキョウ</t>
    </rPh>
    <phoneticPr fontId="2"/>
  </si>
  <si>
    <t>居室の状況</t>
    <rPh sb="0" eb="2">
      <t>キョシツ</t>
    </rPh>
    <rPh sb="3" eb="5">
      <t>ジョウキョウ</t>
    </rPh>
    <phoneticPr fontId="2"/>
  </si>
  <si>
    <t>入居時点で必要な費用</t>
    <rPh sb="0" eb="2">
      <t>ニュウキョ</t>
    </rPh>
    <rPh sb="2" eb="4">
      <t>ジテン</t>
    </rPh>
    <rPh sb="5" eb="7">
      <t>ヒツヨウ</t>
    </rPh>
    <rPh sb="8" eb="10">
      <t>ヒヨウ</t>
    </rPh>
    <phoneticPr fontId="2"/>
  </si>
  <si>
    <t>月額費用の合計</t>
    <rPh sb="0" eb="2">
      <t>ゲツガク</t>
    </rPh>
    <rPh sb="2" eb="4">
      <t>ヒヨウ</t>
    </rPh>
    <rPh sb="5" eb="7">
      <t>ゴウケイ</t>
    </rPh>
    <phoneticPr fontId="2"/>
  </si>
  <si>
    <t>プラン１</t>
    <phoneticPr fontId="2"/>
  </si>
  <si>
    <t>プラン２</t>
    <phoneticPr fontId="2"/>
  </si>
  <si>
    <t>サービス費用</t>
    <rPh sb="4" eb="6">
      <t>ヒヨウ</t>
    </rPh>
    <phoneticPr fontId="2"/>
  </si>
  <si>
    <t>共益費</t>
    <rPh sb="0" eb="3">
      <t>キョウエキヒ</t>
    </rPh>
    <phoneticPr fontId="2"/>
  </si>
  <si>
    <t>光熱水費</t>
    <rPh sb="0" eb="4">
      <t>コウネツスイヒ</t>
    </rPh>
    <phoneticPr fontId="2"/>
  </si>
  <si>
    <t>要介護度</t>
    <rPh sb="0" eb="3">
      <t>ヨウカイゴ</t>
    </rPh>
    <rPh sb="3" eb="4">
      <t>ド</t>
    </rPh>
    <phoneticPr fontId="2"/>
  </si>
  <si>
    <t>年齢</t>
    <rPh sb="0" eb="2">
      <t>ネンレイ</t>
    </rPh>
    <phoneticPr fontId="2"/>
  </si>
  <si>
    <t>床面積</t>
    <rPh sb="0" eb="3">
      <t>ユカメンセキ</t>
    </rPh>
    <phoneticPr fontId="2"/>
  </si>
  <si>
    <t>台所</t>
    <rPh sb="0" eb="2">
      <t>ダイドコロ</t>
    </rPh>
    <phoneticPr fontId="2"/>
  </si>
  <si>
    <t>前払金</t>
    <rPh sb="0" eb="2">
      <t>マエバライ</t>
    </rPh>
    <rPh sb="2" eb="3">
      <t>キン</t>
    </rPh>
    <phoneticPr fontId="2"/>
  </si>
  <si>
    <t>歳</t>
    <rPh sb="0" eb="1">
      <t>サイ</t>
    </rPh>
    <phoneticPr fontId="2"/>
  </si>
  <si>
    <t>特定施設入居者生活介護の費用（※１）</t>
    <rPh sb="0" eb="11">
      <t>トクテイ</t>
    </rPh>
    <rPh sb="12" eb="14">
      <t>ヒヨウ</t>
    </rPh>
    <phoneticPr fontId="2"/>
  </si>
  <si>
    <t>算定根拠</t>
    <rPh sb="0" eb="2">
      <t>サンテイ</t>
    </rPh>
    <rPh sb="2" eb="4">
      <t>コンキョ</t>
    </rPh>
    <phoneticPr fontId="2"/>
  </si>
  <si>
    <t>前払金の保全先</t>
    <rPh sb="0" eb="2">
      <t>マエバライ</t>
    </rPh>
    <rPh sb="2" eb="3">
      <t>キン</t>
    </rPh>
    <rPh sb="4" eb="6">
      <t>ホゼン</t>
    </rPh>
    <rPh sb="6" eb="7">
      <t>サキ</t>
    </rPh>
    <phoneticPr fontId="2"/>
  </si>
  <si>
    <t>連帯保証を行う銀行等の名称</t>
    <rPh sb="0" eb="2">
      <t>レンタイ</t>
    </rPh>
    <rPh sb="2" eb="4">
      <t>ホショウ</t>
    </rPh>
    <rPh sb="5" eb="6">
      <t>オコナ</t>
    </rPh>
    <rPh sb="7" eb="9">
      <t>ギンコウ</t>
    </rPh>
    <rPh sb="9" eb="10">
      <t>トウ</t>
    </rPh>
    <rPh sb="11" eb="13">
      <t>メイショウ</t>
    </rPh>
    <phoneticPr fontId="2"/>
  </si>
  <si>
    <t>信託契約を行う信託会社等の名称</t>
    <rPh sb="0" eb="2">
      <t>シンタク</t>
    </rPh>
    <rPh sb="2" eb="4">
      <t>ケイヤク</t>
    </rPh>
    <rPh sb="5" eb="6">
      <t>オコナ</t>
    </rPh>
    <rPh sb="7" eb="9">
      <t>シンタク</t>
    </rPh>
    <rPh sb="9" eb="11">
      <t>ガイシャ</t>
    </rPh>
    <rPh sb="11" eb="12">
      <t>トウ</t>
    </rPh>
    <rPh sb="13" eb="15">
      <t>メイショウ</t>
    </rPh>
    <phoneticPr fontId="2"/>
  </si>
  <si>
    <t>保証保険を行う保険会社の名称</t>
    <rPh sb="0" eb="2">
      <t>ホショウ</t>
    </rPh>
    <rPh sb="2" eb="4">
      <t>ホケン</t>
    </rPh>
    <rPh sb="5" eb="6">
      <t>オコナ</t>
    </rPh>
    <rPh sb="7" eb="9">
      <t>ホケン</t>
    </rPh>
    <rPh sb="9" eb="11">
      <t>カイシャ</t>
    </rPh>
    <rPh sb="12" eb="14">
      <t>メイショウ</t>
    </rPh>
    <phoneticPr fontId="2"/>
  </si>
  <si>
    <t>全国有料老人ホーム協会</t>
    <rPh sb="0" eb="2">
      <t>ゼンコク</t>
    </rPh>
    <rPh sb="2" eb="4">
      <t>ユウリョウ</t>
    </rPh>
    <rPh sb="4" eb="6">
      <t>ロウジン</t>
    </rPh>
    <rPh sb="9" eb="11">
      <t>キョウカイ</t>
    </rPh>
    <phoneticPr fontId="2"/>
  </si>
  <si>
    <t>自立</t>
    <rPh sb="0" eb="2">
      <t>ジリツ</t>
    </rPh>
    <phoneticPr fontId="2"/>
  </si>
  <si>
    <t>要支援１</t>
    <rPh sb="0" eb="3">
      <t>ヨウシエン</t>
    </rPh>
    <phoneticPr fontId="2"/>
  </si>
  <si>
    <t>要支援２</t>
    <rPh sb="0" eb="3">
      <t>ヨウシエン</t>
    </rPh>
    <phoneticPr fontId="2"/>
  </si>
  <si>
    <t>平均年齢</t>
    <rPh sb="0" eb="2">
      <t>ヘイキン</t>
    </rPh>
    <rPh sb="2" eb="4">
      <t>ネンレイ</t>
    </rPh>
    <phoneticPr fontId="2"/>
  </si>
  <si>
    <t>入居契約書のひな形</t>
    <rPh sb="0" eb="2">
      <t>ニュウキョ</t>
    </rPh>
    <rPh sb="2" eb="5">
      <t>ケイヤクショ</t>
    </rPh>
    <rPh sb="8" eb="9">
      <t>ガタ</t>
    </rPh>
    <phoneticPr fontId="2"/>
  </si>
  <si>
    <t>）</t>
    <phoneticPr fontId="2"/>
  </si>
  <si>
    <t>㎡</t>
    <phoneticPr fontId="2"/>
  </si>
  <si>
    <t>家賃の</t>
    <rPh sb="0" eb="2">
      <t>ヤチン</t>
    </rPh>
    <phoneticPr fontId="2"/>
  </si>
  <si>
    <t>介護度別・年齢別入居者数</t>
    <rPh sb="0" eb="2">
      <t>カイゴ</t>
    </rPh>
    <rPh sb="2" eb="3">
      <t>ド</t>
    </rPh>
    <rPh sb="3" eb="4">
      <t>ベツ</t>
    </rPh>
    <rPh sb="5" eb="7">
      <t>ネンレイ</t>
    </rPh>
    <rPh sb="7" eb="8">
      <t>ベツ</t>
    </rPh>
    <rPh sb="8" eb="11">
      <t>ニュウキョシャ</t>
    </rPh>
    <rPh sb="11" eb="12">
      <t>スウ</t>
    </rPh>
    <phoneticPr fontId="2"/>
  </si>
  <si>
    <t>65歳未満</t>
    <rPh sb="2" eb="3">
      <t>サイ</t>
    </rPh>
    <rPh sb="3" eb="5">
      <t>ミマン</t>
    </rPh>
    <phoneticPr fontId="2"/>
  </si>
  <si>
    <t>65歳以上75歳未満</t>
    <rPh sb="2" eb="5">
      <t>サイイジョウ</t>
    </rPh>
    <rPh sb="7" eb="8">
      <t>サイ</t>
    </rPh>
    <rPh sb="8" eb="10">
      <t>ミマン</t>
    </rPh>
    <phoneticPr fontId="2"/>
  </si>
  <si>
    <t>75歳以上85歳未満</t>
    <rPh sb="2" eb="5">
      <t>サイイジョウ</t>
    </rPh>
    <rPh sb="7" eb="10">
      <t>サイミマン</t>
    </rPh>
    <phoneticPr fontId="2"/>
  </si>
  <si>
    <t>85歳以上</t>
    <rPh sb="2" eb="5">
      <t>サイイジョウ</t>
    </rPh>
    <phoneticPr fontId="2"/>
  </si>
  <si>
    <t>入居継続期間別入居者数</t>
    <rPh sb="0" eb="2">
      <t>ニュウキョ</t>
    </rPh>
    <rPh sb="2" eb="4">
      <t>ケイゾク</t>
    </rPh>
    <rPh sb="4" eb="6">
      <t>キカン</t>
    </rPh>
    <rPh sb="6" eb="7">
      <t>ベツ</t>
    </rPh>
    <rPh sb="7" eb="9">
      <t>ニュウキョ</t>
    </rPh>
    <rPh sb="9" eb="10">
      <t>シャ</t>
    </rPh>
    <rPh sb="10" eb="11">
      <t>スウ</t>
    </rPh>
    <phoneticPr fontId="2"/>
  </si>
  <si>
    <t>入居期間</t>
    <rPh sb="0" eb="2">
      <t>ニュウキョ</t>
    </rPh>
    <rPh sb="2" eb="4">
      <t>キカン</t>
    </rPh>
    <phoneticPr fontId="2"/>
  </si>
  <si>
    <t>1年以上
5年未満</t>
    <rPh sb="1" eb="2">
      <t>ネン</t>
    </rPh>
    <rPh sb="2" eb="4">
      <t>イジョウ</t>
    </rPh>
    <rPh sb="6" eb="7">
      <t>ネン</t>
    </rPh>
    <rPh sb="7" eb="9">
      <t>ミマン</t>
    </rPh>
    <phoneticPr fontId="2"/>
  </si>
  <si>
    <t>5年以上
10年未満</t>
    <rPh sb="1" eb="2">
      <t>ネン</t>
    </rPh>
    <rPh sb="2" eb="4">
      <t>イジョウ</t>
    </rPh>
    <rPh sb="7" eb="8">
      <t>ネン</t>
    </rPh>
    <rPh sb="8" eb="10">
      <t>ミマン</t>
    </rPh>
    <phoneticPr fontId="2"/>
  </si>
  <si>
    <t>10年以上
15年未満</t>
    <rPh sb="2" eb="3">
      <t>ネン</t>
    </rPh>
    <rPh sb="3" eb="5">
      <t>イジョウ</t>
    </rPh>
    <rPh sb="8" eb="9">
      <t>ネン</t>
    </rPh>
    <rPh sb="9" eb="11">
      <t>ミマン</t>
    </rPh>
    <phoneticPr fontId="2"/>
  </si>
  <si>
    <t>15年以上</t>
    <rPh sb="2" eb="3">
      <t>ネン</t>
    </rPh>
    <rPh sb="3" eb="5">
      <t>イジョウ</t>
    </rPh>
    <phoneticPr fontId="2"/>
  </si>
  <si>
    <t>入居者数</t>
    <rPh sb="0" eb="2">
      <t>ニュウキョ</t>
    </rPh>
    <rPh sb="2" eb="3">
      <t>シャ</t>
    </rPh>
    <rPh sb="3" eb="4">
      <t>スウ</t>
    </rPh>
    <phoneticPr fontId="2"/>
  </si>
  <si>
    <t>男女別入居者数</t>
    <rPh sb="0" eb="2">
      <t>ダンジョ</t>
    </rPh>
    <rPh sb="2" eb="3">
      <t>ベツ</t>
    </rPh>
    <rPh sb="3" eb="5">
      <t>ニュウキョ</t>
    </rPh>
    <rPh sb="5" eb="6">
      <t>シャ</t>
    </rPh>
    <rPh sb="6" eb="7">
      <t>スウ</t>
    </rPh>
    <phoneticPr fontId="2"/>
  </si>
  <si>
    <t>男性：</t>
    <rPh sb="0" eb="2">
      <t>ダンセイ</t>
    </rPh>
    <phoneticPr fontId="2"/>
  </si>
  <si>
    <t>女性：</t>
    <rPh sb="0" eb="2">
      <t>ジョセイ</t>
    </rPh>
    <phoneticPr fontId="2"/>
  </si>
  <si>
    <t>自宅・家族同居</t>
    <phoneticPr fontId="2"/>
  </si>
  <si>
    <t>介護老人福祉施設（特養等）へ転居</t>
    <phoneticPr fontId="2"/>
  </si>
  <si>
    <t>介護老人保健施設へ転居</t>
    <phoneticPr fontId="2"/>
  </si>
  <si>
    <t>介護療養型医療施設へ転居</t>
    <phoneticPr fontId="2"/>
  </si>
  <si>
    <t>他のサービス付き高齢者向け住宅への転居</t>
    <phoneticPr fontId="2"/>
  </si>
  <si>
    <t>その他の福祉施設・高齢者住宅等への転居</t>
    <phoneticPr fontId="2"/>
  </si>
  <si>
    <t>医療機関（入院）</t>
    <phoneticPr fontId="2"/>
  </si>
  <si>
    <t>死亡</t>
    <rPh sb="0" eb="2">
      <t>シボウ</t>
    </rPh>
    <phoneticPr fontId="2"/>
  </si>
  <si>
    <t>運営懇談会</t>
    <rPh sb="0" eb="2">
      <t>ウンエイ</t>
    </rPh>
    <rPh sb="2" eb="5">
      <t>コンダンカイ</t>
    </rPh>
    <phoneticPr fontId="2"/>
  </si>
  <si>
    <t>（内容）</t>
    <rPh sb="1" eb="3">
      <t>ナイヨウ</t>
    </rPh>
    <phoneticPr fontId="2"/>
  </si>
  <si>
    <t>有料老人ホーム設置時の老人福祉法第29条第1項に規定する届出</t>
    <rPh sb="0" eb="2">
      <t>ユウリョウ</t>
    </rPh>
    <rPh sb="2" eb="4">
      <t>ロウジン</t>
    </rPh>
    <rPh sb="7" eb="9">
      <t>セッチ</t>
    </rPh>
    <rPh sb="9" eb="10">
      <t>ジ</t>
    </rPh>
    <rPh sb="11" eb="13">
      <t>ロウジン</t>
    </rPh>
    <rPh sb="13" eb="15">
      <t>フクシ</t>
    </rPh>
    <rPh sb="15" eb="16">
      <t>ホウ</t>
    </rPh>
    <rPh sb="16" eb="17">
      <t>ダイ</t>
    </rPh>
    <rPh sb="19" eb="20">
      <t>ジョウ</t>
    </rPh>
    <rPh sb="20" eb="21">
      <t>ダイ</t>
    </rPh>
    <rPh sb="22" eb="23">
      <t>コウ</t>
    </rPh>
    <rPh sb="24" eb="26">
      <t>キテイ</t>
    </rPh>
    <rPh sb="28" eb="30">
      <t>トドケデ</t>
    </rPh>
    <phoneticPr fontId="2"/>
  </si>
  <si>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2"/>
  </si>
  <si>
    <t>※選択方式の場合：
（該当する方式全て選択）</t>
    <rPh sb="1" eb="3">
      <t>センタク</t>
    </rPh>
    <rPh sb="3" eb="5">
      <t>ホウシキ</t>
    </rPh>
    <rPh sb="6" eb="8">
      <t>バアイ</t>
    </rPh>
    <rPh sb="11" eb="13">
      <t>ガイトウ</t>
    </rPh>
    <rPh sb="15" eb="17">
      <t>ホウシキ</t>
    </rPh>
    <rPh sb="17" eb="18">
      <t>スベ</t>
    </rPh>
    <rPh sb="19" eb="21">
      <t>センタク</t>
    </rPh>
    <phoneticPr fontId="2"/>
  </si>
  <si>
    <t>（名称：　　　　　　　　　　　　　　　　　　</t>
    <phoneticPr fontId="2"/>
  </si>
  <si>
    <t>　）</t>
    <phoneticPr fontId="2"/>
  </si>
  <si>
    <t>１階（2か所）,１階（2か所）</t>
    <rPh sb="1" eb="2">
      <t>カイ</t>
    </rPh>
    <rPh sb="5" eb="6">
      <t>ショ</t>
    </rPh>
    <rPh sb="9" eb="10">
      <t>カイ</t>
    </rPh>
    <rPh sb="13" eb="14">
      <t>ショ</t>
    </rPh>
    <phoneticPr fontId="2"/>
  </si>
  <si>
    <t>台数</t>
    <rPh sb="0" eb="2">
      <t>ダイスウ</t>
    </rPh>
    <phoneticPr fontId="2"/>
  </si>
  <si>
    <t>定員</t>
    <phoneticPr fontId="2"/>
  </si>
  <si>
    <t>２階（2か所）,３階（2か所）</t>
    <rPh sb="1" eb="2">
      <t>カイ</t>
    </rPh>
    <rPh sb="5" eb="6">
      <t>ショ</t>
    </rPh>
    <phoneticPr fontId="2"/>
  </si>
  <si>
    <t>㎡</t>
  </si>
  <si>
    <t>か月分</t>
    <phoneticPr fontId="2"/>
  </si>
  <si>
    <t>％（定員に対する入居者数）</t>
    <phoneticPr fontId="2"/>
  </si>
  <si>
    <t>年齢／介護度</t>
    <rPh sb="0" eb="2">
      <t>ネンレイ</t>
    </rPh>
    <rPh sb="3" eb="5">
      <t>カイゴ</t>
    </rPh>
    <rPh sb="5" eb="6">
      <t>ド</t>
    </rPh>
    <phoneticPr fontId="2"/>
  </si>
  <si>
    <t>看護職員（直接雇用）</t>
    <rPh sb="0" eb="2">
      <t>カンゴ</t>
    </rPh>
    <rPh sb="2" eb="4">
      <t>ショクイン</t>
    </rPh>
    <rPh sb="5" eb="7">
      <t>チョクセツ</t>
    </rPh>
    <rPh sb="7" eb="9">
      <t>コヨウ</t>
    </rPh>
    <phoneticPr fontId="2"/>
  </si>
  <si>
    <t>看護職員（派遣）</t>
    <rPh sb="0" eb="2">
      <t>カンゴ</t>
    </rPh>
    <rPh sb="2" eb="4">
      <t>ショクイン</t>
    </rPh>
    <rPh sb="5" eb="7">
      <t>ハケン</t>
    </rPh>
    <phoneticPr fontId="2"/>
  </si>
  <si>
    <t>介護職員（直接雇用）</t>
    <rPh sb="0" eb="2">
      <t>カイゴ</t>
    </rPh>
    <rPh sb="2" eb="4">
      <t>ショクイン</t>
    </rPh>
    <phoneticPr fontId="2"/>
  </si>
  <si>
    <t>介護職員（派遣）</t>
    <rPh sb="0" eb="2">
      <t>カイゴ</t>
    </rPh>
    <rPh sb="2" eb="4">
      <t>ショクイン</t>
    </rPh>
    <phoneticPr fontId="2"/>
  </si>
  <si>
    <t>支払日・支払方法</t>
    <rPh sb="0" eb="2">
      <t>シハラ</t>
    </rPh>
    <rPh sb="2" eb="3">
      <t>ビ</t>
    </rPh>
    <rPh sb="4" eb="6">
      <t>シハライ</t>
    </rPh>
    <rPh sb="6" eb="8">
      <t>ホウホウ</t>
    </rPh>
    <phoneticPr fontId="2"/>
  </si>
  <si>
    <t>職員の状況（冒頭に記した記入日現在）</t>
    <phoneticPr fontId="2"/>
  </si>
  <si>
    <t>：</t>
    <phoneticPr fontId="2"/>
  </si>
  <si>
    <t>前年度１年間の
採用者数</t>
    <rPh sb="0" eb="3">
      <t>ゼンネンド</t>
    </rPh>
    <rPh sb="4" eb="6">
      <t>ネンカン</t>
    </rPh>
    <rPh sb="8" eb="11">
      <t>サイヨウシャ</t>
    </rPh>
    <rPh sb="11" eb="12">
      <t>スウ</t>
    </rPh>
    <phoneticPr fontId="2"/>
  </si>
  <si>
    <t>前年度１年間の
退職者数</t>
    <rPh sb="0" eb="3">
      <t>ゼンネンド</t>
    </rPh>
    <rPh sb="4" eb="6">
      <t>ネンカン</t>
    </rPh>
    <rPh sb="8" eb="11">
      <t>タイショクシャ</t>
    </rPh>
    <rPh sb="11" eb="12">
      <t>スウ</t>
    </rPh>
    <phoneticPr fontId="2"/>
  </si>
  <si>
    <t>従業者の健康診断
の実施状況</t>
    <rPh sb="0" eb="3">
      <t>ジュウギョウシャ</t>
    </rPh>
    <rPh sb="4" eb="6">
      <t>ケンコウ</t>
    </rPh>
    <rPh sb="6" eb="8">
      <t>シンダン</t>
    </rPh>
    <rPh sb="10" eb="12">
      <t>ジッシ</t>
    </rPh>
    <rPh sb="12" eb="14">
      <t>ジョウキョウ</t>
    </rPh>
    <phoneticPr fontId="2"/>
  </si>
  <si>
    <t>・毎月●●日に請求書を発行し、利用者様に送付します。（振込手数料は利用者様負担となります。）
・毎月●●日に、支払請求分を●●の方法でお支払いただきます。</t>
    <phoneticPr fontId="2"/>
  </si>
  <si>
    <t>●</t>
    <phoneticPr fontId="2"/>
  </si>
  <si>
    <t>1週間のうち、常勤職員が勤務すべき時間</t>
    <rPh sb="1" eb="3">
      <t>シュウカン</t>
    </rPh>
    <rPh sb="7" eb="9">
      <t>ジョウキン</t>
    </rPh>
    <rPh sb="9" eb="11">
      <t>ショクイン</t>
    </rPh>
    <rPh sb="12" eb="14">
      <t>キンム</t>
    </rPh>
    <rPh sb="17" eb="19">
      <t>ジカン</t>
    </rPh>
    <phoneticPr fontId="2"/>
  </si>
  <si>
    <r>
      <t>外部サービス利用型特定施設である場合の介護サービス提供体制（</t>
    </r>
    <r>
      <rPr>
        <u/>
        <sz val="11"/>
        <rFont val="ＭＳ 明朝"/>
        <family val="1"/>
        <charset val="128"/>
      </rPr>
      <t>一般型（包括型）特定施設の場合</t>
    </r>
    <r>
      <rPr>
        <sz val="11"/>
        <rFont val="ＭＳ 明朝"/>
        <family val="1"/>
        <charset val="128"/>
      </rPr>
      <t>、記入不要）</t>
    </r>
    <rPh sb="0" eb="2">
      <t>ガイブ</t>
    </rPh>
    <rPh sb="6" eb="9">
      <t>リヨウガタ</t>
    </rPh>
    <rPh sb="9" eb="11">
      <t>トクテイ</t>
    </rPh>
    <rPh sb="11" eb="13">
      <t>シセツ</t>
    </rPh>
    <rPh sb="16" eb="18">
      <t>バアイ</t>
    </rPh>
    <rPh sb="19" eb="21">
      <t>カイゴ</t>
    </rPh>
    <rPh sb="25" eb="27">
      <t>テイキョウ</t>
    </rPh>
    <rPh sb="27" eb="29">
      <t>タイセイ</t>
    </rPh>
    <rPh sb="30" eb="33">
      <t>イッパンガタ</t>
    </rPh>
    <rPh sb="34" eb="36">
      <t>ホウカツ</t>
    </rPh>
    <rPh sb="36" eb="37">
      <t>ガタ</t>
    </rPh>
    <rPh sb="38" eb="40">
      <t>トクテイ</t>
    </rPh>
    <rPh sb="40" eb="42">
      <t>シセツ</t>
    </rPh>
    <rPh sb="43" eb="45">
      <t>バアイ</t>
    </rPh>
    <rPh sb="46" eb="48">
      <t>キニュウ</t>
    </rPh>
    <rPh sb="48" eb="50">
      <t>フヨウ</t>
    </rPh>
    <phoneticPr fontId="2"/>
  </si>
  <si>
    <t>料金改定の条件及び手続き</t>
    <rPh sb="0" eb="2">
      <t>リョウキン</t>
    </rPh>
    <rPh sb="2" eb="4">
      <t>カイテイ</t>
    </rPh>
    <rPh sb="5" eb="7">
      <t>ジョウケン</t>
    </rPh>
    <rPh sb="7" eb="8">
      <t>オヨ</t>
    </rPh>
    <rPh sb="9" eb="11">
      <t>テツヅ</t>
    </rPh>
    <phoneticPr fontId="2"/>
  </si>
  <si>
    <t>料金構造</t>
    <phoneticPr fontId="2"/>
  </si>
  <si>
    <t>から</t>
    <phoneticPr fontId="2"/>
  </si>
  <si>
    <t>まで</t>
    <phoneticPr fontId="2"/>
  </si>
  <si>
    <t>事業主体の役員</t>
    <rPh sb="0" eb="2">
      <t>ジギョウ</t>
    </rPh>
    <rPh sb="2" eb="4">
      <t>シュタイ</t>
    </rPh>
    <rPh sb="5" eb="7">
      <t>ヤクイン</t>
    </rPh>
    <phoneticPr fontId="2"/>
  </si>
  <si>
    <t>入居者数合計</t>
    <rPh sb="0" eb="2">
      <t>ニュウキョ</t>
    </rPh>
    <rPh sb="2" eb="3">
      <t>シャ</t>
    </rPh>
    <rPh sb="3" eb="4">
      <t>スウ</t>
    </rPh>
    <rPh sb="4" eb="6">
      <t>ゴウケイ</t>
    </rPh>
    <phoneticPr fontId="2"/>
  </si>
  <si>
    <t>抵当権</t>
    <rPh sb="0" eb="3">
      <t>テイトウケン</t>
    </rPh>
    <phoneticPr fontId="2"/>
  </si>
  <si>
    <t>敷地</t>
    <rPh sb="0" eb="2">
      <t>シキチ</t>
    </rPh>
    <phoneticPr fontId="2"/>
  </si>
  <si>
    <t>住宅（建物）</t>
    <rPh sb="0" eb="2">
      <t>ジュウタク</t>
    </rPh>
    <rPh sb="3" eb="5">
      <t>タテモノ</t>
    </rPh>
    <phoneticPr fontId="2"/>
  </si>
  <si>
    <t>延床面積</t>
    <rPh sb="0" eb="2">
      <t>ノベユカ</t>
    </rPh>
    <rPh sb="2" eb="4">
      <t>メンセキ</t>
    </rPh>
    <phoneticPr fontId="2"/>
  </si>
  <si>
    <t>建築物用途区分</t>
    <rPh sb="0" eb="3">
      <t>ケンチクブツ</t>
    </rPh>
    <rPh sb="3" eb="5">
      <t>ヨウト</t>
    </rPh>
    <rPh sb="5" eb="7">
      <t>クブン</t>
    </rPh>
    <phoneticPr fontId="2"/>
  </si>
  <si>
    <t>老人ホーム</t>
    <rPh sb="0" eb="2">
      <t>ロウジン</t>
    </rPh>
    <phoneticPr fontId="2"/>
  </si>
  <si>
    <t>階数</t>
    <rPh sb="0" eb="2">
      <t>カイスウ</t>
    </rPh>
    <phoneticPr fontId="2"/>
  </si>
  <si>
    <t>うち、サ付き分</t>
    <rPh sb="4" eb="5">
      <t>ツ</t>
    </rPh>
    <rPh sb="6" eb="7">
      <t>ブン</t>
    </rPh>
    <phoneticPr fontId="2"/>
  </si>
  <si>
    <t>地上３階地下１階</t>
    <rPh sb="0" eb="2">
      <t>チジョウ</t>
    </rPh>
    <rPh sb="3" eb="4">
      <t>カイ</t>
    </rPh>
    <rPh sb="4" eb="6">
      <t>チカ</t>
    </rPh>
    <rPh sb="7" eb="8">
      <t>カイ</t>
    </rPh>
    <phoneticPr fontId="2"/>
  </si>
  <si>
    <t>１階（1か所（車いす等対応可能））</t>
    <rPh sb="7" eb="8">
      <t>クルマ</t>
    </rPh>
    <rPh sb="10" eb="11">
      <t>トウ</t>
    </rPh>
    <rPh sb="11" eb="13">
      <t>タイオウ</t>
    </rPh>
    <rPh sb="13" eb="15">
      <t>カノウ</t>
    </rPh>
    <phoneticPr fontId="2"/>
  </si>
  <si>
    <t>月額単価（●●●円）×想定居住期間（●月）により算出</t>
    <rPh sb="0" eb="2">
      <t>ゲツガク</t>
    </rPh>
    <rPh sb="2" eb="4">
      <t>タンカ</t>
    </rPh>
    <rPh sb="8" eb="9">
      <t>エン</t>
    </rPh>
    <rPh sb="11" eb="13">
      <t>ソウテイ</t>
    </rPh>
    <rPh sb="13" eb="15">
      <t>キョジュウ</t>
    </rPh>
    <rPh sb="15" eb="17">
      <t>キカン</t>
    </rPh>
    <rPh sb="19" eb="20">
      <t>ツキ</t>
    </rPh>
    <rPh sb="24" eb="26">
      <t>サンシュツ</t>
    </rPh>
    <phoneticPr fontId="2"/>
  </si>
  <si>
    <t>※退去時に滞納家賃及び居室の原状回復費用を除き全額返還する。</t>
    <rPh sb="1" eb="3">
      <t>タイキョ</t>
    </rPh>
    <rPh sb="3" eb="4">
      <t>ジ</t>
    </rPh>
    <rPh sb="5" eb="7">
      <t>タイノウ</t>
    </rPh>
    <rPh sb="7" eb="9">
      <t>ヤチン</t>
    </rPh>
    <rPh sb="9" eb="10">
      <t>オヨ</t>
    </rPh>
    <rPh sb="11" eb="13">
      <t>キョシツ</t>
    </rPh>
    <rPh sb="14" eb="16">
      <t>ゲンジョウ</t>
    </rPh>
    <rPh sb="16" eb="18">
      <t>カイフク</t>
    </rPh>
    <rPh sb="18" eb="20">
      <t>ヒヨウ</t>
    </rPh>
    <rPh sb="21" eb="22">
      <t>ノゾ</t>
    </rPh>
    <rPh sb="23" eb="25">
      <t>ゼンガク</t>
    </rPh>
    <rPh sb="25" eb="27">
      <t>ヘンカン</t>
    </rPh>
    <phoneticPr fontId="2"/>
  </si>
  <si>
    <t>自立、要支援及び要介護状態区分に応じて（※）介護サービス等の一覧表を作成すること。
※自立、要支援Ⅰ･Ⅱ、要介護Ⅰ～Ⅴと区分した場合は８区分となるが、一覧表を分かりやすくする観点から、一覧表上サービス内容が同じ表現である場合等は、適宜、複数の区分をまとめることとして差し支えない。</t>
    <phoneticPr fontId="2"/>
  </si>
  <si>
    <t>この様式は参考様式です。住宅ごとに、独自様式により作成しても差し支えありません。</t>
    <rPh sb="2" eb="4">
      <t>ヨウシキ</t>
    </rPh>
    <rPh sb="5" eb="7">
      <t>サンコウ</t>
    </rPh>
    <rPh sb="7" eb="9">
      <t>ヨウシキ</t>
    </rPh>
    <rPh sb="12" eb="14">
      <t>ジュウタク</t>
    </rPh>
    <rPh sb="18" eb="20">
      <t>ドクジ</t>
    </rPh>
    <rPh sb="20" eb="22">
      <t>ヨウシキ</t>
    </rPh>
    <rPh sb="25" eb="27">
      <t>サクセイ</t>
    </rPh>
    <rPh sb="30" eb="31">
      <t>サ</t>
    </rPh>
    <rPh sb="32" eb="33">
      <t>ツカ</t>
    </rPh>
    <phoneticPr fontId="2"/>
  </si>
  <si>
    <t>上記のサービスの項目については、少なくとも記載すべき事項を掲げており、住宅のサービス提供の状況等に応じ、適宜、項目の順序の変更、項目の追加等を行って差し支えないものであること。
※住宅で行われるサービスは全て記載すること。</t>
    <rPh sb="0" eb="2">
      <t>ジョウキ</t>
    </rPh>
    <rPh sb="8" eb="10">
      <t>コウモク</t>
    </rPh>
    <rPh sb="16" eb="17">
      <t>スク</t>
    </rPh>
    <rPh sb="21" eb="23">
      <t>キサイ</t>
    </rPh>
    <rPh sb="26" eb="28">
      <t>ジコウ</t>
    </rPh>
    <rPh sb="29" eb="30">
      <t>カカ</t>
    </rPh>
    <rPh sb="35" eb="37">
      <t>ジュウタク</t>
    </rPh>
    <rPh sb="42" eb="44">
      <t>テイキョウ</t>
    </rPh>
    <rPh sb="45" eb="47">
      <t>ジョウキョウ</t>
    </rPh>
    <rPh sb="47" eb="48">
      <t>トウ</t>
    </rPh>
    <rPh sb="49" eb="50">
      <t>オウ</t>
    </rPh>
    <rPh sb="52" eb="54">
      <t>テキギ</t>
    </rPh>
    <rPh sb="55" eb="57">
      <t>コウモク</t>
    </rPh>
    <rPh sb="58" eb="60">
      <t>ジュンジョ</t>
    </rPh>
    <rPh sb="61" eb="63">
      <t>ヘンコウ</t>
    </rPh>
    <rPh sb="64" eb="66">
      <t>コウモク</t>
    </rPh>
    <rPh sb="67" eb="69">
      <t>ツイカ</t>
    </rPh>
    <rPh sb="69" eb="70">
      <t>トウ</t>
    </rPh>
    <rPh sb="71" eb="72">
      <t>オコナ</t>
    </rPh>
    <rPh sb="74" eb="75">
      <t>サ</t>
    </rPh>
    <rPh sb="76" eb="77">
      <t>ツカ</t>
    </rPh>
    <rPh sb="90" eb="92">
      <t>ジュウタク</t>
    </rPh>
    <rPh sb="93" eb="94">
      <t>オコナ</t>
    </rPh>
    <rPh sb="102" eb="103">
      <t>スベ</t>
    </rPh>
    <rPh sb="104" eb="106">
      <t>キサイ</t>
    </rPh>
    <phoneticPr fontId="2"/>
  </si>
  <si>
    <t>サービスの提供において事故が発生したときの対応</t>
    <phoneticPr fontId="2"/>
  </si>
  <si>
    <t>備考</t>
    <phoneticPr fontId="2"/>
  </si>
  <si>
    <t>浴室の有無</t>
    <rPh sb="0" eb="2">
      <t>ヨクシツ</t>
    </rPh>
    <rPh sb="3" eb="5">
      <t>ウム</t>
    </rPh>
    <phoneticPr fontId="2"/>
  </si>
  <si>
    <t>消防署の指導のもと、年２回実施（うち１回は夜間想定）</t>
    <rPh sb="0" eb="2">
      <t>ショウボウ</t>
    </rPh>
    <rPh sb="2" eb="3">
      <t>ショ</t>
    </rPh>
    <rPh sb="4" eb="6">
      <t>シドウ</t>
    </rPh>
    <rPh sb="10" eb="11">
      <t>ネン</t>
    </rPh>
    <rPh sb="12" eb="13">
      <t>カイ</t>
    </rPh>
    <rPh sb="13" eb="15">
      <t>ジッシ</t>
    </rPh>
    <rPh sb="18" eb="20">
      <t>イッカイ</t>
    </rPh>
    <rPh sb="21" eb="23">
      <t>ヤカン</t>
    </rPh>
    <rPh sb="23" eb="25">
      <t>ソウテイ</t>
    </rPh>
    <phoneticPr fontId="2"/>
  </si>
  <si>
    <t>：１</t>
    <phoneticPr fontId="2"/>
  </si>
  <si>
    <t>算定根拠：</t>
    <rPh sb="0" eb="2">
      <t>サンテイ</t>
    </rPh>
    <rPh sb="2" eb="4">
      <t>コンキョ</t>
    </rPh>
    <phoneticPr fontId="2"/>
  </si>
  <si>
    <t>80単位/月</t>
    <rPh sb="2" eb="4">
      <t>タンイ</t>
    </rPh>
    <rPh sb="5" eb="6">
      <t>ツキ</t>
    </rPh>
    <phoneticPr fontId="2"/>
  </si>
  <si>
    <t>10単位/日</t>
    <rPh sb="2" eb="4">
      <t>タンイ</t>
    </rPh>
    <rPh sb="5" eb="6">
      <t>ニチ</t>
    </rPh>
    <phoneticPr fontId="2"/>
  </si>
  <si>
    <t>12単位/日</t>
    <rPh sb="2" eb="4">
      <t>タンイ</t>
    </rPh>
    <rPh sb="5" eb="6">
      <t>ニチ</t>
    </rPh>
    <phoneticPr fontId="2"/>
  </si>
  <si>
    <t>基本単位</t>
    <rPh sb="0" eb="2">
      <t>キホン</t>
    </rPh>
    <rPh sb="2" eb="4">
      <t>タンイ</t>
    </rPh>
    <phoneticPr fontId="2"/>
  </si>
  <si>
    <t>加算</t>
    <rPh sb="0" eb="2">
      <t>カサン</t>
    </rPh>
    <phoneticPr fontId="2"/>
  </si>
  <si>
    <t>総単位数</t>
    <rPh sb="0" eb="1">
      <t>ソウ</t>
    </rPh>
    <rPh sb="1" eb="4">
      <t>タンイスウ</t>
    </rPh>
    <phoneticPr fontId="2"/>
  </si>
  <si>
    <t>月額費用</t>
    <rPh sb="0" eb="2">
      <t>ゲツガク</t>
    </rPh>
    <rPh sb="2" eb="4">
      <t>ヒヨウ</t>
    </rPh>
    <phoneticPr fontId="2"/>
  </si>
  <si>
    <t>a</t>
    <phoneticPr fontId="2"/>
  </si>
  <si>
    <t>月額費用（円）</t>
    <rPh sb="0" eb="2">
      <t>ゲツガク</t>
    </rPh>
    <rPh sb="2" eb="4">
      <t>ヒヨウ</t>
    </rPh>
    <rPh sb="5" eb="6">
      <t>エン</t>
    </rPh>
    <phoneticPr fontId="2"/>
  </si>
  <si>
    <t>自己負担額（円）</t>
    <phoneticPr fontId="2"/>
  </si>
  <si>
    <t>g=e-f</t>
    <phoneticPr fontId="2"/>
  </si>
  <si>
    <t>保険請求額（円）</t>
    <rPh sb="0" eb="2">
      <t>ホケン</t>
    </rPh>
    <rPh sb="2" eb="4">
      <t>セイキュウ</t>
    </rPh>
    <rPh sb="4" eb="5">
      <t>ガク</t>
    </rPh>
    <phoneticPr fontId="2"/>
  </si>
  <si>
    <t>要介護のみ</t>
    <rPh sb="0" eb="3">
      <t>ヨウカイゴ</t>
    </rPh>
    <phoneticPr fontId="2"/>
  </si>
  <si>
    <t>Ⅱ</t>
    <phoneticPr fontId="2"/>
  </si>
  <si>
    <t>Ⅲ</t>
    <phoneticPr fontId="2"/>
  </si>
  <si>
    <t>（Ⅰ）</t>
    <phoneticPr fontId="2"/>
  </si>
  <si>
    <t>3単位/日</t>
    <rPh sb="1" eb="3">
      <t>タンイ</t>
    </rPh>
    <rPh sb="4" eb="5">
      <t>ニチ</t>
    </rPh>
    <phoneticPr fontId="2"/>
  </si>
  <si>
    <t>4単位/日</t>
    <rPh sb="1" eb="3">
      <t>タンイ</t>
    </rPh>
    <rPh sb="4" eb="5">
      <t>ニチ</t>
    </rPh>
    <phoneticPr fontId="2"/>
  </si>
  <si>
    <t>18単位/日</t>
    <rPh sb="2" eb="4">
      <t>タンイ</t>
    </rPh>
    <rPh sb="5" eb="6">
      <t>ニチ</t>
    </rPh>
    <phoneticPr fontId="2"/>
  </si>
  <si>
    <t>日の場合</t>
    <phoneticPr fontId="2"/>
  </si>
  <si>
    <t>1ヶ月</t>
    <rPh sb="2" eb="3">
      <t>ゲツ</t>
    </rPh>
    <phoneticPr fontId="2"/>
  </si>
  <si>
    <t>要支援１</t>
    <rPh sb="0" eb="1">
      <t>ヨウ</t>
    </rPh>
    <rPh sb="1" eb="3">
      <t>シエン</t>
    </rPh>
    <phoneticPr fontId="2"/>
  </si>
  <si>
    <t>要支援２</t>
    <rPh sb="0" eb="1">
      <t>ヨウ</t>
    </rPh>
    <rPh sb="1" eb="3">
      <t>シエン</t>
    </rPh>
    <phoneticPr fontId="2"/>
  </si>
  <si>
    <t>e=d×地域単価
小数点以下切捨て</t>
    <rPh sb="4" eb="6">
      <t>チイキ</t>
    </rPh>
    <rPh sb="6" eb="8">
      <t>タンカ</t>
    </rPh>
    <rPh sb="9" eb="12">
      <t>ショウスウテン</t>
    </rPh>
    <rPh sb="12" eb="14">
      <t>イカ</t>
    </rPh>
    <rPh sb="14" eb="16">
      <t>キリス</t>
    </rPh>
    <phoneticPr fontId="2"/>
  </si>
  <si>
    <r>
      <t xml:space="preserve">c=(a+b)×加算率
</t>
    </r>
    <r>
      <rPr>
        <sz val="5"/>
        <rFont val="ＭＳ 明朝"/>
        <family val="1"/>
        <charset val="128"/>
      </rPr>
      <t>小数点以下四捨五入</t>
    </r>
    <rPh sb="8" eb="10">
      <t>カサン</t>
    </rPh>
    <rPh sb="10" eb="11">
      <t>リツ</t>
    </rPh>
    <rPh sb="12" eb="14">
      <t>ショウスウ</t>
    </rPh>
    <rPh sb="14" eb="15">
      <t>テン</t>
    </rPh>
    <rPh sb="15" eb="17">
      <t>イカ</t>
    </rPh>
    <rPh sb="17" eb="21">
      <t>シシャゴニュウ</t>
    </rPh>
    <phoneticPr fontId="2"/>
  </si>
  <si>
    <t>夜間看護体制加算（10単位/日）</t>
    <rPh sb="0" eb="2">
      <t>ヤカン</t>
    </rPh>
    <rPh sb="2" eb="4">
      <t>カンゴ</t>
    </rPh>
    <rPh sb="4" eb="6">
      <t>タイセイ</t>
    </rPh>
    <rPh sb="6" eb="8">
      <t>カサン</t>
    </rPh>
    <rPh sb="11" eb="13">
      <t>タンイ</t>
    </rPh>
    <rPh sb="14" eb="15">
      <t>ニチ</t>
    </rPh>
    <phoneticPr fontId="2"/>
  </si>
  <si>
    <t>医療機関連携加算（80単位/月）</t>
    <rPh sb="0" eb="2">
      <t>イリョウ</t>
    </rPh>
    <rPh sb="2" eb="4">
      <t>キカン</t>
    </rPh>
    <rPh sb="4" eb="6">
      <t>レンケイ</t>
    </rPh>
    <rPh sb="6" eb="8">
      <t>カサン</t>
    </rPh>
    <rPh sb="11" eb="13">
      <t>タンイ</t>
    </rPh>
    <rPh sb="14" eb="15">
      <t>ツキ</t>
    </rPh>
    <phoneticPr fontId="2"/>
  </si>
  <si>
    <t>　※加算Ⅰ…3単位/日、　加算Ⅱ…4単位/日</t>
    <rPh sb="2" eb="4">
      <t>カサン</t>
    </rPh>
    <rPh sb="7" eb="9">
      <t>タンイ</t>
    </rPh>
    <rPh sb="10" eb="11">
      <t>ニチ</t>
    </rPh>
    <rPh sb="13" eb="15">
      <t>カサン</t>
    </rPh>
    <rPh sb="18" eb="20">
      <t>タンイ</t>
    </rPh>
    <rPh sb="21" eb="22">
      <t>ニチ</t>
    </rPh>
    <phoneticPr fontId="2"/>
  </si>
  <si>
    <t>※要介護者のみ</t>
    <rPh sb="1" eb="2">
      <t>ヨウ</t>
    </rPh>
    <rPh sb="2" eb="5">
      <t>カイゴシャ</t>
    </rPh>
    <phoneticPr fontId="2"/>
  </si>
  <si>
    <t>※対象者のみ</t>
    <rPh sb="1" eb="4">
      <t>タイショウシャ</t>
    </rPh>
    <phoneticPr fontId="2"/>
  </si>
  <si>
    <t>定期巡回・随時対応型訪問介護看護</t>
  </si>
  <si>
    <t>介護療養型医療施設</t>
    <rPh sb="5" eb="7">
      <t>イリョウ</t>
    </rPh>
    <phoneticPr fontId="2"/>
  </si>
  <si>
    <t>＜地域密着型サービス＞</t>
  </si>
  <si>
    <t>介護予防訪問入浴介護</t>
  </si>
  <si>
    <t>介護予防訪問看護</t>
  </si>
  <si>
    <t>介護予防短期入所生活介護</t>
  </si>
  <si>
    <t>介護予防短期入所療養介護</t>
  </si>
  <si>
    <t>介護予防特定施設入居者生活介護</t>
  </si>
  <si>
    <t>＜地域密着型介護予防サービス＞</t>
  </si>
  <si>
    <t>介護予防認知症対応型通所介護</t>
  </si>
  <si>
    <t>介護予防小規模多機能型居宅介護</t>
  </si>
  <si>
    <t>介護予防認知症対応型共同生活介護</t>
  </si>
  <si>
    <t>＜介護保険施設＞</t>
  </si>
  <si>
    <t>地域密着型介護老人福祉施設入所者生活介護</t>
    <rPh sb="5" eb="7">
      <t>カイゴ</t>
    </rPh>
    <phoneticPr fontId="2"/>
  </si>
  <si>
    <t>自己負担割合</t>
    <rPh sb="0" eb="2">
      <t>ジコ</t>
    </rPh>
    <rPh sb="2" eb="4">
      <t>フタン</t>
    </rPh>
    <rPh sb="4" eb="6">
      <t>ワリアイ</t>
    </rPh>
    <phoneticPr fontId="2"/>
  </si>
  <si>
    <t>●割</t>
    <rPh sb="1" eb="2">
      <t>ワリ</t>
    </rPh>
    <phoneticPr fontId="2"/>
  </si>
  <si>
    <t>介護費用（選択サービス）</t>
    <rPh sb="0" eb="2">
      <t>カイゴ</t>
    </rPh>
    <rPh sb="2" eb="4">
      <t>ヒヨウ</t>
    </rPh>
    <phoneticPr fontId="2"/>
  </si>
  <si>
    <t>入居希望者への事前の情報開示</t>
    <rPh sb="0" eb="2">
      <t>ニュウキョ</t>
    </rPh>
    <rPh sb="2" eb="5">
      <t>キボウシャ</t>
    </rPh>
    <rPh sb="7" eb="9">
      <t>ジゼン</t>
    </rPh>
    <rPh sb="10" eb="12">
      <t>ジョウホウ</t>
    </rPh>
    <rPh sb="12" eb="14">
      <t>カイジ</t>
    </rPh>
    <phoneticPr fontId="2"/>
  </si>
  <si>
    <t>敷地面積</t>
    <rPh sb="0" eb="2">
      <t>シキチ</t>
    </rPh>
    <rPh sb="2" eb="4">
      <t>メンセキ</t>
    </rPh>
    <phoneticPr fontId="2"/>
  </si>
  <si>
    <t>鉄筋コンクリート造</t>
    <rPh sb="0" eb="2">
      <t>テッキン</t>
    </rPh>
    <rPh sb="8" eb="9">
      <t>ゾウ</t>
    </rPh>
    <phoneticPr fontId="2"/>
  </si>
  <si>
    <t>耐火構造</t>
    <rPh sb="0" eb="2">
      <t>タイカ</t>
    </rPh>
    <rPh sb="2" eb="4">
      <t>コウゾウ</t>
    </rPh>
    <phoneticPr fontId="2"/>
  </si>
  <si>
    <t>所有関係</t>
    <rPh sb="0" eb="2">
      <t>ショユウ</t>
    </rPh>
    <rPh sb="2" eb="4">
      <t>カンケイ</t>
    </rPh>
    <phoneticPr fontId="2"/>
  </si>
  <si>
    <t>役職名</t>
    <rPh sb="0" eb="3">
      <t>ヤクショクメイ</t>
    </rPh>
    <phoneticPr fontId="2"/>
  </si>
  <si>
    <t>（</t>
    <phoneticPr fontId="2"/>
  </si>
  <si>
    <t>その他の共用設備</t>
    <rPh sb="2" eb="3">
      <t>タ</t>
    </rPh>
    <rPh sb="4" eb="6">
      <t>キョウヨウ</t>
    </rPh>
    <rPh sb="6" eb="8">
      <t>セツビ</t>
    </rPh>
    <phoneticPr fontId="2"/>
  </si>
  <si>
    <t>脱衣室</t>
    <rPh sb="0" eb="3">
      <t>ダツイシツ</t>
    </rPh>
    <phoneticPr fontId="2"/>
  </si>
  <si>
    <t>実務者研修の修了者</t>
    <rPh sb="0" eb="3">
      <t>ジツムシャ</t>
    </rPh>
    <rPh sb="3" eb="5">
      <t>ケンシュウ</t>
    </rPh>
    <rPh sb="6" eb="9">
      <t>シュウリョウシャ</t>
    </rPh>
    <phoneticPr fontId="2"/>
  </si>
  <si>
    <t>介護職員初任者研修の修了者</t>
    <rPh sb="0" eb="2">
      <t>カイゴ</t>
    </rPh>
    <rPh sb="2" eb="4">
      <t>ショクイン</t>
    </rPh>
    <rPh sb="4" eb="7">
      <t>ショニンシャ</t>
    </rPh>
    <rPh sb="7" eb="9">
      <t>ケンシュウ</t>
    </rPh>
    <rPh sb="10" eb="13">
      <t>シュウリョウシャ</t>
    </rPh>
    <phoneticPr fontId="2"/>
  </si>
  <si>
    <t>平均人数</t>
    <rPh sb="0" eb="2">
      <t>ヘイキン</t>
    </rPh>
    <rPh sb="2" eb="4">
      <t>ニンズウ</t>
    </rPh>
    <phoneticPr fontId="2"/>
  </si>
  <si>
    <t>最少時人数</t>
    <rPh sb="0" eb="2">
      <t>サイショウ</t>
    </rPh>
    <rPh sb="2" eb="3">
      <t>ジ</t>
    </rPh>
    <rPh sb="3" eb="5">
      <t>ニンズウ</t>
    </rPh>
    <phoneticPr fontId="2"/>
  </si>
  <si>
    <t>兼務する職種</t>
    <rPh sb="0" eb="2">
      <t>ケンム</t>
    </rPh>
    <rPh sb="4" eb="6">
      <t>ショクシュ</t>
    </rPh>
    <phoneticPr fontId="2"/>
  </si>
  <si>
    <t>状況把握
（安否確認）</t>
    <rPh sb="0" eb="2">
      <t>ジョウキョウ</t>
    </rPh>
    <rPh sb="2" eb="4">
      <t>ハアク</t>
    </rPh>
    <rPh sb="6" eb="8">
      <t>アンピ</t>
    </rPh>
    <rPh sb="8" eb="10">
      <t>カクニン</t>
    </rPh>
    <phoneticPr fontId="2"/>
  </si>
  <si>
    <t>提供方法</t>
    <rPh sb="0" eb="2">
      <t>テイキョウ</t>
    </rPh>
    <rPh sb="2" eb="4">
      <t>ホウホウ</t>
    </rPh>
    <phoneticPr fontId="2"/>
  </si>
  <si>
    <t>提供者</t>
    <rPh sb="0" eb="3">
      <t>テイキョウシャ</t>
    </rPh>
    <phoneticPr fontId="2"/>
  </si>
  <si>
    <t>自ら実施</t>
    <rPh sb="0" eb="1">
      <t>ミズカ</t>
    </rPh>
    <rPh sb="2" eb="4">
      <t>ジッシ</t>
    </rPh>
    <phoneticPr fontId="2"/>
  </si>
  <si>
    <t>箇所数</t>
    <rPh sb="0" eb="2">
      <t>カショ</t>
    </rPh>
    <rPh sb="2" eb="3">
      <t>スウ</t>
    </rPh>
    <phoneticPr fontId="2"/>
  </si>
  <si>
    <t>主な事業所の名称</t>
    <rPh sb="0" eb="1">
      <t>オモ</t>
    </rPh>
    <phoneticPr fontId="2"/>
  </si>
  <si>
    <t>入院等による不在時における利用料金（月払い）の取扱い</t>
    <rPh sb="0" eb="2">
      <t>ニュウイン</t>
    </rPh>
    <rPh sb="2" eb="3">
      <t>トウ</t>
    </rPh>
    <rPh sb="6" eb="8">
      <t>フザイ</t>
    </rPh>
    <rPh sb="8" eb="9">
      <t>ジ</t>
    </rPh>
    <rPh sb="13" eb="15">
      <t>リヨウ</t>
    </rPh>
    <rPh sb="15" eb="17">
      <t>リョウキン</t>
    </rPh>
    <rPh sb="18" eb="20">
      <t>ツキバラ</t>
    </rPh>
    <rPh sb="23" eb="25">
      <t>トリアツカ</t>
    </rPh>
    <phoneticPr fontId="2"/>
  </si>
  <si>
    <t>年</t>
    <rPh sb="0" eb="1">
      <t>ネン</t>
    </rPh>
    <phoneticPr fontId="2"/>
  </si>
  <si>
    <t>回）</t>
    <rPh sb="0" eb="1">
      <t>カイ</t>
    </rPh>
    <phoneticPr fontId="2"/>
  </si>
  <si>
    <t>窓口の名称</t>
    <phoneticPr fontId="2"/>
  </si>
  <si>
    <t>（法人）　●●●●苦情相談窓口</t>
    <rPh sb="9" eb="11">
      <t>クジョウ</t>
    </rPh>
    <rPh sb="11" eb="13">
      <t>ソウダン</t>
    </rPh>
    <rPh sb="13" eb="15">
      <t>マドグチ</t>
    </rPh>
    <phoneticPr fontId="2"/>
  </si>
  <si>
    <t>（区市町村）　●●●●市　苦情相談窓口</t>
    <rPh sb="11" eb="12">
      <t>シ</t>
    </rPh>
    <rPh sb="13" eb="15">
      <t>クジョウ</t>
    </rPh>
    <rPh sb="15" eb="17">
      <t>ソウダン</t>
    </rPh>
    <rPh sb="17" eb="19">
      <t>マドグチ</t>
    </rPh>
    <phoneticPr fontId="2"/>
  </si>
  <si>
    <t>●●●●賠償責任保険</t>
    <rPh sb="4" eb="6">
      <t>バイショウ</t>
    </rPh>
    <rPh sb="6" eb="8">
      <t>セキニン</t>
    </rPh>
    <rPh sb="8" eb="10">
      <t>ホケン</t>
    </rPh>
    <phoneticPr fontId="2"/>
  </si>
  <si>
    <t>（保険の名称及び加入先：</t>
    <rPh sb="1" eb="3">
      <t>ホケン</t>
    </rPh>
    <rPh sb="4" eb="6">
      <t>メイショウ</t>
    </rPh>
    <rPh sb="6" eb="7">
      <t>オヨ</t>
    </rPh>
    <rPh sb="8" eb="10">
      <t>カニュウ</t>
    </rPh>
    <rPh sb="10" eb="11">
      <t>サキ</t>
    </rPh>
    <phoneticPr fontId="2"/>
  </si>
  <si>
    <t>○○○○保険株式会社</t>
    <rPh sb="4" eb="6">
      <t>ホケン</t>
    </rPh>
    <rPh sb="6" eb="8">
      <t>カブシキ</t>
    </rPh>
    <rPh sb="8" eb="10">
      <t>カイシャ</t>
    </rPh>
    <phoneticPr fontId="2"/>
  </si>
  <si>
    <t>共用設備の利用について</t>
    <rPh sb="0" eb="2">
      <t>キョウヨウ</t>
    </rPh>
    <rPh sb="2" eb="4">
      <t>セツビ</t>
    </rPh>
    <rPh sb="5" eb="7">
      <t>リヨウ</t>
    </rPh>
    <phoneticPr fontId="2"/>
  </si>
  <si>
    <t>（例）個別的な外出介助</t>
    <phoneticPr fontId="2"/>
  </si>
  <si>
    <t>（例）個別的な買物等の代行</t>
    <phoneticPr fontId="2"/>
  </si>
  <si>
    <t>（例）週３回以上の入浴介助</t>
    <rPh sb="3" eb="4">
      <t>シュウ</t>
    </rPh>
    <rPh sb="5" eb="6">
      <t>カイ</t>
    </rPh>
    <rPh sb="6" eb="8">
      <t>イジョウ</t>
    </rPh>
    <rPh sb="9" eb="11">
      <t>ニュウヨク</t>
    </rPh>
    <rPh sb="11" eb="13">
      <t>カイジョ</t>
    </rPh>
    <phoneticPr fontId="2"/>
  </si>
  <si>
    <t>介護保険外
（※３）</t>
    <rPh sb="0" eb="2">
      <t>カイゴ</t>
    </rPh>
    <rPh sb="2" eb="4">
      <t>ホケン</t>
    </rPh>
    <rPh sb="4" eb="5">
      <t>ガイ</t>
    </rPh>
    <phoneticPr fontId="2"/>
  </si>
  <si>
    <t>介　護　サ　ー　ビ　ス　等　の　一　覧　表</t>
    <rPh sb="12" eb="13">
      <t>トウ</t>
    </rPh>
    <phoneticPr fontId="2"/>
  </si>
  <si>
    <t>たん吸引等研修（不特定）</t>
    <rPh sb="2" eb="4">
      <t>キュウイン</t>
    </rPh>
    <rPh sb="4" eb="5">
      <t>トウ</t>
    </rPh>
    <rPh sb="5" eb="7">
      <t>ケンシュウ</t>
    </rPh>
    <rPh sb="8" eb="11">
      <t>フトクテイ</t>
    </rPh>
    <phoneticPr fontId="2"/>
  </si>
  <si>
    <t>たん吸引等研修（特定）</t>
    <rPh sb="2" eb="4">
      <t>キュウイン</t>
    </rPh>
    <rPh sb="4" eb="5">
      <t>トウ</t>
    </rPh>
    <rPh sb="5" eb="7">
      <t>ケンシュウ</t>
    </rPh>
    <rPh sb="8" eb="10">
      <t>トクテイ</t>
    </rPh>
    <phoneticPr fontId="2"/>
  </si>
  <si>
    <t>管理規程
（重要事項説明書）</t>
    <rPh sb="0" eb="2">
      <t>カンリ</t>
    </rPh>
    <rPh sb="2" eb="4">
      <t>キテイ</t>
    </rPh>
    <rPh sb="6" eb="8">
      <t>ジュウヨウ</t>
    </rPh>
    <rPh sb="8" eb="10">
      <t>ジコウ</t>
    </rPh>
    <rPh sb="10" eb="13">
      <t>セツメイショ</t>
    </rPh>
    <phoneticPr fontId="2"/>
  </si>
  <si>
    <t>役　　員　　名　　簿</t>
    <rPh sb="0" eb="1">
      <t>ヤク</t>
    </rPh>
    <rPh sb="3" eb="4">
      <t>イン</t>
    </rPh>
    <rPh sb="6" eb="7">
      <t>ナ</t>
    </rPh>
    <rPh sb="9" eb="10">
      <t>ボ</t>
    </rPh>
    <phoneticPr fontId="2"/>
  </si>
  <si>
    <t>（ふりがな）</t>
    <phoneticPr fontId="2"/>
  </si>
  <si>
    <t>役名等</t>
    <rPh sb="0" eb="2">
      <t>ヤクメイ</t>
    </rPh>
    <rPh sb="2" eb="3">
      <t>トウ</t>
    </rPh>
    <phoneticPr fontId="2"/>
  </si>
  <si>
    <t>氏　　　名</t>
    <rPh sb="0" eb="1">
      <t>シ</t>
    </rPh>
    <rPh sb="4" eb="5">
      <t>メイ</t>
    </rPh>
    <phoneticPr fontId="2"/>
  </si>
  <si>
    <t>資格なし</t>
    <rPh sb="0" eb="2">
      <t>シカク</t>
    </rPh>
    <phoneticPr fontId="2"/>
  </si>
  <si>
    <t>（介護予防）特定施設入居者生活介護の提供体制</t>
    <rPh sb="1" eb="3">
      <t>カイゴ</t>
    </rPh>
    <rPh sb="3" eb="5">
      <t>ヨボウ</t>
    </rPh>
    <phoneticPr fontId="2"/>
  </si>
  <si>
    <r>
      <t>（介護予防）特定施設入居者生活介護の利用者に対する看護・介護職員の割合（</t>
    </r>
    <r>
      <rPr>
        <u/>
        <sz val="11"/>
        <rFont val="ＭＳ 明朝"/>
        <family val="1"/>
        <charset val="128"/>
      </rPr>
      <t>外部サービス利用型特定施設の場合</t>
    </r>
    <r>
      <rPr>
        <sz val="11"/>
        <rFont val="ＭＳ 明朝"/>
        <family val="1"/>
        <charset val="128"/>
      </rPr>
      <t>、記入不要）</t>
    </r>
    <rPh sb="1" eb="3">
      <t>カイゴ</t>
    </rPh>
    <rPh sb="3" eb="5">
      <t>ヨボウ</t>
    </rPh>
    <rPh sb="6" eb="17">
      <t>トクテイ</t>
    </rPh>
    <rPh sb="18" eb="21">
      <t>リヨウシャ</t>
    </rPh>
    <rPh sb="22" eb="23">
      <t>タイ</t>
    </rPh>
    <rPh sb="25" eb="27">
      <t>カンゴ</t>
    </rPh>
    <rPh sb="28" eb="30">
      <t>カイゴ</t>
    </rPh>
    <rPh sb="30" eb="32">
      <t>ショクイン</t>
    </rPh>
    <rPh sb="33" eb="35">
      <t>ワリアイ</t>
    </rPh>
    <rPh sb="36" eb="38">
      <t>ガイブ</t>
    </rPh>
    <rPh sb="42" eb="45">
      <t>リヨウガタ</t>
    </rPh>
    <rPh sb="45" eb="47">
      <t>トクテイ</t>
    </rPh>
    <rPh sb="47" eb="49">
      <t>シセツ</t>
    </rPh>
    <rPh sb="50" eb="52">
      <t>バアイ</t>
    </rPh>
    <rPh sb="53" eb="55">
      <t>キニュウ</t>
    </rPh>
    <rPh sb="55" eb="57">
      <t>フヨウ</t>
    </rPh>
    <phoneticPr fontId="2"/>
  </si>
  <si>
    <t>(介護保険外)
利用者の個別的な選択による介護サービス費用</t>
    <rPh sb="8" eb="11">
      <t>リヨウシャ</t>
    </rPh>
    <rPh sb="12" eb="14">
      <t>コベツ</t>
    </rPh>
    <rPh sb="14" eb="15">
      <t>テキ</t>
    </rPh>
    <rPh sb="16" eb="18">
      <t>センタク</t>
    </rPh>
    <rPh sb="21" eb="23">
      <t>カイゴ</t>
    </rPh>
    <rPh sb="27" eb="29">
      <t>ヒヨウ</t>
    </rPh>
    <phoneticPr fontId="2"/>
  </si>
  <si>
    <t>台所の有無</t>
    <rPh sb="0" eb="2">
      <t>ダイドコロ</t>
    </rPh>
    <rPh sb="3" eb="5">
      <t>ウム</t>
    </rPh>
    <phoneticPr fontId="2"/>
  </si>
  <si>
    <t>収納の有無</t>
    <rPh sb="0" eb="2">
      <t>シュウノウ</t>
    </rPh>
    <rPh sb="3" eb="5">
      <t>ウム</t>
    </rPh>
    <phoneticPr fontId="2"/>
  </si>
  <si>
    <t>収納</t>
    <rPh sb="0" eb="2">
      <t>シュウノウ</t>
    </rPh>
    <phoneticPr fontId="2"/>
  </si>
  <si>
    <t>　私は上記事業者から、入居契約書、（介護予防）特定施設入居者生活介護契約書及び（介護予防）特定施設入居者生活介護重要事項説明書に基づいて、重要な事項の説明を受けました。</t>
    <rPh sb="1" eb="2">
      <t>ワタシ</t>
    </rPh>
    <rPh sb="3" eb="5">
      <t>ジョウキ</t>
    </rPh>
    <rPh sb="5" eb="8">
      <t>ジギョウシャ</t>
    </rPh>
    <rPh sb="11" eb="13">
      <t>ニュウキョ</t>
    </rPh>
    <rPh sb="13" eb="16">
      <t>ケイヤクショ</t>
    </rPh>
    <rPh sb="18" eb="20">
      <t>カイゴ</t>
    </rPh>
    <rPh sb="20" eb="22">
      <t>ヨボウ</t>
    </rPh>
    <rPh sb="23" eb="34">
      <t>トクテイシセツニュウキョシャセイカツカイゴ</t>
    </rPh>
    <rPh sb="34" eb="37">
      <t>ケイヤクショ</t>
    </rPh>
    <rPh sb="37" eb="38">
      <t>オヨ</t>
    </rPh>
    <rPh sb="40" eb="42">
      <t>カイゴ</t>
    </rPh>
    <rPh sb="42" eb="44">
      <t>ヨボウ</t>
    </rPh>
    <rPh sb="45" eb="56">
      <t>ト</t>
    </rPh>
    <rPh sb="56" eb="58">
      <t>ジュウヨウ</t>
    </rPh>
    <rPh sb="58" eb="60">
      <t>ジコウ</t>
    </rPh>
    <rPh sb="60" eb="63">
      <t>セツメイショ</t>
    </rPh>
    <rPh sb="64" eb="65">
      <t>モト</t>
    </rPh>
    <rPh sb="69" eb="71">
      <t>ジュウヨウ</t>
    </rPh>
    <rPh sb="72" eb="74">
      <t>ジコウ</t>
    </rPh>
    <rPh sb="75" eb="77">
      <t>セツメイ</t>
    </rPh>
    <rPh sb="78" eb="79">
      <t>ウ</t>
    </rPh>
    <phoneticPr fontId="2"/>
  </si>
  <si>
    <t>サービス付き高齢者向け住宅入居契約・（介護予防）特定施設入居者生活介護利用契約　重要事項説明書</t>
    <rPh sb="13" eb="15">
      <t>ニュウキョ</t>
    </rPh>
    <rPh sb="15" eb="17">
      <t>ケイヤク</t>
    </rPh>
    <rPh sb="35" eb="37">
      <t>リヨウ</t>
    </rPh>
    <rPh sb="37" eb="39">
      <t>ケイヤク</t>
    </rPh>
    <rPh sb="40" eb="42">
      <t>ジュウヨウ</t>
    </rPh>
    <rPh sb="42" eb="44">
      <t>ジコウ</t>
    </rPh>
    <rPh sb="44" eb="46">
      <t>セツメイ</t>
    </rPh>
    <rPh sb="46" eb="47">
      <t>ショ</t>
    </rPh>
    <phoneticPr fontId="2"/>
  </si>
  <si>
    <t>利用者アンケート調査、意見箱等利用者の意見等を把握する取組の状況</t>
    <rPh sb="0" eb="3">
      <t>リヨウシャ</t>
    </rPh>
    <rPh sb="8" eb="10">
      <t>チョウサ</t>
    </rPh>
    <rPh sb="11" eb="13">
      <t>イケン</t>
    </rPh>
    <rPh sb="13" eb="14">
      <t>バコ</t>
    </rPh>
    <rPh sb="14" eb="15">
      <t>トウ</t>
    </rPh>
    <rPh sb="15" eb="18">
      <t>リヨウシャ</t>
    </rPh>
    <rPh sb="19" eb="21">
      <t>イケン</t>
    </rPh>
    <rPh sb="21" eb="22">
      <t>トウ</t>
    </rPh>
    <rPh sb="23" eb="25">
      <t>ハアク</t>
    </rPh>
    <rPh sb="27" eb="29">
      <t>トリクミ</t>
    </rPh>
    <rPh sb="30" eb="32">
      <t>ジョウキョウ</t>
    </rPh>
    <phoneticPr fontId="2"/>
  </si>
  <si>
    <t>第三者による評価の実施状況</t>
    <rPh sb="0" eb="1">
      <t>ダイ</t>
    </rPh>
    <rPh sb="1" eb="3">
      <t>サンシャ</t>
    </rPh>
    <rPh sb="6" eb="8">
      <t>ヒョウカ</t>
    </rPh>
    <rPh sb="9" eb="11">
      <t>ジッシ</t>
    </rPh>
    <rPh sb="11" eb="13">
      <t>ジョウキョウ</t>
    </rPh>
    <phoneticPr fontId="2"/>
  </si>
  <si>
    <t>実施日</t>
    <rPh sb="0" eb="3">
      <t>ジッシビ</t>
    </rPh>
    <phoneticPr fontId="2"/>
  </si>
  <si>
    <t>実施機関の名称</t>
    <rPh sb="0" eb="2">
      <t>ジッシ</t>
    </rPh>
    <rPh sb="2" eb="4">
      <t>キカン</t>
    </rPh>
    <rPh sb="5" eb="7">
      <t>メイショウ</t>
    </rPh>
    <phoneticPr fontId="2"/>
  </si>
  <si>
    <t>結果の開示</t>
    <rPh sb="0" eb="2">
      <t>ケッカ</t>
    </rPh>
    <rPh sb="3" eb="5">
      <t>カイジ</t>
    </rPh>
    <phoneticPr fontId="2"/>
  </si>
  <si>
    <t>財務諸表の要旨
（※前払金を受領する場合に記載）</t>
    <rPh sb="0" eb="2">
      <t>ザイム</t>
    </rPh>
    <rPh sb="2" eb="4">
      <t>ショヒョウ</t>
    </rPh>
    <rPh sb="5" eb="7">
      <t>ヨウシ</t>
    </rPh>
    <rPh sb="10" eb="12">
      <t>マエバライ</t>
    </rPh>
    <rPh sb="12" eb="13">
      <t>キン</t>
    </rPh>
    <rPh sb="14" eb="16">
      <t>ジュリョウ</t>
    </rPh>
    <rPh sb="18" eb="20">
      <t>バアイ</t>
    </rPh>
    <rPh sb="21" eb="23">
      <t>キサイ</t>
    </rPh>
    <phoneticPr fontId="2"/>
  </si>
  <si>
    <t>財務諸表の原本
（※前払金を受領する場合に記載）</t>
    <rPh sb="0" eb="2">
      <t>ザイム</t>
    </rPh>
    <rPh sb="2" eb="4">
      <t>ショヒョウ</t>
    </rPh>
    <rPh sb="5" eb="7">
      <t>ゲンポン</t>
    </rPh>
    <phoneticPr fontId="2"/>
  </si>
  <si>
    <t>事業収支計画書
（※前払金を受領する場合に記載）</t>
    <rPh sb="0" eb="2">
      <t>ジギョウ</t>
    </rPh>
    <rPh sb="2" eb="4">
      <t>シュウシ</t>
    </rPh>
    <rPh sb="4" eb="6">
      <t>ケイカク</t>
    </rPh>
    <rPh sb="6" eb="7">
      <t>ショ</t>
    </rPh>
    <phoneticPr fontId="2"/>
  </si>
  <si>
    <t>別添１「役員名簿」のとおり</t>
    <rPh sb="0" eb="2">
      <t>ベッテン</t>
    </rPh>
    <rPh sb="4" eb="6">
      <t>ヤクイン</t>
    </rPh>
    <rPh sb="6" eb="8">
      <t>メイボ</t>
    </rPh>
    <phoneticPr fontId="2"/>
  </si>
  <si>
    <t>別添２「事業主体が東京都内で実施する介護保険制度による指定介護サービスの一覧表」のとおり</t>
    <rPh sb="0" eb="2">
      <t>ベッテン</t>
    </rPh>
    <phoneticPr fontId="2"/>
  </si>
  <si>
    <t>重要事項説明書　別添１</t>
    <rPh sb="0" eb="2">
      <t>ジュウヨウ</t>
    </rPh>
    <rPh sb="2" eb="4">
      <t>ジコウ</t>
    </rPh>
    <rPh sb="4" eb="7">
      <t>セツメイショ</t>
    </rPh>
    <rPh sb="8" eb="10">
      <t>ベッテン</t>
    </rPh>
    <phoneticPr fontId="2"/>
  </si>
  <si>
    <t>重要事項説明書　別添２</t>
    <rPh sb="0" eb="2">
      <t>ジュウヨウ</t>
    </rPh>
    <rPh sb="2" eb="4">
      <t>ジコウ</t>
    </rPh>
    <rPh sb="4" eb="7">
      <t>セツメイショ</t>
    </rPh>
    <rPh sb="8" eb="10">
      <t>ベッテン</t>
    </rPh>
    <phoneticPr fontId="2"/>
  </si>
  <si>
    <t>重要事項説明書　別添３</t>
    <rPh sb="0" eb="2">
      <t>ジュウヨウ</t>
    </rPh>
    <rPh sb="2" eb="4">
      <t>ジコウ</t>
    </rPh>
    <rPh sb="4" eb="7">
      <t>セツメイショ</t>
    </rPh>
    <rPh sb="8" eb="10">
      <t>ベッテン</t>
    </rPh>
    <phoneticPr fontId="2"/>
  </si>
  <si>
    <t>別添３「介護サービス等の一覧表」のとおり</t>
    <rPh sb="0" eb="2">
      <t>ベッテン</t>
    </rPh>
    <phoneticPr fontId="2"/>
  </si>
  <si>
    <t>　</t>
  </si>
  <si>
    <r>
      <t xml:space="preserve">(介護保険外)
</t>
    </r>
    <r>
      <rPr>
        <sz val="9.5"/>
        <rFont val="ＭＳ 明朝"/>
        <family val="1"/>
        <charset val="128"/>
      </rPr>
      <t>人員配置が手厚い場合の介護サービス費用</t>
    </r>
    <rPh sb="25" eb="27">
      <t>ヒヨウ</t>
    </rPh>
    <phoneticPr fontId="2"/>
  </si>
  <si>
    <t>消防署の指導のもと、年　回実施（うち　回は夜間想定）</t>
    <rPh sb="0" eb="2">
      <t>ショウボウ</t>
    </rPh>
    <rPh sb="2" eb="3">
      <t>ショ</t>
    </rPh>
    <rPh sb="4" eb="6">
      <t>シドウ</t>
    </rPh>
    <rPh sb="10" eb="11">
      <t>ネン</t>
    </rPh>
    <rPh sb="12" eb="13">
      <t>カイ</t>
    </rPh>
    <rPh sb="13" eb="15">
      <t>ジッシ</t>
    </rPh>
    <rPh sb="19" eb="20">
      <t>カイ</t>
    </rPh>
    <rPh sb="21" eb="23">
      <t>ヤカン</t>
    </rPh>
    <rPh sb="23" eb="25">
      <t>ソウテイ</t>
    </rPh>
    <phoneticPr fontId="2"/>
  </si>
  <si>
    <t>●●　●●</t>
    <phoneticPr fontId="2"/>
  </si>
  <si>
    <t>●●●●●●●●●●</t>
    <phoneticPr fontId="2"/>
  </si>
  <si>
    <t>２</t>
    <phoneticPr fontId="2"/>
  </si>
  <si>
    <t>・健康管理、服薬支援、治療支援（協力医療機関との調整等）
・医師の指示に基づく経管栄養（胃ろう、経鼻）、在宅酸素、吸引、人工肛門、ＩＶＨ、インシュリン、膀胱カテーテル</t>
    <phoneticPr fontId="2"/>
  </si>
  <si>
    <t>備考</t>
    <phoneticPr fontId="2"/>
  </si>
  <si>
    <t>タイプ１</t>
    <phoneticPr fontId="2"/>
  </si>
  <si>
    <t>タイプ２</t>
    <phoneticPr fontId="2"/>
  </si>
  <si>
    <t>2</t>
    <phoneticPr fontId="2"/>
  </si>
  <si>
    <t>～</t>
    <phoneticPr fontId="2"/>
  </si>
  <si>
    <t>定休日</t>
    <phoneticPr fontId="2"/>
  </si>
  <si>
    <t>窓口の名称</t>
    <phoneticPr fontId="2"/>
  </si>
  <si>
    <t>●●●</t>
    <phoneticPr fontId="2"/>
  </si>
  <si>
    <t>平日</t>
    <phoneticPr fontId="2"/>
  </si>
  <si>
    <t>土曜</t>
    <phoneticPr fontId="2"/>
  </si>
  <si>
    <t>日曜</t>
    <phoneticPr fontId="2"/>
  </si>
  <si>
    <t>サービスの提供において事故が発生したときの対応</t>
    <phoneticPr fontId="2"/>
  </si>
  <si>
    <t>）</t>
    <phoneticPr fontId="2"/>
  </si>
  <si>
    <t>（●●●●●●●）</t>
    <phoneticPr fontId="2"/>
  </si>
  <si>
    <t>●●●●</t>
    <phoneticPr fontId="2"/>
  </si>
  <si>
    <t>から</t>
    <phoneticPr fontId="2"/>
  </si>
  <si>
    <t>まで</t>
    <phoneticPr fontId="2"/>
  </si>
  <si>
    <t>自動更新</t>
    <phoneticPr fontId="2"/>
  </si>
  <si>
    <t>から</t>
    <phoneticPr fontId="2"/>
  </si>
  <si>
    <t>まで</t>
    <phoneticPr fontId="2"/>
  </si>
  <si>
    <t>事業主体の名称</t>
    <phoneticPr fontId="2"/>
  </si>
  <si>
    <t>フリガナ</t>
    <phoneticPr fontId="2"/>
  </si>
  <si>
    <t>●●●</t>
    <phoneticPr fontId="2"/>
  </si>
  <si>
    <t>　〒　</t>
    <phoneticPr fontId="2"/>
  </si>
  <si>
    <t>●●●-●●●●</t>
    <phoneticPr fontId="2"/>
  </si>
  <si>
    <t>●●●</t>
    <phoneticPr fontId="2"/>
  </si>
  <si>
    <t>事業主体の連絡先</t>
    <phoneticPr fontId="2"/>
  </si>
  <si>
    <t>ＦＡＸ番号</t>
    <phoneticPr fontId="2"/>
  </si>
  <si>
    <t>http://●●●●●</t>
    <phoneticPr fontId="2"/>
  </si>
  <si>
    <t>事業主体の代表者の氏名及び職名</t>
    <phoneticPr fontId="2"/>
  </si>
  <si>
    <t>●●　●●</t>
    <phoneticPr fontId="2"/>
  </si>
  <si>
    <t>職名</t>
    <phoneticPr fontId="2"/>
  </si>
  <si>
    <t>まで</t>
    <phoneticPr fontId="2"/>
  </si>
  <si>
    <t>）</t>
    <phoneticPr fontId="2"/>
  </si>
  <si>
    <t>●●●</t>
    <phoneticPr fontId="2"/>
  </si>
  <si>
    <t>から</t>
    <phoneticPr fontId="2"/>
  </si>
  <si>
    <t>ホームページアドレス</t>
    <phoneticPr fontId="2"/>
  </si>
  <si>
    <t>http://●●●●●</t>
    <phoneticPr fontId="2"/>
  </si>
  <si>
    <t>氏名</t>
    <phoneticPr fontId="2"/>
  </si>
  <si>
    <t>●●　●●</t>
    <phoneticPr fontId="2"/>
  </si>
  <si>
    <t>5</t>
    <phoneticPr fontId="2"/>
  </si>
  <si>
    <t>㎡</t>
    <phoneticPr fontId="2"/>
  </si>
  <si>
    <t>定員</t>
    <phoneticPr fontId="2"/>
  </si>
  <si>
    <t>ストレッチャー対応</t>
    <phoneticPr fontId="2"/>
  </si>
  <si>
    <t>スプリンクラー</t>
    <phoneticPr fontId="2"/>
  </si>
  <si>
    <t>～</t>
    <phoneticPr fontId="2"/>
  </si>
  <si>
    <t>0</t>
    <phoneticPr fontId="2"/>
  </si>
  <si>
    <t>0</t>
    <phoneticPr fontId="2"/>
  </si>
  <si>
    <t>～</t>
    <phoneticPr fontId="2"/>
  </si>
  <si>
    <t>　</t>
    <phoneticPr fontId="2"/>
  </si>
  <si>
    <t>社会福祉士</t>
    <phoneticPr fontId="2"/>
  </si>
  <si>
    <t>緊急時対応</t>
    <phoneticPr fontId="2"/>
  </si>
  <si>
    <t>・必要に応じて薬の管理、服薬介助を行います。</t>
    <phoneticPr fontId="2"/>
  </si>
  <si>
    <t>：１</t>
    <phoneticPr fontId="2"/>
  </si>
  <si>
    <t>あり</t>
    <phoneticPr fontId="2"/>
  </si>
  <si>
    <t>●●●
住宅からの距離：約1㌔</t>
    <phoneticPr fontId="2"/>
  </si>
  <si>
    <t>歯科</t>
    <phoneticPr fontId="2"/>
  </si>
  <si>
    <t>料金構造</t>
    <phoneticPr fontId="2"/>
  </si>
  <si>
    <t>●●●●</t>
    <phoneticPr fontId="2"/>
  </si>
  <si>
    <t>d=a+b+c</t>
    <phoneticPr fontId="2"/>
  </si>
  <si>
    <t>（Ⅱ）</t>
    <phoneticPr fontId="2"/>
  </si>
  <si>
    <t>（Ⅲ）</t>
    <phoneticPr fontId="2"/>
  </si>
  <si>
    <t>Ⅰ</t>
    <phoneticPr fontId="2"/>
  </si>
  <si>
    <t>●</t>
    <phoneticPr fontId="2"/>
  </si>
  <si>
    <t>●●●</t>
    <phoneticPr fontId="2"/>
  </si>
  <si>
    <t>●●●</t>
    <phoneticPr fontId="2"/>
  </si>
  <si>
    <t>●●●</t>
    <phoneticPr fontId="2"/>
  </si>
  <si>
    <t>％（定員に対する入居者数）</t>
    <phoneticPr fontId="2"/>
  </si>
  <si>
    <t>苦情に対応する窓口等の状況</t>
    <phoneticPr fontId="2"/>
  </si>
  <si>
    <t>窓口の名称</t>
    <phoneticPr fontId="2"/>
  </si>
  <si>
    <t>平日</t>
    <phoneticPr fontId="2"/>
  </si>
  <si>
    <t>～</t>
    <phoneticPr fontId="2"/>
  </si>
  <si>
    <t>土曜</t>
    <phoneticPr fontId="2"/>
  </si>
  <si>
    <t>日曜</t>
    <phoneticPr fontId="2"/>
  </si>
  <si>
    <t>他の職種との兼務</t>
    <rPh sb="0" eb="1">
      <t>タ</t>
    </rPh>
    <rPh sb="2" eb="4">
      <t>ショクシュ</t>
    </rPh>
    <rPh sb="6" eb="8">
      <t>ケンム</t>
    </rPh>
    <phoneticPr fontId="2"/>
  </si>
  <si>
    <t>介護給付費算定に係る体制等（加算等）の種類</t>
    <rPh sb="0" eb="2">
      <t>カイゴ</t>
    </rPh>
    <rPh sb="2" eb="4">
      <t>キュウフ</t>
    </rPh>
    <rPh sb="4" eb="5">
      <t>ヒ</t>
    </rPh>
    <rPh sb="5" eb="7">
      <t>サンテイ</t>
    </rPh>
    <rPh sb="8" eb="9">
      <t>カカ</t>
    </rPh>
    <rPh sb="10" eb="12">
      <t>タイセイ</t>
    </rPh>
    <rPh sb="12" eb="13">
      <t>トウ</t>
    </rPh>
    <rPh sb="14" eb="16">
      <t>カサン</t>
    </rPh>
    <rPh sb="16" eb="17">
      <t>トウ</t>
    </rPh>
    <rPh sb="19" eb="21">
      <t>シュルイ</t>
    </rPh>
    <phoneticPr fontId="2"/>
  </si>
  <si>
    <t>食事の提供サービス</t>
    <rPh sb="0" eb="2">
      <t>ショクジ</t>
    </rPh>
    <rPh sb="3" eb="5">
      <t>テイキョウ</t>
    </rPh>
    <phoneticPr fontId="2"/>
  </si>
  <si>
    <t>介護保険対象外サービス等</t>
    <rPh sb="0" eb="2">
      <t>カイゴ</t>
    </rPh>
    <rPh sb="2" eb="4">
      <t>ホケン</t>
    </rPh>
    <rPh sb="4" eb="7">
      <t>タイショウガイ</t>
    </rPh>
    <rPh sb="11" eb="12">
      <t>トウ</t>
    </rPh>
    <phoneticPr fontId="2"/>
  </si>
  <si>
    <t>その他利用者の個別的な選択によるサービス提供</t>
    <rPh sb="2" eb="3">
      <t>タ</t>
    </rPh>
    <rPh sb="3" eb="6">
      <t>リヨウシャ</t>
    </rPh>
    <rPh sb="7" eb="9">
      <t>コベツ</t>
    </rPh>
    <rPh sb="9" eb="10">
      <t>テキ</t>
    </rPh>
    <rPh sb="11" eb="13">
      <t>センタク</t>
    </rPh>
    <rPh sb="20" eb="22">
      <t>テイキョウ</t>
    </rPh>
    <phoneticPr fontId="2"/>
  </si>
  <si>
    <t>（提供者が委託先等の場合、委託先を記入）</t>
    <rPh sb="1" eb="4">
      <t>テイキョウシャ</t>
    </rPh>
    <rPh sb="5" eb="8">
      <t>イタクサキ</t>
    </rPh>
    <rPh sb="8" eb="9">
      <t>トウ</t>
    </rPh>
    <rPh sb="10" eb="12">
      <t>バアイ</t>
    </rPh>
    <rPh sb="13" eb="16">
      <t>イタクサキ</t>
    </rPh>
    <rPh sb="17" eb="19">
      <t>キニュウ</t>
    </rPh>
    <phoneticPr fontId="2"/>
  </si>
  <si>
    <t>（食事の種類・提供方法、キャンセル条件等を記入）</t>
    <rPh sb="1" eb="3">
      <t>ショクジ</t>
    </rPh>
    <rPh sb="4" eb="6">
      <t>シュルイ</t>
    </rPh>
    <rPh sb="7" eb="9">
      <t>テイキョウ</t>
    </rPh>
    <rPh sb="9" eb="11">
      <t>ホウホウ</t>
    </rPh>
    <rPh sb="17" eb="19">
      <t>ジョウケン</t>
    </rPh>
    <rPh sb="19" eb="20">
      <t>トウ</t>
    </rPh>
    <rPh sb="21" eb="23">
      <t>キニュウ</t>
    </rPh>
    <phoneticPr fontId="2"/>
  </si>
  <si>
    <r>
      <t>医療機関との連携・協力
（</t>
    </r>
    <r>
      <rPr>
        <u/>
        <sz val="11"/>
        <rFont val="ＭＳ 明朝"/>
        <family val="1"/>
        <charset val="128"/>
      </rPr>
      <t>ご入居者は、連携・協力先医療機関等以外の医療サービスも、自由に選択することができます</t>
    </r>
    <r>
      <rPr>
        <sz val="11"/>
        <rFont val="ＭＳ 明朝"/>
        <family val="1"/>
        <charset val="128"/>
      </rPr>
      <t>。）</t>
    </r>
    <rPh sb="0" eb="2">
      <t>イリョウ</t>
    </rPh>
    <rPh sb="2" eb="4">
      <t>キカン</t>
    </rPh>
    <rPh sb="6" eb="8">
      <t>レンケイ</t>
    </rPh>
    <rPh sb="9" eb="11">
      <t>キョウリョク</t>
    </rPh>
    <rPh sb="14" eb="17">
      <t>ニュウキョシャ</t>
    </rPh>
    <rPh sb="19" eb="21">
      <t>レンケイ</t>
    </rPh>
    <rPh sb="22" eb="24">
      <t>キョウリョク</t>
    </rPh>
    <rPh sb="24" eb="25">
      <t>サキ</t>
    </rPh>
    <rPh sb="25" eb="27">
      <t>イリョウ</t>
    </rPh>
    <rPh sb="27" eb="29">
      <t>キカン</t>
    </rPh>
    <rPh sb="29" eb="30">
      <t>トウ</t>
    </rPh>
    <rPh sb="30" eb="32">
      <t>イガイ</t>
    </rPh>
    <rPh sb="33" eb="35">
      <t>イリョウ</t>
    </rPh>
    <rPh sb="41" eb="43">
      <t>ジユウ</t>
    </rPh>
    <rPh sb="44" eb="46">
      <t>センタク</t>
    </rPh>
    <phoneticPr fontId="2"/>
  </si>
  <si>
    <t>処遇改善加算</t>
    <rPh sb="0" eb="2">
      <t>ショグウ</t>
    </rPh>
    <rPh sb="2" eb="4">
      <t>カイゼン</t>
    </rPh>
    <rPh sb="4" eb="6">
      <t>カサン</t>
    </rPh>
    <phoneticPr fontId="2"/>
  </si>
  <si>
    <r>
      <t xml:space="preserve">b
</t>
    </r>
    <r>
      <rPr>
        <sz val="5"/>
        <rFont val="ＭＳ 明朝"/>
        <family val="1"/>
        <charset val="128"/>
      </rPr>
      <t>※処遇改善加算以外</t>
    </r>
    <rPh sb="3" eb="5">
      <t>ショグウ</t>
    </rPh>
    <rPh sb="5" eb="7">
      <t>カイゼン</t>
    </rPh>
    <rPh sb="7" eb="9">
      <t>カサン</t>
    </rPh>
    <rPh sb="9" eb="11">
      <t>イガイ</t>
    </rPh>
    <phoneticPr fontId="2"/>
  </si>
  <si>
    <t>f=e×給付率
小数点以下切捨て</t>
    <rPh sb="4" eb="6">
      <t>キュウフ</t>
    </rPh>
    <rPh sb="6" eb="7">
      <t>リツ</t>
    </rPh>
    <rPh sb="8" eb="11">
      <t>ショウスウテン</t>
    </rPh>
    <rPh sb="11" eb="13">
      <t>イカ</t>
    </rPh>
    <rPh sb="13" eb="15">
      <t>キリス</t>
    </rPh>
    <phoneticPr fontId="2"/>
  </si>
  <si>
    <t>※給付率</t>
    <rPh sb="1" eb="3">
      <t>キュウフ</t>
    </rPh>
    <rPh sb="3" eb="4">
      <t>リツ</t>
    </rPh>
    <phoneticPr fontId="2"/>
  </si>
  <si>
    <t>※地域単価</t>
    <phoneticPr fontId="2"/>
  </si>
  <si>
    <t>％</t>
    <phoneticPr fontId="2"/>
  </si>
  <si>
    <t>↓該当する加算に「○」を記入すると反映</t>
    <rPh sb="1" eb="3">
      <t>ガイトウ</t>
    </rPh>
    <rPh sb="5" eb="7">
      <t>カサン</t>
    </rPh>
    <rPh sb="12" eb="14">
      <t>キニュウ</t>
    </rPh>
    <rPh sb="17" eb="19">
      <t>ハンエイ</t>
    </rPh>
    <phoneticPr fontId="2"/>
  </si>
  <si>
    <t>上乗せ介護費用（※２）</t>
    <phoneticPr fontId="2"/>
  </si>
  <si>
    <t>※１　自己負担額を記入。介護予防・地域密着型の場合を含む。
※２　該当する場合のみ。
※３　上乗せ介護費用その他サービス付き高齢者向け住宅事業として受領する費用。</t>
    <rPh sb="3" eb="5">
      <t>ジコ</t>
    </rPh>
    <rPh sb="5" eb="7">
      <t>フタン</t>
    </rPh>
    <rPh sb="7" eb="8">
      <t>ガク</t>
    </rPh>
    <rPh sb="9" eb="11">
      <t>キニュウ</t>
    </rPh>
    <rPh sb="12" eb="14">
      <t>カイゴ</t>
    </rPh>
    <rPh sb="14" eb="16">
      <t>ヨボウ</t>
    </rPh>
    <rPh sb="17" eb="19">
      <t>チイキ</t>
    </rPh>
    <rPh sb="19" eb="22">
      <t>ミッチャクガタ</t>
    </rPh>
    <rPh sb="23" eb="25">
      <t>バアイ</t>
    </rPh>
    <rPh sb="26" eb="27">
      <t>フク</t>
    </rPh>
    <rPh sb="33" eb="35">
      <t>ガイトウ</t>
    </rPh>
    <rPh sb="37" eb="39">
      <t>バアイ</t>
    </rPh>
    <rPh sb="46" eb="48">
      <t>ウワノ</t>
    </rPh>
    <rPh sb="49" eb="51">
      <t>カイゴ</t>
    </rPh>
    <rPh sb="51" eb="53">
      <t>ヒヨウ</t>
    </rPh>
    <rPh sb="55" eb="56">
      <t>タ</t>
    </rPh>
    <rPh sb="57" eb="69">
      <t>ツキ</t>
    </rPh>
    <rPh sb="69" eb="71">
      <t>ジギョウ</t>
    </rPh>
    <rPh sb="74" eb="76">
      <t>ジュリョウ</t>
    </rPh>
    <rPh sb="78" eb="80">
      <t>ヒヨウ</t>
    </rPh>
    <phoneticPr fontId="2"/>
  </si>
  <si>
    <t>（住宅）　●●●●苦情相談窓口</t>
    <rPh sb="9" eb="11">
      <t>クジョウ</t>
    </rPh>
    <rPh sb="11" eb="13">
      <t>ソウダン</t>
    </rPh>
    <rPh sb="13" eb="15">
      <t>マドグチ</t>
    </rPh>
    <phoneticPr fontId="2"/>
  </si>
  <si>
    <t>償却開始日</t>
    <rPh sb="0" eb="2">
      <t>ショウキャク</t>
    </rPh>
    <rPh sb="2" eb="5">
      <t>カイシビ</t>
    </rPh>
    <phoneticPr fontId="2"/>
  </si>
  <si>
    <t>（支払期日を記入）</t>
    <rPh sb="1" eb="3">
      <t>シハライ</t>
    </rPh>
    <rPh sb="3" eb="5">
      <t>キジツ</t>
    </rPh>
    <rPh sb="6" eb="8">
      <t>キニュウ</t>
    </rPh>
    <phoneticPr fontId="2"/>
  </si>
  <si>
    <t>（全額を○○日までに入金する、等具体的に記入）</t>
    <rPh sb="1" eb="3">
      <t>ゼンガク</t>
    </rPh>
    <rPh sb="6" eb="7">
      <t>ビ</t>
    </rPh>
    <rPh sb="10" eb="12">
      <t>ニュウキン</t>
    </rPh>
    <rPh sb="15" eb="16">
      <t>トウ</t>
    </rPh>
    <rPh sb="16" eb="19">
      <t>グタイテキ</t>
    </rPh>
    <rPh sb="20" eb="22">
      <t>キニュウ</t>
    </rPh>
    <phoneticPr fontId="2"/>
  </si>
  <si>
    <t>（短期解約ではない場合の返還金の算定方法を記入）</t>
    <rPh sb="1" eb="3">
      <t>タンキ</t>
    </rPh>
    <rPh sb="3" eb="5">
      <t>カイヤク</t>
    </rPh>
    <rPh sb="9" eb="11">
      <t>バアイ</t>
    </rPh>
    <rPh sb="12" eb="15">
      <t>ヘンカンキン</t>
    </rPh>
    <rPh sb="16" eb="18">
      <t>サンテイ</t>
    </rPh>
    <rPh sb="18" eb="20">
      <t>ホウホウ</t>
    </rPh>
    <rPh sb="21" eb="23">
      <t>キニュウ</t>
    </rPh>
    <phoneticPr fontId="2"/>
  </si>
  <si>
    <t>（入居契約書に定める返還期限を記入）</t>
    <rPh sb="10" eb="12">
      <t>ヘンカン</t>
    </rPh>
    <rPh sb="12" eb="14">
      <t>キゲン</t>
    </rPh>
    <phoneticPr fontId="2"/>
  </si>
  <si>
    <t>３か月</t>
    <rPh sb="2" eb="3">
      <t>ゲツ</t>
    </rPh>
    <phoneticPr fontId="2"/>
  </si>
  <si>
    <t>入居した日</t>
    <rPh sb="0" eb="2">
      <t>ニュウキョ</t>
    </rPh>
    <rPh sb="4" eb="5">
      <t>ヒ</t>
    </rPh>
    <phoneticPr fontId="2"/>
  </si>
  <si>
    <t>（日額単価を明示した上で日割り計算で記入）</t>
    <rPh sb="1" eb="3">
      <t>ニチガク</t>
    </rPh>
    <rPh sb="3" eb="5">
      <t>タンカ</t>
    </rPh>
    <rPh sb="6" eb="8">
      <t>メイジ</t>
    </rPh>
    <rPh sb="10" eb="11">
      <t>ウエ</t>
    </rPh>
    <rPh sb="12" eb="14">
      <t>ヒワ</t>
    </rPh>
    <rPh sb="15" eb="17">
      <t>ケイサン</t>
    </rPh>
    <phoneticPr fontId="2"/>
  </si>
  <si>
    <t>料金プラン（代表的なプランを２例）</t>
    <rPh sb="0" eb="2">
      <t>リョウキン</t>
    </rPh>
    <rPh sb="6" eb="9">
      <t>ダイヒョウテキ</t>
    </rPh>
    <rPh sb="15" eb="16">
      <t>レイ</t>
    </rPh>
    <phoneticPr fontId="2"/>
  </si>
  <si>
    <t>サービス提供の方針、サービスの提供内容に関する特色</t>
    <rPh sb="4" eb="6">
      <t>テイキョウ</t>
    </rPh>
    <rPh sb="7" eb="9">
      <t>ホウシン</t>
    </rPh>
    <rPh sb="15" eb="17">
      <t>テイキョウ</t>
    </rPh>
    <rPh sb="17" eb="19">
      <t>ナイヨウ</t>
    </rPh>
    <rPh sb="20" eb="21">
      <t>カン</t>
    </rPh>
    <rPh sb="23" eb="25">
      <t>トクショク</t>
    </rPh>
    <phoneticPr fontId="2"/>
  </si>
  <si>
    <t>　ご利用者が安心して日常生活を送ることができるよう、以下のサービスを提供いたします。
　ご入居者が医療を必要とする場合は、円滑に医療サービスを受けられるよう、医療機関と連携を図ります。
　なお、医療機関と連携する場合にも、ご入居者は、連携先以外の医療サービスを自由に選択することができます。</t>
    <rPh sb="45" eb="48">
      <t>ニュウキョシャ</t>
    </rPh>
    <phoneticPr fontId="2"/>
  </si>
  <si>
    <t>介護保険対象サービスの種類・提供方法等</t>
    <rPh sb="0" eb="2">
      <t>カイゴ</t>
    </rPh>
    <rPh sb="2" eb="4">
      <t>ホケン</t>
    </rPh>
    <rPh sb="4" eb="6">
      <t>タイショウ</t>
    </rPh>
    <rPh sb="11" eb="13">
      <t>シュルイ</t>
    </rPh>
    <rPh sb="14" eb="16">
      <t>テイキョウ</t>
    </rPh>
    <rPh sb="16" eb="18">
      <t>ホウホウ</t>
    </rPh>
    <rPh sb="18" eb="19">
      <t>トウ</t>
    </rPh>
    <phoneticPr fontId="2"/>
  </si>
  <si>
    <t>6単位/日</t>
    <rPh sb="1" eb="3">
      <t>タンイ</t>
    </rPh>
    <rPh sb="4" eb="5">
      <t>ニチ</t>
    </rPh>
    <phoneticPr fontId="2"/>
  </si>
  <si>
    <t>有料老人ホーム（サ付き除く）への転居</t>
    <rPh sb="9" eb="10">
      <t>ツ</t>
    </rPh>
    <rPh sb="11" eb="12">
      <t>ノゾ</t>
    </rPh>
    <phoneticPr fontId="2"/>
  </si>
  <si>
    <t>直近一年間に退去した者の人数と理由</t>
    <phoneticPr fontId="2"/>
  </si>
  <si>
    <t>退去者数の合計</t>
    <rPh sb="0" eb="2">
      <t>タイキョ</t>
    </rPh>
    <rPh sb="2" eb="3">
      <t>シャ</t>
    </rPh>
    <rPh sb="3" eb="4">
      <t>スウ</t>
    </rPh>
    <rPh sb="5" eb="7">
      <t>ゴウケイ</t>
    </rPh>
    <phoneticPr fontId="2"/>
  </si>
  <si>
    <t>理由</t>
    <rPh sb="0" eb="2">
      <t>リユウ</t>
    </rPh>
    <phoneticPr fontId="2"/>
  </si>
  <si>
    <t>人数（人）</t>
    <rPh sb="0" eb="2">
      <t>ニンズウ</t>
    </rPh>
    <rPh sb="3" eb="4">
      <t>ニン</t>
    </rPh>
    <phoneticPr fontId="2"/>
  </si>
  <si>
    <t>人数（人）</t>
    <phoneticPr fontId="2"/>
  </si>
  <si>
    <t>人 （下記理由ごとの人数を合計したものと一致させる）</t>
    <rPh sb="0" eb="1">
      <t>ニン</t>
    </rPh>
    <rPh sb="3" eb="5">
      <t>カキ</t>
    </rPh>
    <rPh sb="5" eb="7">
      <t>リユウ</t>
    </rPh>
    <rPh sb="10" eb="12">
      <t>ニンズウ</t>
    </rPh>
    <rPh sb="13" eb="15">
      <t>ゴウケイ</t>
    </rPh>
    <rPh sb="20" eb="22">
      <t>イッチ</t>
    </rPh>
    <phoneticPr fontId="2"/>
  </si>
  <si>
    <t>6か月未満</t>
    <rPh sb="2" eb="3">
      <t>ガツ</t>
    </rPh>
    <rPh sb="3" eb="5">
      <t>ミマン</t>
    </rPh>
    <phoneticPr fontId="2"/>
  </si>
  <si>
    <t>6か月以上
1年未満</t>
    <rPh sb="2" eb="5">
      <t>ツキイジョウ</t>
    </rPh>
    <rPh sb="7" eb="8">
      <t>ネン</t>
    </rPh>
    <rPh sb="8" eb="10">
      <t>ミマン</t>
    </rPh>
    <phoneticPr fontId="2"/>
  </si>
  <si>
    <t>１０．その他の留意事項</t>
    <rPh sb="5" eb="6">
      <t>タ</t>
    </rPh>
    <rPh sb="7" eb="9">
      <t>リュウイ</t>
    </rPh>
    <rPh sb="9" eb="11">
      <t>ジコウ</t>
    </rPh>
    <phoneticPr fontId="2"/>
  </si>
  <si>
    <r>
      <t>事業主体が東京都内</t>
    </r>
    <r>
      <rPr>
        <b/>
        <sz val="10"/>
        <rFont val="ＭＳ Ｐゴシック"/>
        <family val="3"/>
        <charset val="128"/>
      </rPr>
      <t>（中核市を除く）</t>
    </r>
    <r>
      <rPr>
        <b/>
        <sz val="12"/>
        <rFont val="ＭＳ Ｐゴシック"/>
        <family val="3"/>
        <charset val="128"/>
      </rPr>
      <t>で実施する介護保険制度による指定介護サービスの一覧表</t>
    </r>
    <rPh sb="5" eb="8">
      <t>トウキョウト</t>
    </rPh>
    <rPh sb="10" eb="13">
      <t>チュウカクシ</t>
    </rPh>
    <rPh sb="14" eb="15">
      <t>ノゾ</t>
    </rPh>
    <rPh sb="22" eb="24">
      <t>カイゴ</t>
    </rPh>
    <rPh sb="24" eb="26">
      <t>ホケン</t>
    </rPh>
    <rPh sb="26" eb="28">
      <t>セイド</t>
    </rPh>
    <rPh sb="31" eb="33">
      <t>シテイ</t>
    </rPh>
    <rPh sb="33" eb="35">
      <t>カイゴ</t>
    </rPh>
    <rPh sb="40" eb="42">
      <t>イチラン</t>
    </rPh>
    <rPh sb="42" eb="43">
      <t>ヒョウ</t>
    </rPh>
    <phoneticPr fontId="2"/>
  </si>
  <si>
    <t>兼務状況　等
（委託である場合はその旨を記入）</t>
    <rPh sb="0" eb="2">
      <t>ケンム</t>
    </rPh>
    <rPh sb="2" eb="4">
      <t>ジョウキョウ</t>
    </rPh>
    <rPh sb="5" eb="6">
      <t>トウ</t>
    </rPh>
    <phoneticPr fontId="2"/>
  </si>
  <si>
    <t>サービス付き高齢者向け住宅の登録の申請が基本方針に照らして適切である旨</t>
    <rPh sb="1" eb="13">
      <t>ツキ</t>
    </rPh>
    <rPh sb="14" eb="16">
      <t>トウロク</t>
    </rPh>
    <rPh sb="17" eb="19">
      <t>シンセイ</t>
    </rPh>
    <rPh sb="20" eb="22">
      <t>キホン</t>
    </rPh>
    <rPh sb="22" eb="24">
      <t>ホウシン</t>
    </rPh>
    <rPh sb="25" eb="26">
      <t>テ</t>
    </rPh>
    <rPh sb="29" eb="31">
      <t>テキセツ</t>
    </rPh>
    <rPh sb="34" eb="35">
      <t>ムネ</t>
    </rPh>
    <phoneticPr fontId="2"/>
  </si>
  <si>
    <t>高齢者の居住の安定の確保に関する基本的な方針及び都が策定する高齢者の居住安定確保プランに基づき、適切にサービス付き高齢者向け住宅事業を実施します。</t>
    <rPh sb="18" eb="19">
      <t>テキ</t>
    </rPh>
    <rPh sb="24" eb="25">
      <t>ト</t>
    </rPh>
    <rPh sb="26" eb="28">
      <t>サクテイ</t>
    </rPh>
    <rPh sb="30" eb="33">
      <t>コウレイシャ</t>
    </rPh>
    <phoneticPr fontId="2"/>
  </si>
  <si>
    <t>法第６条第１項第３号に該当する者を全て記載すること。記載しきれないときは、この様式の例により作成した書面に記載し、その書面をこの書面の次に添付すること。</t>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2"/>
  </si>
  <si>
    <t>（開催内容等）</t>
    <rPh sb="1" eb="3">
      <t>カイサイ</t>
    </rPh>
    <rPh sb="3" eb="5">
      <t>ナイヨウ</t>
    </rPh>
    <rPh sb="5" eb="6">
      <t>トウ</t>
    </rPh>
    <phoneticPr fontId="2"/>
  </si>
  <si>
    <t xml:space="preserve"> サービス付き高齢者向け住宅への入居に係る契約及び特定施設入居者生活介護の利用に係る契約を締結するに当たり、高齢者の居住の安定確保に関する法律第17条及び東京都有料老人ホーム設置運営指導指針12(4)に基づき、以下の事項について、書面を交付して説明します。</t>
    <rPh sb="2" eb="14">
      <t>ツキ</t>
    </rPh>
    <rPh sb="16" eb="18">
      <t>ニュウキョ</t>
    </rPh>
    <rPh sb="19" eb="20">
      <t>カカ</t>
    </rPh>
    <rPh sb="21" eb="23">
      <t>ケイヤク</t>
    </rPh>
    <rPh sb="23" eb="24">
      <t>オヨ</t>
    </rPh>
    <rPh sb="25" eb="36">
      <t>トクテイ</t>
    </rPh>
    <rPh sb="37" eb="39">
      <t>リヨウ</t>
    </rPh>
    <rPh sb="40" eb="41">
      <t>カカ</t>
    </rPh>
    <rPh sb="42" eb="44">
      <t>ケイヤク</t>
    </rPh>
    <rPh sb="45" eb="47">
      <t>テイケツ</t>
    </rPh>
    <rPh sb="50" eb="51">
      <t>ア</t>
    </rPh>
    <rPh sb="54" eb="57">
      <t>コウレイシャ</t>
    </rPh>
    <rPh sb="58" eb="60">
      <t>キョジュウ</t>
    </rPh>
    <rPh sb="61" eb="63">
      <t>アンテイ</t>
    </rPh>
    <rPh sb="63" eb="65">
      <t>カクホ</t>
    </rPh>
    <rPh sb="66" eb="67">
      <t>カン</t>
    </rPh>
    <rPh sb="69" eb="71">
      <t>ホウリツ</t>
    </rPh>
    <rPh sb="71" eb="72">
      <t>ダイ</t>
    </rPh>
    <rPh sb="74" eb="75">
      <t>ジョウ</t>
    </rPh>
    <rPh sb="75" eb="76">
      <t>オヨ</t>
    </rPh>
    <rPh sb="77" eb="80">
      <t>トウキョウト</t>
    </rPh>
    <rPh sb="80" eb="82">
      <t>ユウリョウ</t>
    </rPh>
    <rPh sb="82" eb="84">
      <t>ロウジン</t>
    </rPh>
    <rPh sb="87" eb="89">
      <t>セッチ</t>
    </rPh>
    <rPh sb="89" eb="91">
      <t>ウンエイ</t>
    </rPh>
    <rPh sb="91" eb="93">
      <t>シドウ</t>
    </rPh>
    <rPh sb="93" eb="95">
      <t>シシン</t>
    </rPh>
    <rPh sb="101" eb="102">
      <t>モト</t>
    </rPh>
    <rPh sb="105" eb="107">
      <t>イカ</t>
    </rPh>
    <rPh sb="108" eb="110">
      <t>ジコウ</t>
    </rPh>
    <rPh sb="115" eb="117">
      <t>ショメン</t>
    </rPh>
    <rPh sb="118" eb="120">
      <t>コウフ</t>
    </rPh>
    <rPh sb="122" eb="124">
      <t>セツメイ</t>
    </rPh>
    <phoneticPr fontId="2"/>
  </si>
  <si>
    <t>（最小）</t>
    <rPh sb="1" eb="3">
      <t>サイショウ</t>
    </rPh>
    <phoneticPr fontId="2"/>
  </si>
  <si>
    <t>（最大）</t>
    <rPh sb="1" eb="3">
      <t>サイダイ</t>
    </rPh>
    <phoneticPr fontId="2"/>
  </si>
  <si>
    <t>構造及び設備</t>
    <rPh sb="0" eb="2">
      <t>コウゾウ</t>
    </rPh>
    <rPh sb="2" eb="3">
      <t>オヨ</t>
    </rPh>
    <rPh sb="4" eb="6">
      <t>セツビ</t>
    </rPh>
    <phoneticPr fontId="2"/>
  </si>
  <si>
    <t>共同利用設備</t>
    <rPh sb="0" eb="2">
      <t>キョウドウ</t>
    </rPh>
    <rPh sb="2" eb="4">
      <t>リヨウ</t>
    </rPh>
    <rPh sb="4" eb="6">
      <t>セツビ</t>
    </rPh>
    <phoneticPr fontId="2"/>
  </si>
  <si>
    <t>構　造</t>
    <rPh sb="0" eb="1">
      <t>カマエ</t>
    </rPh>
    <rPh sb="2" eb="3">
      <t>ツク</t>
    </rPh>
    <phoneticPr fontId="2"/>
  </si>
  <si>
    <t>加齢対応構造等</t>
    <rPh sb="0" eb="2">
      <t>カレイ</t>
    </rPh>
    <rPh sb="2" eb="4">
      <t>タイオウ</t>
    </rPh>
    <rPh sb="4" eb="6">
      <t>コウゾウ</t>
    </rPh>
    <rPh sb="6" eb="7">
      <t>トウ</t>
    </rPh>
    <phoneticPr fontId="2"/>
  </si>
  <si>
    <t>終身賃貸事業者の事業の認可</t>
    <rPh sb="0" eb="2">
      <t>シュウシン</t>
    </rPh>
    <rPh sb="2" eb="4">
      <t>チンタイ</t>
    </rPh>
    <rPh sb="4" eb="7">
      <t>ジギョウシャ</t>
    </rPh>
    <rPh sb="8" eb="10">
      <t>ジギョウ</t>
    </rPh>
    <rPh sb="11" eb="13">
      <t>ニンカ</t>
    </rPh>
    <phoneticPr fontId="2"/>
  </si>
  <si>
    <t>入居者の資格</t>
    <rPh sb="0" eb="2">
      <t>ニュウキョ</t>
    </rPh>
    <rPh sb="2" eb="3">
      <t>シャ</t>
    </rPh>
    <rPh sb="4" eb="6">
      <t>シカク</t>
    </rPh>
    <phoneticPr fontId="2"/>
  </si>
  <si>
    <t>契約解除の内容</t>
    <rPh sb="0" eb="2">
      <t>ケイヤク</t>
    </rPh>
    <rPh sb="2" eb="4">
      <t>カイジョ</t>
    </rPh>
    <rPh sb="5" eb="7">
      <t>ナイヨウ</t>
    </rPh>
    <phoneticPr fontId="2"/>
  </si>
  <si>
    <t>解約条項</t>
    <rPh sb="0" eb="2">
      <t>カイヤク</t>
    </rPh>
    <rPh sb="2" eb="4">
      <t>ジョウコウ</t>
    </rPh>
    <phoneticPr fontId="2"/>
  </si>
  <si>
    <t>解約予告期間</t>
    <rPh sb="0" eb="2">
      <t>カイヤク</t>
    </rPh>
    <rPh sb="2" eb="4">
      <t>ヨコク</t>
    </rPh>
    <rPh sb="4" eb="6">
      <t>キカン</t>
    </rPh>
    <phoneticPr fontId="2"/>
  </si>
  <si>
    <t>戸（登録申請対象戸数）　　／</t>
    <rPh sb="0" eb="1">
      <t>コ</t>
    </rPh>
    <phoneticPr fontId="2"/>
  </si>
  <si>
    <t>竣工の年月日</t>
    <rPh sb="0" eb="1">
      <t>シュン</t>
    </rPh>
    <rPh sb="5" eb="6">
      <t>ヒ</t>
    </rPh>
    <phoneticPr fontId="2"/>
  </si>
  <si>
    <t>詳細については下記「設備の詳細」を参照</t>
    <rPh sb="0" eb="2">
      <t>ショウサイ</t>
    </rPh>
    <rPh sb="7" eb="9">
      <t>カキ</t>
    </rPh>
    <rPh sb="10" eb="12">
      <t>セツビ</t>
    </rPh>
    <rPh sb="13" eb="15">
      <t>ショウサイ</t>
    </rPh>
    <rPh sb="17" eb="19">
      <t>サンショウ</t>
    </rPh>
    <phoneticPr fontId="2"/>
  </si>
  <si>
    <t>設備の詳細</t>
    <rPh sb="0" eb="2">
      <t>セツビ</t>
    </rPh>
    <rPh sb="3" eb="5">
      <t>ショウサイ</t>
    </rPh>
    <phoneticPr fontId="2"/>
  </si>
  <si>
    <t>事業者は、入居契約書第●条及び（介護予防）特定施設入居者生活介護契約書第●条の規定に基づき、以下の場合には契約を解除することができます。
①他の利用者の生命の危害を及ぼす恐れがある場合
②本契約を継続することが社会通念上著しく困難な場合
③利用者が正当な理由なく支払うべきサービス利用料を３か月以上滞納し、相当の期間を定めて催告したにもかかわらず、期間内に滞納額の全額の支払いがない場合</t>
    <rPh sb="0" eb="3">
      <t>ジギョウシャ</t>
    </rPh>
    <rPh sb="5" eb="7">
      <t>ニュウキョ</t>
    </rPh>
    <rPh sb="7" eb="10">
      <t>ケイヤクショ</t>
    </rPh>
    <rPh sb="10" eb="11">
      <t>ダイ</t>
    </rPh>
    <rPh sb="12" eb="13">
      <t>ジョウ</t>
    </rPh>
    <rPh sb="13" eb="14">
      <t>オヨ</t>
    </rPh>
    <rPh sb="16" eb="18">
      <t>カイゴ</t>
    </rPh>
    <rPh sb="18" eb="20">
      <t>ヨボウ</t>
    </rPh>
    <rPh sb="32" eb="34">
      <t>ケイヤク</t>
    </rPh>
    <rPh sb="34" eb="35">
      <t>ショ</t>
    </rPh>
    <rPh sb="35" eb="36">
      <t>ダイ</t>
    </rPh>
    <rPh sb="37" eb="38">
      <t>ジョウ</t>
    </rPh>
    <rPh sb="39" eb="41">
      <t>キテイ</t>
    </rPh>
    <rPh sb="42" eb="43">
      <t>モト</t>
    </rPh>
    <rPh sb="46" eb="48">
      <t>イカ</t>
    </rPh>
    <rPh sb="49" eb="51">
      <t>バアイ</t>
    </rPh>
    <rPh sb="56" eb="58">
      <t>カイジョ</t>
    </rPh>
    <rPh sb="70" eb="71">
      <t>タ</t>
    </rPh>
    <rPh sb="76" eb="78">
      <t>セイメイ</t>
    </rPh>
    <rPh sb="79" eb="81">
      <t>キガイ</t>
    </rPh>
    <rPh sb="82" eb="83">
      <t>オヨ</t>
    </rPh>
    <rPh sb="85" eb="86">
      <t>オソ</t>
    </rPh>
    <rPh sb="90" eb="92">
      <t>バアイ</t>
    </rPh>
    <rPh sb="94" eb="97">
      <t>ホンケイヤク</t>
    </rPh>
    <rPh sb="98" eb="100">
      <t>ケイゾク</t>
    </rPh>
    <rPh sb="105" eb="107">
      <t>シャカイ</t>
    </rPh>
    <rPh sb="107" eb="110">
      <t>ツウネンジョウ</t>
    </rPh>
    <rPh sb="110" eb="111">
      <t>イチジル</t>
    </rPh>
    <rPh sb="113" eb="115">
      <t>コンナン</t>
    </rPh>
    <rPh sb="116" eb="118">
      <t>バアイ</t>
    </rPh>
    <rPh sb="124" eb="126">
      <t>セイトウ</t>
    </rPh>
    <rPh sb="127" eb="129">
      <t>リユウ</t>
    </rPh>
    <rPh sb="131" eb="133">
      <t>シハラ</t>
    </rPh>
    <rPh sb="140" eb="143">
      <t>リヨウリョウ</t>
    </rPh>
    <rPh sb="146" eb="147">
      <t>ゲツ</t>
    </rPh>
    <rPh sb="147" eb="149">
      <t>イジョウ</t>
    </rPh>
    <rPh sb="149" eb="151">
      <t>タイノウ</t>
    </rPh>
    <rPh sb="191" eb="193">
      <t>バアイ</t>
    </rPh>
    <phoneticPr fontId="2"/>
  </si>
  <si>
    <t>利用者からの解約・予告期間・連絡先</t>
    <rPh sb="0" eb="2">
      <t>リヨウ</t>
    </rPh>
    <rPh sb="6" eb="8">
      <t>カイヤク</t>
    </rPh>
    <rPh sb="9" eb="11">
      <t>ヨコク</t>
    </rPh>
    <rPh sb="11" eb="13">
      <t>キカン</t>
    </rPh>
    <rPh sb="14" eb="17">
      <t>レンラクサキ</t>
    </rPh>
    <phoneticPr fontId="2"/>
  </si>
  <si>
    <t>事業主体から解約を求める場合（終身建物賃貸借の場合のみ）</t>
    <rPh sb="0" eb="2">
      <t>ジギョウ</t>
    </rPh>
    <rPh sb="2" eb="4">
      <t>シュタイ</t>
    </rPh>
    <rPh sb="6" eb="8">
      <t>カイヤク</t>
    </rPh>
    <rPh sb="9" eb="10">
      <t>モト</t>
    </rPh>
    <rPh sb="12" eb="14">
      <t>バアイ</t>
    </rPh>
    <phoneticPr fontId="2"/>
  </si>
  <si>
    <t>か月</t>
    <rPh sb="1" eb="2">
      <t>ゲツ</t>
    </rPh>
    <phoneticPr fontId="2"/>
  </si>
  <si>
    <r>
      <t xml:space="preserve">次の①又は②に該当する者である。
　①単身高齢者世帯
　②高齢者＋同居者 </t>
    </r>
    <r>
      <rPr>
        <sz val="10"/>
        <color indexed="8"/>
        <rFont val="ＭＳ Ｐ明朝"/>
        <family val="1"/>
        <charset val="128"/>
      </rPr>
      <t>（配偶者 / 60歳以上の親族 / 要介護認定又は要支援認定を受けている
　　60歳未満の親族 / 特別な理由により同居させる必要があると知事が認める者）</t>
    </r>
    <r>
      <rPr>
        <sz val="10.5"/>
        <color indexed="8"/>
        <rFont val="ＭＳ Ｐ明朝"/>
        <family val="1"/>
        <charset val="128"/>
      </rPr>
      <t xml:space="preserve">
</t>
    </r>
    <r>
      <rPr>
        <sz val="10"/>
        <color indexed="8"/>
        <rFont val="ＭＳ Ｐ明朝"/>
        <family val="1"/>
        <charset val="128"/>
      </rPr>
      <t>（「高齢者」とは、60歳以上の者又は要介護認定若しくは要支援認定を受けている60歳未満の者をいう。）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2"/>
  </si>
  <si>
    <t>入居開始時期（住宅の開設年月日）</t>
    <rPh sb="0" eb="2">
      <t>ニュウキョ</t>
    </rPh>
    <rPh sb="2" eb="4">
      <t>カイシ</t>
    </rPh>
    <rPh sb="4" eb="6">
      <t>ジキ</t>
    </rPh>
    <phoneticPr fontId="2"/>
  </si>
  <si>
    <t>契約期間等</t>
    <rPh sb="0" eb="2">
      <t>ケイヤク</t>
    </rPh>
    <rPh sb="2" eb="4">
      <t>キカン</t>
    </rPh>
    <rPh sb="4" eb="5">
      <t>トウ</t>
    </rPh>
    <phoneticPr fontId="2"/>
  </si>
  <si>
    <t>４．サービス付き高齢者向け住宅の戸数、規模並びに構造及び設備</t>
    <phoneticPr fontId="2"/>
  </si>
  <si>
    <r>
      <t>入居契約の別　</t>
    </r>
    <r>
      <rPr>
        <sz val="9"/>
        <color indexed="8"/>
        <rFont val="ＭＳ Ｐ明朝"/>
        <family val="1"/>
        <charset val="128"/>
      </rPr>
      <t>（入居契約が賃貸借契約でない場合には、その旨）</t>
    </r>
    <rPh sb="0" eb="2">
      <t>ニュウキョ</t>
    </rPh>
    <rPh sb="2" eb="4">
      <t>ケイヤク</t>
    </rPh>
    <rPh sb="5" eb="6">
      <t>ベツ</t>
    </rPh>
    <rPh sb="8" eb="10">
      <t>ニュウキョ</t>
    </rPh>
    <phoneticPr fontId="2"/>
  </si>
  <si>
    <t>入居契約</t>
    <rPh sb="0" eb="2">
      <t>ニュウキョ</t>
    </rPh>
    <rPh sb="2" eb="4">
      <t>ケイヤク</t>
    </rPh>
    <phoneticPr fontId="2"/>
  </si>
  <si>
    <t>（介護予防）特定施設入居者生活介護利用契約</t>
    <rPh sb="17" eb="19">
      <t>リヨウ</t>
    </rPh>
    <rPh sb="19" eb="21">
      <t>ケイヤク</t>
    </rPh>
    <phoneticPr fontId="2"/>
  </si>
  <si>
    <t>１．サービス付き高齢者向け住宅（（介護予防）特定施設入居者生活介護事業所）の概要</t>
    <rPh sb="3" eb="15">
      <t>ツキ</t>
    </rPh>
    <rPh sb="17" eb="19">
      <t>カイゴ</t>
    </rPh>
    <rPh sb="19" eb="21">
      <t>ヨボウ</t>
    </rPh>
    <rPh sb="22" eb="33">
      <t>トクテイ</t>
    </rPh>
    <rPh sb="33" eb="36">
      <t>ジギョウショ</t>
    </rPh>
    <rPh sb="38" eb="40">
      <t>ガイヨウ</t>
    </rPh>
    <phoneticPr fontId="2"/>
  </si>
  <si>
    <t>３．入居契約及び（介護予防）特定施設入居者生活介護利用契約の概要</t>
    <rPh sb="2" eb="4">
      <t>ニュウキョ</t>
    </rPh>
    <rPh sb="4" eb="6">
      <t>ケイヤク</t>
    </rPh>
    <rPh sb="6" eb="7">
      <t>オヨ</t>
    </rPh>
    <rPh sb="9" eb="11">
      <t>カイゴ</t>
    </rPh>
    <rPh sb="11" eb="13">
      <t>ヨボウ</t>
    </rPh>
    <rPh sb="14" eb="25">
      <t>トクテイ</t>
    </rPh>
    <rPh sb="25" eb="27">
      <t>リヨウ</t>
    </rPh>
    <rPh sb="27" eb="29">
      <t>ケイヤク</t>
    </rPh>
    <rPh sb="30" eb="32">
      <t>ガイヨウ</t>
    </rPh>
    <phoneticPr fontId="2"/>
  </si>
  <si>
    <t>５．従業者の勤務体制</t>
    <rPh sb="2" eb="5">
      <t>ジュウギョウシャ</t>
    </rPh>
    <rPh sb="6" eb="8">
      <t>キンム</t>
    </rPh>
    <rPh sb="8" eb="10">
      <t>タイセイ</t>
    </rPh>
    <phoneticPr fontId="2"/>
  </si>
  <si>
    <t>６．サービスの内容</t>
    <phoneticPr fontId="2"/>
  </si>
  <si>
    <t>７．料金の請求及び支払方法</t>
    <rPh sb="2" eb="4">
      <t>リョウキン</t>
    </rPh>
    <rPh sb="5" eb="7">
      <t>セイキュウ</t>
    </rPh>
    <rPh sb="7" eb="8">
      <t>オヨ</t>
    </rPh>
    <rPh sb="9" eb="11">
      <t>シハライ</t>
    </rPh>
    <rPh sb="11" eb="13">
      <t>ホウホウ</t>
    </rPh>
    <phoneticPr fontId="2"/>
  </si>
  <si>
    <t>８．入居者の状況</t>
    <rPh sb="2" eb="5">
      <t>ニュウキョシャ</t>
    </rPh>
    <rPh sb="6" eb="8">
      <t>ジョウキョウ</t>
    </rPh>
    <phoneticPr fontId="2"/>
  </si>
  <si>
    <t>９．苦情・事故等に関する体制</t>
    <rPh sb="5" eb="7">
      <t>ジコ</t>
    </rPh>
    <rPh sb="9" eb="10">
      <t>カン</t>
    </rPh>
    <rPh sb="12" eb="14">
      <t>タイセイ</t>
    </rPh>
    <phoneticPr fontId="2"/>
  </si>
  <si>
    <t>家賃・共益費</t>
    <phoneticPr fontId="2"/>
  </si>
  <si>
    <t>サービス提供の対価</t>
    <rPh sb="4" eb="6">
      <t>テイキョウ</t>
    </rPh>
    <rPh sb="7" eb="9">
      <t>タイカ</t>
    </rPh>
    <phoneticPr fontId="2"/>
  </si>
  <si>
    <t>月額単価の内容</t>
    <rPh sb="0" eb="2">
      <t>ゲツガク</t>
    </rPh>
    <rPh sb="2" eb="4">
      <t>タンカ</t>
    </rPh>
    <rPh sb="5" eb="7">
      <t>ナイヨウ</t>
    </rPh>
    <phoneticPr fontId="2"/>
  </si>
  <si>
    <t>想定居住期間の算出根拠</t>
    <rPh sb="0" eb="2">
      <t>ソウテイ</t>
    </rPh>
    <rPh sb="2" eb="4">
      <t>キョジュウ</t>
    </rPh>
    <rPh sb="4" eb="6">
      <t>キカン</t>
    </rPh>
    <rPh sb="7" eb="9">
      <t>サンシュツ</t>
    </rPh>
    <rPh sb="9" eb="11">
      <t>コンキョ</t>
    </rPh>
    <phoneticPr fontId="2"/>
  </si>
  <si>
    <t>家賃●●●円＋共益費●●●円</t>
    <rPh sb="0" eb="2">
      <t>ヤチン</t>
    </rPh>
    <rPh sb="5" eb="6">
      <t>エン</t>
    </rPh>
    <rPh sb="7" eb="10">
      <t>キョウエキヒ</t>
    </rPh>
    <rPh sb="13" eb="14">
      <t>エン</t>
    </rPh>
    <phoneticPr fontId="2"/>
  </si>
  <si>
    <t>前払い無し</t>
    <rPh sb="0" eb="2">
      <t>マエバライ</t>
    </rPh>
    <rPh sb="3" eb="4">
      <t>ナ</t>
    </rPh>
    <phoneticPr fontId="2"/>
  </si>
  <si>
    <t>（別紙可。ただし、具体的な考え方は記入すること。）</t>
    <rPh sb="1" eb="3">
      <t>ベッシ</t>
    </rPh>
    <rPh sb="3" eb="4">
      <t>カ</t>
    </rPh>
    <phoneticPr fontId="2"/>
  </si>
  <si>
    <t>サービス付き高齢者向け住宅の管理の方法等</t>
    <rPh sb="1" eb="13">
      <t>ツキ</t>
    </rPh>
    <rPh sb="14" eb="16">
      <t>カンリ</t>
    </rPh>
    <rPh sb="17" eb="19">
      <t>ホウホウ</t>
    </rPh>
    <rPh sb="19" eb="20">
      <t>トウ</t>
    </rPh>
    <phoneticPr fontId="2"/>
  </si>
  <si>
    <t>委託する業務の内容（契約事項）</t>
    <rPh sb="0" eb="2">
      <t>イタク</t>
    </rPh>
    <rPh sb="4" eb="6">
      <t>ギョウム</t>
    </rPh>
    <rPh sb="7" eb="9">
      <t>ナイヨウ</t>
    </rPh>
    <rPh sb="10" eb="12">
      <t>ケイヤク</t>
    </rPh>
    <rPh sb="12" eb="14">
      <t>ジコウ</t>
    </rPh>
    <phoneticPr fontId="2"/>
  </si>
  <si>
    <t>管理業務の委託先</t>
    <rPh sb="0" eb="2">
      <t>カンリ</t>
    </rPh>
    <rPh sb="2" eb="4">
      <t>ギョウム</t>
    </rPh>
    <rPh sb="5" eb="8">
      <t>イタクサキ</t>
    </rPh>
    <phoneticPr fontId="2"/>
  </si>
  <si>
    <t>修繕計画</t>
    <rPh sb="0" eb="2">
      <t>シュウゼン</t>
    </rPh>
    <rPh sb="2" eb="4">
      <t>ケイカク</t>
    </rPh>
    <phoneticPr fontId="2"/>
  </si>
  <si>
    <t>計画策定の有無</t>
    <rPh sb="0" eb="2">
      <t>ケイカク</t>
    </rPh>
    <rPh sb="2" eb="4">
      <t>サクテイ</t>
    </rPh>
    <rPh sb="5" eb="7">
      <t>ウム</t>
    </rPh>
    <phoneticPr fontId="2"/>
  </si>
  <si>
    <t>大規模修繕の実施予定</t>
    <rPh sb="0" eb="3">
      <t>ダイキボ</t>
    </rPh>
    <rPh sb="3" eb="5">
      <t>シュウゼン</t>
    </rPh>
    <rPh sb="6" eb="8">
      <t>ジッシ</t>
    </rPh>
    <rPh sb="8" eb="10">
      <t>ヨテイ</t>
    </rPh>
    <phoneticPr fontId="2"/>
  </si>
  <si>
    <t>その他計画的な修繕予定</t>
    <rPh sb="2" eb="3">
      <t>タ</t>
    </rPh>
    <rPh sb="3" eb="6">
      <t>ケイカクテキ</t>
    </rPh>
    <rPh sb="7" eb="9">
      <t>シュウゼン</t>
    </rPh>
    <rPh sb="9" eb="11">
      <t>ヨテイ</t>
    </rPh>
    <phoneticPr fontId="2"/>
  </si>
  <si>
    <t>管理の方式</t>
    <rPh sb="0" eb="2">
      <t>カンリ</t>
    </rPh>
    <rPh sb="3" eb="5">
      <t>ホウシキ</t>
    </rPh>
    <phoneticPr fontId="2"/>
  </si>
  <si>
    <t>商号・名称又は氏名</t>
    <rPh sb="0" eb="2">
      <t>ショウゴウ</t>
    </rPh>
    <rPh sb="3" eb="5">
      <t>メイショウ</t>
    </rPh>
    <rPh sb="5" eb="6">
      <t>マタ</t>
    </rPh>
    <rPh sb="7" eb="9">
      <t>シメイ</t>
    </rPh>
    <phoneticPr fontId="2"/>
  </si>
  <si>
    <t>住所（事務所所在地）</t>
    <rPh sb="0" eb="2">
      <t>ジュウショ</t>
    </rPh>
    <rPh sb="3" eb="5">
      <t>ジム</t>
    </rPh>
    <rPh sb="5" eb="6">
      <t>ショ</t>
    </rPh>
    <rPh sb="6" eb="9">
      <t>ショザイチ</t>
    </rPh>
    <phoneticPr fontId="2"/>
  </si>
  <si>
    <t>●月頃実施予定</t>
    <rPh sb="1" eb="2">
      <t>ガツ</t>
    </rPh>
    <rPh sb="2" eb="3">
      <t>ゴロ</t>
    </rPh>
    <rPh sb="3" eb="5">
      <t>ジッシ</t>
    </rPh>
    <rPh sb="5" eb="7">
      <t>ヨテイ</t>
    </rPh>
    <phoneticPr fontId="2"/>
  </si>
  <si>
    <t>※前払金とは、終身又は入居契約の期間にわたって受領すべき家賃等の全部又は一部を一括して受領する場合をいう。</t>
    <rPh sb="1" eb="3">
      <t>マエバライ</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2"/>
  </si>
  <si>
    <t>施設名称</t>
    <rPh sb="0" eb="2">
      <t>シセツ</t>
    </rPh>
    <rPh sb="2" eb="4">
      <t>メイショウ</t>
    </rPh>
    <phoneticPr fontId="2"/>
  </si>
  <si>
    <t>提供されるサービスの種類</t>
    <rPh sb="0" eb="2">
      <t>テイキョウ</t>
    </rPh>
    <rPh sb="10" eb="12">
      <t>シュルイ</t>
    </rPh>
    <phoneticPr fontId="2"/>
  </si>
  <si>
    <t>事業所の場所</t>
    <rPh sb="0" eb="3">
      <t>ジギョウショ</t>
    </rPh>
    <rPh sb="4" eb="6">
      <t>バショ</t>
    </rPh>
    <phoneticPr fontId="2"/>
  </si>
  <si>
    <t>●●●●</t>
    <phoneticPr fontId="2"/>
  </si>
  <si>
    <t>介護保険事業所番号（特定施設）</t>
    <rPh sb="0" eb="2">
      <t>カイゴ</t>
    </rPh>
    <rPh sb="2" eb="4">
      <t>ホケン</t>
    </rPh>
    <rPh sb="4" eb="6">
      <t>ジギョウ</t>
    </rPh>
    <rPh sb="6" eb="7">
      <t>ショ</t>
    </rPh>
    <rPh sb="7" eb="9">
      <t>バンゴウ</t>
    </rPh>
    <rPh sb="10" eb="12">
      <t>トクテイ</t>
    </rPh>
    <rPh sb="12" eb="14">
      <t>シセツ</t>
    </rPh>
    <phoneticPr fontId="2"/>
  </si>
  <si>
    <t>併設施設</t>
    <phoneticPr fontId="2"/>
  </si>
  <si>
    <t>権原等</t>
    <rPh sb="0" eb="2">
      <t>ケンゲン</t>
    </rPh>
    <rPh sb="2" eb="3">
      <t>トウ</t>
    </rPh>
    <phoneticPr fontId="2"/>
  </si>
  <si>
    <t>　　　　</t>
  </si>
  <si>
    <t>　　　―　　　　</t>
  </si>
  <si>
    <t>　　　</t>
  </si>
  <si>
    <t>　　　　　　　　　　</t>
  </si>
  <si>
    <t>　　　　　</t>
  </si>
  <si>
    <t>　　　-　　　　</t>
  </si>
  <si>
    <t>　　消防署</t>
    <rPh sb="2" eb="5">
      <t>ショウボウショ</t>
    </rPh>
    <phoneticPr fontId="2"/>
  </si>
  <si>
    <t>　　円</t>
    <rPh sb="2" eb="3">
      <t>エン</t>
    </rPh>
    <phoneticPr fontId="2"/>
  </si>
  <si>
    <t>　年／終身</t>
    <rPh sb="1" eb="2">
      <t>ネン</t>
    </rPh>
    <rPh sb="3" eb="5">
      <t>シュウシン</t>
    </rPh>
    <phoneticPr fontId="2"/>
  </si>
  <si>
    <t>月額単価（　　　円）×想定居住期間（　月）により算出</t>
    <rPh sb="0" eb="2">
      <t>ゲツガク</t>
    </rPh>
    <rPh sb="2" eb="4">
      <t>タンカ</t>
    </rPh>
    <rPh sb="8" eb="9">
      <t>エン</t>
    </rPh>
    <rPh sb="11" eb="13">
      <t>ソウテイ</t>
    </rPh>
    <rPh sb="13" eb="15">
      <t>キョジュウ</t>
    </rPh>
    <rPh sb="15" eb="17">
      <t>キカン</t>
    </rPh>
    <rPh sb="19" eb="20">
      <t>ツキ</t>
    </rPh>
    <rPh sb="24" eb="26">
      <t>サンシュツ</t>
    </rPh>
    <phoneticPr fontId="2"/>
  </si>
  <si>
    <t>　割</t>
    <rPh sb="1" eb="2">
      <t>ワリ</t>
    </rPh>
    <phoneticPr fontId="2"/>
  </si>
  <si>
    <t>（住宅）　　　　　苦情相談窓口</t>
    <rPh sb="9" eb="11">
      <t>クジョウ</t>
    </rPh>
    <rPh sb="11" eb="13">
      <t>ソウダン</t>
    </rPh>
    <rPh sb="13" eb="15">
      <t>マドグチ</t>
    </rPh>
    <phoneticPr fontId="2"/>
  </si>
  <si>
    <t>　時</t>
    <rPh sb="1" eb="2">
      <t>ジ</t>
    </rPh>
    <phoneticPr fontId="2"/>
  </si>
  <si>
    <t>　分</t>
    <rPh sb="1" eb="2">
      <t>フン</t>
    </rPh>
    <phoneticPr fontId="2"/>
  </si>
  <si>
    <t>（法人）　　　　　苦情相談窓口</t>
    <rPh sb="9" eb="11">
      <t>クジョウ</t>
    </rPh>
    <rPh sb="11" eb="13">
      <t>ソウダン</t>
    </rPh>
    <rPh sb="13" eb="15">
      <t>マドグチ</t>
    </rPh>
    <phoneticPr fontId="2"/>
  </si>
  <si>
    <t>（　　　　　　　）</t>
  </si>
  <si>
    <t>　月頃実施予定</t>
    <rPh sb="1" eb="2">
      <t>ガツ</t>
    </rPh>
    <rPh sb="2" eb="3">
      <t>ゴロ</t>
    </rPh>
    <rPh sb="3" eb="5">
      <t>ジッシ</t>
    </rPh>
    <rPh sb="5" eb="7">
      <t>ヨテイ</t>
    </rPh>
    <phoneticPr fontId="2"/>
  </si>
  <si>
    <t>名</t>
    <rPh sb="0" eb="1">
      <t>メイ</t>
    </rPh>
    <phoneticPr fontId="2"/>
  </si>
  <si>
    <t>　</t>
    <phoneticPr fontId="2"/>
  </si>
  <si>
    <t>　階（　か所）</t>
    <rPh sb="1" eb="2">
      <t>カイ</t>
    </rPh>
    <rPh sb="5" eb="6">
      <t>ショ</t>
    </rPh>
    <phoneticPr fontId="2"/>
  </si>
  <si>
    <t>　階（　か所（車いす等対応可能））</t>
    <rPh sb="7" eb="8">
      <t>クルマ</t>
    </rPh>
    <rPh sb="10" eb="11">
      <t>トウ</t>
    </rPh>
    <rPh sb="11" eb="13">
      <t>タイオウ</t>
    </rPh>
    <rPh sb="13" eb="15">
      <t>カノウ</t>
    </rPh>
    <phoneticPr fontId="2"/>
  </si>
  <si>
    <t>　　　　　</t>
    <phoneticPr fontId="2"/>
  </si>
  <si>
    <t>　階（　か所）,　階（　か所）</t>
    <rPh sb="1" eb="2">
      <t>カイ</t>
    </rPh>
    <rPh sb="5" eb="6">
      <t>ショ</t>
    </rPh>
    <rPh sb="9" eb="10">
      <t>カイ</t>
    </rPh>
    <rPh sb="13" eb="14">
      <t>ショ</t>
    </rPh>
    <phoneticPr fontId="2"/>
  </si>
  <si>
    <t>　階</t>
    <rPh sb="1" eb="2">
      <t>カイ</t>
    </rPh>
    <phoneticPr fontId="2"/>
  </si>
  <si>
    <t>ストレッチャー</t>
    <phoneticPr fontId="2"/>
  </si>
  <si>
    <t>ストレッチャー</t>
    <phoneticPr fontId="2"/>
  </si>
  <si>
    <t>　　　
住宅からの距離：約　㌔</t>
    <rPh sb="4" eb="6">
      <t>ジュウタク</t>
    </rPh>
    <phoneticPr fontId="2"/>
  </si>
  <si>
    <t>　　　
住宅からの距離：約　㌔</t>
    <phoneticPr fontId="2"/>
  </si>
  <si>
    <t>　か月</t>
    <rPh sb="2" eb="3">
      <t>ゲツ</t>
    </rPh>
    <phoneticPr fontId="2"/>
  </si>
  <si>
    <t>（区市町村）　　　　　苦情相談窓口</t>
    <rPh sb="11" eb="13">
      <t>クジョウ</t>
    </rPh>
    <rPh sb="13" eb="15">
      <t>ソウダン</t>
    </rPh>
    <rPh sb="15" eb="17">
      <t>マドグチ</t>
    </rPh>
    <phoneticPr fontId="2"/>
  </si>
  <si>
    <t>居住部分の規模</t>
    <rPh sb="0" eb="2">
      <t>キョジュウ</t>
    </rPh>
    <rPh sb="2" eb="4">
      <t>ブブン</t>
    </rPh>
    <rPh sb="5" eb="7">
      <t>キボ</t>
    </rPh>
    <phoneticPr fontId="2"/>
  </si>
  <si>
    <t>入居率（一時的に不在となっている者を含む。）</t>
    <rPh sb="0" eb="2">
      <t>ニュウキョ</t>
    </rPh>
    <rPh sb="2" eb="3">
      <t>リツ</t>
    </rPh>
    <rPh sb="16" eb="17">
      <t>モノ</t>
    </rPh>
    <phoneticPr fontId="2"/>
  </si>
  <si>
    <t>内科、皮膚科</t>
    <phoneticPr fontId="2"/>
  </si>
  <si>
    <t>・朝、昼、夜　希望者に提供します。
・朝食は7時～10時まで、昼食は11時～13時まで、夕食は17時～20時まで。
・食事は、住宅内の厨房にて専属の調理員により調理いたします。
・キャンセル、変更等は提供される日の前日15時までにお知らせ下さい。それ以降のキャンセルについては、キャンセル料（実費）が発生してしまいますので、お気をつけ下さい。</t>
    <rPh sb="1" eb="2">
      <t>アサ</t>
    </rPh>
    <rPh sb="3" eb="4">
      <t>ヒル</t>
    </rPh>
    <rPh sb="5" eb="6">
      <t>ヨル</t>
    </rPh>
    <rPh sb="7" eb="10">
      <t>キボウシャ</t>
    </rPh>
    <rPh sb="11" eb="13">
      <t>テイキョウ</t>
    </rPh>
    <rPh sb="31" eb="33">
      <t>チュウショク</t>
    </rPh>
    <rPh sb="36" eb="37">
      <t>ジ</t>
    </rPh>
    <rPh sb="40" eb="41">
      <t>ジ</t>
    </rPh>
    <phoneticPr fontId="2"/>
  </si>
  <si>
    <t>現在　）</t>
    <rPh sb="0" eb="2">
      <t>ゲンザイ</t>
    </rPh>
    <phoneticPr fontId="2"/>
  </si>
  <si>
    <t>介護サービスの種類</t>
    <phoneticPr fontId="2"/>
  </si>
  <si>
    <t>所在地</t>
  </si>
  <si>
    <t>＜居宅サービス＞</t>
    <phoneticPr fontId="2"/>
  </si>
  <si>
    <t>訪問介護</t>
    <phoneticPr fontId="2"/>
  </si>
  <si>
    <t>有り</t>
    <rPh sb="0" eb="1">
      <t>ア</t>
    </rPh>
    <phoneticPr fontId="51"/>
  </si>
  <si>
    <t>○○訪問介護センター</t>
    <rPh sb="2" eb="4">
      <t>ホウモン</t>
    </rPh>
    <rPh sb="4" eb="6">
      <t>カイゴ</t>
    </rPh>
    <phoneticPr fontId="51"/>
  </si>
  <si>
    <t>東京都●●市●●５－５－５</t>
    <rPh sb="0" eb="3">
      <t>トウキョウト</t>
    </rPh>
    <rPh sb="5" eb="6">
      <t>シ</t>
    </rPh>
    <phoneticPr fontId="51"/>
  </si>
  <si>
    <t>訪問入浴介護</t>
    <phoneticPr fontId="2"/>
  </si>
  <si>
    <t>無し</t>
    <rPh sb="0" eb="1">
      <t>ナ</t>
    </rPh>
    <phoneticPr fontId="51"/>
  </si>
  <si>
    <t>訪問看護</t>
    <phoneticPr fontId="2"/>
  </si>
  <si>
    <t>訪問リハビリテーション</t>
    <phoneticPr fontId="2"/>
  </si>
  <si>
    <t>居宅療養管理指導</t>
    <phoneticPr fontId="2"/>
  </si>
  <si>
    <t>通所介護</t>
    <phoneticPr fontId="2"/>
  </si>
  <si>
    <t>デイサービスセンター△△</t>
    <phoneticPr fontId="51"/>
  </si>
  <si>
    <t>東京都●●市●●６－６－６</t>
    <phoneticPr fontId="51"/>
  </si>
  <si>
    <t>通所リハビリテーション</t>
    <phoneticPr fontId="2"/>
  </si>
  <si>
    <t>短期入所生活介護</t>
    <phoneticPr fontId="2"/>
  </si>
  <si>
    <t>短期入所療養介護</t>
    <phoneticPr fontId="2"/>
  </si>
  <si>
    <t>特定施設入居者生活介護</t>
    <phoneticPr fontId="2"/>
  </si>
  <si>
    <t>福祉用具貸与</t>
    <phoneticPr fontId="2"/>
  </si>
  <si>
    <t>特定福祉用具販売</t>
    <phoneticPr fontId="2"/>
  </si>
  <si>
    <t>夜間対応型訪問介護</t>
    <phoneticPr fontId="2"/>
  </si>
  <si>
    <t>認知症対応型通所介護</t>
    <phoneticPr fontId="2"/>
  </si>
  <si>
    <t>小規模多機能型居宅介護</t>
    <phoneticPr fontId="2"/>
  </si>
  <si>
    <t>認知症対応型共同生活介護</t>
    <phoneticPr fontId="2"/>
  </si>
  <si>
    <t>地域密着型特定施設入居者生活介護</t>
    <phoneticPr fontId="2"/>
  </si>
  <si>
    <t>看護小規模多機能型居宅介護</t>
    <phoneticPr fontId="2"/>
  </si>
  <si>
    <t>居宅介護支援</t>
    <phoneticPr fontId="2"/>
  </si>
  <si>
    <t>□□ケアセンター○○</t>
    <phoneticPr fontId="51"/>
  </si>
  <si>
    <t>東京都●●市●●７－７－７</t>
    <phoneticPr fontId="51"/>
  </si>
  <si>
    <t>＜居宅介護予防サービス＞</t>
    <phoneticPr fontId="2"/>
  </si>
  <si>
    <t>介護予防訪問リハビリテーション</t>
    <phoneticPr fontId="2"/>
  </si>
  <si>
    <t>介護予防居宅療養管理指導</t>
    <phoneticPr fontId="2"/>
  </si>
  <si>
    <t>介護予防通所リハビリテーション</t>
    <phoneticPr fontId="2"/>
  </si>
  <si>
    <t>介護予防福祉用具貸与</t>
    <phoneticPr fontId="2"/>
  </si>
  <si>
    <t>特定介護予防福祉用具販売</t>
    <phoneticPr fontId="2"/>
  </si>
  <si>
    <t>介護予防支援</t>
    <phoneticPr fontId="2"/>
  </si>
  <si>
    <t>介護老人福祉施設</t>
    <phoneticPr fontId="2"/>
  </si>
  <si>
    <t>介護老人保健施設</t>
    <phoneticPr fontId="2"/>
  </si>
  <si>
    <t>職員の状況</t>
    <phoneticPr fontId="2"/>
  </si>
  <si>
    <t>入居者の状況（</t>
    <rPh sb="0" eb="3">
      <t>ニュウキョシャ</t>
    </rPh>
    <rPh sb="4" eb="6">
      <t>ジョウキョウ</t>
    </rPh>
    <phoneticPr fontId="2"/>
  </si>
  <si>
    <t>利用実績に基づく金額をお支払いいただきます。</t>
    <rPh sb="0" eb="2">
      <t>リヨウ</t>
    </rPh>
    <rPh sb="2" eb="4">
      <t>ジッセキ</t>
    </rPh>
    <rPh sb="5" eb="6">
      <t>モト</t>
    </rPh>
    <rPh sb="8" eb="10">
      <t>キンガク</t>
    </rPh>
    <rPh sb="12" eb="14">
      <t>シハラ</t>
    </rPh>
    <phoneticPr fontId="2"/>
  </si>
  <si>
    <t>・料金単価等は別添３「介護サービス等の一覧表」のとおり
・個別的な外出介助、個別的な買物等代行、週3回以上の入浴介助</t>
    <rPh sb="1" eb="3">
      <t>リョウキン</t>
    </rPh>
    <rPh sb="3" eb="5">
      <t>タンカ</t>
    </rPh>
    <rPh sb="5" eb="6">
      <t>トウ</t>
    </rPh>
    <rPh sb="7" eb="9">
      <t>ベッテン</t>
    </rPh>
    <rPh sb="11" eb="13">
      <t>カイゴ</t>
    </rPh>
    <rPh sb="17" eb="18">
      <t>トウ</t>
    </rPh>
    <rPh sb="19" eb="21">
      <t>イチラン</t>
    </rPh>
    <rPh sb="21" eb="22">
      <t>ヒョウ</t>
    </rPh>
    <phoneticPr fontId="2"/>
  </si>
  <si>
    <r>
      <t>入居契約の別　</t>
    </r>
    <r>
      <rPr>
        <sz val="9"/>
        <rFont val="ＭＳ Ｐ明朝"/>
        <family val="1"/>
        <charset val="128"/>
      </rPr>
      <t>（入居契約が賃貸借契約でない場合には、その旨）</t>
    </r>
    <rPh sb="0" eb="2">
      <t>ニュウキョ</t>
    </rPh>
    <rPh sb="2" eb="4">
      <t>ケイヤク</t>
    </rPh>
    <rPh sb="5" eb="6">
      <t>ベツ</t>
    </rPh>
    <rPh sb="8" eb="10">
      <t>ニュウキョ</t>
    </rPh>
    <phoneticPr fontId="2"/>
  </si>
  <si>
    <t>共用設備の維持管理費、共用の消耗品費、住戸内の光熱水費</t>
    <rPh sb="19" eb="21">
      <t>ジュウコ</t>
    </rPh>
    <rPh sb="21" eb="22">
      <t>ナイ</t>
    </rPh>
    <rPh sb="23" eb="27">
      <t>コウネツスイヒ</t>
    </rPh>
    <phoneticPr fontId="2"/>
  </si>
  <si>
    <t>×(1+82/1000)/月</t>
    <rPh sb="13" eb="14">
      <t>ツキ</t>
    </rPh>
    <phoneticPr fontId="2"/>
  </si>
  <si>
    <t>×(1+60/1000)/月</t>
    <rPh sb="13" eb="14">
      <t>ツキ</t>
    </rPh>
    <phoneticPr fontId="2"/>
  </si>
  <si>
    <t>×(1+33/1000)/月</t>
    <rPh sb="13" eb="14">
      <t>ツキ</t>
    </rPh>
    <phoneticPr fontId="2"/>
  </si>
  <si>
    <t>地域密着型通所介護</t>
    <rPh sb="0" eb="2">
      <t>チイキ</t>
    </rPh>
    <rPh sb="2" eb="5">
      <t>ミッチャクガタ</t>
    </rPh>
    <rPh sb="5" eb="9">
      <t>ツウショカイゴ</t>
    </rPh>
    <phoneticPr fontId="2"/>
  </si>
  <si>
    <t>入居継続支援加算</t>
    <rPh sb="0" eb="2">
      <t>ニュウキョ</t>
    </rPh>
    <rPh sb="2" eb="4">
      <t>ケイゾク</t>
    </rPh>
    <rPh sb="4" eb="6">
      <t>シエン</t>
    </rPh>
    <rPh sb="6" eb="8">
      <t>カサン</t>
    </rPh>
    <phoneticPr fontId="2"/>
  </si>
  <si>
    <t>生活機能向上連携加算</t>
    <rPh sb="0" eb="2">
      <t>セイカツ</t>
    </rPh>
    <rPh sb="2" eb="4">
      <t>キノウ</t>
    </rPh>
    <rPh sb="4" eb="6">
      <t>コウジョウ</t>
    </rPh>
    <rPh sb="6" eb="8">
      <t>レンケイ</t>
    </rPh>
    <rPh sb="8" eb="10">
      <t>カサン</t>
    </rPh>
    <phoneticPr fontId="2"/>
  </si>
  <si>
    <t>若年性認知症入居者受入加算</t>
    <rPh sb="0" eb="3">
      <t>ジャクネンセイ</t>
    </rPh>
    <rPh sb="3" eb="6">
      <t>ニンチショウ</t>
    </rPh>
    <rPh sb="6" eb="9">
      <t>ニュウキョシャ</t>
    </rPh>
    <rPh sb="9" eb="11">
      <t>ウケイレ</t>
    </rPh>
    <rPh sb="11" eb="13">
      <t>カサン</t>
    </rPh>
    <phoneticPr fontId="2"/>
  </si>
  <si>
    <t>口腔衛生管理体制加算</t>
    <rPh sb="0" eb="2">
      <t>コウクウ</t>
    </rPh>
    <rPh sb="2" eb="4">
      <t>エイセイ</t>
    </rPh>
    <rPh sb="4" eb="6">
      <t>カンリ</t>
    </rPh>
    <rPh sb="6" eb="8">
      <t>タイセイ</t>
    </rPh>
    <rPh sb="8" eb="10">
      <t>カサン</t>
    </rPh>
    <phoneticPr fontId="2"/>
  </si>
  <si>
    <t>退院・退所時連携加算</t>
    <rPh sb="0" eb="2">
      <t>タイイン</t>
    </rPh>
    <rPh sb="3" eb="4">
      <t>タイ</t>
    </rPh>
    <rPh sb="4" eb="5">
      <t>ショ</t>
    </rPh>
    <rPh sb="5" eb="6">
      <t>ジ</t>
    </rPh>
    <rPh sb="6" eb="8">
      <t>レンケイ</t>
    </rPh>
    <rPh sb="8" eb="10">
      <t>カサン</t>
    </rPh>
    <phoneticPr fontId="2"/>
  </si>
  <si>
    <t>若年性認知症入居者受入加算（120単位/日）</t>
    <rPh sb="0" eb="3">
      <t>ジャクネンセイ</t>
    </rPh>
    <rPh sb="3" eb="6">
      <t>ニンチショウ</t>
    </rPh>
    <rPh sb="6" eb="9">
      <t>ニュウキョシャ</t>
    </rPh>
    <rPh sb="9" eb="11">
      <t>ウケイレ</t>
    </rPh>
    <rPh sb="11" eb="13">
      <t>カサン</t>
    </rPh>
    <rPh sb="17" eb="19">
      <t>タンイ</t>
    </rPh>
    <rPh sb="20" eb="21">
      <t>ニチ</t>
    </rPh>
    <phoneticPr fontId="2"/>
  </si>
  <si>
    <t>口腔衛生管理体制加算（30単位/月）</t>
    <rPh sb="0" eb="2">
      <t>コウクウ</t>
    </rPh>
    <rPh sb="2" eb="4">
      <t>エイセイ</t>
    </rPh>
    <rPh sb="4" eb="6">
      <t>カンリ</t>
    </rPh>
    <rPh sb="6" eb="8">
      <t>タイセイ</t>
    </rPh>
    <rPh sb="8" eb="10">
      <t>カサン</t>
    </rPh>
    <rPh sb="13" eb="15">
      <t>タンイ</t>
    </rPh>
    <rPh sb="16" eb="17">
      <t>ツキ</t>
    </rPh>
    <phoneticPr fontId="2"/>
  </si>
  <si>
    <t>退院・退所時連携加算（30単位/日）</t>
    <rPh sb="0" eb="2">
      <t>タイイン</t>
    </rPh>
    <rPh sb="3" eb="5">
      <t>タイショ</t>
    </rPh>
    <rPh sb="5" eb="6">
      <t>ジ</t>
    </rPh>
    <rPh sb="6" eb="8">
      <t>レンケイ</t>
    </rPh>
    <rPh sb="8" eb="10">
      <t>カサン</t>
    </rPh>
    <rPh sb="13" eb="15">
      <t>タンイ</t>
    </rPh>
    <rPh sb="16" eb="17">
      <t>ニチ</t>
    </rPh>
    <phoneticPr fontId="2"/>
  </si>
  <si>
    <t>入居継続支援加算</t>
    <rPh sb="6" eb="8">
      <t>カサン</t>
    </rPh>
    <phoneticPr fontId="2"/>
  </si>
  <si>
    <t>36単位/日</t>
    <rPh sb="2" eb="4">
      <t>タンイ</t>
    </rPh>
    <rPh sb="5" eb="6">
      <t>ニチ</t>
    </rPh>
    <phoneticPr fontId="2"/>
  </si>
  <si>
    <t>200単位/月</t>
    <rPh sb="3" eb="5">
      <t>タンイ</t>
    </rPh>
    <rPh sb="6" eb="7">
      <t>ツキ</t>
    </rPh>
    <phoneticPr fontId="2"/>
  </si>
  <si>
    <t>※要介護者のみ、対象者のみ</t>
    <rPh sb="1" eb="2">
      <t>ヨウ</t>
    </rPh>
    <rPh sb="2" eb="5">
      <t>カイゴシャ</t>
    </rPh>
    <rPh sb="8" eb="11">
      <t>タイショウシャ</t>
    </rPh>
    <phoneticPr fontId="2"/>
  </si>
  <si>
    <t>120単位/日</t>
    <rPh sb="3" eb="5">
      <t>タンイ</t>
    </rPh>
    <rPh sb="6" eb="7">
      <t>ニチ</t>
    </rPh>
    <phoneticPr fontId="2"/>
  </si>
  <si>
    <t>　株式会社　●●●●</t>
    <rPh sb="1" eb="5">
      <t>カブシキガイシャ</t>
    </rPh>
    <phoneticPr fontId="2"/>
  </si>
  <si>
    <t>　東京都●●区●●１－１－１</t>
    <rPh sb="1" eb="4">
      <t>トウキョウト</t>
    </rPh>
    <rPh sb="6" eb="7">
      <t>ク</t>
    </rPh>
    <phoneticPr fontId="2"/>
  </si>
  <si>
    <t>　代表取締役　○○　○○○</t>
    <rPh sb="1" eb="3">
      <t>ダイヒョウ</t>
    </rPh>
    <rPh sb="3" eb="6">
      <t>トリシマリヤク</t>
    </rPh>
    <phoneticPr fontId="2"/>
  </si>
  <si>
    <t>　△△　△△</t>
    <phoneticPr fontId="2"/>
  </si>
  <si>
    <t>（●割負担の場合）</t>
    <rPh sb="2" eb="3">
      <t>ワリ</t>
    </rPh>
    <rPh sb="3" eb="5">
      <t>フタン</t>
    </rPh>
    <rPh sb="6" eb="8">
      <t>バアイ</t>
    </rPh>
    <phoneticPr fontId="2"/>
  </si>
  <si>
    <t>あん摩マッサージ指圧師</t>
    <rPh sb="2" eb="3">
      <t>マ</t>
    </rPh>
    <rPh sb="8" eb="11">
      <t>シアツシ</t>
    </rPh>
    <phoneticPr fontId="2"/>
  </si>
  <si>
    <t>はり師又はきゅう師</t>
    <rPh sb="2" eb="3">
      <t>シ</t>
    </rPh>
    <rPh sb="3" eb="4">
      <t>マタ</t>
    </rPh>
    <rPh sb="8" eb="9">
      <t>シ</t>
    </rPh>
    <phoneticPr fontId="2"/>
  </si>
  <si>
    <t>医療機関との連携・協力
（ご入居者は、連携・協力先医療機関等以外の医療サービスも、自由に選択することができます。）</t>
    <rPh sb="0" eb="2">
      <t>イリョウ</t>
    </rPh>
    <rPh sb="2" eb="4">
      <t>キカン</t>
    </rPh>
    <rPh sb="6" eb="8">
      <t>レンケイ</t>
    </rPh>
    <rPh sb="9" eb="11">
      <t>キョウリョク</t>
    </rPh>
    <rPh sb="14" eb="17">
      <t>ニュウキョシャ</t>
    </rPh>
    <rPh sb="19" eb="21">
      <t>レンケイ</t>
    </rPh>
    <rPh sb="22" eb="24">
      <t>キョウリョク</t>
    </rPh>
    <rPh sb="24" eb="25">
      <t>サキ</t>
    </rPh>
    <rPh sb="25" eb="27">
      <t>イリョウ</t>
    </rPh>
    <rPh sb="27" eb="29">
      <t>キカン</t>
    </rPh>
    <rPh sb="29" eb="30">
      <t>トウ</t>
    </rPh>
    <rPh sb="30" eb="32">
      <t>イガイ</t>
    </rPh>
    <rPh sb="33" eb="35">
      <t>イリョウ</t>
    </rPh>
    <rPh sb="41" eb="43">
      <t>ジユウ</t>
    </rPh>
    <rPh sb="44" eb="46">
      <t>センタク</t>
    </rPh>
    <phoneticPr fontId="2"/>
  </si>
  <si>
    <t>外出・帰宅及びご家族様等の来訪等の時間制限はありません。なお、夜間の外出・帰宅の際や外泊時は、事前に住宅職員へご連絡下さい。</t>
    <rPh sb="0" eb="2">
      <t>ガイシュツ</t>
    </rPh>
    <rPh sb="3" eb="5">
      <t>キタク</t>
    </rPh>
    <rPh sb="5" eb="6">
      <t>オヨ</t>
    </rPh>
    <rPh sb="8" eb="11">
      <t>カゾクサマ</t>
    </rPh>
    <rPh sb="11" eb="12">
      <t>トウ</t>
    </rPh>
    <rPh sb="13" eb="15">
      <t>ライホウ</t>
    </rPh>
    <rPh sb="15" eb="16">
      <t>トウ</t>
    </rPh>
    <rPh sb="17" eb="19">
      <t>ジカン</t>
    </rPh>
    <rPh sb="19" eb="21">
      <t>セイゲン</t>
    </rPh>
    <rPh sb="31" eb="33">
      <t>ヤカン</t>
    </rPh>
    <rPh sb="34" eb="36">
      <t>ガイシュツ</t>
    </rPh>
    <rPh sb="37" eb="39">
      <t>キタク</t>
    </rPh>
    <rPh sb="40" eb="41">
      <t>サイ</t>
    </rPh>
    <rPh sb="42" eb="44">
      <t>ガイハク</t>
    </rPh>
    <rPh sb="44" eb="45">
      <t>ジ</t>
    </rPh>
    <rPh sb="47" eb="49">
      <t>ジゼン</t>
    </rPh>
    <rPh sb="50" eb="52">
      <t>ジュウタク</t>
    </rPh>
    <rPh sb="52" eb="54">
      <t>ショクイン</t>
    </rPh>
    <rPh sb="56" eb="58">
      <t>レンラク</t>
    </rPh>
    <rPh sb="58" eb="59">
      <t>クダ</t>
    </rPh>
    <phoneticPr fontId="2"/>
  </si>
  <si>
    <t>・２４時間各住戸のベッドサイド、トイレ、浴室に設置してあるナースコールを押していただければ事務室及び住宅職員が携帯しているPHSにて通報を受信の上、住宅職員が駆けつけ必要な対応（○○、○○等）を行います。</t>
    <rPh sb="3" eb="5">
      <t>ジカン</t>
    </rPh>
    <phoneticPr fontId="2"/>
  </si>
  <si>
    <t>有り</t>
    <rPh sb="0" eb="1">
      <t>ア</t>
    </rPh>
    <phoneticPr fontId="60"/>
  </si>
  <si>
    <t>□□デイケアセンター</t>
    <phoneticPr fontId="60"/>
  </si>
  <si>
    <t>東京都●●市●●８－８－８</t>
    <phoneticPr fontId="60"/>
  </si>
  <si>
    <t>介護療養型医療施設</t>
    <phoneticPr fontId="2"/>
  </si>
  <si>
    <t>介護医療院</t>
    <rPh sb="0" eb="2">
      <t>カイゴ</t>
    </rPh>
    <rPh sb="2" eb="4">
      <t>イリョウ</t>
    </rPh>
    <rPh sb="4" eb="5">
      <t>イン</t>
    </rPh>
    <phoneticPr fontId="2"/>
  </si>
  <si>
    <t>東京都●●市●●９－９－９</t>
    <phoneticPr fontId="2"/>
  </si>
  <si>
    <t>□□地域包括支援センター</t>
    <rPh sb="2" eb="4">
      <t>チイキ</t>
    </rPh>
    <rPh sb="4" eb="6">
      <t>ホウカツ</t>
    </rPh>
    <rPh sb="6" eb="8">
      <t>シエン</t>
    </rPh>
    <phoneticPr fontId="2"/>
  </si>
  <si>
    <t>記入にあたっては、回数、費用負担を明らかにすること。</t>
    <phoneticPr fontId="2"/>
  </si>
  <si>
    <t xml:space="preserve">  　　年　　月　　日</t>
    <rPh sb="4" eb="5">
      <t>ネン</t>
    </rPh>
    <rPh sb="7" eb="8">
      <t>ガツ</t>
    </rPh>
    <rPh sb="10" eb="11">
      <t>ニチ</t>
    </rPh>
    <phoneticPr fontId="2"/>
  </si>
  <si>
    <t xml:space="preserve">  　　年　　月　　日</t>
    <phoneticPr fontId="2"/>
  </si>
  <si>
    <t xml:space="preserve">  　　年　　月　　日</t>
    <phoneticPr fontId="2"/>
  </si>
  <si>
    <t xml:space="preserve">  　　年　　月　　日</t>
    <phoneticPr fontId="2"/>
  </si>
  <si>
    <t>柔道整復師</t>
    <phoneticPr fontId="2"/>
  </si>
  <si>
    <t>言語聴覚士</t>
    <phoneticPr fontId="2"/>
  </si>
  <si>
    <t>はり師又はきゅう師</t>
    <phoneticPr fontId="2"/>
  </si>
  <si>
    <t xml:space="preserve">  　　年　　月　　日（入居契約書に定める償却開始日を記入）</t>
    <rPh sb="4" eb="5">
      <t>ネン</t>
    </rPh>
    <rPh sb="7" eb="8">
      <t>ガツ</t>
    </rPh>
    <rPh sb="10" eb="11">
      <t>ニチ</t>
    </rPh>
    <rPh sb="12" eb="14">
      <t>ニュウキョ</t>
    </rPh>
    <rPh sb="14" eb="17">
      <t>ケイヤクショ</t>
    </rPh>
    <rPh sb="18" eb="19">
      <t>サダ</t>
    </rPh>
    <rPh sb="21" eb="23">
      <t>ショウキャク</t>
    </rPh>
    <rPh sb="23" eb="26">
      <t>カイシビ</t>
    </rPh>
    <rPh sb="27" eb="29">
      <t>キニュウ</t>
    </rPh>
    <phoneticPr fontId="2"/>
  </si>
  <si>
    <t xml:space="preserve">  　　　　年　　　　月　　　　日</t>
    <rPh sb="6" eb="7">
      <t>ネン</t>
    </rPh>
    <rPh sb="11" eb="12">
      <t>ガツ</t>
    </rPh>
    <rPh sb="16" eb="17">
      <t>ニチ</t>
    </rPh>
    <phoneticPr fontId="2"/>
  </si>
  <si>
    <t>追加料金が発生しないもの
特定施設入居者生活介護のサービスに■
前払金又は月額費用に含むサービスに○</t>
    <rPh sb="0" eb="2">
      <t>ツイカ</t>
    </rPh>
    <rPh sb="2" eb="4">
      <t>リョウキン</t>
    </rPh>
    <rPh sb="5" eb="7">
      <t>ハッセイ</t>
    </rPh>
    <rPh sb="13" eb="15">
      <t>トクテイ</t>
    </rPh>
    <rPh sb="15" eb="17">
      <t>シセツ</t>
    </rPh>
    <rPh sb="17" eb="20">
      <t>ニュウキョシャ</t>
    </rPh>
    <rPh sb="20" eb="22">
      <t>セイカツ</t>
    </rPh>
    <rPh sb="22" eb="24">
      <t>カイゴ</t>
    </rPh>
    <rPh sb="32" eb="34">
      <t>マエバライ</t>
    </rPh>
    <rPh sb="35" eb="36">
      <t>マタ</t>
    </rPh>
    <rPh sb="39" eb="41">
      <t>ヒヨウ</t>
    </rPh>
    <phoneticPr fontId="2"/>
  </si>
  <si>
    <t>30単位/月</t>
    <rPh sb="2" eb="4">
      <t>タンイ</t>
    </rPh>
    <rPh sb="5" eb="6">
      <t>ツキ</t>
    </rPh>
    <phoneticPr fontId="2"/>
  </si>
  <si>
    <t>・看護職員等により、血圧・脈拍・体温等の測定による健康状態の確認を行います。
・看護職員等により、健康相談をお受けします。</t>
    <rPh sb="1" eb="3">
      <t>カンゴ</t>
    </rPh>
    <rPh sb="3" eb="5">
      <t>ショクイン</t>
    </rPh>
    <rPh sb="5" eb="6">
      <t>トウ</t>
    </rPh>
    <rPh sb="10" eb="12">
      <t>ケツアツ</t>
    </rPh>
    <rPh sb="13" eb="15">
      <t>ミャクハク</t>
    </rPh>
    <rPh sb="16" eb="18">
      <t>タイオン</t>
    </rPh>
    <rPh sb="18" eb="19">
      <t>トウ</t>
    </rPh>
    <rPh sb="20" eb="22">
      <t>ソクテイ</t>
    </rPh>
    <rPh sb="25" eb="27">
      <t>ケンコウ</t>
    </rPh>
    <rPh sb="27" eb="29">
      <t>ジョウタイ</t>
    </rPh>
    <rPh sb="30" eb="32">
      <t>カクニン</t>
    </rPh>
    <rPh sb="33" eb="34">
      <t>オコナ</t>
    </rPh>
    <rPh sb="40" eb="42">
      <t>カンゴ</t>
    </rPh>
    <rPh sb="42" eb="44">
      <t>ショクイン</t>
    </rPh>
    <rPh sb="44" eb="45">
      <t>トウ</t>
    </rPh>
    <rPh sb="49" eb="51">
      <t>ケンコウ</t>
    </rPh>
    <rPh sb="51" eb="53">
      <t>ソウダン</t>
    </rPh>
    <rPh sb="55" eb="56">
      <t>ウ</t>
    </rPh>
    <phoneticPr fontId="2"/>
  </si>
  <si>
    <t>※上記の自己負担額は標準的な加算を算定した場合を想定しています。算定する加算によって、自己負担額が変動します。</t>
    <rPh sb="1" eb="3">
      <t>ジョウキ</t>
    </rPh>
    <rPh sb="4" eb="6">
      <t>ジコ</t>
    </rPh>
    <rPh sb="6" eb="8">
      <t>フタン</t>
    </rPh>
    <rPh sb="8" eb="9">
      <t>ガク</t>
    </rPh>
    <rPh sb="10" eb="13">
      <t>ヒョウジュンテキ</t>
    </rPh>
    <rPh sb="14" eb="16">
      <t>カサン</t>
    </rPh>
    <rPh sb="17" eb="19">
      <t>サンテイ</t>
    </rPh>
    <rPh sb="21" eb="23">
      <t>バアイ</t>
    </rPh>
    <rPh sb="24" eb="26">
      <t>ソウテイ</t>
    </rPh>
    <rPh sb="32" eb="34">
      <t>サンテイ</t>
    </rPh>
    <rPh sb="36" eb="38">
      <t>カサン</t>
    </rPh>
    <rPh sb="43" eb="45">
      <t>ジコ</t>
    </rPh>
    <rPh sb="45" eb="47">
      <t>フタン</t>
    </rPh>
    <rPh sb="47" eb="48">
      <t>ガク</t>
    </rPh>
    <rPh sb="49" eb="51">
      <t>ヘンドウ</t>
    </rPh>
    <phoneticPr fontId="2"/>
  </si>
  <si>
    <t xml:space="preserve">食費
</t>
    <rPh sb="0" eb="2">
      <t>ショクヒ</t>
    </rPh>
    <phoneticPr fontId="2"/>
  </si>
  <si>
    <t>機能訓練</t>
    <rPh sb="0" eb="2">
      <t>キノウ</t>
    </rPh>
    <rPh sb="2" eb="4">
      <t>クンレン</t>
    </rPh>
    <phoneticPr fontId="2"/>
  </si>
  <si>
    <t>・利用者の心身の機能の維持回復を図り、日常生活の自立を助けるため、必要なリハビリテーションを行います。</t>
    <phoneticPr fontId="2"/>
  </si>
  <si>
    <t>業務委託（提供者：（株）○○フードサービス）</t>
    <rPh sb="0" eb="2">
      <t>ギョウム</t>
    </rPh>
    <rPh sb="2" eb="4">
      <t>イタク</t>
    </rPh>
    <rPh sb="5" eb="8">
      <t>テイキョウシャ</t>
    </rPh>
    <rPh sb="10" eb="11">
      <t>カブ</t>
    </rPh>
    <phoneticPr fontId="2"/>
  </si>
  <si>
    <t>（共益費に含む）円</t>
    <phoneticPr fontId="2"/>
  </si>
  <si>
    <t>（共益費に含む）</t>
    <rPh sb="1" eb="4">
      <t>キョウエキヒ</t>
    </rPh>
    <rPh sb="5" eb="6">
      <t>フク</t>
    </rPh>
    <phoneticPr fontId="2"/>
  </si>
  <si>
    <t>（共益費に含む）</t>
    <phoneticPr fontId="2"/>
  </si>
  <si>
    <r>
      <t xml:space="preserve">次の①又は②に該当する者である。
　①単身高齢者世帯
　②高齢者＋同居者 </t>
    </r>
    <r>
      <rPr>
        <sz val="10"/>
        <rFont val="ＭＳ Ｐ明朝"/>
        <family val="1"/>
        <charset val="128"/>
      </rPr>
      <t>（配偶者 / 60歳以上の親族 / 要介護認定又は要支援認定を受けている
　　60歳未満の親族 / 特別な理由により同居させる必要があると知事が認める者）</t>
    </r>
    <r>
      <rPr>
        <sz val="10.5"/>
        <rFont val="ＭＳ Ｐ明朝"/>
        <family val="1"/>
        <charset val="128"/>
      </rPr>
      <t xml:space="preserve">
</t>
    </r>
    <r>
      <rPr>
        <sz val="10"/>
        <rFont val="ＭＳ Ｐ明朝"/>
        <family val="1"/>
        <charset val="128"/>
      </rPr>
      <t>（「高齢者」とは、60歳以上の者又は要介護認定若しくは要支援認定を受けている60歳未満の者をいう。）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2"/>
  </si>
  <si>
    <t>（１割負担の場合は９０％、２割負担の場合は８０％、３割負担の場合は７０％）</t>
    <phoneticPr fontId="2"/>
  </si>
  <si>
    <t>朝食　●円、昼食　●円、夕食　●円、間食　●円　（税込）</t>
    <rPh sb="0" eb="2">
      <t>チョウショク</t>
    </rPh>
    <rPh sb="4" eb="5">
      <t>エン</t>
    </rPh>
    <rPh sb="6" eb="8">
      <t>チュウショク</t>
    </rPh>
    <rPh sb="10" eb="11">
      <t>エン</t>
    </rPh>
    <rPh sb="12" eb="14">
      <t>ユウショク</t>
    </rPh>
    <rPh sb="16" eb="17">
      <t>エン</t>
    </rPh>
    <rPh sb="18" eb="20">
      <t>カンショク</t>
    </rPh>
    <rPh sb="22" eb="23">
      <t>エン</t>
    </rPh>
    <rPh sb="25" eb="27">
      <t>ゼイコミ</t>
    </rPh>
    <phoneticPr fontId="2"/>
  </si>
  <si>
    <t>1日当たり●円（税込）×●日で精算</t>
    <rPh sb="1" eb="2">
      <t>ニチ</t>
    </rPh>
    <rPh sb="2" eb="3">
      <t>ア</t>
    </rPh>
    <rPh sb="6" eb="7">
      <t>エン</t>
    </rPh>
    <rPh sb="8" eb="10">
      <t>ゼイコミ</t>
    </rPh>
    <rPh sb="13" eb="14">
      <t>ニチ</t>
    </rPh>
    <rPh sb="15" eb="17">
      <t>セイサン</t>
    </rPh>
    <phoneticPr fontId="2"/>
  </si>
  <si>
    <t xml:space="preserve"> 合計には家賃、共益費、食費を含みます。</t>
    <phoneticPr fontId="2"/>
  </si>
  <si>
    <t>食費（税込）</t>
    <rPh sb="0" eb="2">
      <t>ショクヒ</t>
    </rPh>
    <rPh sb="3" eb="5">
      <t>ゼイコミ</t>
    </rPh>
    <phoneticPr fontId="2"/>
  </si>
  <si>
    <t>入居契約及び（介護予防）特定施設入居者生活介護利用契約の内容</t>
    <rPh sb="0" eb="2">
      <t>ニュウキョ</t>
    </rPh>
    <rPh sb="2" eb="4">
      <t>ケイヤク</t>
    </rPh>
    <rPh sb="4" eb="5">
      <t>オヨ</t>
    </rPh>
    <rPh sb="7" eb="9">
      <t>カイゴ</t>
    </rPh>
    <rPh sb="9" eb="11">
      <t>ヨボウ</t>
    </rPh>
    <rPh sb="12" eb="23">
      <t>トクテイ</t>
    </rPh>
    <rPh sb="23" eb="25">
      <t>リヨウ</t>
    </rPh>
    <rPh sb="25" eb="27">
      <t>ケイヤク</t>
    </rPh>
    <rPh sb="28" eb="30">
      <t>ナイヨウ</t>
    </rPh>
    <phoneticPr fontId="2"/>
  </si>
  <si>
    <t>入居契約書及び（介護予防）特定施設入居者生活介護利用契約書のとおり</t>
    <rPh sb="0" eb="2">
      <t>ニュウキョ</t>
    </rPh>
    <rPh sb="2" eb="5">
      <t>ケイヤクショ</t>
    </rPh>
    <rPh sb="5" eb="6">
      <t>オヨ</t>
    </rPh>
    <rPh sb="8" eb="10">
      <t>カイゴ</t>
    </rPh>
    <rPh sb="10" eb="12">
      <t>ヨボウ</t>
    </rPh>
    <rPh sb="13" eb="24">
      <t>トクテイ</t>
    </rPh>
    <rPh sb="24" eb="26">
      <t>リヨウ</t>
    </rPh>
    <rPh sb="26" eb="28">
      <t>ケイヤク</t>
    </rPh>
    <rPh sb="28" eb="29">
      <t>ショ</t>
    </rPh>
    <phoneticPr fontId="2"/>
  </si>
  <si>
    <t>3人</t>
    <rPh sb="1" eb="2">
      <t>ニン</t>
    </rPh>
    <phoneticPr fontId="2"/>
  </si>
  <si>
    <t>（１割負担の場合は９０％、２割負担の場合は８０％、３割負担の場合は７０％）</t>
    <phoneticPr fontId="2"/>
  </si>
  <si>
    <t>（共益費に含む場合の記載例）
住戸内の光熱水費は、全戸光熱水費の合計を戸数で除して算定し、共益費に含めてお支払いいただきます。</t>
    <rPh sb="1" eb="4">
      <t>キョウエキヒ</t>
    </rPh>
    <rPh sb="5" eb="6">
      <t>フク</t>
    </rPh>
    <rPh sb="7" eb="9">
      <t>バアイ</t>
    </rPh>
    <rPh sb="10" eb="12">
      <t>キサイ</t>
    </rPh>
    <rPh sb="12" eb="13">
      <t>レイ</t>
    </rPh>
    <rPh sb="15" eb="17">
      <t>ジュウコ</t>
    </rPh>
    <rPh sb="17" eb="18">
      <t>ナイ</t>
    </rPh>
    <rPh sb="19" eb="23">
      <t>コウネツスイヒ</t>
    </rPh>
    <rPh sb="25" eb="26">
      <t>ゼン</t>
    </rPh>
    <rPh sb="26" eb="27">
      <t>コ</t>
    </rPh>
    <rPh sb="27" eb="31">
      <t>コウネツスイヒ</t>
    </rPh>
    <rPh sb="32" eb="34">
      <t>ゴウケイ</t>
    </rPh>
    <rPh sb="35" eb="37">
      <t>コスウ</t>
    </rPh>
    <rPh sb="38" eb="39">
      <t>ジョ</t>
    </rPh>
    <rPh sb="41" eb="43">
      <t>サンテイ</t>
    </rPh>
    <rPh sb="45" eb="47">
      <t>キョウエキ</t>
    </rPh>
    <rPh sb="47" eb="48">
      <t>ヒ</t>
    </rPh>
    <rPh sb="49" eb="50">
      <t>フク</t>
    </rPh>
    <rPh sb="53" eb="55">
      <t>シハラ</t>
    </rPh>
    <phoneticPr fontId="2"/>
  </si>
  <si>
    <t>・入院中も入居契約は継続し、家賃・共益費をお支払いいただきます。
・選択サービス費、食費は利用実績により、お支払いいただきます（入院中の利用がない分はお支払いいただきません）。</t>
    <rPh sb="1" eb="4">
      <t>ニュウインチュウ</t>
    </rPh>
    <rPh sb="5" eb="7">
      <t>ニュウキョ</t>
    </rPh>
    <rPh sb="7" eb="9">
      <t>ケイヤク</t>
    </rPh>
    <rPh sb="10" eb="12">
      <t>ケイゾク</t>
    </rPh>
    <rPh sb="14" eb="16">
      <t>ヤチン</t>
    </rPh>
    <rPh sb="17" eb="19">
      <t>キョウエキ</t>
    </rPh>
    <rPh sb="19" eb="20">
      <t>ヒ</t>
    </rPh>
    <rPh sb="22" eb="24">
      <t>シハラ</t>
    </rPh>
    <rPh sb="34" eb="36">
      <t>センタク</t>
    </rPh>
    <rPh sb="40" eb="41">
      <t>ヒ</t>
    </rPh>
    <rPh sb="42" eb="44">
      <t>ショクヒ</t>
    </rPh>
    <rPh sb="45" eb="47">
      <t>リヨウ</t>
    </rPh>
    <rPh sb="47" eb="49">
      <t>ジッセキ</t>
    </rPh>
    <rPh sb="54" eb="56">
      <t>シハラ</t>
    </rPh>
    <rPh sb="64" eb="67">
      <t>ニュウインチュウ</t>
    </rPh>
    <rPh sb="68" eb="70">
      <t>リヨウ</t>
    </rPh>
    <rPh sb="73" eb="74">
      <t>ブン</t>
    </rPh>
    <rPh sb="76" eb="78">
      <t>シハラ</t>
    </rPh>
    <phoneticPr fontId="2"/>
  </si>
  <si>
    <t>４．サービス付き高齢者向け住宅の戸数、規模並びに構造及び設備</t>
    <phoneticPr fontId="2"/>
  </si>
  <si>
    <t>介護職員処遇改善加算</t>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</si>
  <si>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</si>
  <si>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　※加算Ⅰ…1.8％、加算Ⅱ…1.2％</t>
    <rPh sb="2" eb="4">
      <t>カサン</t>
    </rPh>
    <rPh sb="11" eb="13">
      <t>カサン</t>
    </rPh>
    <phoneticPr fontId="2"/>
  </si>
  <si>
    <t>×(1+18/1000)/月</t>
    <rPh sb="13" eb="14">
      <t>ツキ</t>
    </rPh>
    <phoneticPr fontId="2"/>
  </si>
  <si>
    <t>×(1+12/1000)/月</t>
    <rPh sb="13" eb="14">
      <t>ツキ</t>
    </rPh>
    <phoneticPr fontId="2"/>
  </si>
  <si>
    <t>介護職員等特定処遇改善加算</t>
    <phoneticPr fontId="2"/>
  </si>
  <si>
    <t>●●年●●月●●日</t>
    <rPh sb="2" eb="3">
      <t>ネン</t>
    </rPh>
    <rPh sb="5" eb="6">
      <t>ガツ</t>
    </rPh>
    <rPh sb="8" eb="9">
      <t>ニチ</t>
    </rPh>
    <phoneticPr fontId="2"/>
  </si>
  <si>
    <t>●●年●●月●●日</t>
    <phoneticPr fontId="2"/>
  </si>
  <si>
    <t>●●年●●月●●日</t>
    <phoneticPr fontId="2"/>
  </si>
  <si>
    <t>●●年●●月●●日</t>
    <phoneticPr fontId="2"/>
  </si>
  <si>
    <t>●●年●●月●●日</t>
    <phoneticPr fontId="2"/>
  </si>
  <si>
    <r>
      <t>●●年●●月●●日</t>
    </r>
    <r>
      <rPr>
        <sz val="10"/>
        <rFont val="ＭＳ 明朝"/>
        <family val="1"/>
        <charset val="128"/>
      </rPr>
      <t>（入居契約書に定める償却開始日を記入）</t>
    </r>
    <rPh sb="2" eb="3">
      <t>ネン</t>
    </rPh>
    <rPh sb="5" eb="6">
      <t>ガツ</t>
    </rPh>
    <rPh sb="8" eb="9">
      <t>ニチ</t>
    </rPh>
    <rPh sb="10" eb="12">
      <t>ニュウキョ</t>
    </rPh>
    <rPh sb="12" eb="15">
      <t>ケイヤクショ</t>
    </rPh>
    <rPh sb="16" eb="17">
      <t>サダ</t>
    </rPh>
    <rPh sb="19" eb="21">
      <t>ショウキャク</t>
    </rPh>
    <rPh sb="21" eb="24">
      <t>カイシビ</t>
    </rPh>
    <rPh sb="25" eb="27">
      <t>キニュウ</t>
    </rPh>
    <phoneticPr fontId="2"/>
  </si>
  <si>
    <t>・本契約に基づき、介護サービス等を利用者に提供した場合に、万一事故が発生し、利用者の生命・身体等に損害が生じた場合は、速やかに必要な対応及び措置（ご家族への連絡・救急車の呼び出し等）を行います。
・事故が発生した場合には、速やかに東京都住宅政策本部及び●●●（区市町村名）に報告した上で、事故原因の調査及び再発防止のための取組を実施します。</t>
    <rPh sb="1" eb="4">
      <t>ホンケイヤク</t>
    </rPh>
    <rPh sb="5" eb="6">
      <t>モト</t>
    </rPh>
    <rPh sb="9" eb="11">
      <t>カイゴ</t>
    </rPh>
    <rPh sb="15" eb="16">
      <t>トウ</t>
    </rPh>
    <rPh sb="21" eb="23">
      <t>テイキョウ</t>
    </rPh>
    <rPh sb="25" eb="27">
      <t>バアイ</t>
    </rPh>
    <rPh sb="29" eb="31">
      <t>マンイチ</t>
    </rPh>
    <rPh sb="31" eb="33">
      <t>ジコ</t>
    </rPh>
    <rPh sb="34" eb="36">
      <t>ハッセイ</t>
    </rPh>
    <rPh sb="42" eb="44">
      <t>セイメイ</t>
    </rPh>
    <rPh sb="45" eb="47">
      <t>シンタイ</t>
    </rPh>
    <rPh sb="47" eb="48">
      <t>トウ</t>
    </rPh>
    <rPh sb="49" eb="51">
      <t>ソンガイ</t>
    </rPh>
    <rPh sb="52" eb="53">
      <t>ショウ</t>
    </rPh>
    <rPh sb="55" eb="57">
      <t>バアイ</t>
    </rPh>
    <rPh sb="59" eb="60">
      <t>スミ</t>
    </rPh>
    <rPh sb="63" eb="65">
      <t>ヒツヨウ</t>
    </rPh>
    <rPh sb="66" eb="68">
      <t>タイオウ</t>
    </rPh>
    <rPh sb="68" eb="69">
      <t>オヨ</t>
    </rPh>
    <rPh sb="70" eb="72">
      <t>ソチ</t>
    </rPh>
    <rPh sb="74" eb="76">
      <t>カゾク</t>
    </rPh>
    <rPh sb="78" eb="80">
      <t>レンラク</t>
    </rPh>
    <rPh sb="81" eb="84">
      <t>キュウキュウシャ</t>
    </rPh>
    <rPh sb="85" eb="86">
      <t>ヨ</t>
    </rPh>
    <rPh sb="87" eb="88">
      <t>ダ</t>
    </rPh>
    <rPh sb="89" eb="90">
      <t>トウ</t>
    </rPh>
    <rPh sb="92" eb="93">
      <t>オコナ</t>
    </rPh>
    <rPh sb="99" eb="101">
      <t>ジコ</t>
    </rPh>
    <rPh sb="102" eb="104">
      <t>ハッセイ</t>
    </rPh>
    <rPh sb="106" eb="108">
      <t>バアイ</t>
    </rPh>
    <rPh sb="111" eb="112">
      <t>スミ</t>
    </rPh>
    <rPh sb="115" eb="118">
      <t>トウキョウト</t>
    </rPh>
    <rPh sb="118" eb="120">
      <t>ジュウタク</t>
    </rPh>
    <rPh sb="120" eb="122">
      <t>セイサク</t>
    </rPh>
    <rPh sb="122" eb="124">
      <t>ホンブ</t>
    </rPh>
    <rPh sb="124" eb="125">
      <t>オヨ</t>
    </rPh>
    <rPh sb="130" eb="131">
      <t>ク</t>
    </rPh>
    <rPh sb="131" eb="134">
      <t>シチョウソン</t>
    </rPh>
    <rPh sb="134" eb="135">
      <t>メイ</t>
    </rPh>
    <rPh sb="137" eb="139">
      <t>ホウコク</t>
    </rPh>
    <rPh sb="141" eb="142">
      <t>ウエ</t>
    </rPh>
    <rPh sb="144" eb="146">
      <t>ジコ</t>
    </rPh>
    <rPh sb="146" eb="148">
      <t>ゲンイン</t>
    </rPh>
    <rPh sb="149" eb="151">
      <t>チョウサ</t>
    </rPh>
    <rPh sb="151" eb="152">
      <t>オヨ</t>
    </rPh>
    <rPh sb="153" eb="155">
      <t>サイハツ</t>
    </rPh>
    <rPh sb="155" eb="157">
      <t>ボウシ</t>
    </rPh>
    <rPh sb="161" eb="163">
      <t>トリクミ</t>
    </rPh>
    <rPh sb="164" eb="166">
      <t>ジッシ</t>
    </rPh>
    <phoneticPr fontId="2"/>
  </si>
  <si>
    <t>　　　　　　年　　　　月　　　　日</t>
    <rPh sb="6" eb="7">
      <t>ネン</t>
    </rPh>
    <rPh sb="11" eb="12">
      <t>ガツ</t>
    </rPh>
    <rPh sb="16" eb="17">
      <t>ニチ</t>
    </rPh>
    <phoneticPr fontId="2"/>
  </si>
  <si>
    <t>　入居契約書、（介護予防）特定施設入居者生活介護契約書及び（介護予防）特定施設入居者生活介護重要事項説明書に基づいて、重要な事項を説明しました。</t>
    <rPh sb="1" eb="3">
      <t>ニュウキョ</t>
    </rPh>
    <rPh sb="3" eb="6">
      <t>ケイヤクショ</t>
    </rPh>
    <rPh sb="8" eb="10">
      <t>カイゴ</t>
    </rPh>
    <rPh sb="10" eb="12">
      <t>ヨボウ</t>
    </rPh>
    <rPh sb="13" eb="24">
      <t>ト</t>
    </rPh>
    <rPh sb="24" eb="27">
      <t>ケイヤクショ</t>
    </rPh>
    <rPh sb="27" eb="28">
      <t>オヨ</t>
    </rPh>
    <rPh sb="35" eb="46">
      <t>ト</t>
    </rPh>
    <rPh sb="46" eb="48">
      <t>ジュウヨウ</t>
    </rPh>
    <rPh sb="48" eb="50">
      <t>ジコウ</t>
    </rPh>
    <rPh sb="50" eb="52">
      <t>セツメイ</t>
    </rPh>
    <rPh sb="52" eb="53">
      <t>ショ</t>
    </rPh>
    <rPh sb="54" eb="55">
      <t>モト</t>
    </rPh>
    <rPh sb="59" eb="61">
      <t>ジュウヨウ</t>
    </rPh>
    <rPh sb="62" eb="64">
      <t>ジコウ</t>
    </rPh>
    <rPh sb="65" eb="67">
      <t>セツメイ</t>
    </rPh>
    <phoneticPr fontId="2"/>
  </si>
  <si>
    <t>　　年　　月　　日</t>
    <phoneticPr fontId="2"/>
  </si>
  <si>
    <r>
      <rPr>
        <sz val="11"/>
        <color rgb="FF0000FF"/>
        <rFont val="ＭＳ 明朝"/>
        <family val="1"/>
        <charset val="128"/>
      </rPr>
      <t>　　　　</t>
    </r>
    <r>
      <rPr>
        <sz val="11"/>
        <rFont val="ＭＳ 明朝"/>
        <family val="1"/>
        <charset val="128"/>
      </rPr>
      <t>　年　　月　　日</t>
    </r>
    <phoneticPr fontId="2"/>
  </si>
  <si>
    <t>　　　　年　　月　　日</t>
    <rPh sb="4" eb="5">
      <t>ネン</t>
    </rPh>
    <rPh sb="7" eb="8">
      <t>ガツ</t>
    </rPh>
    <rPh sb="10" eb="11">
      <t>ニチ</t>
    </rPh>
    <phoneticPr fontId="2"/>
  </si>
  <si>
    <r>
      <rPr>
        <sz val="11"/>
        <color rgb="FF0000FF"/>
        <rFont val="ＭＳ 明朝"/>
        <family val="1"/>
        <charset val="128"/>
      </rPr>
      <t>　</t>
    </r>
    <r>
      <rPr>
        <sz val="11"/>
        <rFont val="ＭＳ 明朝"/>
        <family val="1"/>
        <charset val="128"/>
      </rPr>
      <t>入居契約書、（介護予防）特定施設入居者生活介護契約書及び（介護予防）特定施設入居者生活介護重要事項説明書に基づいて、重要な事項を説明しました。</t>
    </r>
    <rPh sb="1" eb="3">
      <t>ニュウキョ</t>
    </rPh>
    <rPh sb="3" eb="6">
      <t>ケイヤクショ</t>
    </rPh>
    <rPh sb="8" eb="10">
      <t>カイゴ</t>
    </rPh>
    <rPh sb="10" eb="12">
      <t>ヨボウ</t>
    </rPh>
    <rPh sb="13" eb="24">
      <t>ト</t>
    </rPh>
    <rPh sb="24" eb="27">
      <t>ケイヤクショ</t>
    </rPh>
    <rPh sb="27" eb="28">
      <t>オヨ</t>
    </rPh>
    <rPh sb="35" eb="46">
      <t>ト</t>
    </rPh>
    <rPh sb="46" eb="48">
      <t>ジュウヨウ</t>
    </rPh>
    <rPh sb="48" eb="50">
      <t>ジコウ</t>
    </rPh>
    <rPh sb="50" eb="52">
      <t>セツメイ</t>
    </rPh>
    <rPh sb="52" eb="53">
      <t>ショ</t>
    </rPh>
    <rPh sb="54" eb="55">
      <t>モト</t>
    </rPh>
    <rPh sb="59" eb="61">
      <t>ジュウヨウ</t>
    </rPh>
    <rPh sb="62" eb="64">
      <t>ジコウ</t>
    </rPh>
    <rPh sb="65" eb="67">
      <t>セツメイ</t>
    </rPh>
    <phoneticPr fontId="2"/>
  </si>
  <si>
    <t>・利用者又は他の利用者等の生命又は身体を保護するため緊急やむを得ない場合を除き、身体的拘束等は行いません。
・「緊急やむを得ない場合」とは、①利用者又は他の利用者等の生命又は身体が危険にさらされる可能性が著しく高い、②身体拘束等以外に代替する介護方法がない、③身体拘束等が一時的なもの　の要件全てを満たしている場合に限ります。
・身体的拘束等を行う場合は、説明書を用いて、利用者又はご家族に身体拘束の内容、目的、理由、拘束の時間を詳細に説明し、十分な理解を得たうえで実施します。
・身体拘束等を行った場合は、その態様及び時間、その際の利用者の心身の状況並びに理由を記録し、速やかな解除に向けた計画を作成します。
・具体的な手続き等については、別に定める「身体的拘束等の適正化のための指針」のとおりです。</t>
    <rPh sb="47" eb="48">
      <t>オコナ</t>
    </rPh>
    <rPh sb="90" eb="92">
      <t>キケン</t>
    </rPh>
    <rPh sb="98" eb="101">
      <t>カノウセイ</t>
    </rPh>
    <rPh sb="102" eb="103">
      <t>イチジル</t>
    </rPh>
    <rPh sb="105" eb="106">
      <t>タカ</t>
    </rPh>
    <rPh sb="109" eb="111">
      <t>シンタイ</t>
    </rPh>
    <rPh sb="111" eb="114">
      <t>コウソクトウ</t>
    </rPh>
    <rPh sb="114" eb="116">
      <t>イガイ</t>
    </rPh>
    <rPh sb="117" eb="119">
      <t>ダイタイ</t>
    </rPh>
    <rPh sb="121" eb="123">
      <t>カイゴ</t>
    </rPh>
    <rPh sb="123" eb="125">
      <t>ホウホウ</t>
    </rPh>
    <rPh sb="130" eb="132">
      <t>シンタイ</t>
    </rPh>
    <rPh sb="132" eb="135">
      <t>コウソクトウ</t>
    </rPh>
    <rPh sb="136" eb="139">
      <t>イチジテキ</t>
    </rPh>
    <rPh sb="144" eb="146">
      <t>ヨウケン</t>
    </rPh>
    <rPh sb="146" eb="147">
      <t>スベ</t>
    </rPh>
    <rPh sb="149" eb="150">
      <t>ミ</t>
    </rPh>
    <rPh sb="155" eb="157">
      <t>バアイ</t>
    </rPh>
    <rPh sb="158" eb="159">
      <t>カギ</t>
    </rPh>
    <rPh sb="178" eb="181">
      <t>セツメイショ</t>
    </rPh>
    <rPh sb="182" eb="183">
      <t>モチ</t>
    </rPh>
    <rPh sb="186" eb="189">
      <t>リヨウシャ</t>
    </rPh>
    <rPh sb="189" eb="190">
      <t>マタ</t>
    </rPh>
    <rPh sb="192" eb="194">
      <t>カゾク</t>
    </rPh>
    <rPh sb="195" eb="197">
      <t>シンタイ</t>
    </rPh>
    <rPh sb="197" eb="199">
      <t>コウソク</t>
    </rPh>
    <rPh sb="200" eb="202">
      <t>ナイヨウ</t>
    </rPh>
    <rPh sb="203" eb="205">
      <t>モクテキ</t>
    </rPh>
    <rPh sb="206" eb="208">
      <t>リユウ</t>
    </rPh>
    <rPh sb="209" eb="211">
      <t>コウソク</t>
    </rPh>
    <rPh sb="212" eb="214">
      <t>ジカン</t>
    </rPh>
    <rPh sb="215" eb="217">
      <t>ショウサイ</t>
    </rPh>
    <rPh sb="218" eb="220">
      <t>セツメイ</t>
    </rPh>
    <rPh sb="222" eb="224">
      <t>ジュウブン</t>
    </rPh>
    <rPh sb="225" eb="227">
      <t>リカイ</t>
    </rPh>
    <rPh sb="228" eb="229">
      <t>エ</t>
    </rPh>
    <rPh sb="233" eb="235">
      <t>ジッシ</t>
    </rPh>
    <rPh sb="241" eb="243">
      <t>シンタイ</t>
    </rPh>
    <rPh sb="243" eb="245">
      <t>コウソク</t>
    </rPh>
    <rPh sb="245" eb="246">
      <t>トウ</t>
    </rPh>
    <rPh sb="247" eb="248">
      <t>オコナ</t>
    </rPh>
    <rPh sb="250" eb="252">
      <t>バアイ</t>
    </rPh>
    <rPh sb="286" eb="287">
      <t>スミ</t>
    </rPh>
    <rPh sb="290" eb="292">
      <t>カイジョ</t>
    </rPh>
    <rPh sb="293" eb="294">
      <t>ム</t>
    </rPh>
    <rPh sb="296" eb="298">
      <t>ケイカク</t>
    </rPh>
    <rPh sb="299" eb="301">
      <t>サクセイ</t>
    </rPh>
    <rPh sb="307" eb="310">
      <t>グタイテキ</t>
    </rPh>
    <rPh sb="311" eb="313">
      <t>テツヅ</t>
    </rPh>
    <rPh sb="314" eb="315">
      <t>トウ</t>
    </rPh>
    <rPh sb="321" eb="322">
      <t>ベツ</t>
    </rPh>
    <rPh sb="323" eb="324">
      <t>サダ</t>
    </rPh>
    <rPh sb="327" eb="330">
      <t>シンタイテキ</t>
    </rPh>
    <rPh sb="330" eb="332">
      <t>コウソク</t>
    </rPh>
    <rPh sb="332" eb="333">
      <t>トウ</t>
    </rPh>
    <rPh sb="334" eb="337">
      <t>テキセイカ</t>
    </rPh>
    <rPh sb="341" eb="343">
      <t>シシン</t>
    </rPh>
    <phoneticPr fontId="2"/>
  </si>
  <si>
    <r>
      <t xml:space="preserve">キャンセルする場合の取扱い：前日１５時までに職員に連絡してください。
</t>
    </r>
    <r>
      <rPr>
        <b/>
        <sz val="12"/>
        <rFont val="ＭＳ 明朝"/>
        <family val="1"/>
        <charset val="128"/>
      </rPr>
      <t>【消費税軽減税率の説明例】</t>
    </r>
    <r>
      <rPr>
        <sz val="12"/>
        <rFont val="ＭＳ 明朝"/>
        <family val="1"/>
        <charset val="128"/>
      </rPr>
      <t xml:space="preserve">
消費税軽減税率制度における飲食料品の提供については、１食につき税別640円以下で、その累計額が1日1,920円に達するまでの食費が該当し、軽減税率（8％）が適用されます。当住宅では、●●●（以下参照）
</t>
    </r>
    <r>
      <rPr>
        <b/>
        <sz val="11"/>
        <rFont val="ＭＳ 明朝"/>
        <family val="1"/>
        <charset val="128"/>
      </rPr>
      <t>例１（朝食・昼食・夕食を提供している場合）</t>
    </r>
    <r>
      <rPr>
        <sz val="11"/>
        <rFont val="ＭＳ 明朝"/>
        <family val="1"/>
        <charset val="128"/>
      </rPr>
      <t xml:space="preserve">
・当住宅では、朝食・昼食・夕食の費用が軽減税率（8％）の対象となります。
・当住宅では、朝食・昼食の費用が軽減税率（8％）の対象となりますが、夕食の費用は軽減税率の対象外となります。
※金額は全て税別で表記しています。
</t>
    </r>
    <r>
      <rPr>
        <b/>
        <sz val="11"/>
        <rFont val="ＭＳ 明朝"/>
        <family val="1"/>
        <charset val="128"/>
      </rPr>
      <t>例２（朝食・昼食・夕食のほか、おやつを提供している場合）</t>
    </r>
    <r>
      <rPr>
        <sz val="11"/>
        <rFont val="ＭＳ 明朝"/>
        <family val="1"/>
        <charset val="128"/>
      </rPr>
      <t xml:space="preserve">
・当住宅では、朝食、昼食、夕食のほかに、おやつ・紅茶（○○円）をご提供します。朝食・昼食・夕食の費用が軽減税率（8％）の対象となりますが、おやつは軽減税率の対象外となります。なお、朝食提供のご契約が無い場合でもおやつは軽減税率の対象とはなりませんので、あらかじめご了承ください。
※金額は全て税別で表記しています。
</t>
    </r>
    <r>
      <rPr>
        <b/>
        <sz val="11"/>
        <rFont val="ＭＳ 明朝"/>
        <family val="1"/>
        <charset val="128"/>
      </rPr>
      <t>例３（朝食・昼食・夕食のほか、サイドメニューを提供している場合）</t>
    </r>
    <r>
      <rPr>
        <sz val="11"/>
        <rFont val="ＭＳ 明朝"/>
        <family val="1"/>
        <charset val="128"/>
      </rPr>
      <t xml:space="preserve">
・当住宅では、朝食、昼食、夕食のほかに、サイドメニューとしてコーヒー（○○円）、ヨーグルト（○○円）、そば・うどん（各○○円）などをお好みに応じてご注文いただけますが、サイドメニューは軽減税率の対象外となります。あらかじめご了承ください。
※金額は全て税別で表記しています。
</t>
    </r>
    <r>
      <rPr>
        <b/>
        <sz val="11"/>
        <rFont val="ＭＳ 明朝"/>
        <family val="1"/>
        <charset val="128"/>
      </rPr>
      <t>例４（食事に関する契約書等を別途交わしている場合）</t>
    </r>
    <r>
      <rPr>
        <sz val="11"/>
        <rFont val="ＭＳ 明朝"/>
        <family val="1"/>
        <charset val="128"/>
      </rPr>
      <t xml:space="preserve">
消費税軽減税率制度における飲食料品の提供についての詳細は、「●●契約書」をご覧ください。</t>
    </r>
    <rPh sb="7" eb="9">
      <t>バアイ</t>
    </rPh>
    <rPh sb="10" eb="12">
      <t>トリアツカイ</t>
    </rPh>
    <rPh sb="14" eb="16">
      <t>ゼンジツ</t>
    </rPh>
    <rPh sb="18" eb="19">
      <t>ジ</t>
    </rPh>
    <rPh sb="22" eb="24">
      <t>ショクイン</t>
    </rPh>
    <rPh sb="25" eb="27">
      <t>レンラク</t>
    </rPh>
    <phoneticPr fontId="2"/>
  </si>
  <si>
    <t>テクノロジーの導入（入居継続支援加算関係）</t>
    <rPh sb="7" eb="9">
      <t>ドウニュウ</t>
    </rPh>
    <rPh sb="10" eb="12">
      <t>ニュウキョ</t>
    </rPh>
    <rPh sb="12" eb="14">
      <t>ケイゾク</t>
    </rPh>
    <rPh sb="14" eb="16">
      <t>シエン</t>
    </rPh>
    <rPh sb="16" eb="18">
      <t>カサン</t>
    </rPh>
    <rPh sb="18" eb="20">
      <t>カンケイ</t>
    </rPh>
    <phoneticPr fontId="2"/>
  </si>
  <si>
    <t>ＡＤＬ維持等加算</t>
    <rPh sb="3" eb="5">
      <t>イジ</t>
    </rPh>
    <rPh sb="5" eb="6">
      <t>トウ</t>
    </rPh>
    <rPh sb="6" eb="8">
      <t>カサン</t>
    </rPh>
    <phoneticPr fontId="2"/>
  </si>
  <si>
    <t>科学的介護推進体制加算</t>
    <rPh sb="0" eb="11">
      <t>カ</t>
    </rPh>
    <phoneticPr fontId="2"/>
  </si>
  <si>
    <t>短期利用</t>
    <rPh sb="0" eb="2">
      <t>タンキ</t>
    </rPh>
    <rPh sb="2" eb="4">
      <t>リヨウ</t>
    </rPh>
    <phoneticPr fontId="2"/>
  </si>
  <si>
    <t>1日当たり</t>
    <rPh sb="1" eb="2">
      <t>ニチ</t>
    </rPh>
    <rPh sb="2" eb="3">
      <t>ア</t>
    </rPh>
    <phoneticPr fontId="2"/>
  </si>
  <si>
    <t>利用料の
算出方法</t>
    <rPh sb="0" eb="3">
      <t>リヨウリョウ</t>
    </rPh>
    <rPh sb="5" eb="7">
      <t>サンシュツ</t>
    </rPh>
    <rPh sb="7" eb="9">
      <t>ホウホウ</t>
    </rPh>
    <phoneticPr fontId="2"/>
  </si>
  <si>
    <t>　※加算Ⅰ…12単位/日、　加算Ⅱ…20単位/日</t>
    <rPh sb="2" eb="4">
      <t>カサン</t>
    </rPh>
    <rPh sb="8" eb="10">
      <t>タンイ</t>
    </rPh>
    <rPh sb="11" eb="12">
      <t>ニチ</t>
    </rPh>
    <rPh sb="14" eb="16">
      <t>カサン</t>
    </rPh>
    <rPh sb="20" eb="22">
      <t>タンイ</t>
    </rPh>
    <rPh sb="23" eb="24">
      <t>ニチ</t>
    </rPh>
    <phoneticPr fontId="2"/>
  </si>
  <si>
    <t>　※加算Ⅰ…36単位/日、　加算Ⅱ…22単位/日</t>
    <rPh sb="2" eb="4">
      <t>カサン</t>
    </rPh>
    <rPh sb="8" eb="10">
      <t>タンイ</t>
    </rPh>
    <rPh sb="11" eb="12">
      <t>ニチ</t>
    </rPh>
    <rPh sb="14" eb="16">
      <t>カサン</t>
    </rPh>
    <rPh sb="20" eb="22">
      <t>タンイ</t>
    </rPh>
    <rPh sb="23" eb="24">
      <t>ニチ</t>
    </rPh>
    <phoneticPr fontId="2"/>
  </si>
  <si>
    <t>　※加算Ⅰ…100単位/日、　加算Ⅱ…200単位/日</t>
    <rPh sb="2" eb="4">
      <t>カサン</t>
    </rPh>
    <rPh sb="9" eb="11">
      <t>タンイ</t>
    </rPh>
    <rPh sb="12" eb="13">
      <t>ニチ</t>
    </rPh>
    <rPh sb="15" eb="17">
      <t>カサン</t>
    </rPh>
    <rPh sb="22" eb="24">
      <t>タンイ</t>
    </rPh>
    <rPh sb="25" eb="26">
      <t>ニチ</t>
    </rPh>
    <phoneticPr fontId="2"/>
  </si>
  <si>
    <t>ＡＤＬ維持等加算</t>
    <phoneticPr fontId="2"/>
  </si>
  <si>
    <t>　※加算Ⅰ…30単位/日、　加算Ⅱ…60単位/日</t>
    <rPh sb="2" eb="4">
      <t>カサン</t>
    </rPh>
    <rPh sb="8" eb="10">
      <t>タンイ</t>
    </rPh>
    <rPh sb="11" eb="12">
      <t>ニチ</t>
    </rPh>
    <rPh sb="14" eb="16">
      <t>カサン</t>
    </rPh>
    <rPh sb="20" eb="22">
      <t>タンイ</t>
    </rPh>
    <rPh sb="23" eb="24">
      <t>ニチ</t>
    </rPh>
    <phoneticPr fontId="2"/>
  </si>
  <si>
    <t>　※加算Ⅰ…22単位/日、加算Ⅱ…18単位/日、加算Ⅲ…6単位/日</t>
    <rPh sb="2" eb="4">
      <t>カサン</t>
    </rPh>
    <rPh sb="8" eb="10">
      <t>タンイ</t>
    </rPh>
    <rPh sb="11" eb="12">
      <t>ニチ</t>
    </rPh>
    <rPh sb="13" eb="15">
      <t>カサン</t>
    </rPh>
    <rPh sb="19" eb="21">
      <t>タンイ</t>
    </rPh>
    <rPh sb="22" eb="23">
      <t>ニチ</t>
    </rPh>
    <rPh sb="24" eb="26">
      <t>カサン</t>
    </rPh>
    <rPh sb="29" eb="31">
      <t>タンイ</t>
    </rPh>
    <rPh sb="32" eb="33">
      <t>ニチ</t>
    </rPh>
    <phoneticPr fontId="2"/>
  </si>
  <si>
    <t>個別機能訓練加算</t>
    <rPh sb="0" eb="8">
      <t>コ</t>
    </rPh>
    <phoneticPr fontId="2"/>
  </si>
  <si>
    <t>20単位/日</t>
    <rPh sb="2" eb="4">
      <t>タンイ</t>
    </rPh>
    <rPh sb="5" eb="6">
      <t>ニチ</t>
    </rPh>
    <phoneticPr fontId="2"/>
  </si>
  <si>
    <t>○</t>
  </si>
  <si>
    <t>要支援</t>
    <rPh sb="0" eb="1">
      <t>ヨウ</t>
    </rPh>
    <rPh sb="1" eb="3">
      <t>シエン</t>
    </rPh>
    <phoneticPr fontId="2"/>
  </si>
  <si>
    <t>要介護</t>
    <rPh sb="0" eb="1">
      <t>ヨウ</t>
    </rPh>
    <rPh sb="1" eb="3">
      <t>カイゴ</t>
    </rPh>
    <phoneticPr fontId="2"/>
  </si>
  <si>
    <t>※処遇改善加算以外の加算</t>
    <rPh sb="1" eb="3">
      <t>ショグウ</t>
    </rPh>
    <rPh sb="3" eb="5">
      <t>カイゼン</t>
    </rPh>
    <rPh sb="5" eb="7">
      <t>カサン</t>
    </rPh>
    <rPh sb="7" eb="9">
      <t>イガイ</t>
    </rPh>
    <rPh sb="10" eb="12">
      <t>カサン</t>
    </rPh>
    <phoneticPr fontId="2"/>
  </si>
  <si>
    <t>合計</t>
    <rPh sb="0" eb="2">
      <t>ゴウケイ</t>
    </rPh>
    <phoneticPr fontId="2"/>
  </si>
  <si>
    <t>ＡＤＬ維持等加算</t>
  </si>
  <si>
    <t>科学的介護推進体制加算</t>
  </si>
  <si>
    <t>100単位/月</t>
    <rPh sb="3" eb="5">
      <t>タンイ</t>
    </rPh>
    <rPh sb="6" eb="7">
      <t>ツキ</t>
    </rPh>
    <phoneticPr fontId="2"/>
  </si>
  <si>
    <t>60単位/月</t>
    <rPh sb="2" eb="4">
      <t>タンイ</t>
    </rPh>
    <rPh sb="5" eb="6">
      <t>ツキ</t>
    </rPh>
    <phoneticPr fontId="2"/>
  </si>
  <si>
    <t>22単位/日</t>
    <rPh sb="2" eb="4">
      <t>タンイ</t>
    </rPh>
    <rPh sb="5" eb="6">
      <t>ニチ</t>
    </rPh>
    <phoneticPr fontId="2"/>
  </si>
  <si>
    <t>(併算定不可)</t>
    <rPh sb="1" eb="2">
      <t>ヘイ</t>
    </rPh>
    <rPh sb="2" eb="4">
      <t>サンテイ</t>
    </rPh>
    <rPh sb="4" eb="6">
      <t>フカ</t>
    </rPh>
    <phoneticPr fontId="2"/>
  </si>
  <si>
    <t>併算定不可</t>
    <rPh sb="0" eb="1">
      <t>ヘイ</t>
    </rPh>
    <rPh sb="1" eb="3">
      <t>サンテイ</t>
    </rPh>
    <rPh sb="3" eb="5">
      <t>フカ</t>
    </rPh>
    <phoneticPr fontId="2"/>
  </si>
  <si>
    <t>(併算定可)</t>
    <rPh sb="1" eb="2">
      <t>ヘイ</t>
    </rPh>
    <rPh sb="2" eb="4">
      <t>サンテイ</t>
    </rPh>
    <rPh sb="4" eb="5">
      <t>カ</t>
    </rPh>
    <phoneticPr fontId="2"/>
  </si>
  <si>
    <t>併算定可</t>
    <rPh sb="0" eb="1">
      <t>ヘイ</t>
    </rPh>
    <rPh sb="1" eb="3">
      <t>サンテイ</t>
    </rPh>
    <rPh sb="3" eb="4">
      <t>カ</t>
    </rPh>
    <phoneticPr fontId="2"/>
  </si>
  <si>
    <t>40単位/月</t>
    <rPh sb="2" eb="4">
      <t>タンイ</t>
    </rPh>
    <rPh sb="5" eb="6">
      <t>ツキ</t>
    </rPh>
    <phoneticPr fontId="2"/>
  </si>
  <si>
    <t>科学的介護推進体制加算（40単位/月）</t>
    <rPh sb="17" eb="18">
      <t>ツキ</t>
    </rPh>
    <phoneticPr fontId="2"/>
  </si>
  <si>
    <t>口腔・栄養スクリーニング加算</t>
    <rPh sb="0" eb="2">
      <t>コウクウ</t>
    </rPh>
    <rPh sb="3" eb="5">
      <t>エイヨウ</t>
    </rPh>
    <rPh sb="12" eb="14">
      <t>カサン</t>
    </rPh>
    <phoneticPr fontId="2"/>
  </si>
  <si>
    <t>看取り介護加算（72～1,780単位/日）</t>
    <rPh sb="0" eb="2">
      <t>ミト</t>
    </rPh>
    <rPh sb="3" eb="5">
      <t>カイゴ</t>
    </rPh>
    <rPh sb="5" eb="7">
      <t>カサン</t>
    </rPh>
    <rPh sb="16" eb="18">
      <t>タンイ</t>
    </rPh>
    <rPh sb="19" eb="20">
      <t>ニチ</t>
    </rPh>
    <phoneticPr fontId="2"/>
  </si>
  <si>
    <t>口腔・栄養スクリーニング加算（Ⅰ）（20単位/回）</t>
    <rPh sb="0" eb="2">
      <t>コウクウ</t>
    </rPh>
    <rPh sb="3" eb="5">
      <t>エイヨウ</t>
    </rPh>
    <rPh sb="12" eb="14">
      <t>カサン</t>
    </rPh>
    <rPh sb="20" eb="22">
      <t>タンイ</t>
    </rPh>
    <rPh sb="23" eb="24">
      <t>カイ</t>
    </rPh>
    <phoneticPr fontId="2"/>
  </si>
  <si>
    <t>※１か月に支払った利用者負担の合計が、負担の上限を超えたときは、超えた分が払い戻される制度があります（高額介護サービス費）。</t>
    <rPh sb="3" eb="4">
      <t>ゲツ</t>
    </rPh>
    <rPh sb="5" eb="7">
      <t>シハラ</t>
    </rPh>
    <rPh sb="9" eb="12">
      <t>リヨウシャ</t>
    </rPh>
    <rPh sb="12" eb="14">
      <t>フタン</t>
    </rPh>
    <rPh sb="15" eb="17">
      <t>ゴウケイ</t>
    </rPh>
    <rPh sb="19" eb="21">
      <t>フタン</t>
    </rPh>
    <rPh sb="22" eb="24">
      <t>ジョウゲン</t>
    </rPh>
    <rPh sb="25" eb="26">
      <t>コ</t>
    </rPh>
    <rPh sb="32" eb="33">
      <t>コ</t>
    </rPh>
    <rPh sb="35" eb="36">
      <t>ブン</t>
    </rPh>
    <rPh sb="37" eb="38">
      <t>ハラ</t>
    </rPh>
    <rPh sb="39" eb="40">
      <t>モド</t>
    </rPh>
    <rPh sb="43" eb="45">
      <t>セイド</t>
    </rPh>
    <rPh sb="51" eb="53">
      <t>コウガク</t>
    </rPh>
    <rPh sb="53" eb="55">
      <t>カイゴ</t>
    </rPh>
    <rPh sb="59" eb="60">
      <t>ヒ</t>
    </rPh>
    <phoneticPr fontId="2"/>
  </si>
  <si>
    <t>　※加算Ⅰ…8.2％、加算Ⅱ…6.0％、加算Ⅲ…3.3％</t>
    <phoneticPr fontId="2"/>
  </si>
  <si>
    <t>介護職員等ベースアップ等支援加算</t>
    <rPh sb="0" eb="2">
      <t>カイゴ</t>
    </rPh>
    <rPh sb="2" eb="4">
      <t>ショクイン</t>
    </rPh>
    <rPh sb="4" eb="5">
      <t>トウ</t>
    </rPh>
    <rPh sb="11" eb="12">
      <t>トウ</t>
    </rPh>
    <rPh sb="12" eb="14">
      <t>シエン</t>
    </rPh>
    <rPh sb="14" eb="16">
      <t>カサン</t>
    </rPh>
    <phoneticPr fontId="2"/>
  </si>
  <si>
    <t>介護職員等ベースアップ等支援加算</t>
    <rPh sb="0" eb="2">
      <t>カイゴ</t>
    </rPh>
    <rPh sb="2" eb="4">
      <t>ショクイン</t>
    </rPh>
    <rPh sb="4" eb="5">
      <t>トウ</t>
    </rPh>
    <rPh sb="11" eb="12">
      <t>トウ</t>
    </rPh>
    <rPh sb="12" eb="14">
      <t>シエン</t>
    </rPh>
    <rPh sb="14" eb="16">
      <t>カサン</t>
    </rPh>
    <phoneticPr fontId="2"/>
  </si>
  <si>
    <r>
      <t>×(1+1</t>
    </r>
    <r>
      <rPr>
        <sz val="11"/>
        <rFont val="ＭＳ Ｐゴシック"/>
        <family val="3"/>
        <charset val="128"/>
      </rPr>
      <t>5</t>
    </r>
    <r>
      <rPr>
        <sz val="11"/>
        <rFont val="ＭＳ Ｐゴシック"/>
        <family val="3"/>
        <charset val="128"/>
      </rPr>
      <t>/1000)/月</t>
    </r>
    <rPh sb="13" eb="14">
      <t>ツキ</t>
    </rPh>
    <phoneticPr fontId="2"/>
  </si>
  <si>
    <t>介護職員等ベースアップ等支援加算(加算率…1.5%)</t>
    <rPh sb="0" eb="2">
      <t>カイゴ</t>
    </rPh>
    <rPh sb="2" eb="4">
      <t>ショクイン</t>
    </rPh>
    <rPh sb="4" eb="5">
      <t>トウ</t>
    </rPh>
    <rPh sb="11" eb="16">
      <t>トウシエンカサン</t>
    </rPh>
    <rPh sb="17" eb="19">
      <t>カサン</t>
    </rPh>
    <rPh sb="19" eb="20">
      <t>リツ</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</si>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</sst>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quot;人&quot;"/>
    <numFmt numFmtId="177" formatCode="\(@\)"/>
    <numFmt numFmtId="178" formatCode="#,##0_ &quot;円&quot;"/>
    <numFmt numFmtId="179" formatCode="@&quot;か&quot;&quot;所&quot;"/>
    <numFmt numFmtId="180" formatCode="@&quot;基&quot;"/>
    <numFmt numFmtId="181" formatCode="0.0_ &quot;㎡&quot;"/>
    <numFmt numFmtId="182" formatCode="#,##0.0;[Red]\-#,##0.0"/>
    <numFmt numFmtId="183" formatCode="0.00_ &quot;㎡&quot;"/>
  </numFmts>
  <fonts count="69"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4"/>
      <name val="ＭＳ 明朝"/>
      <family val="1"/>
      <charset val="128"/>
    </font>
    <font>
      <sz val="11"/>
      <name val="ＭＳ 明朝"/>
      <family val="1"/>
      <charset val="128"/>
    </font>
    <font>
      <sz val="10"/>
      <name val="ＭＳ Ｐゴシック"/>
      <family val="3"/>
      <charset val="128"/>
    </font>
    <font>
      <sz val="12"/>
      <name val="ＭＳ 明朝"/>
      <family val="1"/>
      <charset val="128"/>
    </font>
    <font>
      <sz val="20"/>
      <name val="HG正楷書体-PRO"/>
      <family val="4"/>
      <charset val="128"/>
    </font>
    <font>
      <b/>
      <sz val="14"/>
      <name val="ＭＳ ゴシック"/>
      <family val="3"/>
      <charset val="128"/>
    </font>
    <font>
      <b/>
      <sz val="12"/>
      <name val="ＭＳ ゴシック"/>
      <family val="3"/>
      <charset val="128"/>
    </font>
    <font>
      <b/>
      <sz val="11"/>
      <name val="ＭＳ 明朝"/>
      <family val="1"/>
      <charset val="128"/>
    </font>
    <font>
      <sz val="8"/>
      <name val="ＭＳ 明朝"/>
      <family val="1"/>
      <charset val="128"/>
    </font>
    <font>
      <b/>
      <sz val="10"/>
      <color indexed="8"/>
      <name val="ＭＳ Ｐゴシック"/>
      <family val="3"/>
      <charset val="128"/>
    </font>
    <font>
      <sz val="10"/>
      <color indexed="8"/>
      <name val="ＭＳ Ｐゴシック"/>
      <family val="3"/>
      <charset val="128"/>
    </font>
    <font>
      <sz val="12"/>
      <name val="ＭＳ Ｐゴシック"/>
      <family val="3"/>
      <charset val="128"/>
    </font>
    <font>
      <b/>
      <sz val="9"/>
      <color indexed="81"/>
      <name val="ＭＳ Ｐゴシック"/>
      <family val="3"/>
      <charset val="128"/>
    </font>
    <font>
      <sz val="10"/>
      <name val="ＭＳ 明朝"/>
      <family val="1"/>
      <charset val="128"/>
    </font>
    <font>
      <sz val="9"/>
      <name val="ＭＳ 明朝"/>
      <family val="1"/>
      <charset val="128"/>
    </font>
    <font>
      <sz val="10.5"/>
      <name val="ＭＳ Ｐ明朝"/>
      <family val="1"/>
      <charset val="128"/>
    </font>
    <font>
      <sz val="10.5"/>
      <name val="ＭＳ Ｐゴシック"/>
      <family val="3"/>
      <charset val="128"/>
    </font>
    <font>
      <sz val="9"/>
      <name val="ＭＳ Ｐ明朝"/>
      <family val="1"/>
      <charset val="128"/>
    </font>
    <font>
      <sz val="10.5"/>
      <name val="ＭＳ 明朝"/>
      <family val="1"/>
      <charset val="128"/>
    </font>
    <font>
      <u/>
      <sz val="11"/>
      <name val="ＭＳ 明朝"/>
      <family val="1"/>
      <charset val="128"/>
    </font>
    <font>
      <sz val="16"/>
      <name val="ＭＳ 明朝"/>
      <family val="1"/>
      <charset val="128"/>
    </font>
    <font>
      <b/>
      <sz val="12"/>
      <color indexed="10"/>
      <name val="ＭＳ Ｐゴシック"/>
      <family val="3"/>
      <charset val="128"/>
    </font>
    <font>
      <b/>
      <sz val="11"/>
      <name val="ＭＳ Ｐゴシック"/>
      <family val="3"/>
      <charset val="128"/>
    </font>
    <font>
      <sz val="6"/>
      <name val="ＭＳ 明朝"/>
      <family val="1"/>
      <charset val="128"/>
    </font>
    <font>
      <sz val="5"/>
      <name val="ＭＳ 明朝"/>
      <family val="1"/>
      <charset val="128"/>
    </font>
    <font>
      <b/>
      <sz val="10"/>
      <name val="ＭＳ 明朝"/>
      <family val="1"/>
      <charset val="128"/>
    </font>
    <font>
      <sz val="10"/>
      <name val="ＭＳ Ｐ明朝"/>
      <family val="1"/>
      <charset val="128"/>
    </font>
    <font>
      <b/>
      <sz val="12"/>
      <name val="ＭＳ Ｐゴシック"/>
      <family val="3"/>
      <charset val="128"/>
    </font>
    <font>
      <sz val="8"/>
      <name val="ＭＳ Ｐゴシック"/>
      <family val="3"/>
      <charset val="128"/>
    </font>
    <font>
      <sz val="12"/>
      <color indexed="8"/>
      <name val="ＭＳ Ｐ明朝"/>
      <family val="1"/>
      <charset val="128"/>
    </font>
    <font>
      <sz val="11"/>
      <color indexed="8"/>
      <name val="ＭＳ Ｐ明朝"/>
      <family val="1"/>
      <charset val="128"/>
    </font>
    <font>
      <b/>
      <sz val="14"/>
      <color indexed="8"/>
      <name val="ＭＳ Ｐゴシック"/>
      <family val="3"/>
      <charset val="128"/>
    </font>
    <font>
      <sz val="9"/>
      <color indexed="8"/>
      <name val="ＭＳ Ｐ明朝"/>
      <family val="1"/>
      <charset val="128"/>
    </font>
    <font>
      <sz val="9.5"/>
      <name val="ＭＳ 明朝"/>
      <family val="1"/>
      <charset val="128"/>
    </font>
    <font>
      <b/>
      <sz val="10"/>
      <name val="ＭＳ Ｐゴシック"/>
      <family val="3"/>
      <charset val="128"/>
    </font>
    <font>
      <sz val="11"/>
      <color indexed="8"/>
      <name val="ＭＳ Ｐゴシック"/>
      <family val="3"/>
      <charset val="128"/>
    </font>
    <font>
      <sz val="9"/>
      <color indexed="8"/>
      <name val="ＭＳ Ｐゴシック"/>
      <family val="3"/>
      <charset val="128"/>
    </font>
    <font>
      <strike/>
      <sz val="8"/>
      <color indexed="10"/>
      <name val="ＭＳ Ｐゴシック"/>
      <family val="3"/>
      <charset val="128"/>
    </font>
    <font>
      <sz val="8"/>
      <color indexed="8"/>
      <name val="ＭＳ Ｐゴシック"/>
      <family val="3"/>
      <charset val="128"/>
    </font>
    <font>
      <sz val="10"/>
      <color indexed="8"/>
      <name val="ＭＳ Ｐ明朝"/>
      <family val="1"/>
      <charset val="128"/>
    </font>
    <font>
      <sz val="10.5"/>
      <color indexed="8"/>
      <name val="ＭＳ Ｐ明朝"/>
      <family val="1"/>
      <charset val="128"/>
    </font>
    <font>
      <sz val="11"/>
      <name val="ＭＳ ゴシック"/>
      <family val="3"/>
      <charset val="128"/>
    </font>
    <font>
      <sz val="10"/>
      <name val="ＭＳ ゴシック"/>
      <family val="3"/>
      <charset val="128"/>
    </font>
    <font>
      <sz val="11"/>
      <name val="ＭＳ Ｐ明朝"/>
      <family val="1"/>
      <charset val="128"/>
    </font>
    <font>
      <b/>
      <sz val="16"/>
      <name val="ＭＳ ゴシック"/>
      <family val="3"/>
      <charset val="128"/>
    </font>
    <font>
      <sz val="11"/>
      <color indexed="8"/>
      <name val="ＭＳ 明朝"/>
      <family val="1"/>
      <charset val="128"/>
    </font>
    <font>
      <b/>
      <sz val="11"/>
      <color indexed="10"/>
      <name val="ＭＳ Ｐゴシック"/>
      <family val="3"/>
      <charset val="128"/>
    </font>
    <font>
      <sz val="6"/>
      <name val="ＭＳ Ｐゴシック"/>
      <family val="3"/>
      <charset val="128"/>
    </font>
    <font>
      <sz val="11"/>
      <color theme="1"/>
      <name val="ＭＳ Ｐゴシック"/>
      <family val="3"/>
      <charset val="128"/>
      <scheme val="minor"/>
    </font>
    <font>
      <sz val="10.5"/>
      <color theme="1"/>
      <name val="ＭＳ Ｐ明朝"/>
      <family val="1"/>
      <charset val="128"/>
    </font>
    <font>
      <sz val="10.5"/>
      <color theme="1"/>
      <name val="ＭＳ Ｐゴシック"/>
      <family val="3"/>
      <charset val="128"/>
    </font>
    <font>
      <sz val="11"/>
      <color theme="1"/>
      <name val="ＭＳ Ｐ明朝"/>
      <family val="1"/>
      <charset val="128"/>
    </font>
    <font>
      <sz val="10"/>
      <color theme="1"/>
      <name val="ＭＳ Ｐ明朝"/>
      <family val="1"/>
      <charset val="128"/>
    </font>
    <font>
      <sz val="9"/>
      <color theme="1"/>
      <name val="ＭＳ Ｐゴシック"/>
      <family val="3"/>
      <charset val="128"/>
      <scheme val="minor"/>
    </font>
    <font>
      <sz val="11"/>
      <color theme="1"/>
      <name val="ＭＳ Ｐゴシック"/>
      <family val="3"/>
      <charset val="128"/>
    </font>
    <font>
      <sz val="9"/>
      <color rgb="FF000000"/>
      <name val="MS UI Gothic"/>
      <family val="3"/>
      <charset val="128"/>
    </font>
    <font>
      <sz val="6"/>
      <name val="ＭＳ Ｐゴシック"/>
      <family val="3"/>
      <charset val="128"/>
      <scheme val="minor"/>
    </font>
    <font>
      <sz val="9"/>
      <color indexed="81"/>
      <name val="ＭＳ Ｐゴシック"/>
      <family val="3"/>
      <charset val="128"/>
    </font>
    <font>
      <sz val="9"/>
      <color indexed="58"/>
      <name val="ＭＳ Ｐゴシック"/>
      <family val="3"/>
      <charset val="128"/>
    </font>
    <font>
      <u/>
      <sz val="11"/>
      <name val="ＭＳ Ｐゴシック"/>
      <family val="3"/>
      <charset val="128"/>
    </font>
    <font>
      <strike/>
      <sz val="11"/>
      <color rgb="FFFF0000"/>
      <name val="ＭＳ 明朝"/>
      <family val="1"/>
      <charset val="128"/>
    </font>
    <font>
      <sz val="11"/>
      <color rgb="FF0000FF"/>
      <name val="ＭＳ 明朝"/>
      <family val="1"/>
      <charset val="128"/>
    </font>
    <font>
      <b/>
      <sz val="12"/>
      <name val="ＭＳ 明朝"/>
      <family val="1"/>
      <charset val="128"/>
    </font>
    <font>
      <sz val="11"/>
      <color rgb="FFFF0000"/>
      <name val="ＭＳ Ｐゴシック"/>
      <family val="3"/>
      <charset val="128"/>
    </font>
    <font>
      <b/>
      <sz val="9"/>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rgb="FFCCFFCC"/>
        <bgColor indexed="64"/>
      </patternFill>
    </fill>
    <fill>
      <patternFill patternType="solid">
        <fgColor rgb="FFFFFF99"/>
        <bgColor indexed="64"/>
      </patternFill>
    </fill>
    <fill>
      <patternFill patternType="solid">
        <fgColor rgb="FFFFFF00"/>
        <bgColor indexed="64"/>
      </patternFill>
    </fill>
  </fills>
  <borders count="216">
    <border>
      <left/>
      <right/>
      <top/>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
      <left style="thin">
        <color indexed="64"/>
      </left>
      <right/>
      <top style="medium">
        <color indexed="64"/>
      </top>
      <bottom style="hair">
        <color indexed="64"/>
      </bottom>
      <diagonal/>
    </border>
    <border>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top/>
      <bottom style="medium">
        <color indexed="64"/>
      </bottom>
      <diagonal/>
    </border>
    <border>
      <left style="medium">
        <color indexed="64"/>
      </left>
      <right style="thin">
        <color indexed="64"/>
      </right>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bottom/>
      <diagonal/>
    </border>
    <border>
      <left/>
      <right style="hair">
        <color indexed="64"/>
      </right>
      <top/>
      <bottom/>
      <diagonal/>
    </border>
    <border>
      <left/>
      <right/>
      <top/>
      <bottom style="hair">
        <color indexed="64"/>
      </bottom>
      <diagonal/>
    </border>
    <border>
      <left/>
      <right style="medium">
        <color indexed="64"/>
      </right>
      <top/>
      <bottom/>
      <diagonal/>
    </border>
    <border>
      <left style="hair">
        <color indexed="64"/>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diagonal/>
    </border>
    <border>
      <left/>
      <right/>
      <top style="hair">
        <color indexed="64"/>
      </top>
      <bottom style="thin">
        <color indexed="64"/>
      </bottom>
      <diagonal/>
    </border>
    <border>
      <left/>
      <right style="medium">
        <color indexed="64"/>
      </right>
      <top style="hair">
        <color indexed="64"/>
      </top>
      <bottom style="hair">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right style="medium">
        <color indexed="64"/>
      </right>
      <top style="hair">
        <color indexed="64"/>
      </top>
      <bottom/>
      <diagonal/>
    </border>
    <border>
      <left/>
      <right style="hair">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diagonal/>
    </border>
    <border>
      <left/>
      <right style="medium">
        <color indexed="64"/>
      </right>
      <top/>
      <bottom style="hair">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hair">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diagonal/>
    </border>
    <border>
      <left style="hair">
        <color indexed="64"/>
      </left>
      <right style="thin">
        <color indexed="64"/>
      </right>
      <top style="hair">
        <color indexed="64"/>
      </top>
      <bottom style="dotted">
        <color indexed="64"/>
      </bottom>
      <diagonal/>
    </border>
    <border>
      <left style="thin">
        <color indexed="64"/>
      </left>
      <right style="hair">
        <color indexed="64"/>
      </right>
      <top style="hair">
        <color indexed="64"/>
      </top>
      <bottom style="dotted">
        <color indexed="64"/>
      </bottom>
      <diagonal/>
    </border>
    <border>
      <left style="thin">
        <color indexed="64"/>
      </left>
      <right style="thin">
        <color indexed="64"/>
      </right>
      <top style="hair">
        <color indexed="64"/>
      </top>
      <bottom style="dotted">
        <color indexed="64"/>
      </bottom>
      <diagonal/>
    </border>
    <border>
      <left style="thin">
        <color indexed="64"/>
      </left>
      <right style="hair">
        <color indexed="64"/>
      </right>
      <top style="dotted">
        <color indexed="64"/>
      </top>
      <bottom style="hair">
        <color indexed="64"/>
      </bottom>
      <diagonal/>
    </border>
    <border>
      <left style="hair">
        <color indexed="64"/>
      </left>
      <right style="thin">
        <color indexed="64"/>
      </right>
      <top style="dotted">
        <color indexed="64"/>
      </top>
      <bottom style="hair">
        <color indexed="64"/>
      </bottom>
      <diagonal/>
    </border>
    <border>
      <left style="thin">
        <color indexed="64"/>
      </left>
      <right style="thin">
        <color indexed="64"/>
      </right>
      <top style="dotted">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dotted">
        <color indexed="64"/>
      </bottom>
      <diagonal/>
    </border>
    <border>
      <left style="thin">
        <color indexed="64"/>
      </left>
      <right/>
      <top style="dotted">
        <color indexed="64"/>
      </top>
      <bottom style="hair">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top style="hair">
        <color indexed="64"/>
      </top>
      <bottom style="dotted">
        <color indexed="64"/>
      </bottom>
      <diagonal/>
    </border>
    <border>
      <left/>
      <right/>
      <top style="dotted">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dashDotDot">
        <color indexed="64"/>
      </top>
      <bottom style="thin">
        <color indexed="64"/>
      </bottom>
      <diagonal/>
    </border>
    <border>
      <left/>
      <right/>
      <top style="dashDotDot">
        <color indexed="64"/>
      </top>
      <bottom style="thin">
        <color indexed="64"/>
      </bottom>
      <diagonal/>
    </border>
    <border>
      <left style="thin">
        <color indexed="64"/>
      </left>
      <right style="hair">
        <color indexed="64"/>
      </right>
      <top style="dashDotDot">
        <color indexed="64"/>
      </top>
      <bottom/>
      <diagonal/>
    </border>
    <border>
      <left/>
      <right/>
      <top style="dashDotDot">
        <color indexed="64"/>
      </top>
      <bottom/>
      <diagonal/>
    </border>
    <border>
      <left/>
      <right style="medium">
        <color indexed="64"/>
      </right>
      <top style="dashDotDot">
        <color indexed="64"/>
      </top>
      <bottom/>
      <diagonal/>
    </border>
    <border>
      <left/>
      <right style="medium">
        <color indexed="64"/>
      </right>
      <top style="dashDotDot">
        <color indexed="64"/>
      </top>
      <bottom style="thin">
        <color indexed="64"/>
      </bottom>
      <diagonal/>
    </border>
    <border>
      <left style="hair">
        <color indexed="64"/>
      </left>
      <right style="thin">
        <color indexed="64"/>
      </right>
      <top style="thin">
        <color indexed="64"/>
      </top>
      <bottom/>
      <diagonal/>
    </border>
    <border>
      <left style="hair">
        <color indexed="64"/>
      </left>
      <right style="medium">
        <color indexed="64"/>
      </right>
      <top style="hair">
        <color indexed="64"/>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diagonal/>
    </border>
    <border>
      <left style="hair">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right style="medium">
        <color indexed="64"/>
      </right>
      <top/>
      <bottom style="medium">
        <color indexed="64"/>
      </bottom>
      <diagonal/>
    </border>
    <border>
      <left style="hair">
        <color indexed="64"/>
      </left>
      <right style="hair">
        <color indexed="64"/>
      </right>
      <top style="dashDotDot">
        <color indexed="64"/>
      </top>
      <bottom/>
      <diagonal/>
    </border>
    <border>
      <left style="medium">
        <color indexed="64"/>
      </left>
      <right/>
      <top/>
      <bottom style="thin">
        <color indexed="64"/>
      </bottom>
      <diagonal/>
    </border>
    <border>
      <left style="hair">
        <color indexed="64"/>
      </left>
      <right/>
      <top style="hair">
        <color indexed="64"/>
      </top>
      <bottom style="dashDotDot">
        <color indexed="64"/>
      </bottom>
      <diagonal/>
    </border>
    <border>
      <left/>
      <right/>
      <top style="hair">
        <color indexed="64"/>
      </top>
      <bottom style="dashDotDot">
        <color indexed="64"/>
      </bottom>
      <diagonal/>
    </border>
    <border>
      <left style="thin">
        <color indexed="64"/>
      </left>
      <right style="hair">
        <color indexed="64"/>
      </right>
      <top style="hair">
        <color indexed="64"/>
      </top>
      <bottom style="dashDotDot">
        <color indexed="64"/>
      </bottom>
      <diagonal/>
    </border>
    <border>
      <left/>
      <right style="medium">
        <color indexed="64"/>
      </right>
      <top style="hair">
        <color indexed="64"/>
      </top>
      <bottom style="dashDotDot">
        <color indexed="64"/>
      </bottom>
      <diagonal/>
    </border>
    <border>
      <left style="hair">
        <color indexed="64"/>
      </left>
      <right style="hair">
        <color indexed="64"/>
      </right>
      <top/>
      <bottom style="medium">
        <color indexed="64"/>
      </bottom>
      <diagonal/>
    </border>
    <border>
      <left/>
      <right style="hair">
        <color indexed="64"/>
      </right>
      <top/>
      <bottom style="hair">
        <color indexed="64"/>
      </bottom>
      <diagonal/>
    </border>
    <border>
      <left/>
      <right style="thin">
        <color indexed="64"/>
      </right>
      <top/>
      <bottom style="thin">
        <color indexed="64"/>
      </bottom>
      <diagonal/>
    </border>
    <border>
      <left style="thin">
        <color indexed="64"/>
      </left>
      <right/>
      <top style="hair">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hair">
        <color indexed="64"/>
      </bottom>
      <diagonal/>
    </border>
    <border diagonalDown="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top/>
      <bottom style="hair">
        <color indexed="64"/>
      </bottom>
      <diagonal/>
    </border>
    <border>
      <left style="thin">
        <color indexed="64"/>
      </left>
      <right style="medium">
        <color indexed="64"/>
      </right>
      <top style="hair">
        <color indexed="64"/>
      </top>
      <bottom style="hair">
        <color indexed="64"/>
      </bottom>
      <diagonal/>
    </border>
    <border>
      <left/>
      <right style="hair">
        <color indexed="64"/>
      </right>
      <top style="medium">
        <color indexed="64"/>
      </top>
      <bottom/>
      <diagonal/>
    </border>
    <border>
      <left style="medium">
        <color indexed="64"/>
      </left>
      <right style="hair">
        <color indexed="64"/>
      </right>
      <top style="hair">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thin">
        <color indexed="64"/>
      </right>
      <top/>
      <bottom style="medium">
        <color indexed="64"/>
      </bottom>
      <diagonal/>
    </border>
    <border diagonalDown="1">
      <left style="thin">
        <color indexed="64"/>
      </left>
      <right style="hair">
        <color indexed="64"/>
      </right>
      <top style="medium">
        <color indexed="64"/>
      </top>
      <bottom/>
      <diagonal style="hair">
        <color indexed="64"/>
      </diagonal>
    </border>
    <border diagonalDown="1">
      <left style="thin">
        <color indexed="64"/>
      </left>
      <right style="hair">
        <color indexed="64"/>
      </right>
      <top/>
      <bottom style="hair">
        <color indexed="64"/>
      </bottom>
      <diagonal style="hair">
        <color indexed="64"/>
      </diagonal>
    </border>
    <border>
      <left style="hair">
        <color indexed="64"/>
      </left>
      <right/>
      <top style="medium">
        <color indexed="64"/>
      </top>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hair">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dotted">
        <color indexed="64"/>
      </bottom>
      <diagonal/>
    </border>
    <border>
      <left/>
      <right style="medium">
        <color indexed="64"/>
      </right>
      <top style="dotted">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hair">
        <color indexed="64"/>
      </left>
      <right/>
      <top style="dashDotDot">
        <color indexed="64"/>
      </top>
      <bottom/>
      <diagonal/>
    </border>
    <border>
      <left/>
      <right style="hair">
        <color indexed="64"/>
      </right>
      <top style="dashDotDot">
        <color indexed="64"/>
      </top>
      <bottom/>
      <diagonal/>
    </border>
    <border>
      <left style="medium">
        <color indexed="64"/>
      </left>
      <right style="thin">
        <color indexed="64"/>
      </right>
      <top style="thin">
        <color indexed="64"/>
      </top>
      <bottom style="thin">
        <color indexed="64"/>
      </bottom>
      <diagonal/>
    </border>
    <border>
      <left style="hair">
        <color indexed="64"/>
      </left>
      <right/>
      <top style="dashDotDot">
        <color indexed="64"/>
      </top>
      <bottom style="hair">
        <color indexed="64"/>
      </bottom>
      <diagonal/>
    </border>
    <border>
      <left/>
      <right/>
      <top style="dashDotDot">
        <color indexed="64"/>
      </top>
      <bottom style="hair">
        <color indexed="64"/>
      </bottom>
      <diagonal/>
    </border>
    <border>
      <left/>
      <right style="medium">
        <color indexed="64"/>
      </right>
      <top style="dashDotDot">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ashDotDot">
        <color indexed="64"/>
      </top>
      <bottom style="hair">
        <color indexed="64"/>
      </bottom>
      <diagonal/>
    </border>
    <border>
      <left/>
      <right style="hair">
        <color indexed="64"/>
      </right>
      <top style="dashDotDot">
        <color indexed="64"/>
      </top>
      <bottom style="hair">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bottom/>
      <diagonal/>
    </border>
    <border>
      <left style="hair">
        <color indexed="64"/>
      </left>
      <right style="thin">
        <color indexed="64"/>
      </right>
      <top/>
      <bottom style="thin">
        <color indexed="64"/>
      </bottom>
      <diagonal/>
    </border>
    <border>
      <left/>
      <right style="thin">
        <color indexed="64"/>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medium">
        <color indexed="64"/>
      </left>
      <right style="medium">
        <color indexed="64"/>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5">
    <xf numFmtId="0" fontId="0" fillId="0" borderId="0">
      <alignment vertical="center"/>
    </xf>
    <xf numFmtId="0" fontId="3"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52" fillId="0" borderId="0">
      <alignment vertical="center"/>
    </xf>
    <xf numFmtId="0" fontId="1" fillId="0" borderId="0"/>
  </cellStyleXfs>
  <cellXfs count="2009">
    <xf numFmtId="0" fontId="0" fillId="0" borderId="0" xfId="0">
      <alignment vertical="center"/>
    </xf>
    <xf numFmtId="0" fontId="4" fillId="0" borderId="0" xfId="4" applyFont="1"/>
    <xf numFmtId="0" fontId="5" fillId="0" borderId="0" xfId="4" applyFont="1" applyBorder="1"/>
    <xf numFmtId="0" fontId="5" fillId="0" borderId="0" xfId="4" applyFont="1"/>
    <xf numFmtId="0" fontId="5" fillId="0" borderId="1" xfId="4" applyFont="1" applyBorder="1"/>
    <xf numFmtId="0" fontId="4" fillId="0" borderId="0" xfId="4" applyFont="1" applyAlignment="1">
      <alignment vertical="center"/>
    </xf>
    <xf numFmtId="0" fontId="7" fillId="0" borderId="0" xfId="4" applyFont="1"/>
    <xf numFmtId="0" fontId="7" fillId="0" borderId="2" xfId="4" applyFont="1" applyBorder="1"/>
    <xf numFmtId="0" fontId="7" fillId="0" borderId="0" xfId="4" applyFont="1" applyAlignment="1">
      <alignment vertical="center"/>
    </xf>
    <xf numFmtId="0" fontId="5" fillId="0" borderId="0" xfId="4" applyFont="1" applyAlignment="1">
      <alignment vertical="center"/>
    </xf>
    <xf numFmtId="0" fontId="5" fillId="0" borderId="1" xfId="4" applyFont="1" applyBorder="1" applyAlignment="1">
      <alignment vertical="center"/>
    </xf>
    <xf numFmtId="0" fontId="8" fillId="0" borderId="1" xfId="4" applyFont="1" applyBorder="1" applyAlignment="1">
      <alignment vertical="center"/>
    </xf>
    <xf numFmtId="0" fontId="9" fillId="0" borderId="0" xfId="4" applyFont="1" applyAlignment="1">
      <alignment horizontal="center" vertical="center"/>
    </xf>
    <xf numFmtId="0" fontId="5" fillId="0" borderId="0" xfId="4" applyFont="1" applyBorder="1" applyAlignment="1">
      <alignment horizontal="left" vertical="center" wrapText="1"/>
    </xf>
    <xf numFmtId="0" fontId="5" fillId="0" borderId="0" xfId="4" applyFont="1" applyBorder="1" applyAlignment="1">
      <alignment vertical="top" wrapText="1"/>
    </xf>
    <xf numFmtId="0" fontId="5" fillId="0" borderId="3" xfId="4" applyFont="1" applyBorder="1" applyAlignment="1">
      <alignment vertical="center" wrapText="1"/>
    </xf>
    <xf numFmtId="0" fontId="7" fillId="0" borderId="0" xfId="4" applyFont="1" applyBorder="1" applyAlignment="1">
      <alignment vertical="top" wrapText="1"/>
    </xf>
    <xf numFmtId="0" fontId="5" fillId="0" borderId="0" xfId="4" applyFont="1" applyBorder="1" applyAlignment="1">
      <alignment horizontal="center" vertical="center" wrapText="1"/>
    </xf>
    <xf numFmtId="0" fontId="7" fillId="0" borderId="2" xfId="4" applyFont="1" applyBorder="1" applyAlignment="1">
      <alignment vertical="top" wrapText="1"/>
    </xf>
    <xf numFmtId="0" fontId="11" fillId="0" borderId="0" xfId="4" applyFont="1" applyBorder="1" applyAlignment="1">
      <alignment horizontal="left" vertical="top" wrapText="1"/>
    </xf>
    <xf numFmtId="0" fontId="5" fillId="0" borderId="0" xfId="4" applyFont="1" applyBorder="1" applyAlignment="1">
      <alignment vertical="center" wrapText="1"/>
    </xf>
    <xf numFmtId="0" fontId="5" fillId="0" borderId="0" xfId="4" applyFont="1" applyBorder="1" applyAlignment="1">
      <alignment horizontal="left" vertical="top" wrapText="1"/>
    </xf>
    <xf numFmtId="0" fontId="7" fillId="0" borderId="0" xfId="4" applyFont="1" applyBorder="1" applyAlignment="1">
      <alignment horizontal="left" vertical="center" wrapText="1"/>
    </xf>
    <xf numFmtId="0" fontId="10" fillId="0" borderId="0" xfId="4" applyFont="1" applyBorder="1" applyAlignment="1">
      <alignment horizontal="left" vertical="center"/>
    </xf>
    <xf numFmtId="0" fontId="7" fillId="0" borderId="0" xfId="4" applyFont="1" applyBorder="1" applyAlignment="1">
      <alignment vertical="center" wrapText="1"/>
    </xf>
    <xf numFmtId="0" fontId="5" fillId="0" borderId="0" xfId="4" applyFont="1" applyBorder="1" applyAlignment="1">
      <alignment vertical="top"/>
    </xf>
    <xf numFmtId="0" fontId="5" fillId="0" borderId="1" xfId="4" applyFont="1" applyBorder="1" applyAlignment="1">
      <alignment vertical="top"/>
    </xf>
    <xf numFmtId="0" fontId="5" fillId="0" borderId="1" xfId="4" applyFont="1" applyBorder="1" applyAlignment="1">
      <alignment vertical="top" wrapText="1"/>
    </xf>
    <xf numFmtId="0" fontId="5" fillId="0" borderId="1" xfId="4" applyFont="1" applyBorder="1" applyAlignment="1">
      <alignment horizontal="center" vertical="top"/>
    </xf>
    <xf numFmtId="0" fontId="5" fillId="0" borderId="0" xfId="4" applyFont="1" applyAlignment="1">
      <alignment horizontal="center" vertical="top"/>
    </xf>
    <xf numFmtId="0" fontId="5" fillId="0" borderId="1" xfId="4" applyFont="1" applyFill="1" applyBorder="1"/>
    <xf numFmtId="0" fontId="5" fillId="0" borderId="1" xfId="4" applyFont="1" applyFill="1" applyBorder="1" applyAlignment="1">
      <alignment horizontal="center" vertical="top"/>
    </xf>
    <xf numFmtId="0" fontId="5" fillId="0" borderId="4" xfId="4" applyFont="1" applyBorder="1" applyAlignment="1">
      <alignment vertical="center"/>
    </xf>
    <xf numFmtId="0" fontId="5" fillId="0" borderId="5" xfId="4" applyFont="1" applyBorder="1" applyAlignment="1">
      <alignment horizontal="center" vertical="center" shrinkToFit="1"/>
    </xf>
    <xf numFmtId="0" fontId="5" fillId="0" borderId="6" xfId="4" applyFont="1" applyBorder="1" applyAlignment="1">
      <alignment vertical="center" shrinkToFit="1"/>
    </xf>
    <xf numFmtId="0" fontId="5" fillId="0" borderId="7" xfId="4" applyFont="1" applyBorder="1" applyAlignment="1">
      <alignment vertical="center" shrinkToFit="1"/>
    </xf>
    <xf numFmtId="0" fontId="5" fillId="0" borderId="8" xfId="4" applyFont="1" applyBorder="1" applyAlignment="1">
      <alignment vertical="center" shrinkToFit="1"/>
    </xf>
    <xf numFmtId="0" fontId="5" fillId="2" borderId="9" xfId="4" applyFont="1" applyFill="1" applyBorder="1" applyAlignment="1">
      <alignment horizontal="left" vertical="center" wrapText="1"/>
    </xf>
    <xf numFmtId="0" fontId="5" fillId="2" borderId="10" xfId="4" applyFont="1" applyFill="1" applyBorder="1" applyAlignment="1">
      <alignment horizontal="center" vertical="center" wrapText="1"/>
    </xf>
    <xf numFmtId="0" fontId="5" fillId="2" borderId="11" xfId="4" applyFont="1" applyFill="1" applyBorder="1" applyAlignment="1">
      <alignment horizontal="center" vertical="center" shrinkToFit="1"/>
    </xf>
    <xf numFmtId="0" fontId="5" fillId="2" borderId="12" xfId="4" applyFont="1" applyFill="1" applyBorder="1" applyAlignment="1">
      <alignment vertical="center" shrinkToFit="1"/>
    </xf>
    <xf numFmtId="0" fontId="5" fillId="2" borderId="13" xfId="4" applyFont="1" applyFill="1" applyBorder="1" applyAlignment="1">
      <alignment vertical="center" shrinkToFit="1"/>
    </xf>
    <xf numFmtId="0" fontId="5" fillId="2" borderId="14" xfId="4" applyFont="1" applyFill="1" applyBorder="1" applyAlignment="1">
      <alignment vertical="center" shrinkToFit="1"/>
    </xf>
    <xf numFmtId="0" fontId="5" fillId="2" borderId="15" xfId="4" applyFont="1" applyFill="1" applyBorder="1" applyAlignment="1">
      <alignment vertical="center" wrapText="1"/>
    </xf>
    <xf numFmtId="0" fontId="5" fillId="2" borderId="16" xfId="4" applyFont="1" applyFill="1" applyBorder="1" applyAlignment="1">
      <alignment vertical="center" wrapText="1"/>
    </xf>
    <xf numFmtId="0" fontId="5" fillId="2" borderId="10" xfId="4" applyFont="1" applyFill="1" applyBorder="1" applyAlignment="1">
      <alignment vertical="center" wrapText="1"/>
    </xf>
    <xf numFmtId="0" fontId="5" fillId="0" borderId="17" xfId="4" applyFont="1" applyBorder="1" applyAlignment="1">
      <alignment vertical="center" wrapText="1"/>
    </xf>
    <xf numFmtId="0" fontId="5" fillId="0" borderId="18" xfId="4" applyFont="1" applyBorder="1" applyAlignment="1">
      <alignment vertical="center" wrapText="1"/>
    </xf>
    <xf numFmtId="0" fontId="5" fillId="0" borderId="18" xfId="4" applyFont="1" applyBorder="1" applyAlignment="1">
      <alignment vertical="center"/>
    </xf>
    <xf numFmtId="0" fontId="5" fillId="2" borderId="19" xfId="4" applyFont="1" applyFill="1" applyBorder="1" applyAlignment="1">
      <alignment horizontal="center" vertical="center" wrapText="1"/>
    </xf>
    <xf numFmtId="0" fontId="5" fillId="2" borderId="20" xfId="4" applyFont="1" applyFill="1" applyBorder="1" applyAlignment="1">
      <alignment horizontal="center" vertical="center" wrapText="1"/>
    </xf>
    <xf numFmtId="0" fontId="5" fillId="0" borderId="14" xfId="4" applyFont="1" applyBorder="1" applyAlignment="1">
      <alignment vertical="center" shrinkToFit="1"/>
    </xf>
    <xf numFmtId="0" fontId="5" fillId="0" borderId="21" xfId="4" applyFont="1" applyBorder="1" applyAlignment="1">
      <alignment vertical="center" wrapText="1"/>
    </xf>
    <xf numFmtId="0" fontId="5" fillId="0" borderId="13" xfId="4" applyFont="1" applyBorder="1" applyAlignment="1">
      <alignment vertical="center" shrinkToFit="1"/>
    </xf>
    <xf numFmtId="0" fontId="5" fillId="0" borderId="22" xfId="4" applyFont="1" applyBorder="1" applyAlignment="1">
      <alignment vertical="center" wrapText="1"/>
    </xf>
    <xf numFmtId="0" fontId="5" fillId="0" borderId="13" xfId="4" applyFont="1" applyBorder="1" applyAlignment="1">
      <alignment vertical="center" wrapText="1"/>
    </xf>
    <xf numFmtId="0" fontId="5" fillId="0" borderId="14" xfId="4" applyFont="1" applyBorder="1" applyAlignment="1">
      <alignment vertical="center" wrapText="1"/>
    </xf>
    <xf numFmtId="0" fontId="5" fillId="0" borderId="22" xfId="4" applyFont="1" applyBorder="1" applyAlignment="1">
      <alignment vertical="center"/>
    </xf>
    <xf numFmtId="176" fontId="5" fillId="0" borderId="7" xfId="4" applyNumberFormat="1" applyFont="1" applyBorder="1" applyAlignment="1">
      <alignment horizontal="right" vertical="center" shrinkToFit="1"/>
    </xf>
    <xf numFmtId="0" fontId="5" fillId="2" borderId="10" xfId="4" applyFont="1" applyFill="1" applyBorder="1" applyAlignment="1">
      <alignment horizontal="left" vertical="top" wrapText="1"/>
    </xf>
    <xf numFmtId="0" fontId="5" fillId="2" borderId="10" xfId="4" applyFont="1" applyFill="1" applyBorder="1"/>
    <xf numFmtId="0" fontId="11" fillId="2" borderId="16" xfId="4" applyFont="1" applyFill="1" applyBorder="1" applyAlignment="1">
      <alignment horizontal="left" vertical="top" wrapText="1"/>
    </xf>
    <xf numFmtId="0" fontId="5" fillId="2" borderId="23" xfId="4" applyFont="1" applyFill="1" applyBorder="1" applyAlignment="1">
      <alignment vertical="center" wrapText="1"/>
    </xf>
    <xf numFmtId="0" fontId="11" fillId="2" borderId="9" xfId="4" applyFont="1" applyFill="1" applyBorder="1" applyAlignment="1">
      <alignment horizontal="left" vertical="top" wrapText="1"/>
    </xf>
    <xf numFmtId="0" fontId="5" fillId="2" borderId="24" xfId="4" applyFont="1" applyFill="1" applyBorder="1" applyAlignment="1">
      <alignment vertical="center" wrapText="1"/>
    </xf>
    <xf numFmtId="0" fontId="6" fillId="0" borderId="0" xfId="4" applyFont="1"/>
    <xf numFmtId="0" fontId="13" fillId="0" borderId="0" xfId="4" applyFont="1" applyAlignment="1">
      <alignment horizontal="center"/>
    </xf>
    <xf numFmtId="0" fontId="13" fillId="0" borderId="0" xfId="4" applyFont="1" applyAlignment="1"/>
    <xf numFmtId="0" fontId="6" fillId="0" borderId="0" xfId="4" applyFont="1" applyAlignment="1">
      <alignment vertical="center"/>
    </xf>
    <xf numFmtId="0" fontId="14" fillId="0" borderId="0" xfId="4" applyFont="1" applyBorder="1" applyAlignment="1">
      <alignment horizontal="justify"/>
    </xf>
    <xf numFmtId="0" fontId="6" fillId="0" borderId="0" xfId="4" applyFont="1" applyBorder="1"/>
    <xf numFmtId="0" fontId="15" fillId="0" borderId="0" xfId="4" applyFont="1" applyAlignment="1">
      <alignment vertical="center"/>
    </xf>
    <xf numFmtId="0" fontId="6" fillId="0" borderId="0" xfId="4" applyFont="1" applyBorder="1" applyAlignment="1">
      <alignment horizontal="right" vertical="top"/>
    </xf>
    <xf numFmtId="0" fontId="4" fillId="0" borderId="0" xfId="4" applyFont="1" applyAlignment="1">
      <alignment horizontal="right"/>
    </xf>
    <xf numFmtId="0" fontId="7" fillId="2" borderId="16" xfId="4" applyFont="1" applyFill="1" applyBorder="1" applyAlignment="1">
      <alignment horizontal="left" vertical="top" wrapText="1"/>
    </xf>
    <xf numFmtId="0" fontId="5" fillId="2" borderId="9" xfId="4" applyFont="1" applyFill="1" applyBorder="1" applyAlignment="1">
      <alignment horizontal="left" vertical="top" wrapText="1"/>
    </xf>
    <xf numFmtId="0" fontId="7" fillId="2" borderId="9" xfId="4" applyFont="1" applyFill="1" applyBorder="1" applyAlignment="1">
      <alignment horizontal="left" vertical="top" wrapText="1"/>
    </xf>
    <xf numFmtId="0" fontId="5" fillId="2" borderId="25" xfId="4" applyFont="1" applyFill="1" applyBorder="1" applyAlignment="1">
      <alignment horizontal="left" vertical="center" wrapText="1"/>
    </xf>
    <xf numFmtId="0" fontId="5" fillId="2" borderId="15" xfId="4" applyFont="1" applyFill="1" applyBorder="1" applyAlignment="1">
      <alignment horizontal="left" vertical="top" wrapText="1"/>
    </xf>
    <xf numFmtId="0" fontId="5" fillId="2" borderId="16" xfId="4" applyFont="1" applyFill="1" applyBorder="1" applyAlignment="1">
      <alignment horizontal="left" vertical="center" wrapText="1"/>
    </xf>
    <xf numFmtId="0" fontId="5" fillId="2" borderId="29" xfId="4" applyFont="1" applyFill="1" applyBorder="1" applyAlignment="1">
      <alignment vertical="center"/>
    </xf>
    <xf numFmtId="0" fontId="5" fillId="2" borderId="30" xfId="4" applyFont="1" applyFill="1" applyBorder="1" applyAlignment="1">
      <alignment vertical="center"/>
    </xf>
    <xf numFmtId="0" fontId="5" fillId="0" borderId="31" xfId="4" applyFont="1" applyBorder="1" applyAlignment="1">
      <alignment horizontal="right" vertical="center"/>
    </xf>
    <xf numFmtId="0" fontId="5" fillId="0" borderId="5" xfId="4" applyFont="1" applyBorder="1" applyAlignment="1">
      <alignment horizontal="right" vertical="center"/>
    </xf>
    <xf numFmtId="0" fontId="5" fillId="0" borderId="5" xfId="0" applyFont="1" applyBorder="1" applyAlignment="1">
      <alignment horizontal="right" vertical="center"/>
    </xf>
    <xf numFmtId="0" fontId="1" fillId="0" borderId="5" xfId="0" applyFont="1" applyBorder="1" applyAlignment="1">
      <alignment horizontal="center" vertical="center"/>
    </xf>
    <xf numFmtId="0" fontId="5" fillId="0" borderId="32" xfId="4" applyFont="1" applyFill="1" applyBorder="1" applyAlignment="1">
      <alignment vertical="center" shrinkToFit="1"/>
    </xf>
    <xf numFmtId="0" fontId="7" fillId="2" borderId="35" xfId="4" applyFont="1" applyFill="1" applyBorder="1" applyAlignment="1">
      <alignment horizontal="left" vertical="center" shrinkToFit="1"/>
    </xf>
    <xf numFmtId="0" fontId="7" fillId="2" borderId="34" xfId="4" applyFont="1" applyFill="1" applyBorder="1" applyAlignment="1">
      <alignment horizontal="left" vertical="center" shrinkToFit="1"/>
    </xf>
    <xf numFmtId="0" fontId="7" fillId="0" borderId="36" xfId="4" applyNumberFormat="1" applyFont="1" applyBorder="1" applyAlignment="1">
      <alignment horizontal="left" vertical="center" wrapText="1"/>
    </xf>
    <xf numFmtId="0" fontId="5" fillId="2" borderId="11" xfId="4" applyFont="1" applyFill="1" applyBorder="1" applyAlignment="1">
      <alignment horizontal="left" vertical="center"/>
    </xf>
    <xf numFmtId="0" fontId="5" fillId="2" borderId="35" xfId="4" applyFont="1" applyFill="1" applyBorder="1" applyAlignment="1">
      <alignment vertical="center" wrapText="1"/>
    </xf>
    <xf numFmtId="178" fontId="7" fillId="2" borderId="7" xfId="4" applyNumberFormat="1" applyFont="1" applyFill="1" applyBorder="1" applyAlignment="1">
      <alignment vertical="center" wrapText="1"/>
    </xf>
    <xf numFmtId="178" fontId="7" fillId="0" borderId="36" xfId="4" applyNumberFormat="1" applyFont="1" applyFill="1" applyBorder="1" applyAlignment="1">
      <alignment horizontal="right" vertical="center" wrapText="1"/>
    </xf>
    <xf numFmtId="0" fontId="7" fillId="0" borderId="37" xfId="4" applyNumberFormat="1" applyFont="1" applyBorder="1" applyAlignment="1">
      <alignment horizontal="left" vertical="center" wrapText="1"/>
    </xf>
    <xf numFmtId="0" fontId="10" fillId="0" borderId="0" xfId="4" applyFont="1" applyBorder="1" applyAlignment="1">
      <alignment horizontal="left" vertical="center" wrapText="1"/>
    </xf>
    <xf numFmtId="0" fontId="5" fillId="2" borderId="25" xfId="4" applyFont="1" applyFill="1" applyBorder="1" applyAlignment="1">
      <alignment vertical="center" wrapText="1"/>
    </xf>
    <xf numFmtId="0" fontId="5" fillId="2" borderId="30" xfId="4" applyFont="1" applyFill="1" applyBorder="1" applyAlignment="1">
      <alignment vertical="center" wrapText="1" shrinkToFit="1"/>
    </xf>
    <xf numFmtId="0" fontId="5" fillId="2" borderId="10" xfId="4" applyFont="1" applyFill="1" applyBorder="1" applyAlignment="1">
      <alignment vertical="center" textRotation="255" wrapText="1"/>
    </xf>
    <xf numFmtId="0" fontId="5" fillId="2" borderId="3" xfId="4" applyFont="1" applyFill="1" applyBorder="1" applyAlignment="1">
      <alignment horizontal="center" vertical="center" shrinkToFit="1"/>
    </xf>
    <xf numFmtId="0" fontId="5" fillId="0" borderId="32" xfId="4" applyFont="1" applyBorder="1" applyAlignment="1">
      <alignment vertical="center" shrinkToFit="1"/>
    </xf>
    <xf numFmtId="0" fontId="5" fillId="0" borderId="5" xfId="4" applyFont="1" applyBorder="1" applyAlignment="1">
      <alignment vertical="center" shrinkToFit="1"/>
    </xf>
    <xf numFmtId="0" fontId="5" fillId="2" borderId="38" xfId="4" applyFont="1" applyFill="1" applyBorder="1" applyAlignment="1">
      <alignment horizontal="center" vertical="center" shrinkToFit="1"/>
    </xf>
    <xf numFmtId="181" fontId="5" fillId="0" borderId="39" xfId="4" applyNumberFormat="1" applyFont="1" applyBorder="1" applyAlignment="1">
      <alignment horizontal="center" vertical="center" shrinkToFit="1"/>
    </xf>
    <xf numFmtId="181" fontId="5" fillId="0" borderId="40" xfId="4" applyNumberFormat="1" applyFont="1" applyBorder="1" applyAlignment="1">
      <alignment horizontal="center" vertical="center" shrinkToFit="1"/>
    </xf>
    <xf numFmtId="0" fontId="5" fillId="0" borderId="0" xfId="4" applyFont="1" applyFill="1" applyBorder="1" applyAlignment="1">
      <alignment horizontal="left" vertical="center" wrapText="1"/>
    </xf>
    <xf numFmtId="38" fontId="5" fillId="0" borderId="3" xfId="2" applyFont="1" applyBorder="1" applyAlignment="1">
      <alignment horizontal="left" vertical="center" shrinkToFit="1"/>
    </xf>
    <xf numFmtId="179" fontId="5" fillId="0" borderId="7" xfId="4" applyNumberFormat="1" applyFont="1" applyFill="1" applyBorder="1" applyAlignment="1">
      <alignment horizontal="right" vertical="center" shrinkToFit="1"/>
    </xf>
    <xf numFmtId="0" fontId="5" fillId="2" borderId="7" xfId="4" applyFont="1" applyFill="1" applyBorder="1" applyAlignment="1">
      <alignment vertical="center" shrinkToFit="1"/>
    </xf>
    <xf numFmtId="0" fontId="5" fillId="2" borderId="30" xfId="4" applyFont="1" applyFill="1" applyBorder="1" applyAlignment="1">
      <alignment vertical="center" shrinkToFit="1"/>
    </xf>
    <xf numFmtId="178" fontId="7" fillId="2" borderId="41" xfId="4" applyNumberFormat="1" applyFont="1" applyFill="1" applyBorder="1" applyAlignment="1">
      <alignment vertical="center" wrapText="1"/>
    </xf>
    <xf numFmtId="0" fontId="5" fillId="2" borderId="42" xfId="4" applyFont="1" applyFill="1" applyBorder="1" applyAlignment="1">
      <alignment vertical="center" wrapText="1"/>
    </xf>
    <xf numFmtId="0" fontId="7" fillId="0" borderId="5" xfId="4" applyFont="1" applyFill="1" applyBorder="1" applyAlignment="1">
      <alignment vertical="center" wrapText="1"/>
    </xf>
    <xf numFmtId="0" fontId="4" fillId="4" borderId="10" xfId="4" applyFont="1" applyFill="1" applyBorder="1"/>
    <xf numFmtId="0" fontId="5" fillId="0" borderId="27" xfId="4" applyFont="1" applyBorder="1" applyAlignment="1">
      <alignment horizontal="right" vertical="center"/>
    </xf>
    <xf numFmtId="0" fontId="5" fillId="0" borderId="0" xfId="4" applyFont="1" applyBorder="1" applyAlignment="1">
      <alignment horizontal="left" vertical="top"/>
    </xf>
    <xf numFmtId="0" fontId="7" fillId="0" borderId="31" xfId="4" applyNumberFormat="1" applyFont="1" applyBorder="1" applyAlignment="1">
      <alignment horizontal="center" vertical="center" wrapText="1"/>
    </xf>
    <xf numFmtId="0" fontId="5" fillId="2" borderId="17" xfId="4" applyFont="1" applyFill="1" applyBorder="1" applyAlignment="1">
      <alignment horizontal="left" vertical="center" wrapText="1"/>
    </xf>
    <xf numFmtId="0" fontId="19" fillId="0" borderId="0" xfId="0" applyFont="1" applyFill="1" applyBorder="1">
      <alignment vertical="center"/>
    </xf>
    <xf numFmtId="0" fontId="19" fillId="0" borderId="0" xfId="0" applyFont="1" applyFill="1" applyBorder="1" applyAlignment="1">
      <alignment horizontal="right" vertical="center"/>
    </xf>
    <xf numFmtId="0" fontId="19" fillId="0" borderId="0" xfId="0" applyFont="1" applyFill="1" applyBorder="1" applyAlignment="1">
      <alignment vertical="center"/>
    </xf>
    <xf numFmtId="0" fontId="22" fillId="0" borderId="44" xfId="0" applyFont="1" applyFill="1" applyBorder="1" applyAlignment="1">
      <alignment horizontal="center" vertical="center" shrinkToFit="1"/>
    </xf>
    <xf numFmtId="0" fontId="19" fillId="0" borderId="3" xfId="0" applyFont="1" applyFill="1" applyBorder="1" applyAlignment="1">
      <alignment horizontal="center" vertical="center"/>
    </xf>
    <xf numFmtId="0" fontId="19" fillId="0" borderId="45" xfId="0" applyFont="1" applyFill="1" applyBorder="1" applyAlignment="1">
      <alignment vertical="center"/>
    </xf>
    <xf numFmtId="0" fontId="19" fillId="0" borderId="46" xfId="0" applyFont="1" applyFill="1" applyBorder="1" applyAlignment="1">
      <alignment horizontal="right" vertical="center"/>
    </xf>
    <xf numFmtId="0" fontId="19" fillId="0" borderId="45" xfId="0" applyFont="1" applyFill="1" applyBorder="1" applyAlignment="1">
      <alignment horizontal="left" vertical="center"/>
    </xf>
    <xf numFmtId="0" fontId="1" fillId="0" borderId="45" xfId="0" applyFont="1" applyFill="1" applyBorder="1" applyAlignment="1">
      <alignment horizontal="center" vertical="center" shrinkToFit="1"/>
    </xf>
    <xf numFmtId="0" fontId="19" fillId="0" borderId="47" xfId="0" applyFont="1" applyFill="1" applyBorder="1" applyAlignment="1">
      <alignment horizontal="right" vertical="center"/>
    </xf>
    <xf numFmtId="0" fontId="19" fillId="0" borderId="23" xfId="0" applyFont="1" applyFill="1" applyBorder="1" applyAlignment="1">
      <alignment horizontal="right" vertical="center"/>
    </xf>
    <xf numFmtId="0" fontId="19" fillId="0" borderId="0" xfId="0" applyFont="1" applyFill="1" applyBorder="1" applyAlignment="1">
      <alignment horizontal="left" vertical="center"/>
    </xf>
    <xf numFmtId="0" fontId="19" fillId="0" borderId="45" xfId="0" applyFont="1" applyFill="1" applyBorder="1" applyAlignment="1">
      <alignment horizontal="right" vertical="center"/>
    </xf>
    <xf numFmtId="0" fontId="19" fillId="0" borderId="24" xfId="0" applyFont="1" applyFill="1" applyBorder="1" applyAlignment="1">
      <alignment horizontal="right" vertical="center"/>
    </xf>
    <xf numFmtId="0" fontId="4" fillId="0" borderId="0" xfId="4" applyFont="1" applyFill="1" applyBorder="1"/>
    <xf numFmtId="0" fontId="19" fillId="0" borderId="1" xfId="0" applyFont="1" applyFill="1" applyBorder="1" applyAlignment="1">
      <alignment vertical="center"/>
    </xf>
    <xf numFmtId="0" fontId="19" fillId="0" borderId="1" xfId="0" applyFont="1" applyFill="1" applyBorder="1" applyAlignment="1">
      <alignment horizontal="right" vertical="center"/>
    </xf>
    <xf numFmtId="0" fontId="19" fillId="0" borderId="2" xfId="0" applyFont="1" applyFill="1" applyBorder="1" applyAlignment="1">
      <alignment vertical="center"/>
    </xf>
    <xf numFmtId="0" fontId="21" fillId="0" borderId="45" xfId="0" applyFont="1" applyFill="1" applyBorder="1" applyAlignment="1">
      <alignment horizontal="left" vertical="center"/>
    </xf>
    <xf numFmtId="0" fontId="4" fillId="0" borderId="3" xfId="4" applyFont="1" applyBorder="1"/>
    <xf numFmtId="0" fontId="4" fillId="0" borderId="0" xfId="4" applyFont="1" applyFill="1"/>
    <xf numFmtId="0" fontId="5" fillId="0" borderId="29" xfId="4" applyFont="1" applyBorder="1" applyAlignment="1">
      <alignment vertical="center" shrinkToFit="1"/>
    </xf>
    <xf numFmtId="0" fontId="5" fillId="0" borderId="48" xfId="4" applyFont="1" applyBorder="1" applyAlignment="1">
      <alignment vertical="center" wrapText="1"/>
    </xf>
    <xf numFmtId="0" fontId="5" fillId="0" borderId="29" xfId="4" applyFont="1" applyBorder="1" applyAlignment="1">
      <alignment vertical="center" wrapText="1"/>
    </xf>
    <xf numFmtId="0" fontId="5" fillId="0" borderId="49" xfId="4" applyFont="1" applyBorder="1" applyAlignment="1">
      <alignment vertical="center" wrapText="1"/>
    </xf>
    <xf numFmtId="0" fontId="5" fillId="2" borderId="1" xfId="4" applyFont="1" applyFill="1" applyBorder="1" applyAlignment="1">
      <alignment vertical="center" shrinkToFit="1"/>
    </xf>
    <xf numFmtId="0" fontId="5" fillId="2" borderId="1" xfId="4" applyFont="1" applyFill="1" applyBorder="1" applyAlignment="1">
      <alignment vertical="center" wrapText="1"/>
    </xf>
    <xf numFmtId="0" fontId="5" fillId="0" borderId="50" xfId="4" applyFont="1" applyBorder="1" applyAlignment="1">
      <alignment vertical="center" wrapText="1"/>
    </xf>
    <xf numFmtId="0" fontId="5" fillId="2" borderId="51" xfId="4" applyFont="1" applyFill="1" applyBorder="1" applyAlignment="1">
      <alignment vertical="center" shrinkToFit="1"/>
    </xf>
    <xf numFmtId="0" fontId="5" fillId="2" borderId="51" xfId="4" applyFont="1" applyFill="1" applyBorder="1" applyAlignment="1">
      <alignment vertical="center" wrapText="1"/>
    </xf>
    <xf numFmtId="0" fontId="5" fillId="2" borderId="9" xfId="4" applyFont="1" applyFill="1" applyBorder="1" applyAlignment="1">
      <alignment vertical="center" wrapText="1"/>
    </xf>
    <xf numFmtId="0" fontId="5" fillId="0" borderId="52" xfId="4" applyFont="1" applyBorder="1" applyAlignment="1">
      <alignment vertical="center" shrinkToFit="1"/>
    </xf>
    <xf numFmtId="0" fontId="5" fillId="0" borderId="53" xfId="4" applyFont="1" applyBorder="1" applyAlignment="1">
      <alignment vertical="center" wrapText="1"/>
    </xf>
    <xf numFmtId="0" fontId="5" fillId="0" borderId="52" xfId="4" applyFont="1" applyBorder="1" applyAlignment="1">
      <alignment vertical="center" wrapText="1"/>
    </xf>
    <xf numFmtId="0" fontId="5" fillId="0" borderId="54" xfId="4" applyFont="1" applyBorder="1" applyAlignment="1">
      <alignment vertical="center" wrapText="1"/>
    </xf>
    <xf numFmtId="0" fontId="5" fillId="2" borderId="52" xfId="4" applyFont="1" applyFill="1" applyBorder="1" applyAlignment="1">
      <alignment horizontal="left" vertical="center" shrinkToFit="1"/>
    </xf>
    <xf numFmtId="0" fontId="5" fillId="0" borderId="55" xfId="4" applyFont="1" applyBorder="1" applyAlignment="1">
      <alignment horizontal="left" vertical="center" shrinkToFit="1"/>
    </xf>
    <xf numFmtId="0" fontId="5" fillId="0" borderId="56" xfId="4" applyFont="1" applyBorder="1" applyAlignment="1">
      <alignment horizontal="center" vertical="center" shrinkToFit="1"/>
    </xf>
    <xf numFmtId="0" fontId="5" fillId="0" borderId="57" xfId="4" applyFont="1" applyBorder="1" applyAlignment="1">
      <alignment horizontal="left" vertical="center" shrinkToFit="1"/>
    </xf>
    <xf numFmtId="176" fontId="5" fillId="0" borderId="58" xfId="4" applyNumberFormat="1" applyFont="1" applyBorder="1" applyAlignment="1">
      <alignment horizontal="right" vertical="center" shrinkToFit="1"/>
    </xf>
    <xf numFmtId="0" fontId="5" fillId="3" borderId="32" xfId="4" applyFont="1" applyFill="1" applyBorder="1" applyAlignment="1">
      <alignment horizontal="left" vertical="center" wrapText="1"/>
    </xf>
    <xf numFmtId="0" fontId="5" fillId="2" borderId="54" xfId="4" applyFont="1" applyFill="1" applyBorder="1" applyAlignment="1">
      <alignment horizontal="left" vertical="center" wrapText="1"/>
    </xf>
    <xf numFmtId="0" fontId="5" fillId="3" borderId="56" xfId="4" applyFont="1" applyFill="1" applyBorder="1" applyAlignment="1">
      <alignment horizontal="left" vertical="center" wrapText="1"/>
    </xf>
    <xf numFmtId="0" fontId="5" fillId="0" borderId="43" xfId="4" applyFont="1" applyBorder="1" applyAlignment="1">
      <alignment horizontal="center" vertical="center" wrapText="1"/>
    </xf>
    <xf numFmtId="0" fontId="7" fillId="0" borderId="5" xfId="4" applyFont="1" applyFill="1" applyBorder="1" applyAlignment="1">
      <alignment horizontal="right" vertical="center" wrapText="1"/>
    </xf>
    <xf numFmtId="0" fontId="7" fillId="0" borderId="27" xfId="4" applyFont="1" applyFill="1" applyBorder="1" applyAlignment="1">
      <alignment horizontal="right" vertical="center" wrapText="1"/>
    </xf>
    <xf numFmtId="0" fontId="7" fillId="0" borderId="59" xfId="4" applyFont="1" applyBorder="1" applyAlignment="1">
      <alignment vertical="center" wrapText="1"/>
    </xf>
    <xf numFmtId="0" fontId="7" fillId="0" borderId="60" xfId="4" applyFont="1" applyBorder="1" applyAlignment="1">
      <alignment horizontal="right" vertical="center" wrapText="1"/>
    </xf>
    <xf numFmtId="0" fontId="7" fillId="0" borderId="59" xfId="4" applyFont="1" applyBorder="1" applyAlignment="1">
      <alignment horizontal="right" vertical="center" wrapText="1"/>
    </xf>
    <xf numFmtId="0" fontId="7" fillId="0" borderId="5" xfId="4" applyNumberFormat="1" applyFont="1" applyBorder="1" applyAlignment="1">
      <alignment vertical="center" wrapText="1"/>
    </xf>
    <xf numFmtId="0" fontId="5" fillId="0" borderId="61" xfId="4" applyFont="1" applyBorder="1" applyAlignment="1">
      <alignment horizontal="right" vertical="center"/>
    </xf>
    <xf numFmtId="0" fontId="5" fillId="0" borderId="32" xfId="4" applyFont="1" applyBorder="1" applyAlignment="1">
      <alignment vertical="center"/>
    </xf>
    <xf numFmtId="0" fontId="5" fillId="0" borderId="3" xfId="4" applyFont="1" applyBorder="1" applyAlignment="1">
      <alignment vertical="center"/>
    </xf>
    <xf numFmtId="0" fontId="5" fillId="0" borderId="5" xfId="4" applyFont="1" applyBorder="1" applyAlignment="1">
      <alignment vertical="center" wrapText="1"/>
    </xf>
    <xf numFmtId="0" fontId="5" fillId="0" borderId="56" xfId="4" applyFont="1" applyBorder="1" applyAlignment="1">
      <alignment vertical="center" wrapText="1"/>
    </xf>
    <xf numFmtId="0" fontId="5" fillId="0" borderId="5" xfId="4" applyFont="1" applyBorder="1" applyAlignment="1">
      <alignment vertical="center"/>
    </xf>
    <xf numFmtId="0" fontId="5" fillId="0" borderId="56" xfId="4" applyFont="1" applyBorder="1" applyAlignment="1">
      <alignment vertical="center"/>
    </xf>
    <xf numFmtId="0" fontId="5" fillId="0" borderId="27" xfId="4" applyFont="1" applyBorder="1" applyAlignment="1">
      <alignment horizontal="right" vertical="center" wrapText="1"/>
    </xf>
    <xf numFmtId="0" fontId="5" fillId="0" borderId="55" xfId="4" applyFont="1" applyBorder="1" applyAlignment="1">
      <alignment horizontal="right" vertical="center" wrapText="1"/>
    </xf>
    <xf numFmtId="0" fontId="5" fillId="0" borderId="62" xfId="4" applyFont="1" applyBorder="1" applyAlignment="1">
      <alignment horizontal="right" vertical="center"/>
    </xf>
    <xf numFmtId="0" fontId="5" fillId="0" borderId="26" xfId="4" applyFont="1" applyBorder="1" applyAlignment="1">
      <alignment horizontal="right" vertical="center"/>
    </xf>
    <xf numFmtId="0" fontId="5" fillId="0" borderId="32" xfId="4" applyFont="1" applyBorder="1" applyAlignment="1">
      <alignment horizontal="right" vertical="center"/>
    </xf>
    <xf numFmtId="0" fontId="5" fillId="0" borderId="5" xfId="4" applyFont="1" applyFill="1" applyBorder="1" applyAlignment="1">
      <alignment horizontal="left" vertical="center"/>
    </xf>
    <xf numFmtId="0" fontId="1" fillId="0" borderId="32" xfId="0" applyFont="1" applyBorder="1" applyAlignment="1">
      <alignment vertical="center"/>
    </xf>
    <xf numFmtId="0" fontId="5" fillId="2" borderId="63" xfId="4" applyFont="1" applyFill="1" applyBorder="1" applyAlignment="1">
      <alignment vertical="center" shrinkToFit="1"/>
    </xf>
    <xf numFmtId="0" fontId="5" fillId="0" borderId="27" xfId="4" applyFont="1" applyFill="1" applyBorder="1" applyAlignment="1">
      <alignment horizontal="right" vertical="center" shrinkToFit="1"/>
    </xf>
    <xf numFmtId="0" fontId="4" fillId="0" borderId="45" xfId="4" applyFont="1" applyBorder="1"/>
    <xf numFmtId="0" fontId="5" fillId="0" borderId="64" xfId="4" applyFont="1" applyBorder="1" applyAlignment="1">
      <alignment horizontal="right" vertical="center"/>
    </xf>
    <xf numFmtId="0" fontId="5" fillId="0" borderId="32" xfId="4" applyFont="1" applyFill="1" applyBorder="1" applyAlignment="1">
      <alignment horizontal="left" vertical="center"/>
    </xf>
    <xf numFmtId="0" fontId="5" fillId="0" borderId="32" xfId="4" applyFont="1" applyFill="1" applyBorder="1" applyAlignment="1">
      <alignment horizontal="right" vertical="center"/>
    </xf>
    <xf numFmtId="0" fontId="5" fillId="0" borderId="5" xfId="4" applyFont="1" applyFill="1" applyBorder="1" applyAlignment="1">
      <alignment horizontal="right" vertical="center"/>
    </xf>
    <xf numFmtId="0" fontId="5" fillId="0" borderId="65" xfId="4" applyFont="1" applyFill="1" applyBorder="1" applyAlignment="1">
      <alignment horizontal="left" vertical="center" wrapText="1"/>
    </xf>
    <xf numFmtId="0" fontId="5" fillId="0" borderId="64" xfId="4" applyFont="1" applyFill="1" applyBorder="1" applyAlignment="1">
      <alignment horizontal="right" vertical="center"/>
    </xf>
    <xf numFmtId="0" fontId="5" fillId="0" borderId="64" xfId="4" applyFont="1" applyFill="1" applyBorder="1" applyAlignment="1">
      <alignment vertical="center" shrinkToFit="1"/>
    </xf>
    <xf numFmtId="0" fontId="5" fillId="0" borderId="43" xfId="4" applyFont="1" applyFill="1" applyBorder="1" applyAlignment="1">
      <alignment horizontal="right" vertical="center" shrinkToFit="1"/>
    </xf>
    <xf numFmtId="0" fontId="4" fillId="0" borderId="32" xfId="4" applyFont="1" applyBorder="1"/>
    <xf numFmtId="180" fontId="5" fillId="0" borderId="64" xfId="4" applyNumberFormat="1" applyFont="1" applyBorder="1" applyAlignment="1">
      <alignment horizontal="center" vertical="center" shrinkToFit="1"/>
    </xf>
    <xf numFmtId="0" fontId="5" fillId="4" borderId="8" xfId="4" applyFont="1" applyFill="1" applyBorder="1" applyAlignment="1">
      <alignment horizontal="left" vertical="center"/>
    </xf>
    <xf numFmtId="0" fontId="5" fillId="0" borderId="64" xfId="4" applyFont="1" applyFill="1" applyBorder="1" applyAlignment="1">
      <alignment horizontal="center" vertical="center"/>
    </xf>
    <xf numFmtId="0" fontId="7" fillId="0" borderId="27" xfId="4" applyNumberFormat="1" applyFont="1" applyBorder="1" applyAlignment="1">
      <alignment horizontal="right" vertical="center" wrapText="1"/>
    </xf>
    <xf numFmtId="0" fontId="19" fillId="4" borderId="3" xfId="0" applyFont="1" applyFill="1" applyBorder="1" applyAlignment="1">
      <alignment vertical="center"/>
    </xf>
    <xf numFmtId="0" fontId="19" fillId="4" borderId="66" xfId="0" applyFont="1" applyFill="1" applyBorder="1" applyAlignment="1">
      <alignment vertical="center"/>
    </xf>
    <xf numFmtId="0" fontId="22" fillId="4" borderId="44" xfId="0" applyFont="1" applyFill="1" applyBorder="1" applyAlignment="1">
      <alignment vertical="center"/>
    </xf>
    <xf numFmtId="0" fontId="22" fillId="4" borderId="3" xfId="0" applyFont="1" applyFill="1" applyBorder="1" applyAlignment="1">
      <alignment vertical="center"/>
    </xf>
    <xf numFmtId="176" fontId="5" fillId="0" borderId="2" xfId="4" applyNumberFormat="1" applyFont="1" applyBorder="1" applyAlignment="1">
      <alignment horizontal="right" vertical="center" shrinkToFit="1"/>
    </xf>
    <xf numFmtId="0" fontId="5" fillId="0" borderId="2" xfId="4" applyFont="1" applyBorder="1" applyAlignment="1">
      <alignment vertical="center" shrinkToFit="1"/>
    </xf>
    <xf numFmtId="0" fontId="4" fillId="0" borderId="0" xfId="4" applyFont="1" applyBorder="1"/>
    <xf numFmtId="0" fontId="19" fillId="0" borderId="37" xfId="0" applyFont="1" applyFill="1" applyBorder="1" applyAlignment="1">
      <alignment horizontal="center" vertical="center"/>
    </xf>
    <xf numFmtId="0" fontId="4" fillId="0" borderId="67" xfId="4" applyFont="1" applyFill="1" applyBorder="1"/>
    <xf numFmtId="0" fontId="4" fillId="0" borderId="37" xfId="4" applyFont="1" applyFill="1" applyBorder="1"/>
    <xf numFmtId="0" fontId="4" fillId="0" borderId="68" xfId="4" applyFont="1" applyFill="1" applyBorder="1"/>
    <xf numFmtId="0" fontId="21" fillId="0" borderId="67" xfId="0" applyFont="1" applyFill="1" applyBorder="1" applyAlignment="1">
      <alignment horizontal="left" vertical="center"/>
    </xf>
    <xf numFmtId="0" fontId="4" fillId="0" borderId="67" xfId="4" applyFont="1" applyBorder="1"/>
    <xf numFmtId="0" fontId="19" fillId="4" borderId="3" xfId="0" applyFont="1" applyFill="1" applyBorder="1" applyAlignment="1">
      <alignment vertical="center" shrinkToFit="1"/>
    </xf>
    <xf numFmtId="0" fontId="19" fillId="0" borderId="38" xfId="0" applyFont="1" applyFill="1" applyBorder="1">
      <alignment vertical="center"/>
    </xf>
    <xf numFmtId="38" fontId="19" fillId="0" borderId="69" xfId="2" applyFont="1" applyFill="1" applyBorder="1" applyAlignment="1">
      <alignment horizontal="right" vertical="center"/>
    </xf>
    <xf numFmtId="38" fontId="19" fillId="0" borderId="65" xfId="2" applyFont="1" applyFill="1" applyBorder="1" applyAlignment="1">
      <alignment horizontal="right" vertical="center"/>
    </xf>
    <xf numFmtId="38" fontId="19" fillId="0" borderId="70" xfId="2" applyFont="1" applyFill="1" applyBorder="1" applyAlignment="1">
      <alignment horizontal="right" vertical="center"/>
    </xf>
    <xf numFmtId="38" fontId="19" fillId="0" borderId="6" xfId="2" applyFont="1" applyFill="1" applyBorder="1" applyAlignment="1">
      <alignment horizontal="right" vertical="center"/>
    </xf>
    <xf numFmtId="38" fontId="19" fillId="0" borderId="7" xfId="2" applyFont="1" applyFill="1" applyBorder="1" applyAlignment="1">
      <alignment horizontal="right" vertical="center"/>
    </xf>
    <xf numFmtId="38" fontId="19" fillId="0" borderId="11" xfId="2" applyFont="1" applyFill="1" applyBorder="1" applyAlignment="1">
      <alignment horizontal="right" vertical="center"/>
    </xf>
    <xf numFmtId="0" fontId="19" fillId="4" borderId="63" xfId="0" applyFont="1" applyFill="1" applyBorder="1" applyAlignment="1">
      <alignment horizontal="center" vertical="center"/>
    </xf>
    <xf numFmtId="0" fontId="22" fillId="4" borderId="66" xfId="0" applyFont="1" applyFill="1" applyBorder="1" applyAlignment="1">
      <alignment vertical="center"/>
    </xf>
    <xf numFmtId="0" fontId="19" fillId="4" borderId="44" xfId="0" applyFont="1" applyFill="1" applyBorder="1" applyAlignment="1">
      <alignment vertical="center"/>
    </xf>
    <xf numFmtId="0" fontId="19" fillId="4" borderId="6" xfId="0" applyFont="1" applyFill="1" applyBorder="1" applyAlignment="1">
      <alignment horizontal="center" vertical="center" wrapText="1"/>
    </xf>
    <xf numFmtId="0" fontId="19" fillId="0" borderId="8" xfId="0" applyFont="1" applyFill="1" applyBorder="1" applyAlignment="1">
      <alignment horizontal="center" vertical="center"/>
    </xf>
    <xf numFmtId="0" fontId="19" fillId="0" borderId="38" xfId="0" applyFont="1" applyFill="1" applyBorder="1" applyAlignment="1">
      <alignment horizontal="center" vertical="center"/>
    </xf>
    <xf numFmtId="0" fontId="4" fillId="0" borderId="3" xfId="4" applyFont="1" applyBorder="1" applyAlignment="1"/>
    <xf numFmtId="0" fontId="19" fillId="4" borderId="71" xfId="0" applyFont="1" applyFill="1" applyBorder="1" applyAlignment="1">
      <alignment horizontal="center" vertical="center"/>
    </xf>
    <xf numFmtId="38" fontId="19" fillId="0" borderId="72" xfId="2" applyFont="1" applyFill="1" applyBorder="1" applyAlignment="1">
      <alignment horizontal="right" vertical="center"/>
    </xf>
    <xf numFmtId="0" fontId="19" fillId="4" borderId="73" xfId="0" applyFont="1" applyFill="1" applyBorder="1" applyAlignment="1">
      <alignment horizontal="center" vertical="center"/>
    </xf>
    <xf numFmtId="0" fontId="19" fillId="0" borderId="74" xfId="0" applyFont="1" applyFill="1" applyBorder="1" applyAlignment="1">
      <alignment horizontal="center" vertical="center"/>
    </xf>
    <xf numFmtId="38" fontId="19" fillId="0" borderId="75" xfId="2" applyFont="1" applyFill="1" applyBorder="1" applyAlignment="1">
      <alignment horizontal="right" vertical="center"/>
    </xf>
    <xf numFmtId="38" fontId="19" fillId="0" borderId="41" xfId="2" applyFont="1" applyFill="1" applyBorder="1" applyAlignment="1">
      <alignment horizontal="right" vertical="center"/>
    </xf>
    <xf numFmtId="38" fontId="19" fillId="0" borderId="76" xfId="2" applyFont="1" applyFill="1" applyBorder="1" applyAlignment="1">
      <alignment horizontal="right" vertical="center"/>
    </xf>
    <xf numFmtId="38" fontId="19" fillId="0" borderId="77" xfId="2" applyFont="1" applyFill="1" applyBorder="1" applyAlignment="1">
      <alignment horizontal="right" vertical="center"/>
    </xf>
    <xf numFmtId="0" fontId="5" fillId="2" borderId="34" xfId="4" applyFont="1" applyFill="1" applyBorder="1" applyAlignment="1">
      <alignment vertical="center" wrapText="1"/>
    </xf>
    <xf numFmtId="0" fontId="5" fillId="2" borderId="33" xfId="4" applyFont="1" applyFill="1" applyBorder="1" applyAlignment="1">
      <alignment vertical="center" wrapText="1"/>
    </xf>
    <xf numFmtId="0" fontId="5" fillId="0" borderId="78" xfId="4" applyFont="1" applyBorder="1" applyAlignment="1">
      <alignment vertical="center" shrinkToFit="1"/>
    </xf>
    <xf numFmtId="0" fontId="5" fillId="0" borderId="50" xfId="4" applyFont="1" applyFill="1" applyBorder="1" applyAlignment="1">
      <alignment vertical="center" wrapText="1"/>
    </xf>
    <xf numFmtId="0" fontId="4" fillId="4" borderId="0" xfId="4" applyFont="1" applyFill="1" applyBorder="1"/>
    <xf numFmtId="0" fontId="5" fillId="0" borderId="5" xfId="0" applyFont="1" applyBorder="1" applyAlignment="1">
      <alignment horizontal="right" vertical="center" wrapText="1"/>
    </xf>
    <xf numFmtId="0" fontId="5" fillId="0" borderId="65" xfId="0" applyFont="1" applyBorder="1" applyAlignment="1">
      <alignment vertical="center" wrapText="1"/>
    </xf>
    <xf numFmtId="0" fontId="5" fillId="0" borderId="56" xfId="0" applyFont="1" applyBorder="1" applyAlignment="1">
      <alignment horizontal="right" vertical="center" wrapText="1"/>
    </xf>
    <xf numFmtId="0" fontId="5" fillId="0" borderId="79" xfId="0" applyFont="1" applyBorder="1" applyAlignment="1">
      <alignment vertical="center" wrapText="1"/>
    </xf>
    <xf numFmtId="0" fontId="5" fillId="0" borderId="3" xfId="4" applyFont="1" applyFill="1" applyBorder="1" applyAlignment="1">
      <alignment vertical="center"/>
    </xf>
    <xf numFmtId="0" fontId="1" fillId="0" borderId="69" xfId="0" applyFont="1" applyBorder="1" applyAlignment="1">
      <alignment vertical="center"/>
    </xf>
    <xf numFmtId="38" fontId="5" fillId="0" borderId="5" xfId="2" applyFont="1" applyFill="1" applyBorder="1" applyAlignment="1">
      <alignment vertical="center"/>
    </xf>
    <xf numFmtId="0" fontId="1" fillId="0" borderId="5" xfId="0" applyFont="1" applyFill="1" applyBorder="1" applyAlignment="1">
      <alignment vertical="center"/>
    </xf>
    <xf numFmtId="0" fontId="1" fillId="0" borderId="65" xfId="0" applyFont="1" applyFill="1" applyBorder="1" applyAlignment="1">
      <alignment vertical="center"/>
    </xf>
    <xf numFmtId="0" fontId="5" fillId="0" borderId="44" xfId="4" applyNumberFormat="1" applyFont="1" applyFill="1" applyBorder="1" applyAlignment="1">
      <alignment horizontal="right" vertical="center" shrinkToFit="1"/>
    </xf>
    <xf numFmtId="0" fontId="5" fillId="0" borderId="3" xfId="4" applyNumberFormat="1" applyFont="1" applyFill="1" applyBorder="1" applyAlignment="1">
      <alignment vertical="center" shrinkToFit="1"/>
    </xf>
    <xf numFmtId="0" fontId="5" fillId="0" borderId="3" xfId="4" applyNumberFormat="1" applyFont="1" applyFill="1" applyBorder="1" applyAlignment="1">
      <alignment horizontal="right" vertical="center" shrinkToFit="1"/>
    </xf>
    <xf numFmtId="0" fontId="5" fillId="0" borderId="70" xfId="4" applyNumberFormat="1" applyFont="1" applyFill="1" applyBorder="1" applyAlignment="1">
      <alignment vertical="center" shrinkToFit="1"/>
    </xf>
    <xf numFmtId="0" fontId="1" fillId="0" borderId="69" xfId="0" applyFont="1" applyFill="1" applyBorder="1" applyAlignment="1">
      <alignment vertical="center" wrapText="1"/>
    </xf>
    <xf numFmtId="0" fontId="5" fillId="0" borderId="5" xfId="4" applyFont="1" applyFill="1" applyBorder="1" applyAlignment="1">
      <alignment vertical="center" wrapText="1"/>
    </xf>
    <xf numFmtId="0" fontId="1" fillId="0" borderId="65" xfId="0" applyFont="1" applyFill="1" applyBorder="1" applyAlignment="1">
      <alignment vertical="center" wrapText="1"/>
    </xf>
    <xf numFmtId="0" fontId="1" fillId="0" borderId="0" xfId="0" applyFont="1" applyFill="1" applyBorder="1" applyAlignment="1">
      <alignment horizontal="left" vertical="center" wrapText="1"/>
    </xf>
    <xf numFmtId="0" fontId="5" fillId="0" borderId="26" xfId="4" applyFont="1" applyFill="1" applyBorder="1" applyAlignment="1">
      <alignment horizontal="right" vertical="center" wrapText="1" shrinkToFit="1"/>
    </xf>
    <xf numFmtId="0" fontId="5" fillId="0" borderId="27" xfId="4" applyFont="1" applyFill="1" applyBorder="1" applyAlignment="1">
      <alignment horizontal="right" vertical="center" wrapText="1" shrinkToFit="1"/>
    </xf>
    <xf numFmtId="0" fontId="5" fillId="0" borderId="80" xfId="4" applyFont="1" applyFill="1" applyBorder="1" applyAlignment="1">
      <alignment vertical="center" wrapText="1" shrinkToFit="1"/>
    </xf>
    <xf numFmtId="0" fontId="5" fillId="0" borderId="76" xfId="4" applyFont="1" applyFill="1" applyBorder="1" applyAlignment="1">
      <alignment vertical="center" wrapText="1" shrinkToFit="1"/>
    </xf>
    <xf numFmtId="0" fontId="5" fillId="0" borderId="36" xfId="4" applyFont="1" applyFill="1" applyBorder="1" applyAlignment="1">
      <alignment vertical="center" wrapText="1" shrinkToFit="1"/>
    </xf>
    <xf numFmtId="0" fontId="5" fillId="0" borderId="81" xfId="4" applyFont="1" applyFill="1" applyBorder="1" applyAlignment="1">
      <alignment vertical="center" wrapText="1" shrinkToFit="1"/>
    </xf>
    <xf numFmtId="0" fontId="5" fillId="4" borderId="19" xfId="4" applyFont="1" applyFill="1" applyBorder="1" applyAlignment="1">
      <alignment horizontal="center" vertical="center" wrapText="1"/>
    </xf>
    <xf numFmtId="0" fontId="5" fillId="4" borderId="20" xfId="4" applyFont="1" applyFill="1" applyBorder="1" applyAlignment="1">
      <alignment horizontal="center" vertical="center" wrapText="1"/>
    </xf>
    <xf numFmtId="0" fontId="5" fillId="4" borderId="82" xfId="4" applyFont="1" applyFill="1" applyBorder="1" applyAlignment="1">
      <alignment horizontal="center" vertical="center" wrapText="1"/>
    </xf>
    <xf numFmtId="38" fontId="5" fillId="0" borderId="19" xfId="2" applyFont="1" applyFill="1" applyBorder="1" applyAlignment="1">
      <alignment horizontal="center" vertical="center" wrapText="1"/>
    </xf>
    <xf numFmtId="38" fontId="5" fillId="0" borderId="20" xfId="2" applyFont="1" applyFill="1" applyBorder="1" applyAlignment="1">
      <alignment vertical="center" wrapText="1"/>
    </xf>
    <xf numFmtId="38" fontId="5" fillId="0" borderId="20" xfId="2" applyFont="1" applyFill="1" applyBorder="1" applyAlignment="1">
      <alignment horizontal="center" vertical="center" wrapText="1"/>
    </xf>
    <xf numFmtId="38" fontId="5" fillId="0" borderId="82" xfId="2" applyFont="1" applyFill="1" applyBorder="1" applyAlignment="1">
      <alignment horizontal="center" vertical="center" wrapText="1"/>
    </xf>
    <xf numFmtId="38" fontId="5" fillId="0" borderId="14" xfId="2" applyFont="1" applyFill="1" applyBorder="1" applyAlignment="1">
      <alignment horizontal="center" vertical="center" wrapText="1"/>
    </xf>
    <xf numFmtId="38" fontId="5" fillId="0" borderId="21" xfId="2" applyFont="1" applyFill="1" applyBorder="1" applyAlignment="1">
      <alignment vertical="center" wrapText="1"/>
    </xf>
    <xf numFmtId="38" fontId="5" fillId="0" borderId="21" xfId="2" applyFont="1" applyFill="1" applyBorder="1" applyAlignment="1">
      <alignment horizontal="center" vertical="center" wrapText="1"/>
    </xf>
    <xf numFmtId="38" fontId="5" fillId="0" borderId="83" xfId="2" applyFont="1" applyFill="1" applyBorder="1" applyAlignment="1">
      <alignment horizontal="center" vertical="center" wrapText="1"/>
    </xf>
    <xf numFmtId="38" fontId="5" fillId="0" borderId="13" xfId="2" applyFont="1" applyFill="1" applyBorder="1" applyAlignment="1">
      <alignment horizontal="center" vertical="center" wrapText="1"/>
    </xf>
    <xf numFmtId="38" fontId="5" fillId="0" borderId="22" xfId="2" applyFont="1" applyFill="1" applyBorder="1" applyAlignment="1">
      <alignment vertical="center" wrapText="1"/>
    </xf>
    <xf numFmtId="38" fontId="5" fillId="0" borderId="22" xfId="2" applyFont="1" applyFill="1" applyBorder="1" applyAlignment="1">
      <alignment horizontal="center" vertical="center" wrapText="1"/>
    </xf>
    <xf numFmtId="38" fontId="5" fillId="0" borderId="84" xfId="2" applyFont="1" applyFill="1" applyBorder="1" applyAlignment="1">
      <alignment horizontal="center" vertical="center" wrapText="1"/>
    </xf>
    <xf numFmtId="38" fontId="5" fillId="0" borderId="29" xfId="2" applyFont="1" applyFill="1" applyBorder="1" applyAlignment="1">
      <alignment horizontal="center" vertical="center" wrapText="1"/>
    </xf>
    <xf numFmtId="38" fontId="5" fillId="0" borderId="48" xfId="2" applyFont="1" applyFill="1" applyBorder="1" applyAlignment="1">
      <alignment vertical="center" wrapText="1"/>
    </xf>
    <xf numFmtId="38" fontId="5" fillId="0" borderId="48" xfId="2" applyFont="1" applyFill="1" applyBorder="1" applyAlignment="1">
      <alignment horizontal="center" vertical="center" wrapText="1"/>
    </xf>
    <xf numFmtId="38" fontId="5" fillId="0" borderId="85" xfId="2" applyFont="1" applyFill="1" applyBorder="1" applyAlignment="1">
      <alignment horizontal="center" vertical="center" wrapText="1"/>
    </xf>
    <xf numFmtId="38" fontId="5" fillId="0" borderId="62" xfId="2" applyFont="1" applyFill="1" applyBorder="1" applyAlignment="1">
      <alignment horizontal="right" vertical="center" wrapText="1"/>
    </xf>
    <xf numFmtId="38" fontId="5" fillId="0" borderId="86" xfId="2" applyFont="1" applyFill="1" applyBorder="1" applyAlignment="1">
      <alignment vertical="center" wrapText="1"/>
    </xf>
    <xf numFmtId="38" fontId="5" fillId="0" borderId="86" xfId="2" applyFont="1" applyFill="1" applyBorder="1" applyAlignment="1">
      <alignment horizontal="right" vertical="center" wrapText="1"/>
    </xf>
    <xf numFmtId="38" fontId="5" fillId="0" borderId="87" xfId="2" applyFont="1" applyFill="1" applyBorder="1" applyAlignment="1">
      <alignment vertical="center" wrapText="1"/>
    </xf>
    <xf numFmtId="0" fontId="1" fillId="0" borderId="59" xfId="0" applyFont="1" applyBorder="1" applyAlignment="1">
      <alignment vertical="center" wrapText="1"/>
    </xf>
    <xf numFmtId="0" fontId="1" fillId="0" borderId="88" xfId="0" applyFont="1" applyBorder="1" applyAlignment="1">
      <alignment vertical="center" wrapText="1"/>
    </xf>
    <xf numFmtId="0" fontId="5" fillId="0" borderId="5" xfId="4" applyFont="1" applyFill="1" applyBorder="1" applyAlignment="1">
      <alignment horizontal="right" vertical="center" wrapText="1"/>
    </xf>
    <xf numFmtId="0" fontId="5" fillId="0" borderId="65" xfId="4" applyFont="1" applyFill="1" applyBorder="1" applyAlignment="1">
      <alignment vertical="center" wrapText="1"/>
    </xf>
    <xf numFmtId="0" fontId="5" fillId="0" borderId="65" xfId="4" applyFont="1" applyBorder="1" applyAlignment="1">
      <alignment vertical="center" wrapText="1"/>
    </xf>
    <xf numFmtId="0" fontId="5" fillId="0" borderId="89" xfId="4" applyFont="1" applyBorder="1" applyAlignment="1">
      <alignment vertical="center"/>
    </xf>
    <xf numFmtId="0" fontId="5" fillId="0" borderId="90" xfId="4" applyFont="1" applyBorder="1" applyAlignment="1">
      <alignment vertical="center"/>
    </xf>
    <xf numFmtId="0" fontId="5" fillId="0" borderId="39" xfId="4" applyFont="1" applyBorder="1" applyAlignment="1">
      <alignment vertical="center"/>
    </xf>
    <xf numFmtId="0" fontId="5" fillId="0" borderId="69" xfId="4" applyFont="1" applyBorder="1" applyAlignment="1">
      <alignment vertical="center"/>
    </xf>
    <xf numFmtId="0" fontId="5" fillId="0" borderId="65" xfId="4" applyFont="1" applyBorder="1" applyAlignment="1">
      <alignment vertical="center"/>
    </xf>
    <xf numFmtId="0" fontId="5" fillId="0" borderId="91" xfId="4" applyFont="1" applyBorder="1" applyAlignment="1">
      <alignment horizontal="right" vertical="center"/>
    </xf>
    <xf numFmtId="0" fontId="5" fillId="0" borderId="64" xfId="4" applyFont="1" applyBorder="1" applyAlignment="1">
      <alignment vertical="center"/>
    </xf>
    <xf numFmtId="0" fontId="5" fillId="0" borderId="66" xfId="4" applyFont="1" applyBorder="1" applyAlignment="1">
      <alignment vertical="center"/>
    </xf>
    <xf numFmtId="0" fontId="5" fillId="0" borderId="70" xfId="4" applyFont="1" applyBorder="1" applyAlignment="1">
      <alignment vertical="center"/>
    </xf>
    <xf numFmtId="0" fontId="5" fillId="4" borderId="92" xfId="4" applyFont="1" applyFill="1" applyBorder="1" applyAlignment="1">
      <alignment vertical="top" textRotation="255" wrapText="1"/>
    </xf>
    <xf numFmtId="0" fontId="5" fillId="0" borderId="40" xfId="4" applyFont="1" applyBorder="1" applyAlignment="1">
      <alignment vertical="center"/>
    </xf>
    <xf numFmtId="0" fontId="4" fillId="0" borderId="0" xfId="4" applyFont="1" applyBorder="1" applyAlignment="1">
      <alignment horizontal="left" vertical="top" wrapText="1"/>
    </xf>
    <xf numFmtId="0" fontId="5" fillId="0" borderId="45" xfId="4" applyFont="1" applyFill="1" applyBorder="1" applyAlignment="1">
      <alignment horizontal="left" vertical="center"/>
    </xf>
    <xf numFmtId="0" fontId="5" fillId="0" borderId="45" xfId="4" applyFont="1" applyFill="1" applyBorder="1" applyAlignment="1">
      <alignment horizontal="right" vertical="center"/>
    </xf>
    <xf numFmtId="0" fontId="22" fillId="0" borderId="45" xfId="0" applyFont="1" applyFill="1" applyBorder="1" applyAlignment="1">
      <alignment horizontal="right" vertical="center"/>
    </xf>
    <xf numFmtId="0" fontId="22" fillId="0" borderId="45" xfId="0" applyFont="1" applyFill="1" applyBorder="1">
      <alignment vertical="center"/>
    </xf>
    <xf numFmtId="0" fontId="19" fillId="0" borderId="0" xfId="0" applyFont="1" applyFill="1" applyBorder="1" applyAlignment="1">
      <alignment vertical="center" wrapText="1"/>
    </xf>
    <xf numFmtId="0" fontId="5" fillId="0" borderId="3" xfId="4" applyFont="1" applyBorder="1" applyAlignment="1">
      <alignment horizontal="left" vertical="center"/>
    </xf>
    <xf numFmtId="0" fontId="5" fillId="0" borderId="86" xfId="4" applyFont="1" applyBorder="1" applyAlignment="1">
      <alignment vertical="center" wrapText="1"/>
    </xf>
    <xf numFmtId="0" fontId="1" fillId="0" borderId="86" xfId="0" applyFont="1" applyBorder="1" applyAlignment="1">
      <alignment vertical="center" wrapText="1"/>
    </xf>
    <xf numFmtId="0" fontId="4" fillId="0" borderId="1" xfId="4" applyFont="1" applyBorder="1"/>
    <xf numFmtId="0" fontId="5" fillId="0" borderId="93" xfId="4" applyFont="1" applyBorder="1" applyAlignment="1">
      <alignment vertical="center" wrapText="1"/>
    </xf>
    <xf numFmtId="0" fontId="5" fillId="0" borderId="94" xfId="4" applyFont="1" applyBorder="1" applyAlignment="1">
      <alignment vertical="center" wrapText="1"/>
    </xf>
    <xf numFmtId="0" fontId="5" fillId="0" borderId="95" xfId="4" applyFont="1" applyBorder="1" applyAlignment="1">
      <alignment vertical="center" wrapText="1"/>
    </xf>
    <xf numFmtId="0" fontId="5" fillId="0" borderId="96" xfId="4" applyFont="1" applyBorder="1" applyAlignment="1">
      <alignment vertical="center" shrinkToFit="1"/>
    </xf>
    <xf numFmtId="0" fontId="5" fillId="0" borderId="97" xfId="4" applyFont="1" applyBorder="1" applyAlignment="1">
      <alignment vertical="center" wrapText="1"/>
    </xf>
    <xf numFmtId="0" fontId="5" fillId="0" borderId="96" xfId="4" applyFont="1" applyBorder="1" applyAlignment="1">
      <alignment vertical="center" wrapText="1"/>
    </xf>
    <xf numFmtId="0" fontId="5" fillId="0" borderId="98" xfId="4" applyFont="1" applyBorder="1" applyAlignment="1">
      <alignment vertical="center" wrapText="1"/>
    </xf>
    <xf numFmtId="0" fontId="5" fillId="0" borderId="93" xfId="4" applyFont="1" applyBorder="1" applyAlignment="1">
      <alignment vertical="center"/>
    </xf>
    <xf numFmtId="0" fontId="5" fillId="0" borderId="95" xfId="4" applyFont="1" applyBorder="1" applyAlignment="1">
      <alignment vertical="center"/>
    </xf>
    <xf numFmtId="0" fontId="5" fillId="0" borderId="97" xfId="4" applyFont="1" applyBorder="1" applyAlignment="1">
      <alignment vertical="center"/>
    </xf>
    <xf numFmtId="0" fontId="5" fillId="0" borderId="98" xfId="4" applyFont="1" applyBorder="1" applyAlignment="1">
      <alignment vertical="center"/>
    </xf>
    <xf numFmtId="0" fontId="5" fillId="0" borderId="99" xfId="4" applyFont="1" applyBorder="1" applyAlignment="1">
      <alignment vertical="center" shrinkToFit="1"/>
    </xf>
    <xf numFmtId="0" fontId="5" fillId="0" borderId="100" xfId="4" applyFont="1" applyBorder="1" applyAlignment="1">
      <alignment vertical="center" wrapText="1"/>
    </xf>
    <xf numFmtId="0" fontId="5" fillId="0" borderId="99" xfId="4" applyFont="1" applyBorder="1" applyAlignment="1">
      <alignment vertical="center" wrapText="1"/>
    </xf>
    <xf numFmtId="0" fontId="5" fillId="0" borderId="101" xfId="4" applyFont="1" applyBorder="1" applyAlignment="1">
      <alignment vertical="center" wrapText="1"/>
    </xf>
    <xf numFmtId="0" fontId="22" fillId="0" borderId="0" xfId="0" applyFont="1" applyFill="1" applyBorder="1" applyAlignment="1">
      <alignment vertical="center"/>
    </xf>
    <xf numFmtId="0" fontId="22" fillId="0" borderId="0" xfId="0" applyFont="1" applyFill="1" applyBorder="1" applyAlignment="1">
      <alignment vertical="center" shrinkToFit="1"/>
    </xf>
    <xf numFmtId="0" fontId="22" fillId="0" borderId="0" xfId="0" applyFont="1" applyFill="1" applyBorder="1" applyAlignment="1">
      <alignment horizontal="left" vertical="center"/>
    </xf>
    <xf numFmtId="0" fontId="18" fillId="0" borderId="0" xfId="0" applyFont="1" applyFill="1" applyBorder="1" applyAlignment="1" applyProtection="1">
      <alignment vertical="center" wrapText="1"/>
      <protection locked="0"/>
    </xf>
    <xf numFmtId="0" fontId="1" fillId="0" borderId="3" xfId="0" applyFont="1" applyBorder="1" applyAlignment="1">
      <alignment vertical="center"/>
    </xf>
    <xf numFmtId="0" fontId="1" fillId="0" borderId="70" xfId="0" applyFont="1" applyBorder="1" applyAlignment="1">
      <alignment vertical="center"/>
    </xf>
    <xf numFmtId="0" fontId="5" fillId="0" borderId="70" xfId="4" applyFont="1" applyBorder="1" applyAlignment="1">
      <alignment horizontal="left" vertical="center"/>
    </xf>
    <xf numFmtId="0" fontId="5" fillId="4" borderId="7" xfId="0" applyFont="1" applyFill="1" applyBorder="1" applyAlignment="1">
      <alignment horizontal="left" vertical="center" shrinkToFit="1"/>
    </xf>
    <xf numFmtId="0" fontId="5" fillId="0" borderId="65" xfId="0" applyFont="1" applyFill="1" applyBorder="1" applyAlignment="1">
      <alignment vertical="center" shrinkToFit="1"/>
    </xf>
    <xf numFmtId="0" fontId="5" fillId="0" borderId="3" xfId="4" applyFont="1" applyFill="1" applyBorder="1" applyAlignment="1">
      <alignment horizontal="left" vertical="center"/>
    </xf>
    <xf numFmtId="0" fontId="4" fillId="0" borderId="0" xfId="4" applyFont="1" applyBorder="1" applyAlignment="1">
      <alignment vertical="top" wrapText="1"/>
    </xf>
    <xf numFmtId="0" fontId="7" fillId="0" borderId="0" xfId="4" applyFont="1" applyBorder="1" applyAlignment="1">
      <alignment vertical="center" shrinkToFit="1"/>
    </xf>
    <xf numFmtId="0" fontId="12" fillId="0" borderId="0" xfId="4" applyFont="1" applyBorder="1" applyAlignment="1">
      <alignment vertical="top" wrapText="1"/>
    </xf>
    <xf numFmtId="0" fontId="5" fillId="0" borderId="70" xfId="4" applyFont="1" applyFill="1" applyBorder="1" applyAlignment="1">
      <alignment vertical="center"/>
    </xf>
    <xf numFmtId="181" fontId="5" fillId="0" borderId="32" xfId="4" applyNumberFormat="1" applyFont="1" applyFill="1" applyBorder="1" applyAlignment="1">
      <alignment vertical="center"/>
    </xf>
    <xf numFmtId="181" fontId="5" fillId="0" borderId="69" xfId="4" applyNumberFormat="1" applyFont="1" applyFill="1" applyBorder="1" applyAlignment="1">
      <alignment vertical="center"/>
    </xf>
    <xf numFmtId="0" fontId="5" fillId="0" borderId="72" xfId="4" applyFont="1" applyFill="1" applyBorder="1" applyAlignment="1">
      <alignment vertical="center" shrinkToFit="1"/>
    </xf>
    <xf numFmtId="181" fontId="5" fillId="0" borderId="65" xfId="4" applyNumberFormat="1" applyFont="1" applyFill="1" applyBorder="1" applyAlignment="1">
      <alignment vertical="center"/>
    </xf>
    <xf numFmtId="0" fontId="5" fillId="0" borderId="80" xfId="4" applyFont="1" applyFill="1" applyBorder="1" applyAlignment="1">
      <alignment horizontal="left" vertical="center"/>
    </xf>
    <xf numFmtId="0" fontId="5" fillId="0" borderId="80" xfId="4" applyFont="1" applyFill="1" applyBorder="1" applyAlignment="1">
      <alignment horizontal="right" vertical="center"/>
    </xf>
    <xf numFmtId="0" fontId="1" fillId="0" borderId="76" xfId="0" applyFont="1" applyFill="1" applyBorder="1" applyAlignment="1">
      <alignment vertical="center" wrapText="1"/>
    </xf>
    <xf numFmtId="0" fontId="5" fillId="0" borderId="26" xfId="4" applyFont="1" applyFill="1" applyBorder="1" applyAlignment="1">
      <alignment vertical="center" wrapText="1"/>
    </xf>
    <xf numFmtId="0" fontId="5" fillId="0" borderId="27" xfId="4" applyFont="1" applyFill="1" applyBorder="1" applyAlignment="1">
      <alignment vertical="center" wrapText="1"/>
    </xf>
    <xf numFmtId="0" fontId="5" fillId="0" borderId="28" xfId="4" applyFont="1" applyFill="1" applyBorder="1" applyAlignment="1">
      <alignment vertical="center" wrapText="1"/>
    </xf>
    <xf numFmtId="0" fontId="1" fillId="0" borderId="70" xfId="0" applyFont="1" applyBorder="1" applyAlignment="1">
      <alignment vertical="center" wrapText="1"/>
    </xf>
    <xf numFmtId="178" fontId="7" fillId="0" borderId="80" xfId="4" applyNumberFormat="1" applyFont="1" applyFill="1" applyBorder="1" applyAlignment="1">
      <alignment vertical="center" wrapText="1"/>
    </xf>
    <xf numFmtId="178" fontId="7" fillId="0" borderId="0" xfId="4" applyNumberFormat="1" applyFont="1" applyFill="1" applyBorder="1" applyAlignment="1">
      <alignment vertical="center" shrinkToFit="1"/>
    </xf>
    <xf numFmtId="0" fontId="4" fillId="0" borderId="5" xfId="4" applyFont="1" applyBorder="1" applyAlignment="1">
      <alignment vertical="center"/>
    </xf>
    <xf numFmtId="178" fontId="7" fillId="0" borderId="5" xfId="4" applyNumberFormat="1" applyFont="1" applyFill="1" applyBorder="1" applyAlignment="1">
      <alignment vertical="center" wrapText="1" shrinkToFit="1"/>
    </xf>
    <xf numFmtId="0" fontId="4" fillId="0" borderId="37" xfId="4" applyFont="1" applyBorder="1" applyAlignment="1">
      <alignment vertical="center"/>
    </xf>
    <xf numFmtId="0" fontId="7" fillId="0" borderId="81" xfId="4" applyNumberFormat="1" applyFont="1" applyBorder="1" applyAlignment="1">
      <alignment horizontal="left" vertical="center" wrapText="1"/>
    </xf>
    <xf numFmtId="178" fontId="7" fillId="0" borderId="0" xfId="4" applyNumberFormat="1" applyFont="1" applyFill="1" applyBorder="1" applyAlignment="1">
      <alignment vertical="center" wrapText="1" shrinkToFit="1"/>
    </xf>
    <xf numFmtId="0" fontId="18" fillId="0" borderId="40" xfId="4" applyFont="1" applyBorder="1" applyAlignment="1">
      <alignment vertical="center" shrinkToFit="1"/>
    </xf>
    <xf numFmtId="0" fontId="18" fillId="0" borderId="40" xfId="4" applyNumberFormat="1" applyFont="1" applyBorder="1" applyAlignment="1">
      <alignment vertical="center" shrinkToFit="1"/>
    </xf>
    <xf numFmtId="178" fontId="7" fillId="0" borderId="43" xfId="4" applyNumberFormat="1" applyFont="1" applyFill="1" applyBorder="1" applyAlignment="1">
      <alignment vertical="center" wrapText="1"/>
    </xf>
    <xf numFmtId="178" fontId="7" fillId="0" borderId="31" xfId="4" applyNumberFormat="1" applyFont="1" applyFill="1" applyBorder="1" applyAlignment="1">
      <alignment vertical="center" wrapText="1"/>
    </xf>
    <xf numFmtId="178" fontId="7" fillId="0" borderId="91" xfId="4" applyNumberFormat="1" applyFont="1" applyFill="1" applyBorder="1" applyAlignment="1">
      <alignment vertical="center" wrapText="1"/>
    </xf>
    <xf numFmtId="0" fontId="17" fillId="2" borderId="34" xfId="4" applyFont="1" applyFill="1" applyBorder="1" applyAlignment="1">
      <alignment horizontal="left" vertical="center" wrapText="1" shrinkToFit="1"/>
    </xf>
    <xf numFmtId="0" fontId="17" fillId="2" borderId="35" xfId="4" applyFont="1" applyFill="1" applyBorder="1" applyAlignment="1">
      <alignment horizontal="left" vertical="center" shrinkToFit="1"/>
    </xf>
    <xf numFmtId="178" fontId="7" fillId="0" borderId="34" xfId="4" applyNumberFormat="1" applyFont="1" applyFill="1" applyBorder="1" applyAlignment="1">
      <alignment horizontal="left" vertical="center" wrapText="1"/>
    </xf>
    <xf numFmtId="178" fontId="7" fillId="0" borderId="0" xfId="4" applyNumberFormat="1" applyFont="1" applyFill="1" applyBorder="1" applyAlignment="1">
      <alignment horizontal="left" vertical="center" wrapText="1"/>
    </xf>
    <xf numFmtId="178" fontId="7" fillId="0" borderId="0" xfId="4" applyNumberFormat="1" applyFont="1" applyFill="1" applyBorder="1" applyAlignment="1">
      <alignment vertical="center" wrapText="1"/>
    </xf>
    <xf numFmtId="178" fontId="7" fillId="0" borderId="0" xfId="4" applyNumberFormat="1" applyFont="1" applyFill="1" applyBorder="1" applyAlignment="1">
      <alignment horizontal="right" vertical="center" wrapText="1"/>
    </xf>
    <xf numFmtId="178" fontId="17" fillId="4" borderId="12" xfId="4" applyNumberFormat="1" applyFont="1" applyFill="1" applyBorder="1" applyAlignment="1">
      <alignment horizontal="center" vertical="center" shrinkToFit="1"/>
    </xf>
    <xf numFmtId="0" fontId="17" fillId="4" borderId="63" xfId="4" applyNumberFormat="1" applyFont="1" applyFill="1" applyBorder="1" applyAlignment="1">
      <alignment horizontal="center" vertical="center" shrinkToFit="1"/>
    </xf>
    <xf numFmtId="178" fontId="17" fillId="4" borderId="104" xfId="4" applyNumberFormat="1" applyFont="1" applyFill="1" applyBorder="1" applyAlignment="1">
      <alignment horizontal="center" vertical="center" shrinkToFit="1"/>
    </xf>
    <xf numFmtId="0" fontId="17" fillId="4" borderId="105" xfId="4" applyNumberFormat="1" applyFont="1" applyFill="1" applyBorder="1" applyAlignment="1">
      <alignment horizontal="center" vertical="center" shrinkToFit="1"/>
    </xf>
    <xf numFmtId="0" fontId="17" fillId="4" borderId="106" xfId="4" applyNumberFormat="1" applyFont="1" applyFill="1" applyBorder="1" applyAlignment="1">
      <alignment horizontal="center" vertical="center" shrinkToFit="1"/>
    </xf>
    <xf numFmtId="0" fontId="17" fillId="4" borderId="107" xfId="4" applyNumberFormat="1" applyFont="1" applyFill="1" applyBorder="1" applyAlignment="1">
      <alignment horizontal="center" vertical="center" shrinkToFit="1"/>
    </xf>
    <xf numFmtId="0" fontId="27" fillId="4" borderId="108" xfId="4" applyNumberFormat="1" applyFont="1" applyFill="1" applyBorder="1" applyAlignment="1">
      <alignment horizontal="center" vertical="center" wrapText="1" shrinkToFit="1"/>
    </xf>
    <xf numFmtId="0" fontId="12" fillId="0" borderId="5" xfId="4" applyFont="1" applyBorder="1" applyAlignment="1">
      <alignment vertical="center"/>
    </xf>
    <xf numFmtId="178" fontId="7" fillId="0" borderId="0" xfId="4" applyNumberFormat="1" applyFont="1" applyFill="1" applyBorder="1" applyAlignment="1">
      <alignment horizontal="left" vertical="center"/>
    </xf>
    <xf numFmtId="38" fontId="7" fillId="0" borderId="26" xfId="2" applyFont="1" applyBorder="1" applyAlignment="1">
      <alignment horizontal="right" vertical="center" wrapText="1"/>
    </xf>
    <xf numFmtId="0" fontId="17" fillId="4" borderId="109" xfId="4" applyNumberFormat="1" applyFont="1" applyFill="1" applyBorder="1" applyAlignment="1">
      <alignment horizontal="center" vertical="center" shrinkToFit="1"/>
    </xf>
    <xf numFmtId="38" fontId="7" fillId="0" borderId="111" xfId="2" applyFont="1" applyBorder="1" applyAlignment="1">
      <alignment horizontal="right" vertical="center" wrapText="1"/>
    </xf>
    <xf numFmtId="38" fontId="7" fillId="0" borderId="112" xfId="2" applyFont="1" applyBorder="1" applyAlignment="1">
      <alignment horizontal="right" vertical="center" wrapText="1"/>
    </xf>
    <xf numFmtId="38" fontId="7" fillId="0" borderId="113" xfId="2" applyFont="1" applyBorder="1" applyAlignment="1">
      <alignment horizontal="right" vertical="center" wrapText="1"/>
    </xf>
    <xf numFmtId="0" fontId="17" fillId="4" borderId="73" xfId="4" applyNumberFormat="1" applyFont="1" applyFill="1" applyBorder="1" applyAlignment="1">
      <alignment horizontal="center" vertical="center" shrinkToFit="1"/>
    </xf>
    <xf numFmtId="0" fontId="27" fillId="4" borderId="74" xfId="4" applyNumberFormat="1" applyFont="1" applyFill="1" applyBorder="1" applyAlignment="1">
      <alignment horizontal="center" vertical="center" wrapText="1" shrinkToFit="1"/>
    </xf>
    <xf numFmtId="38" fontId="7" fillId="0" borderId="32" xfId="2" applyFont="1" applyBorder="1" applyAlignment="1">
      <alignment horizontal="right" vertical="center" wrapText="1"/>
    </xf>
    <xf numFmtId="38" fontId="7" fillId="0" borderId="5" xfId="2" applyFont="1" applyBorder="1" applyAlignment="1">
      <alignment horizontal="right" vertical="center" wrapText="1"/>
    </xf>
    <xf numFmtId="38" fontId="7" fillId="0" borderId="64" xfId="2" applyFont="1" applyBorder="1" applyAlignment="1">
      <alignment horizontal="right" vertical="center" wrapText="1"/>
    </xf>
    <xf numFmtId="0" fontId="27" fillId="4" borderId="107" xfId="4" applyNumberFormat="1" applyFont="1" applyFill="1" applyBorder="1" applyAlignment="1">
      <alignment horizontal="center" vertical="center" wrapText="1" shrinkToFit="1"/>
    </xf>
    <xf numFmtId="38" fontId="7" fillId="0" borderId="17" xfId="2" applyFont="1" applyBorder="1" applyAlignment="1">
      <alignment horizontal="right" vertical="center" wrapText="1"/>
    </xf>
    <xf numFmtId="38" fontId="7" fillId="0" borderId="18" xfId="2" applyFont="1" applyBorder="1" applyAlignment="1">
      <alignment horizontal="right" vertical="center" wrapText="1"/>
    </xf>
    <xf numFmtId="38" fontId="7" fillId="0" borderId="116" xfId="2" applyFont="1" applyBorder="1" applyAlignment="1">
      <alignment horizontal="right" vertical="center" wrapText="1"/>
    </xf>
    <xf numFmtId="0" fontId="29" fillId="4" borderId="39" xfId="4" applyNumberFormat="1" applyFont="1" applyFill="1" applyBorder="1" applyAlignment="1">
      <alignment horizontal="center" vertical="center" shrinkToFit="1"/>
    </xf>
    <xf numFmtId="0" fontId="15" fillId="0" borderId="0" xfId="4" applyFont="1" applyAlignment="1">
      <alignment horizontal="right"/>
    </xf>
    <xf numFmtId="0" fontId="6" fillId="0" borderId="21" xfId="4" applyFont="1" applyBorder="1" applyAlignment="1">
      <alignment horizontal="center" vertical="center" wrapText="1"/>
    </xf>
    <xf numFmtId="0" fontId="6" fillId="0" borderId="22" xfId="4" applyFont="1" applyBorder="1" applyAlignment="1">
      <alignment horizontal="center" vertical="center" wrapText="1"/>
    </xf>
    <xf numFmtId="0" fontId="6" fillId="0" borderId="117" xfId="4" applyFont="1" applyBorder="1" applyAlignment="1">
      <alignment horizontal="center" vertical="center" wrapText="1"/>
    </xf>
    <xf numFmtId="0" fontId="14" fillId="0" borderId="43" xfId="4" applyFont="1" applyBorder="1" applyAlignment="1">
      <alignment horizontal="left" vertical="center" wrapText="1"/>
    </xf>
    <xf numFmtId="0" fontId="14" fillId="0" borderId="31" xfId="4" applyFont="1" applyBorder="1" applyAlignment="1">
      <alignment horizontal="left" vertical="center" wrapText="1"/>
    </xf>
    <xf numFmtId="0" fontId="14" fillId="0" borderId="91" xfId="4" applyFont="1" applyBorder="1" applyAlignment="1">
      <alignment horizontal="left" vertical="center" wrapText="1"/>
    </xf>
    <xf numFmtId="0" fontId="14" fillId="0" borderId="43" xfId="4" applyFont="1" applyFill="1" applyBorder="1" applyAlignment="1">
      <alignment horizontal="left" vertical="center" wrapText="1"/>
    </xf>
    <xf numFmtId="0" fontId="14" fillId="0" borderId="31" xfId="4" applyFont="1" applyFill="1" applyBorder="1" applyAlignment="1">
      <alignment horizontal="left" vertical="center" wrapText="1"/>
    </xf>
    <xf numFmtId="0" fontId="14" fillId="0" borderId="91" xfId="4" applyFont="1" applyFill="1" applyBorder="1" applyAlignment="1">
      <alignment horizontal="left" vertical="center" wrapText="1"/>
    </xf>
    <xf numFmtId="0" fontId="6" fillId="0" borderId="14" xfId="4" applyFont="1" applyBorder="1" applyAlignment="1">
      <alignment horizontal="center" vertical="center" wrapText="1"/>
    </xf>
    <xf numFmtId="0" fontId="6" fillId="0" borderId="13" xfId="4" applyFont="1" applyBorder="1" applyAlignment="1">
      <alignment horizontal="center" vertical="center" wrapText="1"/>
    </xf>
    <xf numFmtId="0" fontId="6" fillId="0" borderId="30" xfId="4" applyFont="1" applyBorder="1" applyAlignment="1">
      <alignment horizontal="center" vertical="center" wrapText="1"/>
    </xf>
    <xf numFmtId="0" fontId="6" fillId="0" borderId="26" xfId="4" applyFont="1" applyBorder="1" applyAlignment="1">
      <alignment horizontal="center" vertical="center" wrapText="1"/>
    </xf>
    <xf numFmtId="0" fontId="6" fillId="0" borderId="27" xfId="4" applyFont="1" applyBorder="1" applyAlignment="1">
      <alignment horizontal="center" vertical="center" wrapText="1"/>
    </xf>
    <xf numFmtId="0" fontId="6" fillId="0" borderId="28" xfId="4" applyFont="1" applyBorder="1" applyAlignment="1">
      <alignment horizontal="center" vertical="center" wrapText="1"/>
    </xf>
    <xf numFmtId="0" fontId="6" fillId="4" borderId="19" xfId="4" applyFont="1" applyFill="1" applyBorder="1" applyAlignment="1">
      <alignment horizontal="center" vertical="center" wrapText="1"/>
    </xf>
    <xf numFmtId="0" fontId="6" fillId="4" borderId="38" xfId="4" applyFont="1" applyFill="1" applyBorder="1" applyAlignment="1">
      <alignment horizontal="center" vertical="center" wrapText="1"/>
    </xf>
    <xf numFmtId="0" fontId="6" fillId="4" borderId="20" xfId="4" applyFont="1" applyFill="1" applyBorder="1" applyAlignment="1">
      <alignment horizontal="center" vertical="center" wrapText="1"/>
    </xf>
    <xf numFmtId="0" fontId="6" fillId="4" borderId="23" xfId="4" applyFont="1" applyFill="1" applyBorder="1" applyAlignment="1">
      <alignment vertical="center"/>
    </xf>
    <xf numFmtId="0" fontId="6" fillId="4" borderId="47" xfId="4" applyFont="1" applyFill="1" applyBorder="1" applyAlignment="1">
      <alignment vertical="center"/>
    </xf>
    <xf numFmtId="0" fontId="14" fillId="4" borderId="107" xfId="4" applyFont="1" applyFill="1" applyBorder="1" applyAlignment="1">
      <alignment horizontal="left" vertical="center" wrapText="1"/>
    </xf>
    <xf numFmtId="0" fontId="5" fillId="0" borderId="86" xfId="4" applyFont="1" applyBorder="1" applyAlignment="1">
      <alignment horizontal="left" vertical="center"/>
    </xf>
    <xf numFmtId="0" fontId="7" fillId="2" borderId="33" xfId="4" applyFont="1" applyFill="1" applyBorder="1" applyAlignment="1">
      <alignment horizontal="left" vertical="center" shrinkToFit="1"/>
    </xf>
    <xf numFmtId="0" fontId="1" fillId="0" borderId="90" xfId="0" applyFont="1" applyBorder="1" applyAlignment="1">
      <alignment vertical="center"/>
    </xf>
    <xf numFmtId="0" fontId="5" fillId="0" borderId="76" xfId="0" applyFont="1" applyFill="1" applyBorder="1" applyAlignment="1">
      <alignment horizontal="left" vertical="center" shrinkToFit="1"/>
    </xf>
    <xf numFmtId="0" fontId="5" fillId="0" borderId="69" xfId="0" applyFont="1" applyFill="1" applyBorder="1" applyAlignment="1">
      <alignment horizontal="left" vertical="center" shrinkToFit="1"/>
    </xf>
    <xf numFmtId="0" fontId="22" fillId="4" borderId="14" xfId="0" applyFont="1" applyFill="1" applyBorder="1" applyAlignment="1">
      <alignment horizontal="left" vertical="center"/>
    </xf>
    <xf numFmtId="0" fontId="5" fillId="4" borderId="118" xfId="4" applyFont="1" applyFill="1" applyBorder="1" applyAlignment="1">
      <alignment horizontal="left" vertical="center" shrinkToFit="1"/>
    </xf>
    <xf numFmtId="0" fontId="5" fillId="0" borderId="119" xfId="4" applyFont="1" applyFill="1" applyBorder="1" applyAlignment="1">
      <alignment horizontal="left" vertical="center" shrinkToFit="1"/>
    </xf>
    <xf numFmtId="0" fontId="5" fillId="4" borderId="120" xfId="0" applyFont="1" applyFill="1" applyBorder="1" applyAlignment="1">
      <alignment vertical="center" shrinkToFit="1"/>
    </xf>
    <xf numFmtId="0" fontId="5" fillId="0" borderId="121" xfId="4" applyFont="1" applyFill="1" applyBorder="1" applyAlignment="1">
      <alignment vertical="center" shrinkToFit="1"/>
    </xf>
    <xf numFmtId="0" fontId="5" fillId="0" borderId="122" xfId="4" applyFont="1" applyFill="1" applyBorder="1" applyAlignment="1">
      <alignment vertical="center" shrinkToFit="1"/>
    </xf>
    <xf numFmtId="0" fontId="5" fillId="0" borderId="119" xfId="4" applyFont="1" applyFill="1" applyBorder="1" applyAlignment="1">
      <alignment horizontal="right" vertical="center" shrinkToFit="1"/>
    </xf>
    <xf numFmtId="0" fontId="5" fillId="0" borderId="119" xfId="4" applyFont="1" applyFill="1" applyBorder="1" applyAlignment="1">
      <alignment horizontal="left" vertical="center"/>
    </xf>
    <xf numFmtId="0" fontId="5" fillId="0" borderId="119" xfId="4" applyFont="1" applyFill="1" applyBorder="1" applyAlignment="1">
      <alignment horizontal="center" vertical="center" shrinkToFit="1"/>
    </xf>
    <xf numFmtId="0" fontId="5" fillId="0" borderId="119" xfId="0" applyFont="1" applyFill="1" applyBorder="1" applyAlignment="1">
      <alignment horizontal="left" vertical="center"/>
    </xf>
    <xf numFmtId="0" fontId="5" fillId="0" borderId="123" xfId="0" applyFont="1" applyFill="1" applyBorder="1" applyAlignment="1">
      <alignment horizontal="left" vertical="center" shrinkToFit="1"/>
    </xf>
    <xf numFmtId="0" fontId="5" fillId="4" borderId="11" xfId="4" applyFont="1" applyFill="1" applyBorder="1" applyAlignment="1">
      <alignment vertical="center" wrapText="1"/>
    </xf>
    <xf numFmtId="0" fontId="5" fillId="0" borderId="28" xfId="4" applyFont="1" applyFill="1" applyBorder="1" applyAlignment="1">
      <alignment vertical="center"/>
    </xf>
    <xf numFmtId="0" fontId="5" fillId="0" borderId="27" xfId="4" applyFont="1" applyFill="1" applyBorder="1" applyAlignment="1">
      <alignment vertical="center"/>
    </xf>
    <xf numFmtId="0" fontId="1" fillId="0" borderId="65" xfId="0" applyFont="1" applyBorder="1" applyAlignment="1">
      <alignment vertical="center"/>
    </xf>
    <xf numFmtId="0" fontId="1" fillId="0" borderId="64" xfId="0" applyFont="1" applyBorder="1" applyAlignment="1">
      <alignment vertical="center" shrinkToFit="1"/>
    </xf>
    <xf numFmtId="0" fontId="1" fillId="0" borderId="90" xfId="0" applyFont="1" applyBorder="1" applyAlignment="1">
      <alignment vertical="center" shrinkToFit="1"/>
    </xf>
    <xf numFmtId="0" fontId="5" fillId="0" borderId="28" xfId="4" applyFont="1" applyFill="1" applyBorder="1" applyAlignment="1">
      <alignment horizontal="right" vertical="center" shrinkToFit="1"/>
    </xf>
    <xf numFmtId="0" fontId="5" fillId="0" borderId="32" xfId="4" applyFont="1" applyFill="1" applyBorder="1" applyAlignment="1">
      <alignment vertical="center" wrapText="1"/>
    </xf>
    <xf numFmtId="0" fontId="5" fillId="0" borderId="69" xfId="4" applyFont="1" applyFill="1" applyBorder="1" applyAlignment="1">
      <alignment vertical="center" wrapText="1"/>
    </xf>
    <xf numFmtId="0" fontId="5" fillId="0" borderId="12" xfId="4" applyFont="1" applyBorder="1" applyAlignment="1">
      <alignment vertical="center" wrapText="1"/>
    </xf>
    <xf numFmtId="0" fontId="5" fillId="0" borderId="124" xfId="4" applyFont="1" applyBorder="1" applyAlignment="1">
      <alignment vertical="center" wrapText="1"/>
    </xf>
    <xf numFmtId="0" fontId="5" fillId="0" borderId="124" xfId="4" applyFont="1" applyBorder="1" applyAlignment="1">
      <alignment vertical="center"/>
    </xf>
    <xf numFmtId="0" fontId="5" fillId="0" borderId="106" xfId="4" applyFont="1" applyBorder="1" applyAlignment="1">
      <alignment vertical="center"/>
    </xf>
    <xf numFmtId="20" fontId="5" fillId="0" borderId="27" xfId="4" applyNumberFormat="1" applyFont="1" applyBorder="1" applyAlignment="1">
      <alignment horizontal="center" vertical="center" shrinkToFit="1"/>
    </xf>
    <xf numFmtId="20" fontId="5" fillId="0" borderId="72" xfId="4" applyNumberFormat="1" applyFont="1" applyBorder="1" applyAlignment="1">
      <alignment horizontal="center" vertical="center" shrinkToFit="1"/>
    </xf>
    <xf numFmtId="0" fontId="5" fillId="2" borderId="7" xfId="4" applyFont="1" applyFill="1" applyBorder="1" applyAlignment="1">
      <alignment horizontal="center" vertical="center" shrinkToFit="1"/>
    </xf>
    <xf numFmtId="38" fontId="5" fillId="0" borderId="84" xfId="2" applyFont="1" applyBorder="1" applyAlignment="1">
      <alignment horizontal="left" vertical="center" shrinkToFit="1"/>
    </xf>
    <xf numFmtId="38" fontId="5" fillId="0" borderId="125" xfId="2" applyFont="1" applyBorder="1" applyAlignment="1">
      <alignment horizontal="left" vertical="center" shrinkToFit="1"/>
    </xf>
    <xf numFmtId="0" fontId="5" fillId="0" borderId="46" xfId="4" applyFont="1" applyFill="1" applyBorder="1" applyAlignment="1">
      <alignment horizontal="right" vertical="center" wrapText="1"/>
    </xf>
    <xf numFmtId="0" fontId="5" fillId="0" borderId="71" xfId="4" applyFont="1" applyFill="1" applyBorder="1" applyAlignment="1">
      <alignment vertical="center" wrapText="1"/>
    </xf>
    <xf numFmtId="0" fontId="5" fillId="0" borderId="91" xfId="4" applyFont="1" applyFill="1" applyBorder="1" applyAlignment="1">
      <alignment horizontal="right" vertical="center" wrapText="1"/>
    </xf>
    <xf numFmtId="0" fontId="5" fillId="0" borderId="74" xfId="4" applyFont="1" applyFill="1" applyBorder="1" applyAlignment="1">
      <alignment vertical="center" wrapText="1"/>
    </xf>
    <xf numFmtId="0" fontId="11" fillId="2" borderId="25" xfId="4" applyFont="1" applyFill="1" applyBorder="1" applyAlignment="1">
      <alignment horizontal="left" vertical="top" wrapText="1"/>
    </xf>
    <xf numFmtId="0" fontId="5" fillId="0" borderId="64" xfId="4" applyFont="1" applyFill="1" applyBorder="1" applyAlignment="1">
      <alignment horizontal="right" vertical="center" wrapText="1"/>
    </xf>
    <xf numFmtId="0" fontId="30" fillId="0" borderId="45" xfId="0" applyFont="1" applyFill="1" applyBorder="1" applyAlignment="1">
      <alignment horizontal="right" vertical="center"/>
    </xf>
    <xf numFmtId="0" fontId="30" fillId="0" borderId="45" xfId="0" applyFont="1" applyFill="1" applyBorder="1" applyAlignment="1">
      <alignment horizontal="center" vertical="center" shrinkToFit="1"/>
    </xf>
    <xf numFmtId="0" fontId="6" fillId="0" borderId="45" xfId="0" applyFont="1" applyFill="1" applyBorder="1" applyAlignment="1">
      <alignment horizontal="left" vertical="center" shrinkToFit="1"/>
    </xf>
    <xf numFmtId="0" fontId="5" fillId="0" borderId="86" xfId="4" applyFont="1" applyBorder="1" applyAlignment="1">
      <alignment vertical="center"/>
    </xf>
    <xf numFmtId="0" fontId="5" fillId="0" borderId="86" xfId="4" applyFont="1" applyBorder="1" applyAlignment="1">
      <alignment vertical="center" shrinkToFit="1"/>
    </xf>
    <xf numFmtId="181" fontId="5" fillId="0" borderId="32" xfId="4" applyNumberFormat="1" applyFont="1" applyBorder="1" applyAlignment="1">
      <alignment horizontal="center" vertical="center" shrinkToFit="1"/>
    </xf>
    <xf numFmtId="181" fontId="5" fillId="0" borderId="64" xfId="4" applyNumberFormat="1" applyFont="1" applyBorder="1" applyAlignment="1">
      <alignment horizontal="center" vertical="center" shrinkToFit="1"/>
    </xf>
    <xf numFmtId="0" fontId="33" fillId="3" borderId="0" xfId="3" applyFont="1" applyFill="1" applyBorder="1" applyAlignment="1">
      <alignment horizontal="center" vertical="center"/>
    </xf>
    <xf numFmtId="0" fontId="34" fillId="3" borderId="0" xfId="3" applyFont="1" applyFill="1">
      <alignment vertical="center"/>
    </xf>
    <xf numFmtId="0" fontId="34" fillId="0" borderId="0" xfId="3" applyFont="1">
      <alignment vertical="center"/>
    </xf>
    <xf numFmtId="0" fontId="15" fillId="0" borderId="0" xfId="4" applyFont="1" applyAlignment="1">
      <alignment horizontal="right" vertical="top"/>
    </xf>
    <xf numFmtId="0" fontId="7" fillId="0" borderId="0" xfId="4" applyFont="1" applyFill="1" applyBorder="1"/>
    <xf numFmtId="0" fontId="7" fillId="0" borderId="0" xfId="4" applyFont="1" applyFill="1"/>
    <xf numFmtId="0" fontId="7" fillId="0" borderId="0" xfId="4" applyNumberFormat="1" applyFont="1" applyFill="1" applyBorder="1" applyAlignment="1">
      <alignment horizontal="center" vertical="center" wrapText="1"/>
    </xf>
    <xf numFmtId="0" fontId="4" fillId="0" borderId="0" xfId="4" applyFont="1" applyFill="1" applyBorder="1" applyAlignment="1">
      <alignment vertical="center"/>
    </xf>
    <xf numFmtId="0" fontId="7" fillId="0" borderId="0" xfId="4" applyNumberFormat="1" applyFont="1" applyFill="1" applyBorder="1" applyAlignment="1">
      <alignment horizontal="left" vertical="center" wrapText="1"/>
    </xf>
    <xf numFmtId="0" fontId="7" fillId="0" borderId="0" xfId="4" applyNumberFormat="1" applyFont="1" applyFill="1" applyBorder="1" applyAlignment="1">
      <alignment vertical="center" wrapText="1"/>
    </xf>
    <xf numFmtId="0" fontId="7" fillId="0" borderId="0" xfId="4" applyFont="1" applyFill="1" applyBorder="1" applyAlignment="1">
      <alignment vertical="center"/>
    </xf>
    <xf numFmtId="0" fontId="7" fillId="0" borderId="0" xfId="4" applyFont="1" applyFill="1" applyAlignment="1">
      <alignment vertical="center"/>
    </xf>
    <xf numFmtId="0" fontId="4" fillId="0" borderId="0" xfId="4" applyFont="1" applyFill="1" applyAlignment="1">
      <alignment vertical="center"/>
    </xf>
    <xf numFmtId="0" fontId="0" fillId="0" borderId="0" xfId="0" applyFill="1">
      <alignment vertical="center"/>
    </xf>
    <xf numFmtId="0" fontId="5" fillId="0" borderId="0" xfId="4" applyFont="1" applyFill="1" applyBorder="1" applyAlignment="1">
      <alignment vertical="center" textRotation="255"/>
    </xf>
    <xf numFmtId="0" fontId="5" fillId="0" borderId="0" xfId="4" applyFont="1" applyFill="1" applyBorder="1" applyAlignment="1">
      <alignment vertical="center"/>
    </xf>
    <xf numFmtId="0" fontId="22" fillId="0" borderId="0" xfId="0" applyFont="1" applyFill="1" applyBorder="1" applyAlignment="1">
      <alignment horizontal="center" vertical="center" shrinkToFit="1"/>
    </xf>
    <xf numFmtId="0" fontId="7" fillId="0" borderId="0" xfId="4" applyFont="1" applyFill="1" applyBorder="1" applyAlignment="1">
      <alignment vertical="center" wrapText="1"/>
    </xf>
    <xf numFmtId="0" fontId="5" fillId="0" borderId="0" xfId="4" applyFont="1" applyFill="1" applyBorder="1" applyAlignment="1">
      <alignment vertical="center" wrapText="1"/>
    </xf>
    <xf numFmtId="0" fontId="7" fillId="0" borderId="0" xfId="4" applyFont="1" applyFill="1" applyBorder="1" applyAlignment="1">
      <alignment vertical="top" wrapText="1"/>
    </xf>
    <xf numFmtId="0" fontId="19" fillId="0" borderId="0" xfId="0" applyFont="1" applyFill="1" applyBorder="1" applyAlignment="1">
      <alignment horizontal="center" vertical="center" wrapText="1"/>
    </xf>
    <xf numFmtId="0" fontId="22" fillId="4" borderId="24" xfId="4" applyFont="1" applyFill="1" applyBorder="1" applyAlignment="1">
      <alignment vertical="center" wrapText="1"/>
    </xf>
    <xf numFmtId="0" fontId="22" fillId="4" borderId="126" xfId="4" applyFont="1" applyFill="1" applyBorder="1" applyAlignment="1">
      <alignment vertical="center" wrapText="1"/>
    </xf>
    <xf numFmtId="0" fontId="5" fillId="0" borderId="32" xfId="4" applyFont="1" applyBorder="1" applyAlignment="1">
      <alignment vertical="center" wrapText="1" shrinkToFit="1"/>
    </xf>
    <xf numFmtId="0" fontId="5" fillId="0" borderId="69" xfId="4" applyFont="1" applyBorder="1" applyAlignment="1">
      <alignment vertical="center" wrapText="1" shrinkToFit="1"/>
    </xf>
    <xf numFmtId="0" fontId="5" fillId="0" borderId="5" xfId="4" applyFont="1" applyBorder="1" applyAlignment="1">
      <alignment vertical="center" wrapText="1" shrinkToFit="1"/>
    </xf>
    <xf numFmtId="0" fontId="5" fillId="0" borderId="65" xfId="4" applyFont="1" applyBorder="1" applyAlignment="1">
      <alignment vertical="center" wrapText="1" shrinkToFit="1"/>
    </xf>
    <xf numFmtId="0" fontId="5" fillId="0" borderId="64" xfId="4" applyFont="1" applyBorder="1" applyAlignment="1">
      <alignment vertical="center" wrapText="1" shrinkToFit="1"/>
    </xf>
    <xf numFmtId="0" fontId="5" fillId="0" borderId="90" xfId="4" applyFont="1" applyBorder="1" applyAlignment="1">
      <alignment vertical="center" wrapText="1" shrinkToFit="1"/>
    </xf>
    <xf numFmtId="0" fontId="5" fillId="2" borderId="20" xfId="4" applyFont="1" applyFill="1" applyBorder="1" applyAlignment="1">
      <alignment horizontal="center" vertical="center" shrinkToFit="1"/>
    </xf>
    <xf numFmtId="0" fontId="5" fillId="0" borderId="21" xfId="4" applyFont="1" applyBorder="1" applyAlignment="1">
      <alignment vertical="center" shrinkToFit="1"/>
    </xf>
    <xf numFmtId="0" fontId="5" fillId="0" borderId="22" xfId="4" applyFont="1" applyBorder="1" applyAlignment="1">
      <alignment vertical="center" shrinkToFit="1"/>
    </xf>
    <xf numFmtId="0" fontId="5" fillId="0" borderId="64" xfId="4" applyFont="1" applyBorder="1" applyAlignment="1">
      <alignment vertical="center" shrinkToFit="1"/>
    </xf>
    <xf numFmtId="0" fontId="5" fillId="0" borderId="117" xfId="4" applyFont="1" applyBorder="1" applyAlignment="1">
      <alignment vertical="center" shrinkToFit="1"/>
    </xf>
    <xf numFmtId="181" fontId="5" fillId="0" borderId="5" xfId="4" applyNumberFormat="1" applyFont="1" applyBorder="1" applyAlignment="1">
      <alignment horizontal="center" vertical="center" shrinkToFit="1"/>
    </xf>
    <xf numFmtId="181" fontId="5" fillId="0" borderId="89" xfId="4" applyNumberFormat="1" applyFont="1" applyBorder="1" applyAlignment="1">
      <alignment horizontal="center" vertical="center" shrinkToFit="1"/>
    </xf>
    <xf numFmtId="181" fontId="5" fillId="0" borderId="17" xfId="4" applyNumberFormat="1" applyFont="1" applyBorder="1" applyAlignment="1">
      <alignment horizontal="center" vertical="center" shrinkToFit="1"/>
    </xf>
    <xf numFmtId="181" fontId="5" fillId="0" borderId="18" xfId="4" applyNumberFormat="1" applyFont="1" applyBorder="1" applyAlignment="1">
      <alignment horizontal="center" vertical="center" shrinkToFit="1"/>
    </xf>
    <xf numFmtId="181" fontId="5" fillId="0" borderId="116" xfId="4" applyNumberFormat="1" applyFont="1" applyBorder="1" applyAlignment="1">
      <alignment horizontal="center" vertical="center" shrinkToFit="1"/>
    </xf>
    <xf numFmtId="0" fontId="5" fillId="0" borderId="127" xfId="4" applyFont="1" applyBorder="1" applyAlignment="1">
      <alignment horizontal="right" vertical="center"/>
    </xf>
    <xf numFmtId="0" fontId="5" fillId="0" borderId="80" xfId="4" applyFont="1" applyBorder="1" applyAlignment="1">
      <alignment vertical="center"/>
    </xf>
    <xf numFmtId="0" fontId="5" fillId="0" borderId="80" xfId="4" applyFont="1" applyBorder="1" applyAlignment="1">
      <alignment horizontal="right" vertical="center"/>
    </xf>
    <xf numFmtId="0" fontId="5" fillId="0" borderId="76" xfId="4" applyFont="1" applyBorder="1" applyAlignment="1">
      <alignment vertical="center"/>
    </xf>
    <xf numFmtId="0" fontId="5" fillId="0" borderId="109" xfId="4" applyFont="1" applyBorder="1" applyAlignment="1">
      <alignment vertical="center"/>
    </xf>
    <xf numFmtId="0" fontId="19" fillId="0" borderId="1" xfId="0" applyFont="1" applyFill="1" applyBorder="1" applyAlignment="1">
      <alignment vertical="center" wrapText="1"/>
    </xf>
    <xf numFmtId="0" fontId="19" fillId="0" borderId="68" xfId="0" applyFont="1" applyFill="1" applyBorder="1" applyAlignment="1">
      <alignment vertical="center" wrapText="1"/>
    </xf>
    <xf numFmtId="0" fontId="17" fillId="4" borderId="3" xfId="4" applyFont="1" applyFill="1" applyBorder="1" applyAlignment="1">
      <alignment horizontal="center" vertical="center" shrinkToFit="1"/>
    </xf>
    <xf numFmtId="0" fontId="17" fillId="4" borderId="128" xfId="4" applyFont="1" applyFill="1" applyBorder="1" applyAlignment="1">
      <alignment horizontal="center" vertical="center" shrinkToFit="1"/>
    </xf>
    <xf numFmtId="0" fontId="17" fillId="4" borderId="66" xfId="4" applyFont="1" applyFill="1" applyBorder="1" applyAlignment="1">
      <alignment horizontal="center" vertical="center" shrinkToFit="1"/>
    </xf>
    <xf numFmtId="38" fontId="5" fillId="4" borderId="7" xfId="2" applyFont="1" applyFill="1" applyBorder="1" applyAlignment="1">
      <alignment vertical="center" wrapText="1"/>
    </xf>
    <xf numFmtId="38" fontId="5" fillId="4" borderId="8" xfId="2" applyFont="1" applyFill="1" applyBorder="1" applyAlignment="1">
      <alignment horizontal="left" vertical="center" wrapText="1" shrinkToFit="1"/>
    </xf>
    <xf numFmtId="0" fontId="5" fillId="4" borderId="16" xfId="4" applyFont="1" applyFill="1" applyBorder="1" applyAlignment="1">
      <alignment horizontal="left" vertical="center"/>
    </xf>
    <xf numFmtId="176" fontId="5" fillId="4" borderId="0" xfId="4" applyNumberFormat="1" applyFont="1" applyFill="1" applyBorder="1" applyAlignment="1">
      <alignment horizontal="right" vertical="center" shrinkToFit="1"/>
    </xf>
    <xf numFmtId="0" fontId="5" fillId="4" borderId="0" xfId="4" applyFont="1" applyFill="1" applyBorder="1" applyAlignment="1">
      <alignment vertical="center" shrinkToFit="1"/>
    </xf>
    <xf numFmtId="0" fontId="0" fillId="4" borderId="0" xfId="0" applyFont="1" applyFill="1" applyBorder="1" applyAlignment="1">
      <alignment horizontal="left" vertical="center" wrapText="1"/>
    </xf>
    <xf numFmtId="0" fontId="0" fillId="4" borderId="129" xfId="0" applyFont="1" applyFill="1" applyBorder="1" applyAlignment="1">
      <alignment horizontal="left" vertical="center" wrapText="1"/>
    </xf>
    <xf numFmtId="38" fontId="5" fillId="4" borderId="130" xfId="2" applyFont="1" applyFill="1" applyBorder="1" applyAlignment="1">
      <alignment horizontal="left" vertical="center"/>
    </xf>
    <xf numFmtId="0" fontId="5" fillId="4" borderId="15" xfId="4" applyFont="1" applyFill="1" applyBorder="1" applyAlignment="1">
      <alignment horizontal="left" vertical="center" wrapText="1" shrinkToFit="1"/>
    </xf>
    <xf numFmtId="38" fontId="5" fillId="0" borderId="27" xfId="2" applyFont="1" applyFill="1" applyBorder="1" applyAlignment="1">
      <alignment horizontal="right" vertical="center"/>
    </xf>
    <xf numFmtId="0" fontId="19" fillId="4" borderId="6" xfId="0" applyFont="1" applyFill="1" applyBorder="1" applyAlignment="1">
      <alignment horizontal="center" vertical="center"/>
    </xf>
    <xf numFmtId="0" fontId="21" fillId="4" borderId="6" xfId="0" applyFont="1" applyFill="1" applyBorder="1" applyAlignment="1">
      <alignment horizontal="center" vertical="center"/>
    </xf>
    <xf numFmtId="0" fontId="4" fillId="4" borderId="16" xfId="4" applyFont="1" applyFill="1" applyBorder="1"/>
    <xf numFmtId="0" fontId="7" fillId="4" borderId="16" xfId="4" applyFont="1" applyFill="1" applyBorder="1" applyAlignment="1">
      <alignment vertical="center" wrapText="1"/>
    </xf>
    <xf numFmtId="0" fontId="7" fillId="4" borderId="9" xfId="4" applyFont="1" applyFill="1" applyBorder="1" applyAlignment="1">
      <alignment vertical="center" wrapText="1"/>
    </xf>
    <xf numFmtId="0" fontId="7" fillId="4" borderId="16" xfId="4" applyFont="1" applyFill="1" applyBorder="1" applyAlignment="1">
      <alignment horizontal="left" vertical="center" wrapText="1"/>
    </xf>
    <xf numFmtId="0" fontId="7" fillId="4" borderId="10" xfId="4" applyFont="1" applyFill="1" applyBorder="1" applyAlignment="1">
      <alignment vertical="center" wrapText="1"/>
    </xf>
    <xf numFmtId="0" fontId="7" fillId="4" borderId="25" xfId="4" applyFont="1" applyFill="1" applyBorder="1" applyAlignment="1">
      <alignment vertical="center" wrapText="1"/>
    </xf>
    <xf numFmtId="0" fontId="5" fillId="4" borderId="15" xfId="4" applyFont="1" applyFill="1" applyBorder="1" applyAlignment="1">
      <alignment horizontal="left" vertical="top" wrapText="1"/>
    </xf>
    <xf numFmtId="0" fontId="7" fillId="4" borderId="9" xfId="4" applyFont="1" applyFill="1" applyBorder="1" applyAlignment="1">
      <alignment horizontal="left" vertical="top" wrapText="1"/>
    </xf>
    <xf numFmtId="0" fontId="5" fillId="4" borderId="0" xfId="4" applyFont="1" applyFill="1" applyBorder="1" applyAlignment="1">
      <alignment vertical="center"/>
    </xf>
    <xf numFmtId="0" fontId="27" fillId="4" borderId="131" xfId="4" applyNumberFormat="1" applyFont="1" applyFill="1" applyBorder="1" applyAlignment="1">
      <alignment horizontal="center" vertical="center" wrapText="1" shrinkToFit="1"/>
    </xf>
    <xf numFmtId="178" fontId="7" fillId="0" borderId="80" xfId="4" applyNumberFormat="1" applyFont="1" applyFill="1" applyBorder="1" applyAlignment="1">
      <alignment horizontal="left" vertical="center" wrapText="1"/>
    </xf>
    <xf numFmtId="0" fontId="15" fillId="0" borderId="76" xfId="0" applyFont="1" applyBorder="1" applyAlignment="1">
      <alignment vertical="center" wrapText="1"/>
    </xf>
    <xf numFmtId="0" fontId="15" fillId="0" borderId="37" xfId="0" applyFont="1" applyBorder="1" applyAlignment="1">
      <alignment vertical="center" wrapText="1"/>
    </xf>
    <xf numFmtId="0" fontId="17" fillId="0" borderId="0" xfId="4" applyFont="1" applyFill="1" applyBorder="1" applyAlignment="1">
      <alignment vertical="center"/>
    </xf>
    <xf numFmtId="38" fontId="4" fillId="5" borderId="80" xfId="2" applyFont="1" applyFill="1" applyBorder="1" applyAlignment="1">
      <alignment vertical="center" wrapText="1"/>
    </xf>
    <xf numFmtId="182" fontId="15" fillId="5" borderId="80" xfId="2" applyNumberFormat="1" applyFont="1" applyFill="1" applyBorder="1" applyAlignment="1">
      <alignment horizontal="right" vertical="center" wrapText="1"/>
    </xf>
    <xf numFmtId="38" fontId="15" fillId="5" borderId="0" xfId="2" applyFont="1" applyFill="1" applyBorder="1" applyAlignment="1">
      <alignment horizontal="right" vertical="center" wrapText="1"/>
    </xf>
    <xf numFmtId="178" fontId="7" fillId="2" borderId="133" xfId="4" applyNumberFormat="1" applyFont="1" applyFill="1" applyBorder="1" applyAlignment="1">
      <alignment vertical="center" wrapText="1"/>
    </xf>
    <xf numFmtId="0" fontId="5" fillId="2" borderId="44" xfId="4" applyFont="1" applyFill="1" applyBorder="1" applyAlignment="1">
      <alignment horizontal="center" vertical="center" shrinkToFit="1"/>
    </xf>
    <xf numFmtId="38" fontId="19" fillId="0" borderId="58" xfId="2" applyFont="1" applyFill="1" applyBorder="1" applyAlignment="1">
      <alignment horizontal="right" vertical="center"/>
    </xf>
    <xf numFmtId="38" fontId="19" fillId="0" borderId="79" xfId="2" applyFont="1" applyFill="1" applyBorder="1" applyAlignment="1">
      <alignment horizontal="right" vertical="center"/>
    </xf>
    <xf numFmtId="0" fontId="22" fillId="4" borderId="67" xfId="4" applyFont="1" applyFill="1" applyBorder="1" applyAlignment="1">
      <alignment horizontal="center" vertical="center"/>
    </xf>
    <xf numFmtId="0" fontId="19" fillId="0" borderId="38" xfId="0" applyFont="1" applyFill="1" applyBorder="1" applyAlignment="1">
      <alignment horizontal="left" vertical="center"/>
    </xf>
    <xf numFmtId="0" fontId="5" fillId="0" borderId="30" xfId="4" applyFont="1" applyBorder="1" applyAlignment="1">
      <alignment vertical="center" shrinkToFit="1"/>
    </xf>
    <xf numFmtId="0" fontId="5" fillId="0" borderId="21" xfId="4" applyFont="1" applyBorder="1" applyAlignment="1">
      <alignment horizontal="center" vertical="center" shrinkToFit="1"/>
    </xf>
    <xf numFmtId="0" fontId="5" fillId="0" borderId="117" xfId="4" applyFont="1" applyBorder="1" applyAlignment="1">
      <alignment horizontal="center" vertical="center" shrinkToFit="1"/>
    </xf>
    <xf numFmtId="0" fontId="5" fillId="2" borderId="134" xfId="4" applyFont="1" applyFill="1" applyBorder="1" applyAlignment="1">
      <alignment vertical="center" wrapText="1"/>
    </xf>
    <xf numFmtId="0" fontId="18" fillId="0" borderId="17" xfId="4" applyFont="1" applyFill="1" applyBorder="1" applyAlignment="1">
      <alignment vertical="center" wrapText="1"/>
    </xf>
    <xf numFmtId="0" fontId="18" fillId="0" borderId="18" xfId="4" applyFont="1" applyFill="1" applyBorder="1" applyAlignment="1">
      <alignment vertical="center" wrapText="1"/>
    </xf>
    <xf numFmtId="0" fontId="18" fillId="0" borderId="116" xfId="4" applyFont="1" applyFill="1" applyBorder="1" applyAlignment="1">
      <alignment vertical="center" wrapText="1"/>
    </xf>
    <xf numFmtId="0" fontId="19" fillId="0" borderId="37" xfId="0" applyFont="1" applyFill="1" applyBorder="1" applyAlignment="1">
      <alignment vertical="center" wrapText="1"/>
    </xf>
    <xf numFmtId="0" fontId="4" fillId="4" borderId="25" xfId="4" applyFont="1" applyFill="1" applyBorder="1"/>
    <xf numFmtId="0" fontId="39" fillId="3" borderId="0" xfId="3" applyFont="1" applyFill="1">
      <alignment vertical="center"/>
    </xf>
    <xf numFmtId="0" fontId="14" fillId="3" borderId="0" xfId="3" applyFont="1" applyFill="1" applyAlignment="1">
      <alignment horizontal="right" vertical="center"/>
    </xf>
    <xf numFmtId="0" fontId="19" fillId="0" borderId="3" xfId="0" applyFont="1" applyFill="1" applyBorder="1" applyAlignment="1">
      <alignment horizontal="left" vertical="center"/>
    </xf>
    <xf numFmtId="0" fontId="5" fillId="4" borderId="15" xfId="4" applyFont="1" applyFill="1" applyBorder="1" applyAlignment="1">
      <alignment horizontal="left" vertical="center" wrapText="1"/>
    </xf>
    <xf numFmtId="0" fontId="1" fillId="0" borderId="3" xfId="0" applyFont="1" applyBorder="1" applyAlignment="1">
      <alignment horizontal="left" vertical="center"/>
    </xf>
    <xf numFmtId="0" fontId="1" fillId="0" borderId="70" xfId="0" applyFont="1" applyBorder="1" applyAlignment="1">
      <alignment horizontal="left" vertical="center"/>
    </xf>
    <xf numFmtId="0" fontId="5" fillId="4" borderId="0" xfId="4" applyFont="1" applyFill="1" applyBorder="1" applyAlignment="1">
      <alignment horizontal="left" vertical="center" shrinkToFit="1"/>
    </xf>
    <xf numFmtId="0" fontId="1" fillId="0" borderId="0" xfId="0" applyFont="1" applyBorder="1" applyAlignment="1">
      <alignment horizontal="left" vertical="center"/>
    </xf>
    <xf numFmtId="0" fontId="5" fillId="4" borderId="0" xfId="4" applyFont="1" applyFill="1" applyBorder="1" applyAlignment="1">
      <alignment horizontal="left" vertical="center" wrapText="1"/>
    </xf>
    <xf numFmtId="0" fontId="5" fillId="0" borderId="45" xfId="4" applyFont="1" applyBorder="1" applyAlignment="1">
      <alignment horizontal="left" vertical="center"/>
    </xf>
    <xf numFmtId="0" fontId="5" fillId="4" borderId="13" xfId="4" applyFont="1" applyFill="1" applyBorder="1" applyAlignment="1">
      <alignment horizontal="left" vertical="center" shrinkToFit="1"/>
    </xf>
    <xf numFmtId="0" fontId="5" fillId="4" borderId="29" xfId="4" applyFont="1" applyFill="1" applyBorder="1" applyAlignment="1">
      <alignment horizontal="left" vertical="center" shrinkToFit="1"/>
    </xf>
    <xf numFmtId="0" fontId="1" fillId="0" borderId="0" xfId="0" applyFont="1" applyBorder="1" applyAlignment="1">
      <alignment horizontal="left" vertical="center" wrapText="1"/>
    </xf>
    <xf numFmtId="0" fontId="5" fillId="4" borderId="31" xfId="4" applyFont="1" applyFill="1" applyBorder="1" applyAlignment="1">
      <alignment horizontal="center" vertical="center" wrapText="1"/>
    </xf>
    <xf numFmtId="0" fontId="5" fillId="0" borderId="5" xfId="4" applyFont="1" applyBorder="1" applyAlignment="1">
      <alignment horizontal="center" vertical="center" wrapText="1"/>
    </xf>
    <xf numFmtId="0" fontId="1" fillId="4" borderId="15" xfId="0" applyFont="1" applyFill="1" applyBorder="1" applyAlignment="1">
      <alignment horizontal="left" vertical="center" wrapText="1"/>
    </xf>
    <xf numFmtId="0" fontId="1" fillId="4" borderId="135" xfId="0" applyFont="1" applyFill="1" applyBorder="1" applyAlignment="1">
      <alignment horizontal="left" vertical="center" wrapText="1"/>
    </xf>
    <xf numFmtId="0" fontId="19" fillId="4" borderId="67" xfId="0" applyFont="1" applyFill="1" applyBorder="1" applyAlignment="1">
      <alignment horizontal="center" vertical="center"/>
    </xf>
    <xf numFmtId="0" fontId="5" fillId="4" borderId="130" xfId="4" applyFont="1" applyFill="1" applyBorder="1" applyAlignment="1">
      <alignment horizontal="left" vertical="center"/>
    </xf>
    <xf numFmtId="0" fontId="0" fillId="4" borderId="15" xfId="0" applyFont="1" applyFill="1" applyBorder="1" applyAlignment="1">
      <alignment horizontal="left" vertical="center" wrapText="1"/>
    </xf>
    <xf numFmtId="0" fontId="0" fillId="4" borderId="135" xfId="0" applyFont="1" applyFill="1" applyBorder="1" applyAlignment="1">
      <alignment horizontal="left" vertical="center" wrapText="1"/>
    </xf>
    <xf numFmtId="0" fontId="19" fillId="0" borderId="61" xfId="0" applyFont="1" applyFill="1" applyBorder="1" applyAlignment="1">
      <alignment horizontal="center" vertical="center" shrinkToFit="1"/>
    </xf>
    <xf numFmtId="0" fontId="19" fillId="0" borderId="127" xfId="0" applyFont="1" applyFill="1" applyBorder="1" applyAlignment="1">
      <alignment horizontal="right" vertical="center"/>
    </xf>
    <xf numFmtId="0" fontId="19" fillId="0" borderId="80" xfId="0" applyFont="1" applyFill="1" applyBorder="1" applyAlignment="1">
      <alignment horizontal="left" vertical="center"/>
    </xf>
    <xf numFmtId="0" fontId="19" fillId="0" borderId="80" xfId="0" applyFont="1" applyFill="1" applyBorder="1" applyAlignment="1">
      <alignment vertical="center" shrinkToFit="1"/>
    </xf>
    <xf numFmtId="0" fontId="1" fillId="0" borderId="80" xfId="0" applyFont="1" applyFill="1" applyBorder="1" applyAlignment="1">
      <alignment horizontal="center" vertical="center" shrinkToFit="1"/>
    </xf>
    <xf numFmtId="0" fontId="21" fillId="0" borderId="80" xfId="0" applyFont="1" applyFill="1" applyBorder="1" applyAlignment="1">
      <alignment horizontal="left" vertical="center"/>
    </xf>
    <xf numFmtId="0" fontId="21" fillId="0" borderId="76" xfId="0" applyFont="1" applyFill="1" applyBorder="1" applyAlignment="1">
      <alignment horizontal="left" vertical="center"/>
    </xf>
    <xf numFmtId="0" fontId="19" fillId="0" borderId="28" xfId="0" applyFont="1" applyFill="1" applyBorder="1" applyAlignment="1">
      <alignment horizontal="left" vertical="center" shrinkToFit="1"/>
    </xf>
    <xf numFmtId="0" fontId="53" fillId="0" borderId="0" xfId="0" applyFont="1" applyFill="1" applyBorder="1">
      <alignment vertical="center"/>
    </xf>
    <xf numFmtId="0" fontId="53" fillId="0" borderId="3" xfId="0" applyFont="1" applyFill="1" applyBorder="1" applyAlignment="1">
      <alignment vertical="center"/>
    </xf>
    <xf numFmtId="0" fontId="53" fillId="0" borderId="0" xfId="0" applyFont="1" applyFill="1" applyBorder="1" applyAlignment="1">
      <alignment horizontal="center" vertical="center"/>
    </xf>
    <xf numFmtId="0" fontId="20" fillId="0" borderId="0" xfId="0" applyFont="1" applyFill="1" applyBorder="1" applyAlignment="1">
      <alignment horizontal="center" vertical="center" wrapText="1"/>
    </xf>
    <xf numFmtId="0" fontId="19" fillId="0" borderId="0" xfId="0" applyFont="1" applyFill="1" applyBorder="1" applyAlignment="1">
      <alignment horizontal="center" vertical="center"/>
    </xf>
    <xf numFmtId="0" fontId="20" fillId="0" borderId="0" xfId="0" applyFont="1" applyFill="1" applyBorder="1" applyAlignment="1">
      <alignment vertical="center"/>
    </xf>
    <xf numFmtId="0" fontId="5" fillId="0" borderId="15" xfId="4" applyNumberFormat="1" applyFont="1" applyBorder="1" applyAlignment="1">
      <alignment vertical="center" shrinkToFit="1"/>
    </xf>
    <xf numFmtId="0" fontId="5" fillId="0" borderId="2" xfId="4" applyNumberFormat="1" applyFont="1" applyBorder="1" applyAlignment="1">
      <alignment vertical="center" shrinkToFit="1"/>
    </xf>
    <xf numFmtId="0" fontId="1" fillId="0" borderId="2" xfId="0" applyFont="1" applyBorder="1" applyAlignment="1">
      <alignment horizontal="left" vertical="center"/>
    </xf>
    <xf numFmtId="0" fontId="1" fillId="0" borderId="136" xfId="0" applyFont="1" applyBorder="1" applyAlignment="1">
      <alignment horizontal="left" vertical="center"/>
    </xf>
    <xf numFmtId="0" fontId="53" fillId="0" borderId="0" xfId="0" applyFont="1" applyFill="1" applyBorder="1" applyAlignment="1">
      <alignment vertical="center"/>
    </xf>
    <xf numFmtId="0" fontId="5" fillId="0" borderId="45" xfId="4" applyFont="1" applyBorder="1" applyAlignment="1">
      <alignment vertical="center"/>
    </xf>
    <xf numFmtId="0" fontId="53" fillId="0" borderId="0" xfId="0" applyFont="1" applyFill="1" applyBorder="1" applyAlignment="1">
      <alignment vertical="center" shrinkToFit="1"/>
    </xf>
    <xf numFmtId="0" fontId="5" fillId="0" borderId="28" xfId="4" applyFont="1" applyFill="1" applyBorder="1" applyAlignment="1">
      <alignment vertical="center" shrinkToFit="1"/>
    </xf>
    <xf numFmtId="0" fontId="5" fillId="4" borderId="137" xfId="4" applyFont="1" applyFill="1" applyBorder="1" applyAlignment="1">
      <alignment vertical="center" shrinkToFit="1"/>
    </xf>
    <xf numFmtId="0" fontId="5" fillId="4" borderId="13" xfId="0" applyFont="1" applyFill="1" applyBorder="1" applyAlignment="1">
      <alignment horizontal="left" vertical="center" shrinkToFit="1"/>
    </xf>
    <xf numFmtId="0" fontId="5" fillId="2" borderId="25" xfId="4" applyFont="1" applyFill="1" applyBorder="1" applyAlignment="1">
      <alignment horizontal="center" vertical="center" wrapText="1"/>
    </xf>
    <xf numFmtId="0" fontId="19" fillId="0" borderId="3" xfId="0" applyFont="1" applyFill="1" applyBorder="1" applyAlignment="1">
      <alignment horizontal="left" vertical="center" wrapText="1" shrinkToFit="1"/>
    </xf>
    <xf numFmtId="0" fontId="19" fillId="0" borderId="70" xfId="0" applyFont="1" applyFill="1" applyBorder="1" applyAlignment="1">
      <alignment horizontal="left" vertical="center" wrapText="1" shrinkToFit="1"/>
    </xf>
    <xf numFmtId="0" fontId="19" fillId="4" borderId="16" xfId="0" applyFont="1" applyFill="1" applyBorder="1" applyAlignment="1">
      <alignment horizontal="left" vertical="center" wrapText="1" shrinkToFit="1"/>
    </xf>
    <xf numFmtId="38" fontId="54" fillId="0" borderId="0" xfId="2" applyFont="1" applyFill="1" applyBorder="1" applyAlignment="1">
      <alignment vertical="center"/>
    </xf>
    <xf numFmtId="0" fontId="53" fillId="0" borderId="0" xfId="0" applyFont="1" applyFill="1" applyBorder="1" applyAlignment="1">
      <alignment horizontal="right" vertical="center"/>
    </xf>
    <xf numFmtId="38" fontId="53" fillId="0" borderId="0" xfId="2" applyFont="1" applyFill="1" applyBorder="1" applyAlignment="1">
      <alignment vertical="center"/>
    </xf>
    <xf numFmtId="0" fontId="54" fillId="0" borderId="0" xfId="0" applyFont="1" applyFill="1" applyBorder="1" applyAlignment="1">
      <alignment vertical="center"/>
    </xf>
    <xf numFmtId="0" fontId="53" fillId="0" borderId="0" xfId="0" applyFont="1" applyFill="1" applyBorder="1" applyAlignment="1">
      <alignment horizontal="left" vertical="center"/>
    </xf>
    <xf numFmtId="0" fontId="54" fillId="0" borderId="0" xfId="0" applyFont="1" applyFill="1" applyBorder="1" applyAlignment="1">
      <alignment vertical="center" shrinkToFit="1"/>
    </xf>
    <xf numFmtId="0" fontId="4" fillId="0" borderId="0" xfId="4" applyFont="1" applyFill="1" applyBorder="1" applyAlignment="1"/>
    <xf numFmtId="0" fontId="54" fillId="0" borderId="0" xfId="0" applyFont="1" applyFill="1" applyBorder="1" applyAlignment="1">
      <alignment horizontal="left" vertical="center"/>
    </xf>
    <xf numFmtId="0" fontId="20" fillId="0" borderId="0" xfId="0" applyFont="1" applyFill="1" applyBorder="1" applyAlignment="1">
      <alignment horizontal="center" vertical="center" shrinkToFit="1"/>
    </xf>
    <xf numFmtId="0" fontId="7" fillId="0" borderId="0" xfId="4" applyFont="1" applyFill="1" applyBorder="1" applyAlignment="1"/>
    <xf numFmtId="0" fontId="10" fillId="0" borderId="3" xfId="4" applyFont="1" applyBorder="1" applyAlignment="1">
      <alignment horizontal="left" vertical="center" wrapText="1"/>
    </xf>
    <xf numFmtId="0" fontId="10" fillId="0" borderId="70" xfId="4" applyFont="1" applyBorder="1" applyAlignment="1">
      <alignment horizontal="left" vertical="center" wrapText="1"/>
    </xf>
    <xf numFmtId="0" fontId="4" fillId="0" borderId="15" xfId="4" applyFont="1" applyFill="1" applyBorder="1"/>
    <xf numFmtId="0" fontId="1" fillId="0" borderId="135" xfId="0" applyFont="1" applyBorder="1" applyAlignment="1">
      <alignment vertical="center"/>
    </xf>
    <xf numFmtId="0" fontId="5" fillId="0" borderId="0" xfId="4" applyFont="1" applyFill="1" applyBorder="1" applyAlignment="1">
      <alignment vertical="center" shrinkToFit="1"/>
    </xf>
    <xf numFmtId="0" fontId="5" fillId="0" borderId="37" xfId="4" applyFont="1" applyBorder="1" applyAlignment="1">
      <alignment vertical="center"/>
    </xf>
    <xf numFmtId="0" fontId="5" fillId="0" borderId="3" xfId="4" applyNumberFormat="1" applyFont="1" applyBorder="1" applyAlignment="1">
      <alignment vertical="center" shrinkToFit="1"/>
    </xf>
    <xf numFmtId="0" fontId="5" fillId="4" borderId="11" xfId="4" applyFont="1" applyFill="1" applyBorder="1" applyAlignment="1">
      <alignment vertical="center" shrinkToFit="1"/>
    </xf>
    <xf numFmtId="0" fontId="5" fillId="4" borderId="11" xfId="0" applyFont="1" applyFill="1" applyBorder="1" applyAlignment="1">
      <alignment horizontal="left" vertical="center" shrinkToFit="1"/>
    </xf>
    <xf numFmtId="0" fontId="53" fillId="4" borderId="19" xfId="0" applyFont="1" applyFill="1" applyBorder="1" applyAlignment="1">
      <alignment vertical="center"/>
    </xf>
    <xf numFmtId="0" fontId="53" fillId="4" borderId="19" xfId="0" applyFont="1" applyFill="1" applyBorder="1" applyAlignment="1">
      <alignment horizontal="center" vertical="center"/>
    </xf>
    <xf numFmtId="0" fontId="45" fillId="0" borderId="86" xfId="4" applyFont="1" applyBorder="1" applyAlignment="1">
      <alignment vertical="center" wrapText="1"/>
    </xf>
    <xf numFmtId="0" fontId="45" fillId="0" borderId="87" xfId="4" applyFont="1" applyBorder="1" applyAlignment="1">
      <alignment vertical="center" wrapText="1"/>
    </xf>
    <xf numFmtId="0" fontId="5" fillId="0" borderId="46" xfId="4" applyFont="1" applyBorder="1" applyAlignment="1">
      <alignment horizontal="right" vertical="center"/>
    </xf>
    <xf numFmtId="0" fontId="5" fillId="0" borderId="45" xfId="4" applyFont="1" applyBorder="1" applyAlignment="1">
      <alignment horizontal="right" vertical="center"/>
    </xf>
    <xf numFmtId="0" fontId="5" fillId="0" borderId="44" xfId="4" applyFont="1" applyFill="1" applyBorder="1" applyAlignment="1">
      <alignment vertical="center"/>
    </xf>
    <xf numFmtId="0" fontId="5" fillId="0" borderId="3" xfId="4" applyFont="1" applyBorder="1" applyAlignment="1">
      <alignment horizontal="right" vertical="center" shrinkToFit="1"/>
    </xf>
    <xf numFmtId="0" fontId="5" fillId="0" borderId="3" xfId="4" applyFont="1" applyBorder="1" applyAlignment="1">
      <alignment vertical="center" shrinkToFit="1"/>
    </xf>
    <xf numFmtId="0" fontId="5" fillId="0" borderId="3" xfId="0" applyFont="1" applyBorder="1" applyAlignment="1">
      <alignment horizontal="right" vertical="center" shrinkToFit="1"/>
    </xf>
    <xf numFmtId="0" fontId="5" fillId="0" borderId="70" xfId="0" applyFont="1" applyBorder="1" applyAlignment="1">
      <alignment vertical="center" shrinkToFit="1"/>
    </xf>
    <xf numFmtId="0" fontId="5" fillId="2" borderId="12" xfId="4" applyFont="1" applyFill="1" applyBorder="1" applyAlignment="1">
      <alignment vertical="center"/>
    </xf>
    <xf numFmtId="0" fontId="5" fillId="0" borderId="47" xfId="4" applyFont="1" applyBorder="1" applyAlignment="1">
      <alignment horizontal="right" vertical="center"/>
    </xf>
    <xf numFmtId="0" fontId="5" fillId="0" borderId="1" xfId="4" applyFont="1" applyBorder="1" applyAlignment="1">
      <alignment horizontal="right" vertical="center"/>
    </xf>
    <xf numFmtId="0" fontId="5" fillId="0" borderId="1" xfId="0" applyFont="1" applyBorder="1" applyAlignment="1">
      <alignment vertical="center"/>
    </xf>
    <xf numFmtId="0" fontId="5" fillId="0" borderId="68" xfId="0" applyFont="1" applyBorder="1" applyAlignment="1">
      <alignment vertical="center"/>
    </xf>
    <xf numFmtId="0" fontId="5" fillId="4" borderId="0" xfId="4" applyFont="1" applyFill="1" applyBorder="1" applyAlignment="1">
      <alignment vertical="center" wrapText="1"/>
    </xf>
    <xf numFmtId="0" fontId="5" fillId="4" borderId="63" xfId="4" applyFont="1" applyFill="1" applyBorder="1" applyAlignment="1">
      <alignment vertical="center" wrapText="1"/>
    </xf>
    <xf numFmtId="0" fontId="5" fillId="3" borderId="0" xfId="4" applyFont="1" applyFill="1" applyBorder="1" applyAlignment="1">
      <alignment horizontal="left" vertical="center" wrapText="1"/>
    </xf>
    <xf numFmtId="0" fontId="5" fillId="0" borderId="0" xfId="4" applyFont="1" applyFill="1" applyBorder="1" applyAlignment="1">
      <alignment horizontal="center" vertical="center" wrapText="1"/>
    </xf>
    <xf numFmtId="0" fontId="5" fillId="0" borderId="0" xfId="4" applyFont="1" applyFill="1" applyBorder="1" applyAlignment="1">
      <alignment horizontal="center" vertical="center"/>
    </xf>
    <xf numFmtId="0" fontId="1" fillId="4" borderId="0" xfId="0" applyFont="1" applyFill="1" applyBorder="1" applyAlignment="1">
      <alignment vertical="center" wrapText="1"/>
    </xf>
    <xf numFmtId="0" fontId="1" fillId="4" borderId="37" xfId="0" applyFont="1" applyFill="1" applyBorder="1" applyAlignment="1">
      <alignment vertical="center" wrapText="1"/>
    </xf>
    <xf numFmtId="0" fontId="19" fillId="4" borderId="138" xfId="0" applyFont="1" applyFill="1" applyBorder="1" applyAlignment="1">
      <alignment vertical="center" wrapText="1" shrinkToFit="1"/>
    </xf>
    <xf numFmtId="0" fontId="5" fillId="0" borderId="3" xfId="4" applyFont="1" applyBorder="1" applyAlignment="1">
      <alignment horizontal="left" vertical="center" wrapText="1"/>
    </xf>
    <xf numFmtId="0" fontId="1" fillId="0" borderId="3" xfId="0" applyFont="1" applyBorder="1" applyAlignment="1">
      <alignment horizontal="left" vertical="center" wrapText="1"/>
    </xf>
    <xf numFmtId="0" fontId="1" fillId="0" borderId="70" xfId="0" applyFont="1" applyBorder="1" applyAlignment="1">
      <alignment horizontal="left" vertical="center" wrapText="1"/>
    </xf>
    <xf numFmtId="178" fontId="17" fillId="4" borderId="7" xfId="4" applyNumberFormat="1" applyFont="1" applyFill="1" applyBorder="1" applyAlignment="1">
      <alignment vertical="center" wrapText="1"/>
    </xf>
    <xf numFmtId="0" fontId="5" fillId="0" borderId="61" xfId="4" applyFont="1" applyBorder="1" applyAlignment="1">
      <alignment vertical="center"/>
    </xf>
    <xf numFmtId="0" fontId="1" fillId="0" borderId="80" xfId="0" applyFont="1" applyBorder="1" applyAlignment="1">
      <alignment vertical="center"/>
    </xf>
    <xf numFmtId="0" fontId="1" fillId="0" borderId="76" xfId="0" applyFont="1" applyBorder="1" applyAlignment="1">
      <alignment vertical="center"/>
    </xf>
    <xf numFmtId="0" fontId="17" fillId="4" borderId="110" xfId="4" applyFont="1" applyFill="1" applyBorder="1" applyAlignment="1">
      <alignment horizontal="left" vertical="center" shrinkToFit="1"/>
    </xf>
    <xf numFmtId="0" fontId="17" fillId="4" borderId="109" xfId="4" applyFont="1" applyFill="1" applyBorder="1" applyAlignment="1">
      <alignment horizontal="left" vertical="center" shrinkToFit="1"/>
    </xf>
    <xf numFmtId="0" fontId="17" fillId="4" borderId="89" xfId="4" applyFont="1" applyFill="1" applyBorder="1" applyAlignment="1">
      <alignment horizontal="left" vertical="center" shrinkToFit="1"/>
    </xf>
    <xf numFmtId="0" fontId="5" fillId="0" borderId="27" xfId="4" applyFont="1" applyFill="1" applyBorder="1" applyAlignment="1">
      <alignment vertical="center" shrinkToFit="1"/>
    </xf>
    <xf numFmtId="0" fontId="5" fillId="0" borderId="5" xfId="4" applyFont="1" applyFill="1" applyBorder="1" applyAlignment="1">
      <alignment vertical="center" shrinkToFit="1"/>
    </xf>
    <xf numFmtId="0" fontId="5" fillId="0" borderId="65" xfId="4" applyFont="1" applyFill="1" applyBorder="1" applyAlignment="1">
      <alignment vertical="center" shrinkToFit="1"/>
    </xf>
    <xf numFmtId="0" fontId="5" fillId="0" borderId="90" xfId="4" applyFont="1" applyFill="1" applyBorder="1" applyAlignment="1">
      <alignment vertical="center" shrinkToFit="1"/>
    </xf>
    <xf numFmtId="0" fontId="5" fillId="0" borderId="139" xfId="4" applyFont="1" applyFill="1" applyBorder="1" applyAlignment="1">
      <alignment vertical="center" shrinkToFit="1"/>
    </xf>
    <xf numFmtId="0" fontId="5" fillId="0" borderId="140" xfId="4" applyFont="1" applyFill="1" applyBorder="1" applyAlignment="1">
      <alignment vertical="center" shrinkToFit="1"/>
    </xf>
    <xf numFmtId="0" fontId="5" fillId="0" borderId="32" xfId="0" applyFont="1" applyFill="1" applyBorder="1" applyAlignment="1">
      <alignment horizontal="left" vertical="center"/>
    </xf>
    <xf numFmtId="0" fontId="22" fillId="4" borderId="12" xfId="0" applyFont="1" applyFill="1" applyBorder="1" applyAlignment="1">
      <alignment horizontal="left" vertical="center"/>
    </xf>
    <xf numFmtId="0" fontId="5" fillId="0" borderId="67" xfId="0" applyFont="1" applyFill="1" applyBorder="1" applyAlignment="1">
      <alignment horizontal="left" vertical="center" shrinkToFit="1"/>
    </xf>
    <xf numFmtId="0" fontId="4" fillId="0" borderId="5" xfId="4" applyFont="1" applyFill="1" applyBorder="1"/>
    <xf numFmtId="0" fontId="5" fillId="0" borderId="65" xfId="0" applyFont="1" applyFill="1" applyBorder="1" applyAlignment="1">
      <alignment horizontal="left" vertical="center" shrinkToFit="1"/>
    </xf>
    <xf numFmtId="0" fontId="5" fillId="4" borderId="13" xfId="0" applyFont="1" applyFill="1" applyBorder="1" applyAlignment="1">
      <alignment horizontal="left" vertical="center"/>
    </xf>
    <xf numFmtId="0" fontId="22" fillId="0" borderId="27" xfId="0" applyFont="1" applyFill="1" applyBorder="1">
      <alignment vertical="center"/>
    </xf>
    <xf numFmtId="0" fontId="22" fillId="0" borderId="5" xfId="0" applyFont="1" applyFill="1" applyBorder="1" applyAlignment="1">
      <alignment horizontal="right" vertical="center"/>
    </xf>
    <xf numFmtId="0" fontId="5" fillId="0" borderId="5" xfId="0" applyFont="1" applyFill="1" applyBorder="1" applyAlignment="1">
      <alignment horizontal="left" vertical="center"/>
    </xf>
    <xf numFmtId="0" fontId="5" fillId="4" borderId="141" xfId="0" applyFont="1" applyFill="1" applyBorder="1" applyAlignment="1">
      <alignment horizontal="left" vertical="center"/>
    </xf>
    <xf numFmtId="0" fontId="5" fillId="0" borderId="140" xfId="4" applyFont="1" applyFill="1" applyBorder="1" applyAlignment="1">
      <alignment horizontal="left" vertical="center"/>
    </xf>
    <xf numFmtId="0" fontId="5" fillId="0" borderId="140" xfId="0" applyFont="1" applyFill="1" applyBorder="1" applyAlignment="1">
      <alignment horizontal="left" vertical="center"/>
    </xf>
    <xf numFmtId="0" fontId="5" fillId="0" borderId="142" xfId="0" applyFont="1" applyFill="1" applyBorder="1" applyAlignment="1">
      <alignment horizontal="left" vertical="center" shrinkToFit="1"/>
    </xf>
    <xf numFmtId="0" fontId="1" fillId="0" borderId="51" xfId="0" applyFont="1" applyBorder="1" applyAlignment="1">
      <alignment vertical="center"/>
    </xf>
    <xf numFmtId="0" fontId="1" fillId="0" borderId="129" xfId="0" applyFont="1" applyBorder="1" applyAlignment="1">
      <alignment vertical="center"/>
    </xf>
    <xf numFmtId="0" fontId="5" fillId="4" borderId="8" xfId="4" applyFont="1" applyFill="1" applyBorder="1" applyAlignment="1">
      <alignment horizontal="left" vertical="center" shrinkToFit="1"/>
    </xf>
    <xf numFmtId="0" fontId="19" fillId="0" borderId="77" xfId="0" applyFont="1" applyFill="1" applyBorder="1" applyAlignment="1">
      <alignment horizontal="left" vertical="center"/>
    </xf>
    <xf numFmtId="0" fontId="5" fillId="0" borderId="87" xfId="4" applyFont="1" applyBorder="1" applyAlignment="1">
      <alignment vertical="center" wrapText="1"/>
    </xf>
    <xf numFmtId="0" fontId="17" fillId="0" borderId="0" xfId="4" applyFont="1" applyAlignment="1">
      <alignment vertical="center"/>
    </xf>
    <xf numFmtId="0" fontId="5" fillId="0" borderId="0" xfId="0" applyFont="1">
      <alignment vertical="center"/>
    </xf>
    <xf numFmtId="0" fontId="49" fillId="0" borderId="0" xfId="3" applyFont="1">
      <alignment vertical="center"/>
    </xf>
    <xf numFmtId="0" fontId="47" fillId="4" borderId="106" xfId="3" applyFont="1" applyFill="1" applyBorder="1" applyAlignment="1">
      <alignment horizontal="center" vertical="center" shrinkToFit="1"/>
    </xf>
    <xf numFmtId="0" fontId="47" fillId="4" borderId="106" xfId="3" applyFont="1" applyFill="1" applyBorder="1" applyAlignment="1">
      <alignment horizontal="center" vertical="center"/>
    </xf>
    <xf numFmtId="0" fontId="47" fillId="4" borderId="45" xfId="3" applyFont="1" applyFill="1" applyBorder="1" applyAlignment="1">
      <alignment horizontal="left" vertical="center"/>
    </xf>
    <xf numFmtId="0" fontId="47" fillId="4" borderId="3" xfId="3" applyFont="1" applyFill="1" applyBorder="1">
      <alignment vertical="center"/>
    </xf>
    <xf numFmtId="0" fontId="47" fillId="4" borderId="66" xfId="3" applyFont="1" applyFill="1" applyBorder="1">
      <alignment vertical="center"/>
    </xf>
    <xf numFmtId="0" fontId="47" fillId="4" borderId="23" xfId="3" applyFont="1" applyFill="1" applyBorder="1">
      <alignment vertical="center"/>
    </xf>
    <xf numFmtId="0" fontId="30" fillId="0" borderId="43" xfId="3" applyFont="1" applyBorder="1" applyAlignment="1">
      <alignment horizontal="left" vertical="center" shrinkToFit="1"/>
    </xf>
    <xf numFmtId="0" fontId="47" fillId="0" borderId="39" xfId="3" applyFont="1" applyBorder="1" applyAlignment="1">
      <alignment horizontal="center" vertical="center" shrinkToFit="1"/>
    </xf>
    <xf numFmtId="0" fontId="47" fillId="0" borderId="17" xfId="3" applyFont="1" applyBorder="1" applyAlignment="1">
      <alignment horizontal="left" vertical="center" shrinkToFit="1"/>
    </xf>
    <xf numFmtId="0" fontId="30" fillId="0" borderId="31" xfId="3" applyFont="1" applyBorder="1" applyAlignment="1">
      <alignment horizontal="left" vertical="center" shrinkToFit="1"/>
    </xf>
    <xf numFmtId="0" fontId="47" fillId="0" borderId="40" xfId="3" applyFont="1" applyBorder="1" applyAlignment="1">
      <alignment horizontal="center" vertical="center" shrinkToFit="1"/>
    </xf>
    <xf numFmtId="0" fontId="47" fillId="0" borderId="18" xfId="3" applyFont="1" applyBorder="1" applyAlignment="1">
      <alignment horizontal="left" vertical="center" shrinkToFit="1"/>
    </xf>
    <xf numFmtId="0" fontId="30" fillId="0" borderId="127" xfId="3" applyFont="1" applyBorder="1" applyAlignment="1">
      <alignment horizontal="left" vertical="center" shrinkToFit="1"/>
    </xf>
    <xf numFmtId="0" fontId="47" fillId="0" borderId="109" xfId="3" applyFont="1" applyBorder="1" applyAlignment="1">
      <alignment horizontal="center" vertical="center" shrinkToFit="1"/>
    </xf>
    <xf numFmtId="0" fontId="47" fillId="0" borderId="49" xfId="3" applyFont="1" applyBorder="1" applyAlignment="1">
      <alignment horizontal="left" vertical="center" shrinkToFit="1"/>
    </xf>
    <xf numFmtId="0" fontId="47" fillId="4" borderId="45" xfId="3" applyFont="1" applyFill="1" applyBorder="1" applyAlignment="1">
      <alignment horizontal="center" vertical="center"/>
    </xf>
    <xf numFmtId="0" fontId="47" fillId="4" borderId="66" xfId="3" applyFont="1" applyFill="1" applyBorder="1" applyAlignment="1">
      <alignment horizontal="center" vertical="center" shrinkToFit="1"/>
    </xf>
    <xf numFmtId="0" fontId="47" fillId="4" borderId="128" xfId="3" applyFont="1" applyFill="1" applyBorder="1" applyAlignment="1">
      <alignment horizontal="left" vertical="center" shrinkToFit="1"/>
    </xf>
    <xf numFmtId="0" fontId="47" fillId="4" borderId="47" xfId="3" applyFont="1" applyFill="1" applyBorder="1">
      <alignment vertical="center"/>
    </xf>
    <xf numFmtId="0" fontId="30" fillId="0" borderId="91" xfId="3" applyFont="1" applyBorder="1" applyAlignment="1">
      <alignment horizontal="left" vertical="center" shrinkToFit="1"/>
    </xf>
    <xf numFmtId="0" fontId="47" fillId="0" borderId="116" xfId="3" applyFont="1" applyBorder="1" applyAlignment="1">
      <alignment horizontal="left" vertical="center" shrinkToFit="1"/>
    </xf>
    <xf numFmtId="0" fontId="47" fillId="0" borderId="0" xfId="3" applyFont="1">
      <alignment vertical="center"/>
    </xf>
    <xf numFmtId="0" fontId="5" fillId="2" borderId="42" xfId="4" applyFont="1" applyFill="1" applyBorder="1" applyAlignment="1">
      <alignment vertical="center" textRotation="255" wrapText="1"/>
    </xf>
    <xf numFmtId="0" fontId="5" fillId="4" borderId="42" xfId="4" applyFont="1" applyFill="1" applyBorder="1" applyAlignment="1">
      <alignment vertical="center" wrapText="1"/>
    </xf>
    <xf numFmtId="0" fontId="17" fillId="4" borderId="35" xfId="4" applyFont="1" applyFill="1" applyBorder="1" applyAlignment="1">
      <alignment horizontal="left" vertical="center" shrinkToFit="1"/>
    </xf>
    <xf numFmtId="0" fontId="5" fillId="4" borderId="15" xfId="4" applyFont="1" applyFill="1" applyBorder="1" applyAlignment="1">
      <alignment horizontal="right" vertical="center" wrapText="1"/>
    </xf>
    <xf numFmtId="0" fontId="11" fillId="4" borderId="25" xfId="4" applyFont="1" applyFill="1" applyBorder="1" applyAlignment="1">
      <alignment horizontal="left" vertical="top" wrapText="1"/>
    </xf>
    <xf numFmtId="0" fontId="11" fillId="4" borderId="16" xfId="4" applyFont="1" applyFill="1" applyBorder="1" applyAlignment="1">
      <alignment horizontal="left" vertical="top" wrapText="1"/>
    </xf>
    <xf numFmtId="0" fontId="7" fillId="4" borderId="33" xfId="4" applyFont="1" applyFill="1" applyBorder="1" applyAlignment="1">
      <alignment horizontal="left" vertical="center" shrinkToFit="1"/>
    </xf>
    <xf numFmtId="0" fontId="5" fillId="4" borderId="35" xfId="4" applyFont="1" applyFill="1" applyBorder="1" applyAlignment="1">
      <alignment vertical="center" wrapText="1"/>
    </xf>
    <xf numFmtId="0" fontId="5" fillId="4" borderId="143" xfId="4" applyFont="1" applyFill="1" applyBorder="1" applyAlignment="1">
      <alignment vertical="center" textRotation="255" wrapText="1"/>
    </xf>
    <xf numFmtId="0" fontId="4" fillId="4" borderId="15" xfId="4" applyFont="1" applyFill="1" applyBorder="1"/>
    <xf numFmtId="183" fontId="5" fillId="0" borderId="26" xfId="4" applyNumberFormat="1" applyFont="1" applyBorder="1" applyAlignment="1">
      <alignment vertical="center" shrinkToFit="1"/>
    </xf>
    <xf numFmtId="183" fontId="5" fillId="0" borderId="28" xfId="4" applyNumberFormat="1" applyFont="1" applyBorder="1" applyAlignment="1">
      <alignment vertical="center" shrinkToFit="1"/>
    </xf>
    <xf numFmtId="183" fontId="5" fillId="0" borderId="27" xfId="4" applyNumberFormat="1" applyFont="1" applyBorder="1" applyAlignment="1">
      <alignment vertical="center" shrinkToFit="1"/>
    </xf>
    <xf numFmtId="40" fontId="5" fillId="0" borderId="3" xfId="2" applyNumberFormat="1" applyFont="1" applyBorder="1" applyAlignment="1">
      <alignment horizontal="right" vertical="center" shrinkToFit="1"/>
    </xf>
    <xf numFmtId="40" fontId="5" fillId="0" borderId="27" xfId="2" applyNumberFormat="1" applyFont="1" applyFill="1" applyBorder="1" applyAlignment="1">
      <alignment vertical="center"/>
    </xf>
    <xf numFmtId="40" fontId="5" fillId="0" borderId="26" xfId="2" applyNumberFormat="1" applyFont="1" applyFill="1" applyBorder="1" applyAlignment="1">
      <alignment vertical="center"/>
    </xf>
    <xf numFmtId="0" fontId="47" fillId="0" borderId="109" xfId="3" applyFont="1" applyBorder="1" applyAlignment="1">
      <alignment horizontal="center" vertical="center" shrinkToFit="1"/>
    </xf>
    <xf numFmtId="0" fontId="47" fillId="0" borderId="39" xfId="3" applyFont="1" applyBorder="1" applyAlignment="1">
      <alignment horizontal="center" vertical="center" shrinkToFit="1"/>
    </xf>
    <xf numFmtId="0" fontId="47" fillId="4" borderId="45" xfId="3" applyFont="1" applyFill="1" applyBorder="1">
      <alignment vertical="center"/>
    </xf>
    <xf numFmtId="0" fontId="47" fillId="4" borderId="132" xfId="3" applyFont="1" applyFill="1" applyBorder="1">
      <alignment vertical="center"/>
    </xf>
    <xf numFmtId="178" fontId="7" fillId="0" borderId="61" xfId="4" applyNumberFormat="1" applyFont="1" applyFill="1" applyBorder="1" applyAlignment="1">
      <alignment horizontal="right" vertical="center" wrapText="1"/>
    </xf>
    <xf numFmtId="178" fontId="7" fillId="0" borderId="33" xfId="4" applyNumberFormat="1" applyFont="1" applyFill="1" applyBorder="1" applyAlignment="1">
      <alignment horizontal="right" vertical="center" wrapText="1"/>
    </xf>
    <xf numFmtId="0" fontId="7" fillId="4" borderId="34" xfId="4" applyFont="1" applyFill="1" applyBorder="1" applyAlignment="1">
      <alignment horizontal="left" vertical="center" shrinkToFit="1"/>
    </xf>
    <xf numFmtId="0" fontId="7" fillId="4" borderId="35" xfId="4" applyFont="1" applyFill="1" applyBorder="1" applyAlignment="1">
      <alignment horizontal="left" vertical="center" shrinkToFit="1"/>
    </xf>
    <xf numFmtId="178" fontId="7" fillId="0" borderId="34" xfId="4" applyNumberFormat="1" applyFont="1" applyFill="1" applyBorder="1" applyAlignment="1">
      <alignment horizontal="right" vertical="center" wrapText="1"/>
    </xf>
    <xf numFmtId="0" fontId="47" fillId="0" borderId="39" xfId="3" applyFont="1" applyBorder="1" applyAlignment="1">
      <alignment horizontal="center" vertical="center" shrinkToFit="1"/>
    </xf>
    <xf numFmtId="0" fontId="47" fillId="0" borderId="40" xfId="3" applyFont="1" applyBorder="1" applyAlignment="1">
      <alignment horizontal="center" vertical="center" shrinkToFit="1"/>
    </xf>
    <xf numFmtId="0" fontId="47" fillId="0" borderId="89" xfId="3" applyFont="1" applyBorder="1" applyAlignment="1">
      <alignment horizontal="center" vertical="center" shrinkToFit="1"/>
    </xf>
    <xf numFmtId="0" fontId="47" fillId="0" borderId="109" xfId="3" applyFont="1" applyBorder="1" applyAlignment="1">
      <alignment horizontal="center" vertical="center" shrinkToFit="1"/>
    </xf>
    <xf numFmtId="0" fontId="47" fillId="4" borderId="66" xfId="3" applyFont="1" applyFill="1" applyBorder="1" applyAlignment="1">
      <alignment horizontal="center" vertical="center" shrinkToFit="1"/>
    </xf>
    <xf numFmtId="0" fontId="47" fillId="4" borderId="45" xfId="3" applyFont="1" applyFill="1" applyBorder="1" applyAlignment="1">
      <alignment horizontal="left" vertical="center"/>
    </xf>
    <xf numFmtId="0" fontId="0" fillId="0" borderId="0" xfId="0" applyFont="1">
      <alignment vertical="center"/>
    </xf>
    <xf numFmtId="0" fontId="47" fillId="4" borderId="149" xfId="3" applyFont="1" applyFill="1" applyBorder="1">
      <alignment vertical="center"/>
    </xf>
    <xf numFmtId="0" fontId="47" fillId="4" borderId="107" xfId="3" applyFont="1" applyFill="1" applyBorder="1">
      <alignment vertical="center"/>
    </xf>
    <xf numFmtId="0" fontId="19" fillId="0" borderId="0" xfId="0" applyFont="1" applyFill="1" applyBorder="1" applyAlignment="1">
      <alignment horizontal="left" vertical="center"/>
    </xf>
    <xf numFmtId="0" fontId="5" fillId="0" borderId="86" xfId="4" applyFont="1" applyBorder="1" applyAlignment="1">
      <alignment horizontal="left" vertical="center" wrapText="1"/>
    </xf>
    <xf numFmtId="0" fontId="5" fillId="4" borderId="15" xfId="4" applyFont="1" applyFill="1" applyBorder="1" applyAlignment="1">
      <alignment horizontal="left" vertical="center" wrapText="1"/>
    </xf>
    <xf numFmtId="0" fontId="5" fillId="4" borderId="0" xfId="4" applyFont="1" applyFill="1" applyBorder="1" applyAlignment="1">
      <alignment horizontal="left" vertical="center" wrapText="1"/>
    </xf>
    <xf numFmtId="0" fontId="19" fillId="0" borderId="3" xfId="0" applyFont="1" applyFill="1" applyBorder="1" applyAlignment="1">
      <alignment horizontal="left" vertical="center"/>
    </xf>
    <xf numFmtId="0" fontId="5" fillId="2" borderId="9" xfId="4" applyFont="1" applyFill="1" applyBorder="1" applyAlignment="1">
      <alignment horizontal="left" vertical="top" wrapText="1"/>
    </xf>
    <xf numFmtId="0" fontId="5" fillId="3" borderId="32" xfId="4" applyFont="1" applyFill="1" applyBorder="1" applyAlignment="1">
      <alignment horizontal="left" vertical="center" wrapText="1"/>
    </xf>
    <xf numFmtId="0" fontId="5" fillId="3" borderId="56" xfId="4" applyFont="1" applyFill="1" applyBorder="1" applyAlignment="1">
      <alignment horizontal="left" vertical="center" wrapText="1"/>
    </xf>
    <xf numFmtId="0" fontId="5" fillId="0" borderId="0" xfId="4" applyFont="1" applyBorder="1" applyAlignment="1">
      <alignment horizontal="left" vertical="center" wrapText="1"/>
    </xf>
    <xf numFmtId="0" fontId="5" fillId="0" borderId="5" xfId="4" applyFont="1" applyBorder="1" applyAlignment="1">
      <alignment horizontal="center" vertical="center" wrapText="1"/>
    </xf>
    <xf numFmtId="0" fontId="10" fillId="0" borderId="0" xfId="4" applyFont="1" applyBorder="1" applyAlignment="1">
      <alignment horizontal="left" vertical="center" wrapText="1"/>
    </xf>
    <xf numFmtId="0" fontId="5" fillId="4" borderId="16" xfId="4" applyFont="1" applyFill="1" applyBorder="1" applyAlignment="1">
      <alignment horizontal="left" vertical="center" wrapText="1"/>
    </xf>
    <xf numFmtId="0" fontId="5" fillId="4" borderId="31" xfId="4" applyFont="1" applyFill="1" applyBorder="1" applyAlignment="1">
      <alignment horizontal="center" vertical="center" wrapText="1"/>
    </xf>
    <xf numFmtId="0" fontId="5" fillId="0" borderId="5" xfId="4" applyFont="1" applyFill="1" applyBorder="1" applyAlignment="1">
      <alignment horizontal="left" vertical="center" wrapText="1"/>
    </xf>
    <xf numFmtId="0" fontId="1" fillId="0" borderId="0" xfId="0" applyFont="1" applyBorder="1" applyAlignment="1">
      <alignment horizontal="left" vertical="center" wrapText="1"/>
    </xf>
    <xf numFmtId="0" fontId="5" fillId="4" borderId="0" xfId="4" applyFont="1" applyFill="1" applyBorder="1" applyAlignment="1">
      <alignment horizontal="left" vertical="center" shrinkToFit="1"/>
    </xf>
    <xf numFmtId="0" fontId="5" fillId="4" borderId="13" xfId="4" applyFont="1" applyFill="1" applyBorder="1" applyAlignment="1">
      <alignment horizontal="left" vertical="center" shrinkToFit="1"/>
    </xf>
    <xf numFmtId="0" fontId="5" fillId="4" borderId="29" xfId="4" applyFont="1" applyFill="1" applyBorder="1" applyAlignment="1">
      <alignment horizontal="left" vertical="center" shrinkToFit="1"/>
    </xf>
    <xf numFmtId="0" fontId="5" fillId="0" borderId="64" xfId="4" applyFont="1" applyFill="1" applyBorder="1" applyAlignment="1">
      <alignment horizontal="left" vertical="center"/>
    </xf>
    <xf numFmtId="0" fontId="5" fillId="0" borderId="45" xfId="4" applyFont="1" applyBorder="1" applyAlignment="1">
      <alignment horizontal="left" vertical="center"/>
    </xf>
    <xf numFmtId="0" fontId="5" fillId="0" borderId="3" xfId="4" applyFont="1" applyFill="1" applyBorder="1" applyAlignment="1">
      <alignment horizontal="left" vertical="center"/>
    </xf>
    <xf numFmtId="0" fontId="5" fillId="0" borderId="5" xfId="4" applyFont="1" applyBorder="1" applyAlignment="1">
      <alignment horizontal="left" vertical="center"/>
    </xf>
    <xf numFmtId="0" fontId="1" fillId="0" borderId="3" xfId="0" applyFont="1" applyBorder="1" applyAlignment="1">
      <alignment horizontal="left" vertical="center"/>
    </xf>
    <xf numFmtId="0" fontId="1" fillId="0" borderId="70" xfId="0" applyFont="1" applyBorder="1" applyAlignment="1">
      <alignment horizontal="left" vertical="center"/>
    </xf>
    <xf numFmtId="0" fontId="5" fillId="0" borderId="3" xfId="4" applyFont="1" applyBorder="1" applyAlignment="1">
      <alignment horizontal="left" vertical="center"/>
    </xf>
    <xf numFmtId="0" fontId="5" fillId="0" borderId="70" xfId="4" applyFont="1" applyBorder="1" applyAlignment="1">
      <alignment horizontal="left" vertical="center"/>
    </xf>
    <xf numFmtId="0" fontId="1" fillId="0" borderId="0" xfId="0" applyFont="1" applyBorder="1" applyAlignment="1">
      <alignment horizontal="left" vertical="center"/>
    </xf>
    <xf numFmtId="0" fontId="5" fillId="0" borderId="32" xfId="4" applyFont="1" applyBorder="1" applyAlignment="1">
      <alignment horizontal="left" vertical="center"/>
    </xf>
    <xf numFmtId="0" fontId="5" fillId="0" borderId="32" xfId="4" applyFont="1" applyFill="1" applyBorder="1" applyAlignment="1">
      <alignment horizontal="left" vertical="center"/>
    </xf>
    <xf numFmtId="0" fontId="5" fillId="0" borderId="5" xfId="4" applyFont="1" applyFill="1" applyBorder="1" applyAlignment="1">
      <alignment horizontal="left" vertical="center"/>
    </xf>
    <xf numFmtId="0" fontId="5" fillId="0" borderId="64" xfId="4" applyFont="1" applyFill="1" applyBorder="1" applyAlignment="1">
      <alignment horizontal="center" vertical="center"/>
    </xf>
    <xf numFmtId="0" fontId="5" fillId="2" borderId="3" xfId="4" applyFont="1" applyFill="1" applyBorder="1" applyAlignment="1">
      <alignment horizontal="center" vertical="center" shrinkToFit="1"/>
    </xf>
    <xf numFmtId="0" fontId="1" fillId="4" borderId="15" xfId="0" applyFont="1" applyFill="1" applyBorder="1" applyAlignment="1">
      <alignment horizontal="left" vertical="center" wrapText="1"/>
    </xf>
    <xf numFmtId="0" fontId="1" fillId="4" borderId="135" xfId="0" applyFont="1" applyFill="1" applyBorder="1" applyAlignment="1">
      <alignment horizontal="left" vertical="center" wrapText="1"/>
    </xf>
    <xf numFmtId="0" fontId="19" fillId="4" borderId="67" xfId="0" applyFont="1" applyFill="1" applyBorder="1" applyAlignment="1">
      <alignment horizontal="center" vertical="center"/>
    </xf>
    <xf numFmtId="0" fontId="5" fillId="0" borderId="32" xfId="4" applyFont="1" applyFill="1" applyBorder="1" applyAlignment="1">
      <alignment horizontal="left" vertical="center"/>
    </xf>
    <xf numFmtId="0" fontId="5" fillId="0" borderId="5" xfId="4" applyFont="1" applyFill="1" applyBorder="1" applyAlignment="1">
      <alignment horizontal="left" vertical="center"/>
    </xf>
    <xf numFmtId="0" fontId="5" fillId="0" borderId="32" xfId="4" applyFont="1" applyBorder="1" applyAlignment="1">
      <alignment horizontal="left" vertical="center"/>
    </xf>
    <xf numFmtId="0" fontId="5" fillId="0" borderId="5" xfId="4" applyFont="1" applyBorder="1" applyAlignment="1">
      <alignment horizontal="left" vertical="center"/>
    </xf>
    <xf numFmtId="0" fontId="1" fillId="0" borderId="3" xfId="0" applyFont="1" applyBorder="1" applyAlignment="1">
      <alignment horizontal="left" vertical="center"/>
    </xf>
    <xf numFmtId="0" fontId="1" fillId="0" borderId="70" xfId="0" applyFont="1" applyBorder="1" applyAlignment="1">
      <alignment horizontal="left" vertical="center"/>
    </xf>
    <xf numFmtId="0" fontId="5" fillId="0" borderId="5" xfId="4" applyFont="1" applyFill="1" applyBorder="1" applyAlignment="1">
      <alignment horizontal="left" vertical="center" wrapText="1"/>
    </xf>
    <xf numFmtId="0" fontId="5" fillId="0" borderId="86" xfId="4" applyFont="1" applyBorder="1" applyAlignment="1">
      <alignment horizontal="left" vertical="center" wrapText="1"/>
    </xf>
    <xf numFmtId="0" fontId="19" fillId="0" borderId="3" xfId="0" applyFont="1" applyFill="1" applyBorder="1" applyAlignment="1">
      <alignment horizontal="left" vertical="center"/>
    </xf>
    <xf numFmtId="0" fontId="19" fillId="0" borderId="0" xfId="0" applyFont="1" applyFill="1" applyBorder="1" applyAlignment="1">
      <alignment horizontal="left" vertical="center"/>
    </xf>
    <xf numFmtId="0" fontId="19" fillId="0" borderId="0" xfId="0" applyFont="1" applyFill="1" applyBorder="1" applyAlignment="1">
      <alignment vertical="center" shrinkToFit="1"/>
    </xf>
    <xf numFmtId="0" fontId="20" fillId="0" borderId="0" xfId="0" applyFont="1" applyFill="1" applyBorder="1" applyAlignment="1">
      <alignment vertical="center" shrinkToFit="1"/>
    </xf>
    <xf numFmtId="38" fontId="20" fillId="0" borderId="0" xfId="2" applyFont="1" applyFill="1" applyBorder="1" applyAlignment="1">
      <alignment vertical="center"/>
    </xf>
    <xf numFmtId="38" fontId="19" fillId="0" borderId="0" xfId="2" applyFont="1" applyFill="1" applyBorder="1" applyAlignment="1">
      <alignment vertical="center"/>
    </xf>
    <xf numFmtId="0" fontId="20" fillId="0" borderId="0" xfId="0" applyFont="1" applyFill="1" applyBorder="1" applyAlignment="1">
      <alignment horizontal="left" vertical="center"/>
    </xf>
    <xf numFmtId="0" fontId="19" fillId="4" borderId="19" xfId="0" applyFont="1" applyFill="1" applyBorder="1" applyAlignment="1">
      <alignment horizontal="center" vertical="center"/>
    </xf>
    <xf numFmtId="0" fontId="19" fillId="0" borderId="3" xfId="0" applyFont="1" applyFill="1" applyBorder="1" applyAlignment="1">
      <alignment vertical="center"/>
    </xf>
    <xf numFmtId="0" fontId="19" fillId="4" borderId="19" xfId="0" applyFont="1" applyFill="1" applyBorder="1" applyAlignment="1">
      <alignment vertical="center"/>
    </xf>
    <xf numFmtId="0" fontId="20" fillId="0" borderId="3" xfId="0" applyFont="1" applyFill="1" applyBorder="1" applyAlignment="1">
      <alignment vertical="center"/>
    </xf>
    <xf numFmtId="0" fontId="20" fillId="0" borderId="3" xfId="0" applyFont="1" applyFill="1" applyBorder="1" applyAlignment="1">
      <alignment vertical="center"/>
    </xf>
    <xf numFmtId="0" fontId="19" fillId="0" borderId="2" xfId="0" applyFont="1" applyFill="1" applyBorder="1" applyAlignment="1">
      <alignment horizontal="left" vertical="center"/>
    </xf>
    <xf numFmtId="0" fontId="19" fillId="0" borderId="2" xfId="0" applyFont="1" applyFill="1" applyBorder="1" applyAlignment="1">
      <alignment horizontal="center" vertical="center"/>
    </xf>
    <xf numFmtId="0" fontId="1" fillId="0" borderId="5" xfId="0" applyFont="1" applyBorder="1" applyAlignment="1">
      <alignment vertical="center"/>
    </xf>
    <xf numFmtId="0" fontId="1" fillId="0" borderId="64" xfId="0" applyFont="1" applyBorder="1" applyAlignment="1">
      <alignment vertical="center"/>
    </xf>
    <xf numFmtId="49" fontId="5" fillId="0" borderId="2" xfId="4" applyNumberFormat="1" applyFont="1" applyBorder="1" applyAlignment="1">
      <alignment horizontal="right" vertical="center" shrinkToFit="1"/>
    </xf>
    <xf numFmtId="0" fontId="1" fillId="4" borderId="0" xfId="0" applyFont="1" applyFill="1" applyBorder="1" applyAlignment="1">
      <alignment horizontal="left" vertical="center" wrapText="1"/>
    </xf>
    <xf numFmtId="0" fontId="1" fillId="4" borderId="129" xfId="0" applyFont="1" applyFill="1" applyBorder="1" applyAlignment="1">
      <alignment horizontal="left" vertical="center" wrapText="1"/>
    </xf>
    <xf numFmtId="0" fontId="1" fillId="0" borderId="90" xfId="0" applyFont="1" applyBorder="1" applyAlignment="1">
      <alignment vertical="center" wrapText="1"/>
    </xf>
    <xf numFmtId="0" fontId="1" fillId="0" borderId="0" xfId="0" applyFont="1" applyFill="1">
      <alignment vertical="center"/>
    </xf>
    <xf numFmtId="0" fontId="1" fillId="0" borderId="0" xfId="0" applyFont="1" applyFill="1" applyBorder="1">
      <alignment vertical="center"/>
    </xf>
    <xf numFmtId="0" fontId="1" fillId="0" borderId="87" xfId="0" applyFont="1" applyBorder="1" applyAlignment="1">
      <alignment vertical="center" wrapText="1"/>
    </xf>
    <xf numFmtId="0" fontId="64" fillId="0" borderId="3" xfId="4" applyFont="1" applyFill="1" applyBorder="1" applyAlignment="1">
      <alignment vertical="center"/>
    </xf>
    <xf numFmtId="0" fontId="7" fillId="4" borderId="34" xfId="4" applyFont="1" applyFill="1" applyBorder="1" applyAlignment="1">
      <alignment horizontal="left" vertical="center" shrinkToFit="1"/>
    </xf>
    <xf numFmtId="0" fontId="7" fillId="4" borderId="35" xfId="4" applyFont="1" applyFill="1" applyBorder="1" applyAlignment="1">
      <alignment horizontal="left" vertical="center" shrinkToFit="1"/>
    </xf>
    <xf numFmtId="178" fontId="7" fillId="0" borderId="34" xfId="4" applyNumberFormat="1" applyFont="1" applyFill="1" applyBorder="1" applyAlignment="1">
      <alignment horizontal="right" vertical="center" wrapText="1"/>
    </xf>
    <xf numFmtId="0" fontId="5" fillId="0" borderId="61" xfId="4" applyFont="1" applyBorder="1" applyAlignment="1">
      <alignment horizontal="right" vertical="center" wrapText="1"/>
    </xf>
    <xf numFmtId="0" fontId="5" fillId="0" borderId="80" xfId="4" applyFont="1" applyBorder="1" applyAlignment="1">
      <alignment vertical="center" wrapText="1"/>
    </xf>
    <xf numFmtId="0" fontId="5" fillId="0" borderId="80" xfId="0" applyFont="1" applyBorder="1" applyAlignment="1">
      <alignment horizontal="right" vertical="center" wrapText="1"/>
    </xf>
    <xf numFmtId="0" fontId="5" fillId="0" borderId="76" xfId="0" applyFont="1" applyBorder="1" applyAlignment="1">
      <alignment vertical="center" wrapText="1"/>
    </xf>
    <xf numFmtId="0" fontId="5" fillId="0" borderId="44" xfId="4" applyFont="1" applyFill="1" applyBorder="1" applyAlignment="1">
      <alignment horizontal="left" vertical="center"/>
    </xf>
    <xf numFmtId="0" fontId="0" fillId="0" borderId="3" xfId="0" applyFont="1" applyFill="1" applyBorder="1" applyAlignment="1">
      <alignment horizontal="left" vertical="center"/>
    </xf>
    <xf numFmtId="0" fontId="0" fillId="0" borderId="0" xfId="0" applyFont="1" applyFill="1" applyBorder="1" applyAlignment="1">
      <alignment horizontal="center" vertical="center"/>
    </xf>
    <xf numFmtId="0" fontId="0" fillId="0" borderId="0" xfId="0" applyFont="1" applyFill="1">
      <alignment vertical="center"/>
    </xf>
    <xf numFmtId="0" fontId="0" fillId="0" borderId="91" xfId="0" applyFont="1" applyFill="1" applyBorder="1" applyAlignment="1">
      <alignment horizontal="center" vertical="center"/>
    </xf>
    <xf numFmtId="0" fontId="0" fillId="0" borderId="64" xfId="0" applyFont="1" applyFill="1" applyBorder="1" applyAlignment="1">
      <alignment horizontal="left" vertical="center" indent="1"/>
    </xf>
    <xf numFmtId="0" fontId="0" fillId="0" borderId="113" xfId="0" applyFont="1" applyFill="1" applyBorder="1" applyAlignment="1">
      <alignment horizontal="center" vertical="center"/>
    </xf>
    <xf numFmtId="0" fontId="7" fillId="4" borderId="34" xfId="4" applyFont="1" applyFill="1" applyBorder="1" applyAlignment="1">
      <alignment horizontal="left" vertical="center" shrinkToFit="1"/>
    </xf>
    <xf numFmtId="0" fontId="7" fillId="4" borderId="35" xfId="4" applyFont="1" applyFill="1" applyBorder="1" applyAlignment="1">
      <alignment horizontal="left" vertical="center" shrinkToFit="1"/>
    </xf>
    <xf numFmtId="178" fontId="7" fillId="0" borderId="34" xfId="4" applyNumberFormat="1" applyFont="1" applyFill="1" applyBorder="1" applyAlignment="1">
      <alignment horizontal="right" vertical="center" wrapText="1"/>
    </xf>
    <xf numFmtId="0" fontId="11" fillId="2" borderId="10" xfId="4" applyFont="1" applyFill="1" applyBorder="1" applyAlignment="1">
      <alignment horizontal="left" vertical="top" wrapText="1"/>
    </xf>
    <xf numFmtId="0" fontId="5" fillId="0" borderId="36" xfId="4" applyFont="1" applyBorder="1" applyAlignment="1">
      <alignment vertical="center" wrapText="1"/>
    </xf>
    <xf numFmtId="0" fontId="5" fillId="0" borderId="36" xfId="0" applyFont="1" applyBorder="1" applyAlignment="1">
      <alignment horizontal="right" vertical="center" wrapText="1"/>
    </xf>
    <xf numFmtId="0" fontId="5" fillId="0" borderId="81" xfId="0" applyFont="1" applyBorder="1" applyAlignment="1">
      <alignment vertical="center" wrapText="1"/>
    </xf>
    <xf numFmtId="0" fontId="67" fillId="0" borderId="0" xfId="0" applyFont="1" applyFill="1">
      <alignment vertical="center"/>
    </xf>
    <xf numFmtId="0" fontId="7" fillId="0" borderId="155" xfId="4" applyNumberFormat="1" applyFont="1" applyBorder="1" applyAlignment="1">
      <alignment horizontal="center" vertical="center" wrapText="1"/>
    </xf>
    <xf numFmtId="0" fontId="7" fillId="0" borderId="36" xfId="4" applyNumberFormat="1" applyFont="1" applyBorder="1" applyAlignment="1">
      <alignment vertical="center" wrapText="1"/>
    </xf>
    <xf numFmtId="0" fontId="4" fillId="0" borderId="36" xfId="4" applyFont="1" applyBorder="1" applyAlignment="1">
      <alignment vertical="center"/>
    </xf>
    <xf numFmtId="0" fontId="26" fillId="0" borderId="44" xfId="0" applyFont="1" applyFill="1" applyBorder="1" applyAlignment="1">
      <alignment vertical="center"/>
    </xf>
    <xf numFmtId="0" fontId="26" fillId="0" borderId="3" xfId="0" applyFont="1" applyFill="1" applyBorder="1" applyAlignment="1">
      <alignment vertical="center"/>
    </xf>
    <xf numFmtId="178" fontId="7" fillId="0" borderId="46" xfId="4" applyNumberFormat="1" applyFont="1" applyFill="1" applyBorder="1" applyAlignment="1">
      <alignment vertical="center" wrapText="1"/>
    </xf>
    <xf numFmtId="0" fontId="0" fillId="6" borderId="0" xfId="0" applyFill="1">
      <alignment vertical="center"/>
    </xf>
    <xf numFmtId="38" fontId="4" fillId="0" borderId="128" xfId="2" applyFont="1" applyFill="1" applyBorder="1" applyAlignment="1">
      <alignment vertical="center"/>
    </xf>
    <xf numFmtId="38" fontId="4" fillId="0" borderId="209" xfId="2" applyFont="1" applyFill="1" applyBorder="1" applyAlignment="1">
      <alignment vertical="center"/>
    </xf>
    <xf numFmtId="38" fontId="4" fillId="0" borderId="0" xfId="2" applyFont="1" applyFill="1" applyAlignment="1">
      <alignment vertical="center"/>
    </xf>
    <xf numFmtId="0" fontId="26" fillId="0" borderId="128" xfId="0" applyFont="1" applyFill="1" applyBorder="1" applyAlignment="1">
      <alignment vertical="center"/>
    </xf>
    <xf numFmtId="0" fontId="26" fillId="0" borderId="67" xfId="0" applyFont="1" applyFill="1" applyBorder="1" applyAlignment="1">
      <alignment horizontal="left" vertical="center"/>
    </xf>
    <xf numFmtId="0" fontId="0" fillId="0" borderId="155" xfId="0" applyFont="1" applyFill="1" applyBorder="1" applyAlignment="1">
      <alignment horizontal="center" vertical="center"/>
    </xf>
    <xf numFmtId="0" fontId="0" fillId="0" borderId="36" xfId="0" applyFont="1" applyFill="1" applyBorder="1" applyAlignment="1">
      <alignment horizontal="left" vertical="center" indent="1"/>
    </xf>
    <xf numFmtId="0" fontId="0" fillId="0" borderId="208" xfId="0" applyFont="1" applyFill="1" applyBorder="1" applyAlignment="1">
      <alignment horizontal="center" vertical="center"/>
    </xf>
    <xf numFmtId="0" fontId="0" fillId="0" borderId="66" xfId="0" applyFont="1" applyFill="1" applyBorder="1" applyAlignment="1">
      <alignment horizontal="left" vertical="center"/>
    </xf>
    <xf numFmtId="0" fontId="58" fillId="6" borderId="0" xfId="0" applyFont="1" applyFill="1">
      <alignment vertical="center"/>
    </xf>
    <xf numFmtId="0" fontId="7" fillId="4" borderId="34" xfId="4" applyFont="1" applyFill="1" applyBorder="1" applyAlignment="1">
      <alignment horizontal="left" vertical="center" shrinkToFit="1"/>
    </xf>
    <xf numFmtId="0" fontId="7" fillId="4" borderId="35" xfId="4" applyFont="1" applyFill="1" applyBorder="1" applyAlignment="1">
      <alignment horizontal="left" vertical="center" shrinkToFit="1"/>
    </xf>
    <xf numFmtId="178" fontId="7" fillId="0" borderId="61" xfId="4" applyNumberFormat="1" applyFont="1" applyFill="1" applyBorder="1" applyAlignment="1">
      <alignment horizontal="right" vertical="center" wrapText="1"/>
    </xf>
    <xf numFmtId="178" fontId="7" fillId="0" borderId="34" xfId="4" applyNumberFormat="1" applyFont="1" applyFill="1" applyBorder="1" applyAlignment="1">
      <alignment horizontal="right" vertical="center" wrapText="1"/>
    </xf>
    <xf numFmtId="0" fontId="7" fillId="0" borderId="31" xfId="4" applyNumberFormat="1" applyFont="1" applyFill="1" applyBorder="1" applyAlignment="1">
      <alignment horizontal="center" vertical="center" wrapText="1"/>
    </xf>
    <xf numFmtId="0" fontId="7" fillId="0" borderId="5" xfId="4" applyNumberFormat="1" applyFont="1" applyFill="1" applyBorder="1" applyAlignment="1">
      <alignment vertical="center" wrapText="1"/>
    </xf>
    <xf numFmtId="0" fontId="4" fillId="0" borderId="5" xfId="4" applyFont="1" applyFill="1" applyBorder="1" applyAlignment="1">
      <alignment vertical="center"/>
    </xf>
    <xf numFmtId="0" fontId="12" fillId="0" borderId="5" xfId="4" applyFont="1" applyFill="1" applyBorder="1" applyAlignment="1">
      <alignment vertical="center"/>
    </xf>
    <xf numFmtId="0" fontId="18" fillId="0" borderId="40" xfId="4" applyFont="1" applyFill="1" applyBorder="1" applyAlignment="1">
      <alignment vertical="center" shrinkToFit="1"/>
    </xf>
    <xf numFmtId="0" fontId="12" fillId="0" borderId="31" xfId="4" applyNumberFormat="1" applyFont="1" applyBorder="1" applyAlignment="1">
      <alignment horizontal="left" vertical="center" wrapText="1"/>
    </xf>
    <xf numFmtId="0" fontId="12" fillId="0" borderId="5" xfId="4" applyNumberFormat="1" applyFont="1" applyBorder="1" applyAlignment="1">
      <alignment horizontal="left" vertical="center" wrapText="1"/>
    </xf>
    <xf numFmtId="0" fontId="12" fillId="0" borderId="40" xfId="4" applyNumberFormat="1" applyFont="1" applyBorder="1" applyAlignment="1">
      <alignment horizontal="left" vertical="center" wrapText="1"/>
    </xf>
    <xf numFmtId="0" fontId="7" fillId="0" borderId="5" xfId="4" applyFont="1" applyFill="1" applyBorder="1" applyAlignment="1">
      <alignment vertical="center" wrapText="1"/>
    </xf>
    <xf numFmtId="0" fontId="26" fillId="0" borderId="44" xfId="0" applyFont="1" applyFill="1" applyBorder="1" applyAlignment="1">
      <alignment horizontal="left" vertical="center"/>
    </xf>
    <xf numFmtId="0" fontId="26" fillId="0" borderId="70" xfId="0" applyFont="1" applyFill="1" applyBorder="1" applyAlignment="1">
      <alignment horizontal="left" vertical="center"/>
    </xf>
    <xf numFmtId="178" fontId="7" fillId="0" borderId="33" xfId="4" applyNumberFormat="1" applyFont="1" applyFill="1" applyBorder="1" applyAlignment="1">
      <alignment horizontal="right" vertical="center" wrapText="1"/>
    </xf>
    <xf numFmtId="0" fontId="7" fillId="0" borderId="5" xfId="4" applyNumberFormat="1" applyFont="1" applyBorder="1" applyAlignment="1">
      <alignment horizontal="left" vertical="center" wrapText="1"/>
    </xf>
    <xf numFmtId="178" fontId="7" fillId="0" borderId="34" xfId="4" applyNumberFormat="1" applyFont="1" applyFill="1" applyBorder="1" applyAlignment="1">
      <alignment horizontal="right" vertical="center" wrapText="1"/>
    </xf>
    <xf numFmtId="0" fontId="1" fillId="0" borderId="3" xfId="0" applyFont="1" applyFill="1" applyBorder="1" applyAlignment="1">
      <alignment horizontal="left" vertical="center"/>
    </xf>
    <xf numFmtId="38" fontId="7" fillId="0" borderId="6" xfId="2" applyFont="1" applyBorder="1" applyAlignment="1">
      <alignment horizontal="right" vertical="center" wrapText="1"/>
    </xf>
    <xf numFmtId="0" fontId="7" fillId="0" borderId="23" xfId="4" applyNumberFormat="1" applyFont="1" applyBorder="1" applyAlignment="1">
      <alignment horizontal="center" vertical="center" wrapText="1"/>
    </xf>
    <xf numFmtId="0" fontId="4" fillId="0" borderId="0" xfId="4" applyFont="1" applyBorder="1" applyAlignment="1">
      <alignment vertical="center"/>
    </xf>
    <xf numFmtId="0" fontId="7" fillId="0" borderId="0" xfId="4" applyNumberFormat="1" applyFont="1" applyBorder="1" applyAlignment="1">
      <alignment horizontal="left" vertical="center" wrapText="1"/>
    </xf>
    <xf numFmtId="0" fontId="18" fillId="0" borderId="92" xfId="4" applyNumberFormat="1" applyFont="1" applyBorder="1" applyAlignment="1">
      <alignment vertical="center" shrinkToFit="1"/>
    </xf>
    <xf numFmtId="0" fontId="17" fillId="0" borderId="5" xfId="4" applyFont="1" applyFill="1" applyBorder="1" applyAlignment="1">
      <alignment horizontal="center" vertical="center" wrapText="1"/>
    </xf>
    <xf numFmtId="0" fontId="26" fillId="0" borderId="132" xfId="0" applyFont="1" applyFill="1" applyBorder="1" applyAlignment="1">
      <alignment horizontal="right" vertical="center"/>
    </xf>
    <xf numFmtId="0" fontId="0" fillId="0" borderId="0" xfId="0" applyFont="1" applyFill="1" applyAlignment="1">
      <alignment horizontal="center" vertical="center"/>
    </xf>
    <xf numFmtId="0" fontId="0" fillId="0" borderId="215" xfId="0" applyFont="1" applyFill="1" applyBorder="1" applyAlignment="1">
      <alignment horizontal="center" vertical="center"/>
    </xf>
    <xf numFmtId="0" fontId="0" fillId="0" borderId="214" xfId="0" applyFont="1" applyFill="1" applyBorder="1" applyAlignment="1">
      <alignment horizontal="center" vertical="center"/>
    </xf>
    <xf numFmtId="0" fontId="0" fillId="0" borderId="210" xfId="0" applyFont="1" applyFill="1" applyBorder="1" applyAlignment="1">
      <alignment horizontal="center" vertical="center"/>
    </xf>
    <xf numFmtId="0" fontId="26" fillId="0" borderId="43" xfId="0" applyFont="1" applyFill="1" applyBorder="1" applyAlignment="1">
      <alignment vertical="center"/>
    </xf>
    <xf numFmtId="0" fontId="26" fillId="0" borderId="32" xfId="0" applyFont="1" applyFill="1" applyBorder="1" applyAlignment="1">
      <alignment vertical="center"/>
    </xf>
    <xf numFmtId="0" fontId="26" fillId="0" borderId="92" xfId="0" applyFont="1" applyFill="1" applyBorder="1" applyAlignment="1">
      <alignment horizontal="right" vertical="center"/>
    </xf>
    <xf numFmtId="0" fontId="0" fillId="0" borderId="111" xfId="0" applyFont="1" applyFill="1" applyBorder="1" applyAlignment="1">
      <alignment horizontal="center" vertical="center"/>
    </xf>
    <xf numFmtId="0" fontId="0" fillId="0" borderId="211" xfId="0" applyFont="1" applyFill="1" applyBorder="1" applyAlignment="1">
      <alignment horizontal="center" vertical="center"/>
    </xf>
    <xf numFmtId="178" fontId="26" fillId="0" borderId="46" xfId="0" applyNumberFormat="1" applyFont="1" applyFill="1" applyBorder="1" applyAlignment="1">
      <alignment horizontal="left" vertical="center"/>
    </xf>
    <xf numFmtId="0" fontId="0" fillId="0" borderId="212" xfId="0" applyFont="1" applyFill="1" applyBorder="1" applyAlignment="1">
      <alignment horizontal="center" vertical="center"/>
    </xf>
    <xf numFmtId="178" fontId="26" fillId="0" borderId="44" xfId="0" applyNumberFormat="1" applyFont="1" applyFill="1" applyBorder="1" applyAlignment="1">
      <alignment horizontal="left" vertical="center"/>
    </xf>
    <xf numFmtId="0" fontId="0" fillId="0" borderId="213"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112" xfId="0" applyFont="1" applyFill="1" applyBorder="1" applyAlignment="1">
      <alignment horizontal="center" vertical="center"/>
    </xf>
    <xf numFmtId="0" fontId="0" fillId="0" borderId="3" xfId="0" applyFont="1" applyFill="1" applyBorder="1" applyAlignment="1">
      <alignment horizontal="left" vertical="center" indent="1"/>
    </xf>
    <xf numFmtId="0" fontId="0" fillId="0" borderId="1" xfId="0" applyFont="1" applyFill="1" applyBorder="1" applyAlignment="1">
      <alignment horizontal="left" vertical="center" indent="1"/>
    </xf>
    <xf numFmtId="0" fontId="0" fillId="0" borderId="132" xfId="0" applyFont="1" applyFill="1" applyBorder="1" applyAlignment="1">
      <alignment horizontal="left" vertical="center"/>
    </xf>
    <xf numFmtId="0" fontId="0" fillId="0" borderId="43" xfId="0" applyFont="1" applyFill="1" applyBorder="1" applyAlignment="1">
      <alignment horizontal="center" vertical="center"/>
    </xf>
    <xf numFmtId="0" fontId="0" fillId="0" borderId="32" xfId="0" applyFont="1" applyFill="1" applyBorder="1" applyAlignment="1">
      <alignment horizontal="left" vertical="center" indent="1"/>
    </xf>
    <xf numFmtId="0" fontId="0" fillId="0" borderId="31" xfId="0" applyFont="1" applyFill="1" applyBorder="1" applyAlignment="1">
      <alignment horizontal="center" vertical="center"/>
    </xf>
    <xf numFmtId="0" fontId="0" fillId="0" borderId="5" xfId="0" applyFont="1" applyFill="1" applyBorder="1" applyAlignment="1">
      <alignment horizontal="left" vertical="center" indent="1"/>
    </xf>
    <xf numFmtId="0" fontId="1" fillId="0" borderId="0" xfId="0" applyFont="1" applyFill="1" applyAlignment="1">
      <alignment horizontal="center" vertical="center"/>
    </xf>
    <xf numFmtId="0" fontId="1" fillId="6" borderId="0" xfId="0" applyFont="1" applyFill="1">
      <alignment vertical="center"/>
    </xf>
    <xf numFmtId="0" fontId="1" fillId="0" borderId="215"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14" xfId="0" applyFont="1" applyFill="1" applyBorder="1" applyAlignment="1">
      <alignment horizontal="center" vertical="center"/>
    </xf>
    <xf numFmtId="0" fontId="1" fillId="0" borderId="210" xfId="0" applyFont="1" applyFill="1" applyBorder="1" applyAlignment="1">
      <alignment horizontal="center" vertical="center"/>
    </xf>
    <xf numFmtId="0" fontId="1" fillId="0" borderId="111" xfId="0" applyFont="1" applyFill="1" applyBorder="1" applyAlignment="1">
      <alignment horizontal="center" vertical="center"/>
    </xf>
    <xf numFmtId="0" fontId="1" fillId="0" borderId="113" xfId="0" applyFont="1" applyFill="1" applyBorder="1" applyAlignment="1">
      <alignment horizontal="center" vertical="center"/>
    </xf>
    <xf numFmtId="0" fontId="1" fillId="0" borderId="211" xfId="0" applyFont="1" applyFill="1" applyBorder="1" applyAlignment="1">
      <alignment horizontal="center" vertical="center"/>
    </xf>
    <xf numFmtId="0" fontId="1" fillId="0" borderId="212" xfId="0" applyFont="1" applyFill="1" applyBorder="1" applyAlignment="1">
      <alignment horizontal="center" vertical="center"/>
    </xf>
    <xf numFmtId="0" fontId="1" fillId="0" borderId="213"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112" xfId="0" applyFont="1" applyFill="1" applyBorder="1" applyAlignment="1">
      <alignment horizontal="center" vertical="center"/>
    </xf>
    <xf numFmtId="0" fontId="1" fillId="0" borderId="3" xfId="0" applyFont="1" applyFill="1" applyBorder="1" applyAlignment="1">
      <alignment horizontal="left" vertical="center" indent="1"/>
    </xf>
    <xf numFmtId="0" fontId="1" fillId="0" borderId="1" xfId="0" applyFont="1" applyFill="1" applyBorder="1" applyAlignment="1">
      <alignment horizontal="left" vertical="center" indent="1"/>
    </xf>
    <xf numFmtId="0" fontId="1" fillId="0" borderId="132" xfId="0" applyFont="1" applyFill="1" applyBorder="1" applyAlignment="1">
      <alignment horizontal="left" vertical="center"/>
    </xf>
    <xf numFmtId="0" fontId="1" fillId="0" borderId="43" xfId="0" applyFont="1" applyFill="1" applyBorder="1" applyAlignment="1">
      <alignment horizontal="center" vertical="center"/>
    </xf>
    <xf numFmtId="0" fontId="1" fillId="0" borderId="32" xfId="0" applyFont="1" applyFill="1" applyBorder="1" applyAlignment="1">
      <alignment horizontal="left" vertical="center" indent="1"/>
    </xf>
    <xf numFmtId="0" fontId="1" fillId="0" borderId="31" xfId="0" applyFont="1" applyFill="1" applyBorder="1" applyAlignment="1">
      <alignment horizontal="center" vertical="center"/>
    </xf>
    <xf numFmtId="0" fontId="1" fillId="0" borderId="5" xfId="0" applyFont="1" applyFill="1" applyBorder="1" applyAlignment="1">
      <alignment horizontal="left" vertical="center" indent="1"/>
    </xf>
    <xf numFmtId="0" fontId="1" fillId="0" borderId="155" xfId="0" applyFont="1" applyFill="1" applyBorder="1" applyAlignment="1">
      <alignment horizontal="center" vertical="center"/>
    </xf>
    <xf numFmtId="0" fontId="1" fillId="0" borderId="36" xfId="0" applyFont="1" applyFill="1" applyBorder="1" applyAlignment="1">
      <alignment horizontal="left" vertical="center" indent="1"/>
    </xf>
    <xf numFmtId="0" fontId="1" fillId="0" borderId="91" xfId="0" applyFont="1" applyFill="1" applyBorder="1" applyAlignment="1">
      <alignment horizontal="center" vertical="center"/>
    </xf>
    <xf numFmtId="0" fontId="1" fillId="0" borderId="64" xfId="0" applyFont="1" applyFill="1" applyBorder="1" applyAlignment="1">
      <alignment horizontal="left" vertical="center" indent="1"/>
    </xf>
    <xf numFmtId="38" fontId="7" fillId="0" borderId="14" xfId="2" applyFont="1" applyFill="1" applyBorder="1" applyAlignment="1">
      <alignment horizontal="right" vertical="center" wrapText="1"/>
    </xf>
    <xf numFmtId="38" fontId="7" fillId="0" borderId="13" xfId="2" applyFont="1" applyFill="1" applyBorder="1" applyAlignment="1">
      <alignment horizontal="right" vertical="center" wrapText="1"/>
    </xf>
    <xf numFmtId="38" fontId="7" fillId="0" borderId="7" xfId="2" applyFont="1" applyBorder="1" applyAlignment="1">
      <alignment horizontal="right" vertical="center" wrapText="1"/>
    </xf>
    <xf numFmtId="38" fontId="7" fillId="0" borderId="30" xfId="2" applyFont="1" applyFill="1" applyBorder="1" applyAlignment="1">
      <alignment horizontal="right" vertical="center" wrapText="1"/>
    </xf>
    <xf numFmtId="38" fontId="7" fillId="0" borderId="8" xfId="2" applyFont="1" applyBorder="1" applyAlignment="1">
      <alignment horizontal="right" vertical="center" wrapText="1"/>
    </xf>
    <xf numFmtId="0" fontId="5" fillId="0" borderId="33" xfId="4" applyFont="1" applyBorder="1" applyAlignment="1">
      <alignment horizontal="right" vertical="center" wrapText="1"/>
    </xf>
    <xf numFmtId="0" fontId="5" fillId="0" borderId="36" xfId="4" applyFont="1" applyBorder="1" applyAlignment="1">
      <alignment vertical="center"/>
    </xf>
    <xf numFmtId="0" fontId="1" fillId="0" borderId="64" xfId="0" applyFont="1" applyFill="1" applyBorder="1" applyAlignment="1">
      <alignment horizontal="left" vertical="center" indent="1"/>
    </xf>
    <xf numFmtId="0" fontId="0" fillId="0" borderId="64" xfId="0" applyFont="1" applyFill="1" applyBorder="1" applyAlignment="1">
      <alignment horizontal="left" vertical="center" indent="1"/>
    </xf>
    <xf numFmtId="0" fontId="7" fillId="4" borderId="34" xfId="4" applyFont="1" applyFill="1" applyBorder="1" applyAlignment="1">
      <alignment horizontal="left" vertical="center" shrinkToFit="1"/>
    </xf>
    <xf numFmtId="0" fontId="7" fillId="4" borderId="35" xfId="4" applyFont="1" applyFill="1" applyBorder="1" applyAlignment="1">
      <alignment horizontal="left" vertical="center" shrinkToFit="1"/>
    </xf>
    <xf numFmtId="178" fontId="7" fillId="0" borderId="34" xfId="4" applyNumberFormat="1" applyFont="1" applyFill="1" applyBorder="1" applyAlignment="1">
      <alignment horizontal="right" vertical="center" wrapText="1"/>
    </xf>
    <xf numFmtId="0" fontId="1" fillId="0" borderId="1" xfId="0" applyFont="1" applyFill="1" applyBorder="1" applyAlignment="1">
      <alignment horizontal="center" vertical="center"/>
    </xf>
    <xf numFmtId="0" fontId="1" fillId="0" borderId="0" xfId="0" applyFont="1" applyBorder="1">
      <alignment vertical="center"/>
    </xf>
    <xf numFmtId="0" fontId="1" fillId="0" borderId="0" xfId="0" applyFont="1" applyBorder="1" applyAlignment="1">
      <alignment horizontal="center" vertical="center"/>
    </xf>
    <xf numFmtId="0" fontId="0" fillId="0" borderId="1" xfId="0" applyFont="1" applyFill="1" applyBorder="1" applyAlignment="1">
      <alignment horizontal="center" vertical="center"/>
    </xf>
    <xf numFmtId="0" fontId="0" fillId="0" borderId="0" xfId="0" applyFont="1" applyBorder="1" applyAlignment="1">
      <alignment horizontal="center" vertical="center"/>
    </xf>
    <xf numFmtId="0" fontId="0" fillId="0" borderId="0" xfId="0" applyFont="1" applyBorder="1">
      <alignment vertical="center"/>
    </xf>
    <xf numFmtId="0" fontId="38" fillId="0" borderId="44" xfId="0" applyFont="1" applyFill="1" applyBorder="1" applyAlignment="1">
      <alignment horizontal="left" vertical="center"/>
    </xf>
    <xf numFmtId="0" fontId="12" fillId="0" borderId="0" xfId="4" applyNumberFormat="1" applyFont="1" applyBorder="1" applyAlignment="1">
      <alignment horizontal="left" vertical="center" wrapText="1"/>
    </xf>
    <xf numFmtId="0" fontId="12" fillId="0" borderId="145" xfId="4" applyNumberFormat="1" applyFont="1" applyBorder="1" applyAlignment="1">
      <alignment horizontal="left" vertical="center" wrapText="1"/>
    </xf>
    <xf numFmtId="0" fontId="1" fillId="0" borderId="0" xfId="0" applyFont="1" applyFill="1" applyBorder="1" applyAlignment="1">
      <alignment horizontal="left" vertical="center" indent="1"/>
    </xf>
    <xf numFmtId="0" fontId="0" fillId="0" borderId="0" xfId="0" applyFont="1" applyFill="1" applyBorder="1" applyAlignment="1">
      <alignment horizontal="left" vertical="center" indent="1"/>
    </xf>
    <xf numFmtId="0" fontId="68" fillId="0" borderId="44" xfId="0" applyFont="1" applyFill="1" applyBorder="1" applyAlignment="1">
      <alignment horizontal="left" vertical="center"/>
    </xf>
    <xf numFmtId="38" fontId="7" fillId="0" borderId="27" xfId="2" applyFont="1" applyBorder="1" applyAlignment="1">
      <alignment horizontal="right" vertical="center" wrapText="1"/>
    </xf>
    <xf numFmtId="38" fontId="7" fillId="0" borderId="28" xfId="2" applyFont="1" applyBorder="1" applyAlignment="1">
      <alignment horizontal="right" vertical="center" wrapText="1"/>
    </xf>
    <xf numFmtId="38" fontId="7" fillId="0" borderId="39" xfId="2" applyFont="1" applyBorder="1" applyAlignment="1">
      <alignment horizontal="right" vertical="center" wrapText="1"/>
    </xf>
    <xf numFmtId="38" fontId="7" fillId="0" borderId="40" xfId="2" applyFont="1" applyBorder="1" applyAlignment="1">
      <alignment horizontal="right" vertical="center" wrapText="1"/>
    </xf>
    <xf numFmtId="38" fontId="7" fillId="0" borderId="89" xfId="2" applyFont="1" applyBorder="1" applyAlignment="1">
      <alignment horizontal="right" vertical="center" wrapText="1"/>
    </xf>
    <xf numFmtId="0" fontId="27" fillId="4" borderId="34" xfId="4" applyNumberFormat="1" applyFont="1" applyFill="1" applyBorder="1" applyAlignment="1">
      <alignment horizontal="center" vertical="center" wrapText="1" shrinkToFit="1"/>
    </xf>
    <xf numFmtId="38" fontId="7" fillId="0" borderId="21" xfId="2" applyFont="1" applyBorder="1" applyAlignment="1">
      <alignment horizontal="right" vertical="center" wrapText="1"/>
    </xf>
    <xf numFmtId="38" fontId="7" fillId="0" borderId="22" xfId="2" applyFont="1" applyBorder="1" applyAlignment="1">
      <alignment horizontal="right" vertical="center" wrapText="1"/>
    </xf>
    <xf numFmtId="38" fontId="7" fillId="0" borderId="117" xfId="2" applyFont="1" applyBorder="1" applyAlignment="1">
      <alignment horizontal="right" vertical="center" wrapText="1"/>
    </xf>
    <xf numFmtId="178" fontId="18" fillId="0" borderId="23" xfId="4" applyNumberFormat="1" applyFont="1" applyFill="1" applyBorder="1" applyAlignment="1">
      <alignment horizontal="left" vertical="center" wrapText="1" shrinkToFit="1"/>
    </xf>
    <xf numFmtId="178" fontId="18" fillId="0" borderId="92" xfId="4" applyNumberFormat="1" applyFont="1" applyFill="1" applyBorder="1" applyAlignment="1">
      <alignment horizontal="left" vertical="center" wrapText="1" shrinkToFit="1"/>
    </xf>
    <xf numFmtId="178" fontId="18" fillId="0" borderId="155" xfId="4" applyNumberFormat="1" applyFont="1" applyFill="1" applyBorder="1" applyAlignment="1">
      <alignment horizontal="left" vertical="center" wrapText="1" shrinkToFit="1"/>
    </xf>
    <xf numFmtId="178" fontId="18" fillId="0" borderId="110" xfId="4" applyNumberFormat="1" applyFont="1" applyFill="1" applyBorder="1" applyAlignment="1">
      <alignment horizontal="left" vertical="center" wrapText="1" shrinkToFit="1"/>
    </xf>
    <xf numFmtId="0" fontId="12" fillId="0" borderId="31" xfId="4" applyNumberFormat="1" applyFont="1" applyBorder="1" applyAlignment="1">
      <alignment horizontal="left" vertical="center" wrapText="1"/>
    </xf>
    <xf numFmtId="0" fontId="12" fillId="0" borderId="5" xfId="4" applyNumberFormat="1" applyFont="1" applyBorder="1" applyAlignment="1">
      <alignment horizontal="left" vertical="center" wrapText="1"/>
    </xf>
    <xf numFmtId="0" fontId="12" fillId="0" borderId="40" xfId="4" applyNumberFormat="1" applyFont="1" applyBorder="1" applyAlignment="1">
      <alignment horizontal="left" vertical="center" wrapText="1"/>
    </xf>
    <xf numFmtId="178" fontId="18" fillId="0" borderId="127" xfId="4" applyNumberFormat="1" applyFont="1" applyFill="1" applyBorder="1" applyAlignment="1">
      <alignment horizontal="left" vertical="center" wrapText="1" shrinkToFit="1"/>
    </xf>
    <xf numFmtId="178" fontId="18" fillId="0" borderId="109" xfId="4" applyNumberFormat="1" applyFont="1" applyFill="1" applyBorder="1" applyAlignment="1">
      <alignment horizontal="left" vertical="center" wrapText="1" shrinkToFit="1"/>
    </xf>
    <xf numFmtId="38" fontId="18" fillId="0" borderId="45" xfId="2" applyFont="1" applyFill="1" applyBorder="1" applyAlignment="1">
      <alignment horizontal="left" vertical="center" shrinkToFit="1"/>
    </xf>
    <xf numFmtId="38" fontId="18" fillId="0" borderId="0" xfId="2" applyFont="1" applyFill="1" applyBorder="1" applyAlignment="1">
      <alignment horizontal="left" vertical="center" shrinkToFit="1"/>
    </xf>
    <xf numFmtId="0" fontId="7" fillId="2" borderId="7" xfId="4" applyFont="1" applyFill="1" applyBorder="1" applyAlignment="1">
      <alignment horizontal="center" vertical="center" wrapText="1"/>
    </xf>
    <xf numFmtId="0" fontId="7" fillId="0" borderId="7" xfId="4" applyFont="1" applyFill="1" applyBorder="1" applyAlignment="1">
      <alignment vertical="center" wrapText="1"/>
    </xf>
    <xf numFmtId="178" fontId="7" fillId="0" borderId="27" xfId="4" applyNumberFormat="1" applyFont="1" applyFill="1" applyBorder="1" applyAlignment="1">
      <alignment horizontal="right" vertical="center" wrapText="1"/>
    </xf>
    <xf numFmtId="178" fontId="7" fillId="0" borderId="72" xfId="4" applyNumberFormat="1" applyFont="1" applyFill="1" applyBorder="1" applyAlignment="1">
      <alignment horizontal="right" vertical="center" wrapText="1"/>
    </xf>
    <xf numFmtId="0" fontId="7" fillId="0" borderId="5" xfId="4" applyFont="1" applyFill="1" applyBorder="1" applyAlignment="1">
      <alignment vertical="center" wrapText="1"/>
    </xf>
    <xf numFmtId="0" fontId="7" fillId="0" borderId="65" xfId="4" applyFont="1" applyFill="1" applyBorder="1" applyAlignment="1">
      <alignment vertical="center" wrapText="1"/>
    </xf>
    <xf numFmtId="178" fontId="18" fillId="0" borderId="47" xfId="4" applyNumberFormat="1" applyFont="1" applyFill="1" applyBorder="1" applyAlignment="1">
      <alignment horizontal="center" vertical="center" wrapText="1" shrinkToFit="1"/>
    </xf>
    <xf numFmtId="178" fontId="18" fillId="0" borderId="145" xfId="4" applyNumberFormat="1" applyFont="1" applyFill="1" applyBorder="1" applyAlignment="1">
      <alignment horizontal="center" vertical="center" wrapText="1" shrinkToFit="1"/>
    </xf>
    <xf numFmtId="178" fontId="18" fillId="0" borderId="31" xfId="4" applyNumberFormat="1" applyFont="1" applyFill="1" applyBorder="1" applyAlignment="1">
      <alignment horizontal="left" vertical="center" shrinkToFit="1"/>
    </xf>
    <xf numFmtId="178" fontId="18" fillId="0" borderId="40" xfId="4" applyNumberFormat="1" applyFont="1" applyFill="1" applyBorder="1" applyAlignment="1">
      <alignment horizontal="left" vertical="center" shrinkToFit="1"/>
    </xf>
    <xf numFmtId="0" fontId="1" fillId="0" borderId="43" xfId="0" applyFont="1" applyFill="1" applyBorder="1" applyAlignment="1">
      <alignment horizontal="left" vertical="center" indent="1"/>
    </xf>
    <xf numFmtId="0" fontId="1" fillId="0" borderId="32" xfId="0" applyFont="1" applyFill="1" applyBorder="1" applyAlignment="1">
      <alignment horizontal="left" vertical="center" indent="1"/>
    </xf>
    <xf numFmtId="0" fontId="1" fillId="0" borderId="31" xfId="0" applyFont="1" applyFill="1" applyBorder="1" applyAlignment="1">
      <alignment horizontal="left" vertical="center" indent="1"/>
    </xf>
    <xf numFmtId="0" fontId="1" fillId="0" borderId="5" xfId="0" applyFont="1" applyFill="1" applyBorder="1" applyAlignment="1">
      <alignment horizontal="left" vertical="center" indent="1"/>
    </xf>
    <xf numFmtId="0" fontId="1" fillId="0" borderId="91" xfId="0" applyFont="1" applyFill="1" applyBorder="1" applyAlignment="1">
      <alignment horizontal="left" vertical="center" indent="1"/>
    </xf>
    <xf numFmtId="0" fontId="1" fillId="0" borderId="64" xfId="0" applyFont="1" applyFill="1" applyBorder="1" applyAlignment="1">
      <alignment horizontal="left" vertical="center" indent="1"/>
    </xf>
    <xf numFmtId="0" fontId="26" fillId="0" borderId="44" xfId="0" applyFont="1" applyFill="1" applyBorder="1" applyAlignment="1">
      <alignment horizontal="left" vertical="center"/>
    </xf>
    <xf numFmtId="0" fontId="26" fillId="0" borderId="70" xfId="0" applyFont="1" applyFill="1" applyBorder="1" applyAlignment="1">
      <alignment horizontal="left" vertical="center"/>
    </xf>
    <xf numFmtId="178" fontId="18" fillId="0" borderId="127" xfId="4" applyNumberFormat="1" applyFont="1" applyFill="1" applyBorder="1" applyAlignment="1">
      <alignment vertical="center" shrinkToFit="1"/>
    </xf>
    <xf numFmtId="178" fontId="18" fillId="0" borderId="109" xfId="4" applyNumberFormat="1" applyFont="1" applyFill="1" applyBorder="1" applyAlignment="1">
      <alignment vertical="center" shrinkToFit="1"/>
    </xf>
    <xf numFmtId="178" fontId="18" fillId="0" borderId="155" xfId="4" applyNumberFormat="1" applyFont="1" applyFill="1" applyBorder="1" applyAlignment="1">
      <alignment vertical="center" shrinkToFit="1"/>
    </xf>
    <xf numFmtId="178" fontId="18" fillId="0" borderId="110" xfId="4" applyNumberFormat="1" applyFont="1" applyFill="1" applyBorder="1" applyAlignment="1">
      <alignment vertical="center" shrinkToFit="1"/>
    </xf>
    <xf numFmtId="178" fontId="18" fillId="0" borderId="31" xfId="4" applyNumberFormat="1" applyFont="1" applyFill="1" applyBorder="1" applyAlignment="1">
      <alignment vertical="center" shrinkToFit="1"/>
    </xf>
    <xf numFmtId="178" fontId="18" fillId="0" borderId="40" xfId="4" applyNumberFormat="1" applyFont="1" applyFill="1" applyBorder="1" applyAlignment="1">
      <alignment vertical="center" shrinkToFit="1"/>
    </xf>
    <xf numFmtId="178" fontId="18" fillId="0" borderId="127" xfId="4" applyNumberFormat="1" applyFont="1" applyFill="1" applyBorder="1" applyAlignment="1">
      <alignment horizontal="left" vertical="center" shrinkToFit="1"/>
    </xf>
    <xf numFmtId="178" fontId="18" fillId="0" borderId="109" xfId="4" applyNumberFormat="1" applyFont="1" applyFill="1" applyBorder="1" applyAlignment="1">
      <alignment horizontal="left" vertical="center" shrinkToFit="1"/>
    </xf>
    <xf numFmtId="178" fontId="18" fillId="0" borderId="155" xfId="4" applyNumberFormat="1" applyFont="1" applyFill="1" applyBorder="1" applyAlignment="1">
      <alignment horizontal="left" vertical="center" shrinkToFit="1"/>
    </xf>
    <xf numFmtId="178" fontId="18" fillId="0" borderId="110" xfId="4" applyNumberFormat="1" applyFont="1" applyFill="1" applyBorder="1" applyAlignment="1">
      <alignment horizontal="left" vertical="center" shrinkToFit="1"/>
    </xf>
    <xf numFmtId="0" fontId="1" fillId="0" borderId="90" xfId="0" applyFont="1" applyFill="1" applyBorder="1" applyAlignment="1">
      <alignment horizontal="left" vertical="center" indent="1"/>
    </xf>
    <xf numFmtId="0" fontId="1" fillId="0" borderId="128" xfId="0" applyFont="1" applyFill="1" applyBorder="1" applyAlignment="1">
      <alignment horizontal="left" vertical="center" indent="1"/>
    </xf>
    <xf numFmtId="0" fontId="1" fillId="0" borderId="44" xfId="0" applyFont="1" applyFill="1" applyBorder="1" applyAlignment="1">
      <alignment horizontal="left" vertical="center" indent="1"/>
    </xf>
    <xf numFmtId="0" fontId="26" fillId="0" borderId="3" xfId="0" applyFont="1" applyFill="1" applyBorder="1" applyAlignment="1">
      <alignment horizontal="left" vertical="center"/>
    </xf>
    <xf numFmtId="0" fontId="10" fillId="0" borderId="0" xfId="4" applyFont="1" applyBorder="1" applyAlignment="1">
      <alignment horizontal="left" vertical="center" wrapText="1"/>
    </xf>
    <xf numFmtId="0" fontId="5" fillId="4" borderId="130" xfId="4" applyFont="1" applyFill="1" applyBorder="1" applyAlignment="1">
      <alignment horizontal="left" vertical="center" wrapText="1"/>
    </xf>
    <xf numFmtId="0" fontId="5" fillId="4" borderId="15" xfId="4" applyFont="1" applyFill="1" applyBorder="1" applyAlignment="1">
      <alignment horizontal="left" vertical="center" wrapText="1"/>
    </xf>
    <xf numFmtId="0" fontId="5" fillId="2" borderId="157" xfId="4" applyFont="1" applyFill="1" applyBorder="1" applyAlignment="1">
      <alignment horizontal="left" vertical="center" wrapText="1"/>
    </xf>
    <xf numFmtId="0" fontId="5" fillId="4" borderId="16" xfId="4" applyFont="1" applyFill="1" applyBorder="1" applyAlignment="1">
      <alignment horizontal="left" vertical="center" wrapText="1"/>
    </xf>
    <xf numFmtId="0" fontId="5" fillId="4" borderId="0" xfId="4" applyFont="1" applyFill="1" applyBorder="1" applyAlignment="1">
      <alignment horizontal="left" vertical="center" wrapText="1"/>
    </xf>
    <xf numFmtId="0" fontId="5" fillId="4" borderId="35" xfId="4" applyFont="1" applyFill="1" applyBorder="1" applyAlignment="1">
      <alignment horizontal="left" vertical="center" wrapText="1"/>
    </xf>
    <xf numFmtId="0" fontId="17" fillId="0" borderId="27" xfId="4" applyFont="1" applyFill="1" applyBorder="1" applyAlignment="1">
      <alignment horizontal="left" vertical="center" wrapText="1"/>
    </xf>
    <xf numFmtId="0" fontId="17" fillId="0" borderId="5" xfId="4" applyFont="1" applyFill="1" applyBorder="1" applyAlignment="1">
      <alignment horizontal="left" vertical="center" wrapText="1"/>
    </xf>
    <xf numFmtId="0" fontId="7" fillId="2" borderId="61" xfId="4" applyFont="1" applyFill="1" applyBorder="1" applyAlignment="1">
      <alignment horizontal="left" vertical="center" wrapText="1"/>
    </xf>
    <xf numFmtId="0" fontId="7" fillId="2" borderId="75" xfId="4" applyFont="1" applyFill="1" applyBorder="1" applyAlignment="1">
      <alignment horizontal="left" vertical="center" wrapText="1"/>
    </xf>
    <xf numFmtId="178" fontId="7" fillId="0" borderId="61" xfId="4" applyNumberFormat="1" applyFont="1" applyFill="1" applyBorder="1" applyAlignment="1">
      <alignment horizontal="right" vertical="center" wrapText="1"/>
    </xf>
    <xf numFmtId="178" fontId="7" fillId="0" borderId="75" xfId="4" applyNumberFormat="1" applyFont="1" applyFill="1" applyBorder="1" applyAlignment="1">
      <alignment horizontal="right" vertical="center" wrapText="1"/>
    </xf>
    <xf numFmtId="178" fontId="7" fillId="0" borderId="61" xfId="4" applyNumberFormat="1" applyFont="1" applyBorder="1" applyAlignment="1">
      <alignment horizontal="center" vertical="center" wrapText="1"/>
    </xf>
    <xf numFmtId="178" fontId="7" fillId="0" borderId="80" xfId="4" applyNumberFormat="1" applyFont="1" applyBorder="1" applyAlignment="1">
      <alignment horizontal="center" vertical="center" wrapText="1"/>
    </xf>
    <xf numFmtId="0" fontId="5" fillId="2" borderId="158" xfId="4" applyFont="1" applyFill="1" applyBorder="1" applyAlignment="1">
      <alignment horizontal="center" vertical="center" textRotation="255" wrapText="1"/>
    </xf>
    <xf numFmtId="0" fontId="5" fillId="2" borderId="153" xfId="4" applyFont="1" applyFill="1" applyBorder="1" applyAlignment="1">
      <alignment horizontal="center" vertical="center" textRotation="255" wrapText="1"/>
    </xf>
    <xf numFmtId="0" fontId="7" fillId="2" borderId="27" xfId="4" applyFont="1" applyFill="1" applyBorder="1" applyAlignment="1">
      <alignment horizontal="left" vertical="center" wrapText="1"/>
    </xf>
    <xf numFmtId="0" fontId="7" fillId="2" borderId="72" xfId="4" applyFont="1" applyFill="1" applyBorder="1" applyAlignment="1">
      <alignment horizontal="left" vertical="center" wrapText="1"/>
    </xf>
    <xf numFmtId="178" fontId="7" fillId="0" borderId="27" xfId="4" applyNumberFormat="1" applyFont="1" applyBorder="1" applyAlignment="1">
      <alignment horizontal="left" vertical="center" wrapText="1"/>
    </xf>
    <xf numFmtId="178" fontId="7" fillId="0" borderId="5" xfId="4" applyNumberFormat="1" applyFont="1" applyBorder="1" applyAlignment="1">
      <alignment horizontal="left" vertical="center" wrapText="1"/>
    </xf>
    <xf numFmtId="178" fontId="7" fillId="0" borderId="65" xfId="4" applyNumberFormat="1" applyFont="1" applyBorder="1" applyAlignment="1">
      <alignment horizontal="left" vertical="center" wrapText="1"/>
    </xf>
    <xf numFmtId="178" fontId="7" fillId="0" borderId="33" xfId="4" applyNumberFormat="1" applyFont="1" applyFill="1" applyBorder="1" applyAlignment="1">
      <alignment horizontal="right" vertical="center" wrapText="1"/>
    </xf>
    <xf numFmtId="178" fontId="7" fillId="0" borderId="144" xfId="4" applyNumberFormat="1" applyFont="1" applyFill="1" applyBorder="1" applyAlignment="1">
      <alignment horizontal="right" vertical="center" wrapText="1"/>
    </xf>
    <xf numFmtId="178" fontId="17" fillId="0" borderId="27" xfId="4" applyNumberFormat="1" applyFont="1" applyBorder="1" applyAlignment="1">
      <alignment horizontal="left" vertical="center" wrapText="1"/>
    </xf>
    <xf numFmtId="178" fontId="17" fillId="0" borderId="72" xfId="4" applyNumberFormat="1" applyFont="1" applyBorder="1" applyAlignment="1">
      <alignment horizontal="left" vertical="center" wrapText="1"/>
    </xf>
    <xf numFmtId="178" fontId="17" fillId="0" borderId="5" xfId="4" applyNumberFormat="1" applyFont="1" applyBorder="1" applyAlignment="1">
      <alignment horizontal="left" vertical="center" wrapText="1"/>
    </xf>
    <xf numFmtId="178" fontId="17" fillId="0" borderId="65" xfId="4" applyNumberFormat="1" applyFont="1" applyBorder="1" applyAlignment="1">
      <alignment horizontal="left" vertical="center" wrapText="1"/>
    </xf>
    <xf numFmtId="0" fontId="17" fillId="0" borderId="65" xfId="4" applyFont="1" applyFill="1" applyBorder="1" applyAlignment="1">
      <alignment horizontal="left" vertical="center" wrapText="1"/>
    </xf>
    <xf numFmtId="178" fontId="7" fillId="4" borderId="61" xfId="4" applyNumberFormat="1" applyFont="1" applyFill="1" applyBorder="1" applyAlignment="1">
      <alignment horizontal="left" vertical="center" shrinkToFit="1"/>
    </xf>
    <xf numFmtId="178" fontId="7" fillId="4" borderId="75" xfId="4" applyNumberFormat="1" applyFont="1" applyFill="1" applyBorder="1" applyAlignment="1">
      <alignment horizontal="left" vertical="center" shrinkToFit="1"/>
    </xf>
    <xf numFmtId="178" fontId="17" fillId="4" borderId="27" xfId="4" applyNumberFormat="1" applyFont="1" applyFill="1" applyBorder="1" applyAlignment="1">
      <alignment horizontal="left" vertical="center" wrapText="1"/>
    </xf>
    <xf numFmtId="178" fontId="17" fillId="4" borderId="72" xfId="4" applyNumberFormat="1" applyFont="1" applyFill="1" applyBorder="1" applyAlignment="1">
      <alignment horizontal="left" vertical="center" wrapText="1"/>
    </xf>
    <xf numFmtId="0" fontId="7" fillId="2" borderId="80" xfId="4" applyFont="1" applyFill="1" applyBorder="1" applyAlignment="1">
      <alignment horizontal="left" vertical="center" wrapText="1"/>
    </xf>
    <xf numFmtId="0" fontId="5" fillId="0" borderId="0" xfId="4" applyFont="1" applyAlignment="1">
      <alignment horizontal="left" vertical="center" wrapText="1"/>
    </xf>
    <xf numFmtId="0" fontId="19" fillId="0" borderId="46" xfId="0" applyFont="1" applyFill="1" applyBorder="1" applyAlignment="1">
      <alignment vertical="center" wrapText="1"/>
    </xf>
    <xf numFmtId="0" fontId="19" fillId="0" borderId="45" xfId="0" applyFont="1" applyFill="1" applyBorder="1" applyAlignment="1">
      <alignment vertical="center" wrapText="1"/>
    </xf>
    <xf numFmtId="0" fontId="19" fillId="0" borderId="67" xfId="0" applyFont="1" applyFill="1" applyBorder="1" applyAlignment="1">
      <alignment vertical="center" wrapText="1"/>
    </xf>
    <xf numFmtId="0" fontId="19" fillId="0" borderId="24" xfId="0" applyFont="1" applyFill="1" applyBorder="1" applyAlignment="1">
      <alignment vertical="center" wrapText="1"/>
    </xf>
    <xf numFmtId="0" fontId="19" fillId="0" borderId="2" xfId="0" applyFont="1" applyFill="1" applyBorder="1" applyAlignment="1">
      <alignment vertical="center" wrapText="1"/>
    </xf>
    <xf numFmtId="0" fontId="19" fillId="0" borderId="136" xfId="0" applyFont="1" applyFill="1" applyBorder="1" applyAlignment="1">
      <alignment vertical="center" wrapText="1"/>
    </xf>
    <xf numFmtId="0" fontId="19" fillId="4" borderId="46" xfId="0" applyFont="1" applyFill="1" applyBorder="1" applyAlignment="1">
      <alignment horizontal="left" vertical="center" wrapText="1"/>
    </xf>
    <xf numFmtId="0" fontId="19" fillId="4" borderId="45" xfId="0" applyFont="1" applyFill="1" applyBorder="1" applyAlignment="1">
      <alignment horizontal="left" vertical="center" wrapText="1"/>
    </xf>
    <xf numFmtId="0" fontId="19" fillId="4" borderId="132" xfId="0" applyFont="1" applyFill="1" applyBorder="1" applyAlignment="1">
      <alignment horizontal="left" vertical="center" wrapText="1"/>
    </xf>
    <xf numFmtId="0" fontId="19" fillId="4" borderId="24" xfId="0" applyFont="1" applyFill="1" applyBorder="1" applyAlignment="1">
      <alignment horizontal="left" vertical="center" wrapText="1"/>
    </xf>
    <xf numFmtId="0" fontId="19" fillId="4" borderId="2" xfId="0" applyFont="1" applyFill="1" applyBorder="1" applyAlignment="1">
      <alignment horizontal="left" vertical="center" wrapText="1"/>
    </xf>
    <xf numFmtId="0" fontId="19" fillId="4" borderId="126"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9" fillId="0" borderId="68" xfId="0" applyFont="1" applyFill="1" applyBorder="1" applyAlignment="1">
      <alignment horizontal="left" vertical="center" wrapText="1"/>
    </xf>
    <xf numFmtId="0" fontId="19" fillId="4" borderId="47" xfId="0" applyFont="1" applyFill="1" applyBorder="1" applyAlignment="1">
      <alignment horizontal="left" vertical="center" wrapText="1"/>
    </xf>
    <xf numFmtId="0" fontId="19" fillId="4" borderId="1" xfId="0" applyFont="1" applyFill="1" applyBorder="1" applyAlignment="1">
      <alignment horizontal="left" vertical="center" wrapText="1"/>
    </xf>
    <xf numFmtId="0" fontId="19" fillId="4" borderId="145" xfId="0" applyFont="1" applyFill="1" applyBorder="1" applyAlignment="1">
      <alignment horizontal="left" vertical="center" wrapText="1"/>
    </xf>
    <xf numFmtId="0" fontId="19" fillId="0" borderId="64" xfId="0" applyFont="1" applyFill="1" applyBorder="1" applyAlignment="1">
      <alignment horizontal="left" vertical="center" wrapText="1"/>
    </xf>
    <xf numFmtId="0" fontId="19" fillId="0" borderId="90" xfId="0" applyFont="1" applyFill="1" applyBorder="1" applyAlignment="1">
      <alignment horizontal="left" vertical="center" wrapText="1"/>
    </xf>
    <xf numFmtId="0" fontId="19" fillId="4" borderId="23" xfId="0" applyFont="1" applyFill="1" applyBorder="1" applyAlignment="1">
      <alignment horizontal="left" vertical="center" wrapText="1"/>
    </xf>
    <xf numFmtId="0" fontId="19" fillId="4" borderId="0" xfId="0" applyFont="1" applyFill="1" applyBorder="1" applyAlignment="1">
      <alignment horizontal="left" vertical="center" wrapText="1"/>
    </xf>
    <xf numFmtId="0" fontId="19" fillId="4" borderId="92" xfId="0" applyFont="1" applyFill="1" applyBorder="1" applyAlignment="1">
      <alignment horizontal="left" vertical="center" wrapText="1"/>
    </xf>
    <xf numFmtId="0" fontId="5" fillId="4" borderId="130" xfId="4" applyFont="1" applyFill="1" applyBorder="1" applyAlignment="1">
      <alignment horizontal="left" vertical="center"/>
    </xf>
    <xf numFmtId="0" fontId="5" fillId="4" borderId="15" xfId="4" applyFont="1" applyFill="1" applyBorder="1" applyAlignment="1">
      <alignment horizontal="left" vertical="center"/>
    </xf>
    <xf numFmtId="0" fontId="5" fillId="4" borderId="135" xfId="4" applyFont="1" applyFill="1" applyBorder="1" applyAlignment="1">
      <alignment horizontal="left" vertical="center"/>
    </xf>
    <xf numFmtId="0" fontId="5" fillId="4" borderId="51" xfId="4" applyFont="1" applyFill="1" applyBorder="1" applyAlignment="1">
      <alignment horizontal="center" vertical="center" wrapText="1"/>
    </xf>
    <xf numFmtId="0" fontId="19" fillId="0" borderId="1" xfId="0" applyFont="1" applyFill="1" applyBorder="1" applyAlignment="1">
      <alignment horizontal="left" vertical="center"/>
    </xf>
    <xf numFmtId="0" fontId="22" fillId="4" borderId="46" xfId="4" applyFont="1" applyFill="1" applyBorder="1" applyAlignment="1">
      <alignment horizontal="center" wrapText="1"/>
    </xf>
    <xf numFmtId="0" fontId="22" fillId="4" borderId="132" xfId="4" applyFont="1" applyFill="1" applyBorder="1" applyAlignment="1">
      <alignment horizontal="center" wrapText="1"/>
    </xf>
    <xf numFmtId="0" fontId="19" fillId="0" borderId="45" xfId="0" applyFont="1" applyFill="1" applyBorder="1" applyAlignment="1">
      <alignment horizontal="left" vertical="center" wrapText="1"/>
    </xf>
    <xf numFmtId="0" fontId="19" fillId="0" borderId="0" xfId="0" applyFont="1" applyFill="1" applyBorder="1" applyAlignment="1">
      <alignment horizontal="left" vertical="center"/>
    </xf>
    <xf numFmtId="0" fontId="5" fillId="0" borderId="62" xfId="4" applyFont="1" applyBorder="1" applyAlignment="1">
      <alignment horizontal="left" vertical="center" wrapText="1"/>
    </xf>
    <xf numFmtId="0" fontId="5" fillId="0" borderId="86" xfId="4" applyFont="1" applyBorder="1" applyAlignment="1">
      <alignment horizontal="left" vertical="center" wrapText="1"/>
    </xf>
    <xf numFmtId="0" fontId="5" fillId="0" borderId="87" xfId="4" applyFont="1" applyBorder="1" applyAlignment="1">
      <alignment horizontal="left" vertical="center" wrapText="1"/>
    </xf>
    <xf numFmtId="0" fontId="5" fillId="4" borderId="51" xfId="4" applyFont="1" applyFill="1" applyBorder="1" applyAlignment="1">
      <alignment horizontal="left" vertical="center" wrapText="1"/>
    </xf>
    <xf numFmtId="0" fontId="5" fillId="4" borderId="129" xfId="4" applyFont="1" applyFill="1" applyBorder="1" applyAlignment="1">
      <alignment horizontal="left" vertical="center" wrapText="1"/>
    </xf>
    <xf numFmtId="0" fontId="4" fillId="0" borderId="5" xfId="4" applyFont="1" applyBorder="1" applyAlignment="1">
      <alignment horizontal="left" vertical="center" wrapText="1"/>
    </xf>
    <xf numFmtId="0" fontId="4" fillId="0" borderId="65" xfId="4" applyFont="1" applyBorder="1" applyAlignment="1">
      <alignment horizontal="left" vertical="center" wrapText="1"/>
    </xf>
    <xf numFmtId="0" fontId="5" fillId="4" borderId="91" xfId="4" applyFont="1" applyFill="1" applyBorder="1" applyAlignment="1">
      <alignment horizontal="left" vertical="center" wrapText="1"/>
    </xf>
    <xf numFmtId="0" fontId="5" fillId="4" borderId="64" xfId="4" applyFont="1" applyFill="1" applyBorder="1" applyAlignment="1">
      <alignment horizontal="left" vertical="center" wrapText="1"/>
    </xf>
    <xf numFmtId="0" fontId="5" fillId="4" borderId="89" xfId="4" applyFont="1" applyFill="1" applyBorder="1" applyAlignment="1">
      <alignment horizontal="left" vertical="center" wrapText="1"/>
    </xf>
    <xf numFmtId="0" fontId="5" fillId="0" borderId="91" xfId="4" applyFont="1" applyBorder="1" applyAlignment="1">
      <alignment horizontal="left" vertical="center" wrapText="1"/>
    </xf>
    <xf numFmtId="0" fontId="5" fillId="0" borderId="64" xfId="4" applyFont="1" applyBorder="1" applyAlignment="1">
      <alignment horizontal="left" vertical="center" wrapText="1"/>
    </xf>
    <xf numFmtId="0" fontId="5" fillId="0" borderId="90" xfId="4" applyFont="1" applyBorder="1" applyAlignment="1">
      <alignment horizontal="left" vertical="center" wrapText="1"/>
    </xf>
    <xf numFmtId="0" fontId="5" fillId="4" borderId="16" xfId="4" applyFont="1" applyFill="1" applyBorder="1" applyAlignment="1">
      <alignment horizontal="left" vertical="top" wrapText="1"/>
    </xf>
    <xf numFmtId="0" fontId="5" fillId="4" borderId="43" xfId="4" applyFont="1" applyFill="1" applyBorder="1" applyAlignment="1">
      <alignment horizontal="left" vertical="center" wrapText="1"/>
    </xf>
    <xf numFmtId="0" fontId="5" fillId="4" borderId="32" xfId="4" applyFont="1" applyFill="1" applyBorder="1" applyAlignment="1">
      <alignment horizontal="left" vertical="center" wrapText="1"/>
    </xf>
    <xf numFmtId="0" fontId="5" fillId="4" borderId="39" xfId="4" applyFont="1" applyFill="1" applyBorder="1" applyAlignment="1">
      <alignment horizontal="left" vertical="center" wrapText="1"/>
    </xf>
    <xf numFmtId="0" fontId="5" fillId="0" borderId="43" xfId="4" applyFont="1" applyBorder="1" applyAlignment="1">
      <alignment horizontal="left" vertical="center" wrapText="1"/>
    </xf>
    <xf numFmtId="0" fontId="5" fillId="0" borderId="32" xfId="4" applyFont="1" applyBorder="1" applyAlignment="1">
      <alignment horizontal="left" vertical="center" wrapText="1"/>
    </xf>
    <xf numFmtId="0" fontId="5" fillId="0" borderId="69" xfId="4" applyFont="1" applyBorder="1" applyAlignment="1">
      <alignment horizontal="left" vertical="center" wrapText="1"/>
    </xf>
    <xf numFmtId="0" fontId="5" fillId="4" borderId="31" xfId="4" applyFont="1" applyFill="1" applyBorder="1" applyAlignment="1">
      <alignment horizontal="left" vertical="center" wrapText="1"/>
    </xf>
    <xf numFmtId="0" fontId="5" fillId="4" borderId="5" xfId="4" applyFont="1" applyFill="1" applyBorder="1" applyAlignment="1">
      <alignment horizontal="left" vertical="center" wrapText="1"/>
    </xf>
    <xf numFmtId="0" fontId="5" fillId="4" borderId="40" xfId="4" applyFont="1" applyFill="1" applyBorder="1" applyAlignment="1">
      <alignment horizontal="left" vertical="center" wrapText="1"/>
    </xf>
    <xf numFmtId="0" fontId="5" fillId="0" borderId="31" xfId="4" applyFont="1" applyBorder="1" applyAlignment="1">
      <alignment horizontal="left" vertical="center" wrapText="1"/>
    </xf>
    <xf numFmtId="0" fontId="5" fillId="0" borderId="5" xfId="4" applyFont="1" applyBorder="1" applyAlignment="1">
      <alignment horizontal="left" vertical="center" wrapText="1"/>
    </xf>
    <xf numFmtId="0" fontId="5" fillId="0" borderId="65" xfId="4" applyFont="1" applyBorder="1" applyAlignment="1">
      <alignment horizontal="left" vertical="center" wrapText="1"/>
    </xf>
    <xf numFmtId="0" fontId="5" fillId="4" borderId="127" xfId="4" applyFont="1" applyFill="1" applyBorder="1" applyAlignment="1">
      <alignment horizontal="left" vertical="center" wrapText="1"/>
    </xf>
    <xf numFmtId="0" fontId="5" fillId="4" borderId="80" xfId="4" applyFont="1" applyFill="1" applyBorder="1" applyAlignment="1">
      <alignment horizontal="left" vertical="center" wrapText="1"/>
    </xf>
    <xf numFmtId="0" fontId="5" fillId="4" borderId="109" xfId="4" applyFont="1" applyFill="1" applyBorder="1" applyAlignment="1">
      <alignment horizontal="left" vertical="center" wrapText="1"/>
    </xf>
    <xf numFmtId="0" fontId="5" fillId="4" borderId="23" xfId="4" applyFont="1" applyFill="1" applyBorder="1" applyAlignment="1">
      <alignment horizontal="left" vertical="center" wrapText="1"/>
    </xf>
    <xf numFmtId="0" fontId="5" fillId="4" borderId="92" xfId="4" applyFont="1" applyFill="1" applyBorder="1" applyAlignment="1">
      <alignment horizontal="left" vertical="center" wrapText="1"/>
    </xf>
    <xf numFmtId="0" fontId="5" fillId="4" borderId="155" xfId="4" applyFont="1" applyFill="1" applyBorder="1" applyAlignment="1">
      <alignment horizontal="left" vertical="center" wrapText="1"/>
    </xf>
    <xf numFmtId="0" fontId="5" fillId="4" borderId="36" xfId="4" applyFont="1" applyFill="1" applyBorder="1" applyAlignment="1">
      <alignment horizontal="left" vertical="center" wrapText="1"/>
    </xf>
    <xf numFmtId="0" fontId="5" fillId="4" borderId="110" xfId="4" applyFont="1" applyFill="1" applyBorder="1" applyAlignment="1">
      <alignment horizontal="left" vertical="center" wrapText="1"/>
    </xf>
    <xf numFmtId="0" fontId="5" fillId="4" borderId="146" xfId="4" applyFont="1" applyFill="1" applyBorder="1" applyAlignment="1">
      <alignment horizontal="left" vertical="center" wrapText="1"/>
    </xf>
    <xf numFmtId="0" fontId="5" fillId="4" borderId="56" xfId="4" applyFont="1" applyFill="1" applyBorder="1" applyAlignment="1">
      <alignment horizontal="left" vertical="center" wrapText="1"/>
    </xf>
    <xf numFmtId="0" fontId="5" fillId="4" borderId="168" xfId="4" applyFont="1" applyFill="1" applyBorder="1" applyAlignment="1">
      <alignment horizontal="left" vertical="center" wrapText="1"/>
    </xf>
    <xf numFmtId="0" fontId="5" fillId="0" borderId="146" xfId="4" applyFont="1" applyBorder="1" applyAlignment="1">
      <alignment horizontal="left" vertical="center" wrapText="1"/>
    </xf>
    <xf numFmtId="0" fontId="5" fillId="0" borderId="56" xfId="4" applyFont="1" applyBorder="1" applyAlignment="1">
      <alignment horizontal="left" vertical="center" wrapText="1"/>
    </xf>
    <xf numFmtId="0" fontId="5" fillId="0" borderId="79" xfId="4" applyFont="1" applyBorder="1" applyAlignment="1">
      <alignment horizontal="left" vertical="center" wrapText="1"/>
    </xf>
    <xf numFmtId="0" fontId="22" fillId="4" borderId="46" xfId="0" applyFont="1" applyFill="1" applyBorder="1" applyAlignment="1">
      <alignment horizontal="center" vertical="center" wrapText="1"/>
    </xf>
    <xf numFmtId="0" fontId="22" fillId="4" borderId="45" xfId="0" applyFont="1" applyFill="1" applyBorder="1" applyAlignment="1">
      <alignment horizontal="center" vertical="center" wrapText="1"/>
    </xf>
    <xf numFmtId="0" fontId="22" fillId="4" borderId="47"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22" fillId="4" borderId="43" xfId="0" applyFont="1" applyFill="1" applyBorder="1" applyAlignment="1">
      <alignment horizontal="center" vertical="center" shrinkToFit="1"/>
    </xf>
    <xf numFmtId="0" fontId="22" fillId="4" borderId="32" xfId="0" applyFont="1" applyFill="1" applyBorder="1" applyAlignment="1">
      <alignment horizontal="center" vertical="center" shrinkToFit="1"/>
    </xf>
    <xf numFmtId="0" fontId="22" fillId="4" borderId="39" xfId="0" applyFont="1" applyFill="1" applyBorder="1" applyAlignment="1">
      <alignment horizontal="center" vertical="center" shrinkToFit="1"/>
    </xf>
    <xf numFmtId="0" fontId="19" fillId="4" borderId="26" xfId="0" applyFont="1" applyFill="1" applyBorder="1" applyAlignment="1">
      <alignment horizontal="center" vertical="center"/>
    </xf>
    <xf numFmtId="0" fontId="19" fillId="4" borderId="69" xfId="0" applyFont="1" applyFill="1" applyBorder="1" applyAlignment="1">
      <alignment horizontal="center" vertical="center"/>
    </xf>
    <xf numFmtId="0" fontId="22" fillId="4" borderId="91" xfId="0" applyFont="1" applyFill="1" applyBorder="1" applyAlignment="1">
      <alignment horizontal="center" vertical="center" shrinkToFit="1"/>
    </xf>
    <xf numFmtId="0" fontId="22" fillId="4" borderId="64" xfId="0" applyFont="1" applyFill="1" applyBorder="1" applyAlignment="1">
      <alignment horizontal="center" vertical="center" shrinkToFit="1"/>
    </xf>
    <xf numFmtId="0" fontId="22" fillId="4" borderId="89" xfId="0" applyFont="1" applyFill="1" applyBorder="1" applyAlignment="1">
      <alignment horizontal="center" vertical="center" shrinkToFit="1"/>
    </xf>
    <xf numFmtId="38" fontId="19" fillId="0" borderId="28" xfId="2" applyFont="1" applyFill="1" applyBorder="1" applyAlignment="1">
      <alignment horizontal="right" vertical="center"/>
    </xf>
    <xf numFmtId="38" fontId="19" fillId="0" borderId="90" xfId="2" applyFont="1" applyFill="1" applyBorder="1" applyAlignment="1">
      <alignment horizontal="right" vertical="center"/>
    </xf>
    <xf numFmtId="0" fontId="22" fillId="0" borderId="3" xfId="0" applyFont="1" applyFill="1" applyBorder="1" applyAlignment="1">
      <alignment horizontal="left" vertical="center" shrinkToFit="1"/>
    </xf>
    <xf numFmtId="0" fontId="22" fillId="0" borderId="70" xfId="0" applyFont="1" applyFill="1" applyBorder="1" applyAlignment="1">
      <alignment horizontal="left" vertical="center" shrinkToFit="1"/>
    </xf>
    <xf numFmtId="0" fontId="22" fillId="4" borderId="31" xfId="0" applyFont="1" applyFill="1" applyBorder="1" applyAlignment="1" applyProtection="1">
      <alignment horizontal="left" vertical="center" shrinkToFit="1"/>
      <protection locked="0"/>
    </xf>
    <xf numFmtId="0" fontId="22" fillId="4" borderId="5" xfId="0" applyFont="1" applyFill="1" applyBorder="1" applyAlignment="1" applyProtection="1">
      <alignment horizontal="left" vertical="center" shrinkToFit="1"/>
      <protection locked="0"/>
    </xf>
    <xf numFmtId="0" fontId="22" fillId="4" borderId="27" xfId="0" applyFont="1" applyFill="1" applyBorder="1" applyAlignment="1" applyProtection="1">
      <alignment horizontal="left" vertical="center" shrinkToFit="1"/>
      <protection locked="0"/>
    </xf>
    <xf numFmtId="0" fontId="22" fillId="4" borderId="72" xfId="0" applyFont="1" applyFill="1" applyBorder="1" applyAlignment="1" applyProtection="1">
      <alignment horizontal="left" vertical="center" shrinkToFit="1"/>
      <protection locked="0"/>
    </xf>
    <xf numFmtId="0" fontId="19" fillId="0" borderId="3" xfId="0" applyFont="1" applyFill="1" applyBorder="1" applyAlignment="1">
      <alignment horizontal="left" vertical="center"/>
    </xf>
    <xf numFmtId="0" fontId="19" fillId="0" borderId="70" xfId="0" applyFont="1" applyFill="1" applyBorder="1" applyAlignment="1">
      <alignment horizontal="left" vertical="center"/>
    </xf>
    <xf numFmtId="0" fontId="19" fillId="4" borderId="44" xfId="0" applyFont="1" applyFill="1" applyBorder="1" applyAlignment="1">
      <alignment horizontal="left" vertical="center"/>
    </xf>
    <xf numFmtId="0" fontId="19" fillId="4" borderId="3" xfId="0" applyFont="1" applyFill="1" applyBorder="1" applyAlignment="1">
      <alignment horizontal="left" vertical="center"/>
    </xf>
    <xf numFmtId="0" fontId="22" fillId="4" borderId="43" xfId="0" applyFont="1" applyFill="1" applyBorder="1" applyAlignment="1" applyProtection="1">
      <alignment horizontal="left" vertical="center" shrinkToFit="1"/>
      <protection locked="0"/>
    </xf>
    <xf numFmtId="0" fontId="22" fillId="4" borderId="32" xfId="0" applyFont="1" applyFill="1" applyBorder="1" applyAlignment="1" applyProtection="1">
      <alignment horizontal="left" vertical="center" shrinkToFit="1"/>
      <protection locked="0"/>
    </xf>
    <xf numFmtId="0" fontId="19" fillId="4" borderId="38" xfId="0" applyFont="1" applyFill="1" applyBorder="1" applyAlignment="1">
      <alignment horizontal="center" vertical="center"/>
    </xf>
    <xf numFmtId="0" fontId="19" fillId="4" borderId="3" xfId="0" applyFont="1" applyFill="1" applyBorder="1" applyAlignment="1">
      <alignment horizontal="center" vertical="center"/>
    </xf>
    <xf numFmtId="0" fontId="19" fillId="4" borderId="77" xfId="0" applyFont="1" applyFill="1" applyBorder="1" applyAlignment="1">
      <alignment horizontal="center" vertical="center"/>
    </xf>
    <xf numFmtId="0" fontId="22" fillId="4" borderId="23" xfId="4" applyFont="1" applyFill="1" applyBorder="1" applyAlignment="1">
      <alignment horizontal="center" vertical="center" wrapText="1"/>
    </xf>
    <xf numFmtId="0" fontId="22" fillId="4" borderId="92" xfId="4" applyFont="1" applyFill="1" applyBorder="1" applyAlignment="1">
      <alignment horizontal="center" vertical="center" wrapText="1"/>
    </xf>
    <xf numFmtId="0" fontId="5" fillId="2" borderId="34" xfId="4" applyFont="1" applyFill="1" applyBorder="1" applyAlignment="1">
      <alignment horizontal="left" vertical="center" wrapText="1"/>
    </xf>
    <xf numFmtId="0" fontId="5" fillId="2" borderId="33" xfId="4" applyFont="1" applyFill="1" applyBorder="1" applyAlignment="1">
      <alignment horizontal="left" vertical="center" wrapText="1"/>
    </xf>
    <xf numFmtId="0" fontId="5" fillId="2" borderId="144" xfId="4" applyFont="1" applyFill="1" applyBorder="1" applyAlignment="1">
      <alignment horizontal="left" vertical="center" wrapText="1"/>
    </xf>
    <xf numFmtId="178" fontId="17" fillId="0" borderId="27" xfId="4" applyNumberFormat="1" applyFont="1" applyFill="1" applyBorder="1" applyAlignment="1">
      <alignment horizontal="left" vertical="center" wrapText="1"/>
    </xf>
    <xf numFmtId="178" fontId="17" fillId="0" borderId="5" xfId="4" applyNumberFormat="1" applyFont="1" applyFill="1" applyBorder="1" applyAlignment="1">
      <alignment horizontal="left" vertical="center" wrapText="1"/>
    </xf>
    <xf numFmtId="178" fontId="17" fillId="0" borderId="65" xfId="4" applyNumberFormat="1" applyFont="1" applyFill="1" applyBorder="1" applyAlignment="1">
      <alignment horizontal="left" vertical="center" wrapText="1"/>
    </xf>
    <xf numFmtId="0" fontId="5" fillId="0" borderId="62" xfId="4" applyFont="1" applyFill="1" applyBorder="1" applyAlignment="1">
      <alignment horizontal="left" vertical="center" wrapText="1"/>
    </xf>
    <xf numFmtId="0" fontId="5" fillId="0" borderId="86" xfId="4" applyFont="1" applyFill="1" applyBorder="1" applyAlignment="1">
      <alignment horizontal="left" vertical="center" wrapText="1"/>
    </xf>
    <xf numFmtId="0" fontId="5" fillId="0" borderId="87" xfId="4" applyFont="1" applyFill="1" applyBorder="1" applyAlignment="1">
      <alignment horizontal="left" vertical="center" wrapText="1"/>
    </xf>
    <xf numFmtId="0" fontId="22" fillId="4" borderId="46" xfId="4" applyFont="1" applyFill="1" applyBorder="1" applyAlignment="1">
      <alignment horizontal="left" vertical="center" wrapText="1"/>
    </xf>
    <xf numFmtId="0" fontId="22" fillId="4" borderId="132" xfId="4" applyFont="1" applyFill="1" applyBorder="1" applyAlignment="1">
      <alignment horizontal="left" vertical="center" wrapText="1"/>
    </xf>
    <xf numFmtId="0" fontId="22" fillId="4" borderId="23" xfId="4" applyFont="1" applyFill="1" applyBorder="1" applyAlignment="1">
      <alignment horizontal="left" vertical="center" wrapText="1"/>
    </xf>
    <xf numFmtId="0" fontId="22" fillId="4" borderId="92" xfId="4" applyFont="1" applyFill="1" applyBorder="1" applyAlignment="1">
      <alignment horizontal="left" vertical="center" wrapText="1"/>
    </xf>
    <xf numFmtId="0" fontId="22" fillId="4" borderId="47" xfId="4" applyFont="1" applyFill="1" applyBorder="1" applyAlignment="1">
      <alignment horizontal="left" vertical="center" wrapText="1"/>
    </xf>
    <xf numFmtId="0" fontId="22" fillId="4" borderId="145" xfId="4" applyFont="1" applyFill="1" applyBorder="1" applyAlignment="1">
      <alignment horizontal="left" vertical="center" wrapText="1"/>
    </xf>
    <xf numFmtId="0" fontId="19" fillId="0" borderId="0" xfId="0" applyFont="1" applyFill="1" applyBorder="1" applyAlignment="1">
      <alignment horizontal="left" vertical="center" wrapText="1"/>
    </xf>
    <xf numFmtId="0" fontId="5" fillId="4" borderId="135" xfId="4" applyFont="1" applyFill="1" applyBorder="1" applyAlignment="1">
      <alignment horizontal="left" vertical="center" wrapText="1"/>
    </xf>
    <xf numFmtId="0" fontId="5" fillId="2" borderId="62" xfId="4" applyFont="1" applyFill="1" applyBorder="1" applyAlignment="1">
      <alignment horizontal="left" vertical="center" wrapText="1"/>
    </xf>
    <xf numFmtId="0" fontId="5" fillId="2" borderId="86" xfId="4" applyFont="1" applyFill="1" applyBorder="1" applyAlignment="1">
      <alignment horizontal="left" vertical="center" wrapText="1"/>
    </xf>
    <xf numFmtId="0" fontId="5" fillId="2" borderId="147" xfId="4" applyFont="1" applyFill="1" applyBorder="1" applyAlignment="1">
      <alignment horizontal="left" vertical="center" wrapText="1"/>
    </xf>
    <xf numFmtId="0" fontId="5" fillId="2" borderId="9" xfId="4" applyFont="1" applyFill="1" applyBorder="1" applyAlignment="1">
      <alignment horizontal="left" vertical="top" wrapText="1"/>
    </xf>
    <xf numFmtId="0" fontId="5" fillId="4" borderId="73" xfId="4" applyFont="1" applyFill="1" applyBorder="1" applyAlignment="1">
      <alignment horizontal="left" vertical="center" wrapText="1"/>
    </xf>
    <xf numFmtId="0" fontId="5" fillId="0" borderId="26" xfId="4" applyFont="1" applyBorder="1" applyAlignment="1">
      <alignment horizontal="left" vertical="center" wrapText="1"/>
    </xf>
    <xf numFmtId="0" fontId="5" fillId="2" borderId="146" xfId="4" applyFont="1" applyFill="1" applyBorder="1" applyAlignment="1">
      <alignment horizontal="left" vertical="center" wrapText="1"/>
    </xf>
    <xf numFmtId="0" fontId="5" fillId="2" borderId="56" xfId="4" applyFont="1" applyFill="1" applyBorder="1" applyAlignment="1">
      <alignment horizontal="left" vertical="center" wrapText="1"/>
    </xf>
    <xf numFmtId="0" fontId="5" fillId="2" borderId="57" xfId="4" applyFont="1" applyFill="1" applyBorder="1" applyAlignment="1">
      <alignment horizontal="left" vertical="center" wrapText="1"/>
    </xf>
    <xf numFmtId="0" fontId="5" fillId="0" borderId="55" xfId="4" applyFont="1" applyBorder="1" applyAlignment="1">
      <alignment horizontal="left" vertical="center" wrapText="1"/>
    </xf>
    <xf numFmtId="0" fontId="5" fillId="0" borderId="1" xfId="4" applyFont="1" applyFill="1" applyBorder="1" applyAlignment="1">
      <alignment horizontal="left" vertical="center"/>
    </xf>
    <xf numFmtId="0" fontId="5" fillId="2" borderId="46" xfId="4" applyFont="1" applyFill="1" applyBorder="1" applyAlignment="1">
      <alignment horizontal="center" vertical="center"/>
    </xf>
    <xf numFmtId="0" fontId="5" fillId="2" borderId="45" xfId="4" applyFont="1" applyFill="1" applyBorder="1" applyAlignment="1">
      <alignment horizontal="center" vertical="center"/>
    </xf>
    <xf numFmtId="0" fontId="5" fillId="2" borderId="132" xfId="4" applyFont="1" applyFill="1" applyBorder="1" applyAlignment="1">
      <alignment horizontal="center" vertical="center"/>
    </xf>
    <xf numFmtId="0" fontId="5" fillId="2" borderId="24" xfId="4" applyFont="1" applyFill="1" applyBorder="1" applyAlignment="1">
      <alignment horizontal="center" vertical="center"/>
    </xf>
    <xf numFmtId="0" fontId="5" fillId="2" borderId="2" xfId="4" applyFont="1" applyFill="1" applyBorder="1" applyAlignment="1">
      <alignment horizontal="center" vertical="center"/>
    </xf>
    <xf numFmtId="0" fontId="5" fillId="2" borderId="126" xfId="4" applyFont="1" applyFill="1" applyBorder="1" applyAlignment="1">
      <alignment horizontal="center" vertical="center"/>
    </xf>
    <xf numFmtId="0" fontId="5" fillId="3" borderId="32" xfId="4" applyFont="1" applyFill="1" applyBorder="1" applyAlignment="1">
      <alignment horizontal="left" vertical="center" wrapText="1"/>
    </xf>
    <xf numFmtId="0" fontId="1" fillId="0" borderId="32" xfId="0" applyFont="1" applyBorder="1" applyAlignment="1">
      <alignment horizontal="left" vertical="center" wrapText="1"/>
    </xf>
    <xf numFmtId="0" fontId="1" fillId="0" borderId="69" xfId="0" applyFont="1" applyBorder="1" applyAlignment="1">
      <alignment horizontal="left" vertical="center" wrapText="1"/>
    </xf>
    <xf numFmtId="0" fontId="5" fillId="3" borderId="56" xfId="4" applyFont="1" applyFill="1" applyBorder="1" applyAlignment="1">
      <alignment horizontal="left" vertical="center" wrapText="1"/>
    </xf>
    <xf numFmtId="0" fontId="1" fillId="0" borderId="56" xfId="0" applyFont="1" applyBorder="1" applyAlignment="1">
      <alignment horizontal="left" vertical="center" wrapText="1"/>
    </xf>
    <xf numFmtId="0" fontId="1" fillId="0" borderId="79" xfId="0" applyFont="1" applyBorder="1" applyAlignment="1">
      <alignment horizontal="left" vertical="center" wrapText="1"/>
    </xf>
    <xf numFmtId="0" fontId="19" fillId="0" borderId="5" xfId="0" applyFont="1" applyFill="1" applyBorder="1" applyAlignment="1">
      <alignment horizontal="left" vertical="center" wrapText="1"/>
    </xf>
    <xf numFmtId="0" fontId="19" fillId="0" borderId="65" xfId="0" applyFont="1" applyFill="1" applyBorder="1" applyAlignment="1">
      <alignment horizontal="left" vertical="center" wrapText="1"/>
    </xf>
    <xf numFmtId="178" fontId="7" fillId="0" borderId="61" xfId="4" applyNumberFormat="1" applyFont="1" applyFill="1" applyBorder="1" applyAlignment="1">
      <alignment horizontal="center" vertical="center" shrinkToFit="1"/>
    </xf>
    <xf numFmtId="178" fontId="7" fillId="0" borderId="80" xfId="4" applyNumberFormat="1" applyFont="1" applyFill="1" applyBorder="1" applyAlignment="1">
      <alignment horizontal="center" vertical="center" shrinkToFit="1"/>
    </xf>
    <xf numFmtId="178" fontId="7" fillId="0" borderId="76" xfId="4" applyNumberFormat="1" applyFont="1" applyFill="1" applyBorder="1" applyAlignment="1">
      <alignment horizontal="center" vertical="center" shrinkToFit="1"/>
    </xf>
    <xf numFmtId="178" fontId="7" fillId="0" borderId="61" xfId="4" applyNumberFormat="1" applyFont="1" applyBorder="1" applyAlignment="1">
      <alignment horizontal="left" vertical="center" wrapText="1"/>
    </xf>
    <xf numFmtId="178" fontId="7" fillId="0" borderId="80" xfId="4" applyNumberFormat="1" applyFont="1" applyBorder="1" applyAlignment="1">
      <alignment horizontal="left" vertical="center" wrapText="1"/>
    </xf>
    <xf numFmtId="178" fontId="7" fillId="0" borderId="76" xfId="4" applyNumberFormat="1" applyFont="1" applyBorder="1" applyAlignment="1">
      <alignment horizontal="left" vertical="center" wrapText="1"/>
    </xf>
    <xf numFmtId="178" fontId="7" fillId="0" borderId="33" xfId="4" applyNumberFormat="1" applyFont="1" applyFill="1" applyBorder="1" applyAlignment="1">
      <alignment horizontal="center" vertical="center" wrapText="1"/>
    </xf>
    <xf numFmtId="178" fontId="7" fillId="0" borderId="36" xfId="4" applyNumberFormat="1" applyFont="1" applyFill="1" applyBorder="1" applyAlignment="1">
      <alignment horizontal="center" vertical="center" wrapText="1"/>
    </xf>
    <xf numFmtId="178" fontId="7" fillId="0" borderId="81" xfId="4" applyNumberFormat="1" applyFont="1" applyFill="1" applyBorder="1" applyAlignment="1">
      <alignment horizontal="center" vertical="center" wrapText="1"/>
    </xf>
    <xf numFmtId="0" fontId="19" fillId="0" borderId="26" xfId="0" applyFont="1" applyFill="1" applyBorder="1" applyAlignment="1">
      <alignment horizontal="center" vertical="center"/>
    </xf>
    <xf numFmtId="0" fontId="19" fillId="0" borderId="73" xfId="0" applyFont="1" applyFill="1" applyBorder="1" applyAlignment="1">
      <alignment horizontal="center" vertical="center"/>
    </xf>
    <xf numFmtId="0" fontId="1" fillId="0" borderId="26" xfId="0" applyFont="1" applyFill="1" applyBorder="1" applyAlignment="1">
      <alignment horizontal="center" vertical="center" shrinkToFit="1"/>
    </xf>
    <xf numFmtId="0" fontId="1" fillId="0" borderId="69" xfId="0" applyFont="1" applyFill="1" applyBorder="1" applyAlignment="1">
      <alignment horizontal="center" vertical="center" shrinkToFit="1"/>
    </xf>
    <xf numFmtId="0" fontId="5" fillId="0" borderId="0" xfId="4" applyFont="1" applyBorder="1" applyAlignment="1">
      <alignment horizontal="left" vertical="center" wrapText="1"/>
    </xf>
    <xf numFmtId="0" fontId="10" fillId="0" borderId="2" xfId="4" applyFont="1" applyBorder="1" applyAlignment="1">
      <alignment horizontal="left" vertical="center" wrapText="1"/>
    </xf>
    <xf numFmtId="38" fontId="5" fillId="0" borderId="31" xfId="2" applyFont="1" applyBorder="1" applyAlignment="1">
      <alignment horizontal="right" vertical="center"/>
    </xf>
    <xf numFmtId="38" fontId="5" fillId="0" borderId="5" xfId="2" applyFont="1" applyBorder="1" applyAlignment="1">
      <alignment horizontal="right" vertical="center"/>
    </xf>
    <xf numFmtId="0" fontId="5" fillId="4" borderId="27" xfId="4" applyFont="1" applyFill="1" applyBorder="1" applyAlignment="1">
      <alignment horizontal="left" vertical="center" shrinkToFit="1"/>
    </xf>
    <xf numFmtId="0" fontId="5" fillId="4" borderId="40" xfId="4" applyFont="1" applyFill="1" applyBorder="1" applyAlignment="1">
      <alignment horizontal="left" vertical="center" shrinkToFit="1"/>
    </xf>
    <xf numFmtId="178" fontId="7" fillId="0" borderId="144" xfId="4" applyNumberFormat="1" applyFont="1" applyFill="1" applyBorder="1" applyAlignment="1">
      <alignment horizontal="center" vertical="center" wrapText="1"/>
    </xf>
    <xf numFmtId="0" fontId="5" fillId="2" borderId="27" xfId="4" applyFont="1" applyFill="1" applyBorder="1" applyAlignment="1">
      <alignment horizontal="left" vertical="center" wrapText="1"/>
    </xf>
    <xf numFmtId="0" fontId="5" fillId="4" borderId="72" xfId="4" applyFont="1" applyFill="1" applyBorder="1" applyAlignment="1">
      <alignment horizontal="left" vertical="center" wrapText="1"/>
    </xf>
    <xf numFmtId="0" fontId="22" fillId="4" borderId="23" xfId="0" applyFont="1" applyFill="1" applyBorder="1" applyAlignment="1">
      <alignment horizontal="center" vertical="center" wrapText="1"/>
    </xf>
    <xf numFmtId="0" fontId="22" fillId="4" borderId="0" xfId="0" applyFont="1" applyFill="1" applyBorder="1" applyAlignment="1">
      <alignment horizontal="center" vertical="center" wrapText="1"/>
    </xf>
    <xf numFmtId="0" fontId="22" fillId="4" borderId="31" xfId="0" applyFont="1" applyFill="1" applyBorder="1" applyAlignment="1">
      <alignment horizontal="left" vertical="center" shrinkToFit="1"/>
    </xf>
    <xf numFmtId="0" fontId="22" fillId="4" borderId="5" xfId="0" applyFont="1" applyFill="1" applyBorder="1" applyAlignment="1">
      <alignment horizontal="left" vertical="center" shrinkToFit="1"/>
    </xf>
    <xf numFmtId="0" fontId="22" fillId="4" borderId="40" xfId="0" applyFont="1" applyFill="1" applyBorder="1" applyAlignment="1">
      <alignment horizontal="left" vertical="center" shrinkToFit="1"/>
    </xf>
    <xf numFmtId="0" fontId="22" fillId="4" borderId="91" xfId="0" applyFont="1" applyFill="1" applyBorder="1" applyAlignment="1">
      <alignment horizontal="left" vertical="center" shrinkToFit="1"/>
    </xf>
    <xf numFmtId="0" fontId="22" fillId="4" borderId="64" xfId="0" applyFont="1" applyFill="1" applyBorder="1" applyAlignment="1">
      <alignment horizontal="left" vertical="center" shrinkToFit="1"/>
    </xf>
    <xf numFmtId="0" fontId="22" fillId="4" borderId="89" xfId="0" applyFont="1" applyFill="1" applyBorder="1" applyAlignment="1">
      <alignment horizontal="left" vertical="center" shrinkToFit="1"/>
    </xf>
    <xf numFmtId="0" fontId="22" fillId="4" borderId="44" xfId="0" applyFont="1" applyFill="1" applyBorder="1" applyAlignment="1">
      <alignment horizontal="center" vertical="center" shrinkToFit="1"/>
    </xf>
    <xf numFmtId="0" fontId="22" fillId="4" borderId="3" xfId="0" applyFont="1" applyFill="1" applyBorder="1" applyAlignment="1">
      <alignment horizontal="center" vertical="center" shrinkToFit="1"/>
    </xf>
    <xf numFmtId="0" fontId="22" fillId="4" borderId="66" xfId="0" applyFont="1" applyFill="1" applyBorder="1" applyAlignment="1">
      <alignment horizontal="center" vertical="center" shrinkToFit="1"/>
    </xf>
    <xf numFmtId="0" fontId="19" fillId="4" borderId="44" xfId="0" applyFont="1" applyFill="1" applyBorder="1" applyAlignment="1">
      <alignment horizontal="left" vertical="center" shrinkToFit="1"/>
    </xf>
    <xf numFmtId="0" fontId="19" fillId="4" borderId="3" xfId="0" applyFont="1" applyFill="1" applyBorder="1" applyAlignment="1">
      <alignment horizontal="left" vertical="center" shrinkToFit="1"/>
    </xf>
    <xf numFmtId="0" fontId="19" fillId="4" borderId="66" xfId="0" applyFont="1" applyFill="1" applyBorder="1" applyAlignment="1">
      <alignment horizontal="left" vertical="center" shrinkToFit="1"/>
    </xf>
    <xf numFmtId="0" fontId="5" fillId="4" borderId="130" xfId="4" applyFont="1" applyFill="1" applyBorder="1" applyAlignment="1">
      <alignment horizontal="left" vertical="center" shrinkToFit="1"/>
    </xf>
    <xf numFmtId="0" fontId="5" fillId="4" borderId="15" xfId="4" applyFont="1" applyFill="1" applyBorder="1" applyAlignment="1">
      <alignment horizontal="left" vertical="center" shrinkToFit="1"/>
    </xf>
    <xf numFmtId="0" fontId="5" fillId="4" borderId="13" xfId="4" applyFont="1" applyFill="1" applyBorder="1" applyAlignment="1">
      <alignment horizontal="center" vertical="center" textRotation="255" wrapText="1"/>
    </xf>
    <xf numFmtId="0" fontId="18" fillId="4" borderId="27" xfId="4" applyFont="1" applyFill="1" applyBorder="1" applyAlignment="1">
      <alignment horizontal="left" vertical="center" shrinkToFit="1"/>
    </xf>
    <xf numFmtId="0" fontId="18" fillId="4" borderId="5" xfId="4" applyFont="1" applyFill="1" applyBorder="1" applyAlignment="1">
      <alignment horizontal="left" vertical="center" shrinkToFit="1"/>
    </xf>
    <xf numFmtId="0" fontId="18" fillId="4" borderId="40" xfId="4" applyFont="1" applyFill="1" applyBorder="1" applyAlignment="1">
      <alignment horizontal="left" vertical="center" shrinkToFit="1"/>
    </xf>
    <xf numFmtId="0" fontId="18" fillId="4" borderId="41" xfId="4" applyFont="1" applyFill="1" applyBorder="1" applyAlignment="1">
      <alignment horizontal="center" vertical="center" textRotation="255" wrapText="1"/>
    </xf>
    <xf numFmtId="0" fontId="18" fillId="4" borderId="42" xfId="4" applyFont="1" applyFill="1" applyBorder="1" applyAlignment="1">
      <alignment horizontal="center" vertical="center" textRotation="255" wrapText="1"/>
    </xf>
    <xf numFmtId="0" fontId="18" fillId="4" borderId="131" xfId="4" applyFont="1" applyFill="1" applyBorder="1" applyAlignment="1">
      <alignment horizontal="center" vertical="center" textRotation="255" wrapText="1"/>
    </xf>
    <xf numFmtId="0" fontId="5" fillId="4" borderId="46" xfId="4" applyFont="1" applyFill="1" applyBorder="1" applyAlignment="1">
      <alignment horizontal="left" vertical="center" wrapText="1"/>
    </xf>
    <xf numFmtId="0" fontId="5" fillId="4" borderId="45" xfId="4" applyFont="1" applyFill="1" applyBorder="1" applyAlignment="1">
      <alignment horizontal="left" vertical="center" wrapText="1"/>
    </xf>
    <xf numFmtId="0" fontId="5" fillId="4" borderId="132" xfId="4" applyFont="1" applyFill="1" applyBorder="1" applyAlignment="1">
      <alignment horizontal="left" vertical="center" wrapText="1"/>
    </xf>
    <xf numFmtId="38" fontId="5" fillId="0" borderId="44" xfId="2" applyFont="1" applyBorder="1" applyAlignment="1">
      <alignment horizontal="right" vertical="center"/>
    </xf>
    <xf numFmtId="38" fontId="5" fillId="0" borderId="3" xfId="2" applyFont="1" applyBorder="1" applyAlignment="1">
      <alignment horizontal="right" vertical="center"/>
    </xf>
    <xf numFmtId="38" fontId="5" fillId="0" borderId="43" xfId="2" applyFont="1" applyBorder="1" applyAlignment="1">
      <alignment horizontal="right" vertical="center"/>
    </xf>
    <xf numFmtId="38" fontId="5" fillId="0" borderId="32" xfId="2" applyFont="1" applyBorder="1" applyAlignment="1">
      <alignment horizontal="right" vertical="center"/>
    </xf>
    <xf numFmtId="0" fontId="5" fillId="4" borderId="17" xfId="4" applyFont="1" applyFill="1" applyBorder="1" applyAlignment="1">
      <alignment horizontal="left" vertical="center" wrapText="1"/>
    </xf>
    <xf numFmtId="0" fontId="5" fillId="4" borderId="116" xfId="4" applyFont="1" applyFill="1" applyBorder="1" applyAlignment="1">
      <alignment horizontal="left" vertical="center" wrapText="1"/>
    </xf>
    <xf numFmtId="38" fontId="5" fillId="0" borderId="91" xfId="2" applyFont="1" applyBorder="1" applyAlignment="1">
      <alignment horizontal="right" vertical="center"/>
    </xf>
    <xf numFmtId="38" fontId="5" fillId="0" borderId="64" xfId="2" applyFont="1" applyBorder="1" applyAlignment="1">
      <alignment horizontal="right" vertical="center"/>
    </xf>
    <xf numFmtId="0" fontId="5" fillId="4" borderId="18" xfId="4" applyFont="1" applyFill="1" applyBorder="1" applyAlignment="1">
      <alignment horizontal="left" vertical="center" wrapText="1"/>
    </xf>
    <xf numFmtId="0" fontId="5" fillId="4" borderId="49" xfId="4" applyFont="1" applyFill="1" applyBorder="1" applyAlignment="1">
      <alignment horizontal="left" vertical="center" wrapText="1"/>
    </xf>
    <xf numFmtId="40" fontId="5" fillId="0" borderId="43" xfId="2" applyNumberFormat="1" applyFont="1" applyBorder="1" applyAlignment="1">
      <alignment horizontal="right" vertical="center"/>
    </xf>
    <xf numFmtId="40" fontId="5" fillId="0" borderId="32" xfId="2" applyNumberFormat="1" applyFont="1" applyBorder="1" applyAlignment="1">
      <alignment horizontal="right" vertical="center"/>
    </xf>
    <xf numFmtId="0" fontId="5" fillId="4" borderId="149" xfId="4" applyFont="1" applyFill="1" applyBorder="1" applyAlignment="1">
      <alignment horizontal="left" vertical="center" wrapText="1"/>
    </xf>
    <xf numFmtId="0" fontId="5" fillId="0" borderId="17" xfId="4" applyFont="1" applyBorder="1" applyAlignment="1">
      <alignment horizontal="center" vertical="center"/>
    </xf>
    <xf numFmtId="0" fontId="5" fillId="0" borderId="43" xfId="4" applyFont="1" applyBorder="1" applyAlignment="1">
      <alignment horizontal="center" vertical="center"/>
    </xf>
    <xf numFmtId="0" fontId="5" fillId="0" borderId="32" xfId="4" applyFont="1" applyBorder="1" applyAlignment="1">
      <alignment horizontal="center" vertical="center"/>
    </xf>
    <xf numFmtId="0" fontId="5" fillId="0" borderId="69" xfId="4" applyFont="1" applyBorder="1" applyAlignment="1">
      <alignment horizontal="center" vertical="center"/>
    </xf>
    <xf numFmtId="0" fontId="5" fillId="0" borderId="31" xfId="4" applyFont="1" applyBorder="1" applyAlignment="1">
      <alignment horizontal="center" vertical="center"/>
    </xf>
    <xf numFmtId="0" fontId="5" fillId="0" borderId="5" xfId="4" applyFont="1" applyBorder="1" applyAlignment="1">
      <alignment horizontal="center" vertical="center"/>
    </xf>
    <xf numFmtId="0" fontId="5" fillId="0" borderId="40" xfId="4" applyFont="1" applyBorder="1" applyAlignment="1">
      <alignment horizontal="center" vertical="center"/>
    </xf>
    <xf numFmtId="0" fontId="5" fillId="0" borderId="65" xfId="4" applyFont="1" applyBorder="1" applyAlignment="1">
      <alignment horizontal="center" vertical="center"/>
    </xf>
    <xf numFmtId="0" fontId="5" fillId="4" borderId="206" xfId="4" applyFont="1" applyFill="1" applyBorder="1" applyAlignment="1">
      <alignment horizontal="center" vertical="center" wrapText="1"/>
    </xf>
    <xf numFmtId="0" fontId="5" fillId="4" borderId="207" xfId="4" applyFont="1" applyFill="1" applyBorder="1" applyAlignment="1">
      <alignment horizontal="center" vertical="center" wrapText="1"/>
    </xf>
    <xf numFmtId="0" fontId="5" fillId="4" borderId="151" xfId="4" applyFont="1" applyFill="1" applyBorder="1" applyAlignment="1">
      <alignment horizontal="center" vertical="center" wrapText="1"/>
    </xf>
    <xf numFmtId="0" fontId="5" fillId="4" borderId="128" xfId="4" applyFont="1" applyFill="1" applyBorder="1" applyAlignment="1">
      <alignment horizontal="center" vertical="center" wrapText="1"/>
    </xf>
    <xf numFmtId="0" fontId="5" fillId="4" borderId="44" xfId="4" applyFont="1" applyFill="1" applyBorder="1" applyAlignment="1">
      <alignment horizontal="center" vertical="center" wrapText="1"/>
    </xf>
    <xf numFmtId="0" fontId="5" fillId="4" borderId="3" xfId="4" applyFont="1" applyFill="1" applyBorder="1" applyAlignment="1">
      <alignment horizontal="center" vertical="center" wrapText="1"/>
    </xf>
    <xf numFmtId="0" fontId="5" fillId="4" borderId="70" xfId="4" applyFont="1" applyFill="1" applyBorder="1" applyAlignment="1">
      <alignment horizontal="center" vertical="center" wrapText="1"/>
    </xf>
    <xf numFmtId="178" fontId="7" fillId="0" borderId="55" xfId="4" applyNumberFormat="1" applyFont="1" applyBorder="1" applyAlignment="1">
      <alignment horizontal="left" vertical="center" wrapText="1"/>
    </xf>
    <xf numFmtId="178" fontId="7" fillId="0" borderId="56" xfId="4" applyNumberFormat="1" applyFont="1" applyBorder="1" applyAlignment="1">
      <alignment horizontal="left" vertical="center" wrapText="1"/>
    </xf>
    <xf numFmtId="178" fontId="7" fillId="0" borderId="79" xfId="4" applyNumberFormat="1" applyFont="1" applyBorder="1" applyAlignment="1">
      <alignment horizontal="left" vertical="center" wrapText="1"/>
    </xf>
    <xf numFmtId="0" fontId="5" fillId="2" borderId="154" xfId="4" applyFont="1" applyFill="1" applyBorder="1" applyAlignment="1">
      <alignment horizontal="center" vertical="center" textRotation="255" wrapText="1"/>
    </xf>
    <xf numFmtId="0" fontId="7" fillId="4" borderId="7" xfId="4" applyFont="1" applyFill="1" applyBorder="1" applyAlignment="1">
      <alignment horizontal="left" vertical="center" shrinkToFit="1"/>
    </xf>
    <xf numFmtId="0" fontId="5" fillId="0" borderId="27" xfId="4" applyNumberFormat="1" applyFont="1" applyBorder="1" applyAlignment="1">
      <alignment horizontal="left" vertical="center" wrapText="1"/>
    </xf>
    <xf numFmtId="0" fontId="5" fillId="0" borderId="5" xfId="4" applyNumberFormat="1" applyFont="1" applyBorder="1" applyAlignment="1">
      <alignment horizontal="left" vertical="center" wrapText="1"/>
    </xf>
    <xf numFmtId="0" fontId="5" fillId="0" borderId="65" xfId="4" applyNumberFormat="1" applyFont="1" applyBorder="1" applyAlignment="1">
      <alignment horizontal="left" vertical="center" wrapText="1"/>
    </xf>
    <xf numFmtId="0" fontId="7" fillId="2" borderId="41" xfId="4" applyFont="1" applyFill="1" applyBorder="1" applyAlignment="1">
      <alignment horizontal="left" vertical="center" shrinkToFit="1"/>
    </xf>
    <xf numFmtId="0" fontId="7" fillId="0" borderId="27" xfId="4" applyNumberFormat="1" applyFont="1" applyBorder="1" applyAlignment="1">
      <alignment horizontal="left" vertical="center" wrapText="1"/>
    </xf>
    <xf numFmtId="0" fontId="7" fillId="0" borderId="5" xfId="4" applyNumberFormat="1" applyFont="1" applyBorder="1" applyAlignment="1">
      <alignment horizontal="left" vertical="center" wrapText="1"/>
    </xf>
    <xf numFmtId="0" fontId="7" fillId="0" borderId="65" xfId="4" applyNumberFormat="1" applyFont="1" applyBorder="1" applyAlignment="1">
      <alignment horizontal="left" vertical="center" wrapText="1"/>
    </xf>
    <xf numFmtId="0" fontId="7" fillId="4" borderId="61" xfId="4" applyFont="1" applyFill="1" applyBorder="1" applyAlignment="1">
      <alignment horizontal="left" vertical="center" wrapText="1" shrinkToFit="1"/>
    </xf>
    <xf numFmtId="0" fontId="7" fillId="2" borderId="75" xfId="4" applyFont="1" applyFill="1" applyBorder="1" applyAlignment="1">
      <alignment horizontal="left" vertical="center" shrinkToFit="1"/>
    </xf>
    <xf numFmtId="0" fontId="7" fillId="4" borderId="34" xfId="4" applyFont="1" applyFill="1" applyBorder="1" applyAlignment="1">
      <alignment horizontal="left" vertical="center" shrinkToFit="1"/>
    </xf>
    <xf numFmtId="0" fontId="7" fillId="4" borderId="35" xfId="4" applyFont="1" applyFill="1" applyBorder="1" applyAlignment="1">
      <alignment horizontal="left" vertical="center" shrinkToFit="1"/>
    </xf>
    <xf numFmtId="0" fontId="7" fillId="2" borderId="33" xfId="4" applyFont="1" applyFill="1" applyBorder="1" applyAlignment="1">
      <alignment horizontal="left" vertical="center" shrinkToFit="1"/>
    </xf>
    <xf numFmtId="0" fontId="7" fillId="2" borderId="144" xfId="4" applyFont="1" applyFill="1" applyBorder="1" applyAlignment="1">
      <alignment horizontal="left" vertical="center" shrinkToFit="1"/>
    </xf>
    <xf numFmtId="178" fontId="7" fillId="0" borderId="34" xfId="4" applyNumberFormat="1" applyFont="1" applyFill="1" applyBorder="1" applyAlignment="1">
      <alignment horizontal="right" vertical="center" wrapText="1"/>
    </xf>
    <xf numFmtId="178" fontId="7" fillId="0" borderId="35" xfId="4" applyNumberFormat="1" applyFont="1" applyFill="1" applyBorder="1" applyAlignment="1">
      <alignment horizontal="right" vertical="center" wrapText="1"/>
    </xf>
    <xf numFmtId="0" fontId="7" fillId="4" borderId="27" xfId="4" applyFont="1" applyFill="1" applyBorder="1" applyAlignment="1">
      <alignment horizontal="center" vertical="center" wrapText="1"/>
    </xf>
    <xf numFmtId="0" fontId="7" fillId="4" borderId="5" xfId="4" applyFont="1" applyFill="1" applyBorder="1" applyAlignment="1">
      <alignment horizontal="center" vertical="center" wrapText="1"/>
    </xf>
    <xf numFmtId="0" fontId="7" fillId="4" borderId="65" xfId="4" applyFont="1" applyFill="1" applyBorder="1" applyAlignment="1">
      <alignment horizontal="center" vertical="center" wrapText="1"/>
    </xf>
    <xf numFmtId="0" fontId="7" fillId="2" borderId="7" xfId="4" applyFont="1" applyFill="1" applyBorder="1" applyAlignment="1">
      <alignment horizontal="left" vertical="center" wrapText="1"/>
    </xf>
    <xf numFmtId="0" fontId="26" fillId="0" borderId="0" xfId="0" applyFont="1" applyFill="1" applyBorder="1" applyAlignment="1">
      <alignment horizontal="left" vertical="center"/>
    </xf>
    <xf numFmtId="0" fontId="7" fillId="0" borderId="27" xfId="4" applyNumberFormat="1" applyFont="1" applyFill="1" applyBorder="1" applyAlignment="1">
      <alignment horizontal="left" vertical="center" wrapText="1"/>
    </xf>
    <xf numFmtId="0" fontId="7" fillId="0" borderId="5" xfId="4" applyNumberFormat="1" applyFont="1" applyFill="1" applyBorder="1" applyAlignment="1">
      <alignment horizontal="left" vertical="center" wrapText="1"/>
    </xf>
    <xf numFmtId="0" fontId="7" fillId="0" borderId="65" xfId="4" applyNumberFormat="1" applyFont="1" applyFill="1" applyBorder="1" applyAlignment="1">
      <alignment horizontal="left" vertical="center" wrapText="1"/>
    </xf>
    <xf numFmtId="0" fontId="17" fillId="4" borderId="61" xfId="4" applyFont="1" applyFill="1" applyBorder="1" applyAlignment="1">
      <alignment horizontal="left" vertical="center" wrapText="1" shrinkToFit="1"/>
    </xf>
    <xf numFmtId="0" fontId="17" fillId="4" borderId="75" xfId="4" applyFont="1" applyFill="1" applyBorder="1" applyAlignment="1">
      <alignment horizontal="left" vertical="center" wrapText="1" shrinkToFit="1"/>
    </xf>
    <xf numFmtId="0" fontId="17" fillId="4" borderId="33" xfId="4" applyFont="1" applyFill="1" applyBorder="1" applyAlignment="1">
      <alignment horizontal="left" vertical="center" wrapText="1" shrinkToFit="1"/>
    </xf>
    <xf numFmtId="0" fontId="17" fillId="4" borderId="144" xfId="4" applyFont="1" applyFill="1" applyBorder="1" applyAlignment="1">
      <alignment horizontal="left" vertical="center" wrapText="1" shrinkToFit="1"/>
    </xf>
    <xf numFmtId="0" fontId="17" fillId="4" borderId="27" xfId="4" applyFont="1" applyFill="1" applyBorder="1" applyAlignment="1">
      <alignment horizontal="left" vertical="center" wrapText="1" shrinkToFit="1"/>
    </xf>
    <xf numFmtId="0" fontId="17" fillId="4" borderId="72" xfId="4" applyFont="1" applyFill="1" applyBorder="1" applyAlignment="1">
      <alignment horizontal="left" vertical="center" wrapText="1" shrinkToFit="1"/>
    </xf>
    <xf numFmtId="178" fontId="7" fillId="0" borderId="27" xfId="4" applyNumberFormat="1" applyFont="1" applyFill="1" applyBorder="1" applyAlignment="1">
      <alignment horizontal="left" vertical="center" wrapText="1"/>
    </xf>
    <xf numFmtId="178" fontId="7" fillId="0" borderId="72" xfId="4" applyNumberFormat="1" applyFont="1" applyFill="1" applyBorder="1" applyAlignment="1">
      <alignment horizontal="left" vertical="center" wrapText="1"/>
    </xf>
    <xf numFmtId="0" fontId="7" fillId="0" borderId="27" xfId="4" applyNumberFormat="1" applyFont="1" applyBorder="1" applyAlignment="1">
      <alignment horizontal="left" vertical="top" wrapText="1"/>
    </xf>
    <xf numFmtId="0" fontId="7" fillId="0" borderId="5" xfId="4" applyNumberFormat="1" applyFont="1" applyBorder="1" applyAlignment="1">
      <alignment horizontal="left" vertical="top" wrapText="1"/>
    </xf>
    <xf numFmtId="0" fontId="7" fillId="0" borderId="65" xfId="4" applyNumberFormat="1" applyFont="1" applyBorder="1" applyAlignment="1">
      <alignment horizontal="left" vertical="top" wrapText="1"/>
    </xf>
    <xf numFmtId="178" fontId="7" fillId="4" borderId="106" xfId="4" applyNumberFormat="1" applyFont="1" applyFill="1" applyBorder="1" applyAlignment="1">
      <alignment horizontal="center" vertical="center" wrapText="1"/>
    </xf>
    <xf numFmtId="178" fontId="7" fillId="4" borderId="107" xfId="4" applyNumberFormat="1" applyFont="1" applyFill="1" applyBorder="1" applyAlignment="1">
      <alignment horizontal="center" vertical="center" wrapText="1"/>
    </xf>
    <xf numFmtId="0" fontId="26" fillId="0" borderId="46" xfId="0" applyFont="1" applyFill="1" applyBorder="1" applyAlignment="1">
      <alignment horizontal="left" vertical="center"/>
    </xf>
    <xf numFmtId="0" fontId="26" fillId="0" borderId="45" xfId="0" applyFont="1" applyFill="1" applyBorder="1" applyAlignment="1">
      <alignment horizontal="left" vertical="center"/>
    </xf>
    <xf numFmtId="0" fontId="26" fillId="0" borderId="132" xfId="0" applyFont="1" applyFill="1" applyBorder="1" applyAlignment="1">
      <alignment horizontal="left" vertical="center"/>
    </xf>
    <xf numFmtId="0" fontId="5" fillId="0" borderId="22" xfId="4" applyFont="1" applyBorder="1" applyAlignment="1">
      <alignment horizontal="left" vertical="center" wrapText="1"/>
    </xf>
    <xf numFmtId="0" fontId="5" fillId="0" borderId="18" xfId="4" applyFont="1" applyBorder="1" applyAlignment="1">
      <alignment horizontal="left" vertical="center" wrapText="1"/>
    </xf>
    <xf numFmtId="0" fontId="5" fillId="0" borderId="156" xfId="4" applyFont="1" applyBorder="1" applyAlignment="1">
      <alignment horizontal="left" vertical="center" wrapText="1"/>
    </xf>
    <xf numFmtId="178" fontId="7" fillId="0" borderId="7" xfId="4" applyNumberFormat="1" applyFont="1" applyFill="1" applyBorder="1" applyAlignment="1">
      <alignment horizontal="right" vertical="center" wrapText="1"/>
    </xf>
    <xf numFmtId="0" fontId="1" fillId="0" borderId="5" xfId="0" applyFont="1" applyBorder="1" applyAlignment="1">
      <alignment horizontal="left" vertical="center" wrapText="1"/>
    </xf>
    <xf numFmtId="0" fontId="1" fillId="0" borderId="65" xfId="0" applyFont="1" applyBorder="1" applyAlignment="1">
      <alignment horizontal="left" vertical="center" wrapText="1"/>
    </xf>
    <xf numFmtId="0" fontId="5" fillId="0" borderId="5" xfId="4" applyFont="1" applyBorder="1" applyAlignment="1">
      <alignment horizontal="center" vertical="center" wrapText="1"/>
    </xf>
    <xf numFmtId="0" fontId="7" fillId="4" borderId="61" xfId="4" applyFont="1" applyFill="1" applyBorder="1" applyAlignment="1">
      <alignment horizontal="left" vertical="center" shrinkToFit="1"/>
    </xf>
    <xf numFmtId="0" fontId="7" fillId="4" borderId="5" xfId="4" applyFont="1" applyFill="1" applyBorder="1" applyAlignment="1">
      <alignment horizontal="left" vertical="center" shrinkToFit="1"/>
    </xf>
    <xf numFmtId="0" fontId="7" fillId="4" borderId="72" xfId="4" applyFont="1" applyFill="1" applyBorder="1" applyAlignment="1">
      <alignment horizontal="left" vertical="center" shrinkToFit="1"/>
    </xf>
    <xf numFmtId="0" fontId="17" fillId="4" borderId="75" xfId="4" applyFont="1" applyFill="1" applyBorder="1" applyAlignment="1">
      <alignment horizontal="left" vertical="center" shrinkToFit="1"/>
    </xf>
    <xf numFmtId="178" fontId="12" fillId="0" borderId="0" xfId="4" applyNumberFormat="1" applyFont="1" applyFill="1" applyBorder="1" applyAlignment="1">
      <alignment horizontal="center" vertical="top" shrinkToFit="1"/>
    </xf>
    <xf numFmtId="178" fontId="12" fillId="0" borderId="37" xfId="4" applyNumberFormat="1" applyFont="1" applyFill="1" applyBorder="1" applyAlignment="1">
      <alignment horizontal="center" vertical="top" shrinkToFit="1"/>
    </xf>
    <xf numFmtId="0" fontId="7" fillId="4" borderId="22" xfId="4" applyFont="1" applyFill="1" applyBorder="1" applyAlignment="1">
      <alignment horizontal="left" vertical="center" wrapText="1"/>
    </xf>
    <xf numFmtId="0" fontId="7" fillId="4" borderId="31" xfId="4" applyFont="1" applyFill="1" applyBorder="1" applyAlignment="1">
      <alignment horizontal="left" vertical="center" wrapText="1"/>
    </xf>
    <xf numFmtId="0" fontId="5" fillId="4" borderId="72" xfId="4" applyFont="1" applyFill="1" applyBorder="1" applyAlignment="1">
      <alignment horizontal="left" vertical="center" shrinkToFit="1"/>
    </xf>
    <xf numFmtId="0" fontId="7" fillId="0" borderId="5" xfId="4" applyNumberFormat="1" applyFont="1" applyBorder="1" applyAlignment="1">
      <alignment horizontal="left" vertical="center" shrinkToFit="1"/>
    </xf>
    <xf numFmtId="0" fontId="7" fillId="0" borderId="65" xfId="4" applyNumberFormat="1" applyFont="1" applyBorder="1" applyAlignment="1">
      <alignment horizontal="left" vertical="center" shrinkToFit="1"/>
    </xf>
    <xf numFmtId="0" fontId="5" fillId="2" borderId="43" xfId="4" applyFont="1" applyFill="1" applyBorder="1" applyAlignment="1">
      <alignment horizontal="center" vertical="center" wrapText="1"/>
    </xf>
    <xf numFmtId="0" fontId="5" fillId="2" borderId="32" xfId="4" applyFont="1" applyFill="1" applyBorder="1" applyAlignment="1">
      <alignment horizontal="center" vertical="center" wrapText="1"/>
    </xf>
    <xf numFmtId="0" fontId="5" fillId="4" borderId="73" xfId="4" applyFont="1" applyFill="1" applyBorder="1" applyAlignment="1">
      <alignment horizontal="center" vertical="center" wrapText="1"/>
    </xf>
    <xf numFmtId="0" fontId="5" fillId="4" borderId="31" xfId="4" applyFont="1" applyFill="1" applyBorder="1" applyAlignment="1">
      <alignment horizontal="center" vertical="center" wrapText="1"/>
    </xf>
    <xf numFmtId="0" fontId="5" fillId="2" borderId="5" xfId="4" applyFont="1" applyFill="1" applyBorder="1" applyAlignment="1">
      <alignment horizontal="center" vertical="center" wrapText="1"/>
    </xf>
    <xf numFmtId="0" fontId="5" fillId="2" borderId="72" xfId="4" applyFont="1" applyFill="1" applyBorder="1" applyAlignment="1">
      <alignment horizontal="center" vertical="center" wrapText="1"/>
    </xf>
    <xf numFmtId="0" fontId="5" fillId="2" borderId="146" xfId="4" applyFont="1" applyFill="1" applyBorder="1" applyAlignment="1">
      <alignment horizontal="center" vertical="center" wrapText="1"/>
    </xf>
    <xf numFmtId="0" fontId="5" fillId="2" borderId="56" xfId="4" applyFont="1" applyFill="1" applyBorder="1" applyAlignment="1">
      <alignment horizontal="center" vertical="center" wrapText="1"/>
    </xf>
    <xf numFmtId="0" fontId="5" fillId="2" borderId="57" xfId="4" applyFont="1" applyFill="1" applyBorder="1" applyAlignment="1">
      <alignment horizontal="center" vertical="center" wrapText="1"/>
    </xf>
    <xf numFmtId="0" fontId="5" fillId="4" borderId="6" xfId="4" applyFont="1" applyFill="1" applyBorder="1" applyAlignment="1">
      <alignment horizontal="left" vertical="center" wrapText="1"/>
    </xf>
    <xf numFmtId="0" fontId="5" fillId="4" borderId="7" xfId="4" applyFont="1" applyFill="1" applyBorder="1" applyAlignment="1">
      <alignment horizontal="left" vertical="center" wrapText="1"/>
    </xf>
    <xf numFmtId="0" fontId="5" fillId="0" borderId="27" xfId="4" applyFont="1" applyBorder="1" applyAlignment="1">
      <alignment horizontal="left" vertical="center" wrapText="1"/>
    </xf>
    <xf numFmtId="0" fontId="5" fillId="4" borderId="58" xfId="4" applyFont="1" applyFill="1" applyBorder="1" applyAlignment="1">
      <alignment horizontal="left" vertical="center" wrapText="1"/>
    </xf>
    <xf numFmtId="0" fontId="5" fillId="2" borderId="106" xfId="4" applyFont="1" applyFill="1" applyBorder="1" applyAlignment="1">
      <alignment horizontal="center" vertical="center" textRotation="255" wrapText="1"/>
    </xf>
    <xf numFmtId="0" fontId="5" fillId="2" borderId="149" xfId="4" applyFont="1" applyFill="1" applyBorder="1" applyAlignment="1">
      <alignment horizontal="center" vertical="center" textRotation="255" wrapText="1"/>
    </xf>
    <xf numFmtId="0" fontId="5" fillId="2" borderId="107" xfId="4" applyFont="1" applyFill="1" applyBorder="1" applyAlignment="1">
      <alignment horizontal="center" vertical="center" textRotation="255" wrapText="1"/>
    </xf>
    <xf numFmtId="0" fontId="5" fillId="2" borderId="64" xfId="4" applyFont="1" applyFill="1" applyBorder="1" applyAlignment="1">
      <alignment horizontal="center" vertical="center" wrapText="1"/>
    </xf>
    <xf numFmtId="0" fontId="5" fillId="4" borderId="74" xfId="4" applyFont="1" applyFill="1" applyBorder="1" applyAlignment="1">
      <alignment horizontal="center" vertical="center" wrapText="1"/>
    </xf>
    <xf numFmtId="0" fontId="5" fillId="2" borderId="8" xfId="4" applyFont="1" applyFill="1" applyBorder="1" applyAlignment="1">
      <alignment horizontal="left" vertical="center" wrapText="1"/>
    </xf>
    <xf numFmtId="0" fontId="5" fillId="0" borderId="28" xfId="4" applyFont="1" applyBorder="1" applyAlignment="1">
      <alignment horizontal="left" vertical="center" wrapText="1"/>
    </xf>
    <xf numFmtId="0" fontId="1" fillId="0" borderId="64" xfId="0" applyFont="1" applyBorder="1" applyAlignment="1">
      <alignment horizontal="left" vertical="center" wrapText="1"/>
    </xf>
    <xf numFmtId="0" fontId="1" fillId="0" borderId="90" xfId="0" applyFont="1" applyBorder="1" applyAlignment="1">
      <alignment horizontal="left" vertical="center" wrapText="1"/>
    </xf>
    <xf numFmtId="0" fontId="5" fillId="2" borderId="55" xfId="4" applyFont="1" applyFill="1" applyBorder="1" applyAlignment="1">
      <alignment horizontal="left" vertical="center" wrapText="1"/>
    </xf>
    <xf numFmtId="0" fontId="5" fillId="4" borderId="71" xfId="4" applyFont="1" applyFill="1" applyBorder="1" applyAlignment="1">
      <alignment horizontal="left" vertical="center" wrapText="1"/>
    </xf>
    <xf numFmtId="0" fontId="5" fillId="4" borderId="47" xfId="4" applyFont="1" applyFill="1" applyBorder="1" applyAlignment="1">
      <alignment horizontal="left" vertical="center" wrapText="1"/>
    </xf>
    <xf numFmtId="0" fontId="5" fillId="4" borderId="1" xfId="4" applyFont="1" applyFill="1" applyBorder="1" applyAlignment="1">
      <alignment horizontal="left" vertical="center" wrapText="1"/>
    </xf>
    <xf numFmtId="0" fontId="5" fillId="4" borderId="159" xfId="4" applyFont="1" applyFill="1" applyBorder="1" applyAlignment="1">
      <alignment horizontal="left" vertical="center" wrapText="1"/>
    </xf>
    <xf numFmtId="0" fontId="5" fillId="0" borderId="32" xfId="4" applyFont="1" applyFill="1" applyBorder="1" applyAlignment="1">
      <alignment horizontal="left" vertical="center" wrapText="1"/>
    </xf>
    <xf numFmtId="0" fontId="5" fillId="0" borderId="69" xfId="4" applyFont="1" applyFill="1" applyBorder="1" applyAlignment="1">
      <alignment horizontal="left" vertical="center" wrapText="1"/>
    </xf>
    <xf numFmtId="0" fontId="5" fillId="0" borderId="5" xfId="4" applyFont="1" applyFill="1" applyBorder="1" applyAlignment="1">
      <alignment horizontal="left" vertical="center" wrapText="1"/>
    </xf>
    <xf numFmtId="0" fontId="1" fillId="0" borderId="64" xfId="0" applyFont="1" applyBorder="1" applyAlignment="1">
      <alignment horizontal="center" vertical="center" wrapText="1"/>
    </xf>
    <xf numFmtId="0" fontId="5" fillId="2" borderId="46" xfId="4" applyFont="1" applyFill="1" applyBorder="1" applyAlignment="1">
      <alignment horizontal="left" vertical="center" shrinkToFit="1"/>
    </xf>
    <xf numFmtId="0" fontId="5" fillId="4" borderId="45" xfId="4" applyFont="1" applyFill="1" applyBorder="1" applyAlignment="1">
      <alignment horizontal="left" vertical="center" shrinkToFit="1"/>
    </xf>
    <xf numFmtId="0" fontId="12" fillId="2" borderId="0" xfId="4"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0" borderId="0" xfId="0" applyFont="1" applyBorder="1" applyAlignment="1">
      <alignment horizontal="left" vertical="center" wrapText="1"/>
    </xf>
    <xf numFmtId="0" fontId="1" fillId="0" borderId="37" xfId="0" applyFont="1" applyBorder="1" applyAlignment="1">
      <alignment horizontal="left" vertical="center" wrapText="1"/>
    </xf>
    <xf numFmtId="0" fontId="5" fillId="0" borderId="105" xfId="0" applyFont="1" applyBorder="1" applyAlignment="1">
      <alignment horizontal="left" vertical="center" wrapText="1"/>
    </xf>
    <xf numFmtId="0" fontId="5" fillId="0" borderId="67" xfId="0" applyFont="1" applyBorder="1" applyAlignment="1">
      <alignment horizontal="left" vertical="center" wrapText="1"/>
    </xf>
    <xf numFmtId="0" fontId="5" fillId="0" borderId="108" xfId="0" applyFont="1" applyBorder="1" applyAlignment="1">
      <alignment horizontal="left" vertical="center" wrapText="1"/>
    </xf>
    <xf numFmtId="0" fontId="5" fillId="0" borderId="68" xfId="0" applyFont="1" applyBorder="1" applyAlignment="1">
      <alignment horizontal="left" vertical="center" wrapText="1"/>
    </xf>
    <xf numFmtId="0" fontId="1" fillId="0" borderId="15" xfId="0" applyFont="1" applyBorder="1" applyAlignment="1">
      <alignment horizontal="left" vertical="center" wrapText="1"/>
    </xf>
    <xf numFmtId="0" fontId="1" fillId="0" borderId="135" xfId="0" applyFont="1" applyBorder="1" applyAlignment="1">
      <alignment horizontal="left" vertical="center" wrapText="1"/>
    </xf>
    <xf numFmtId="0" fontId="5" fillId="0" borderId="105" xfId="4" applyFont="1" applyBorder="1" applyAlignment="1">
      <alignment horizontal="left" vertical="center" wrapText="1"/>
    </xf>
    <xf numFmtId="0" fontId="5" fillId="0" borderId="45" xfId="4" applyFont="1" applyBorder="1" applyAlignment="1">
      <alignment horizontal="left" vertical="center" wrapText="1"/>
    </xf>
    <xf numFmtId="0" fontId="5" fillId="0" borderId="71" xfId="4" applyFont="1" applyBorder="1" applyAlignment="1">
      <alignment horizontal="left" vertical="center" wrapText="1"/>
    </xf>
    <xf numFmtId="0" fontId="5" fillId="0" borderId="108" xfId="4" applyFont="1" applyBorder="1" applyAlignment="1">
      <alignment horizontal="left" vertical="center" wrapText="1"/>
    </xf>
    <xf numFmtId="0" fontId="5" fillId="0" borderId="1" xfId="4" applyFont="1" applyBorder="1" applyAlignment="1">
      <alignment horizontal="left" vertical="center" wrapText="1"/>
    </xf>
    <xf numFmtId="0" fontId="5" fillId="0" borderId="159" xfId="4" applyFont="1" applyBorder="1" applyAlignment="1">
      <alignment horizontal="left" vertical="center" wrapText="1"/>
    </xf>
    <xf numFmtId="0" fontId="5" fillId="2" borderId="36" xfId="4" applyFont="1" applyFill="1" applyBorder="1" applyAlignment="1">
      <alignment horizontal="left" vertical="center" wrapText="1"/>
    </xf>
    <xf numFmtId="0" fontId="5" fillId="4" borderId="144" xfId="4" applyFont="1" applyFill="1" applyBorder="1" applyAlignment="1">
      <alignment horizontal="left" vertical="center" wrapText="1"/>
    </xf>
    <xf numFmtId="0" fontId="5" fillId="0" borderId="2" xfId="4" applyFont="1" applyBorder="1" applyAlignment="1">
      <alignment horizontal="left" vertical="center" wrapText="1"/>
    </xf>
    <xf numFmtId="0" fontId="5" fillId="0" borderId="55" xfId="0" applyFont="1" applyBorder="1" applyAlignment="1">
      <alignment horizontal="left" vertical="center" wrapText="1"/>
    </xf>
    <xf numFmtId="0" fontId="5" fillId="0" borderId="79" xfId="0" applyFont="1" applyBorder="1" applyAlignment="1">
      <alignment horizontal="left" vertical="center" wrapText="1"/>
    </xf>
    <xf numFmtId="0" fontId="5" fillId="4" borderId="188" xfId="4" applyFont="1" applyFill="1" applyBorder="1" applyAlignment="1">
      <alignment horizontal="left" vertical="center" wrapText="1"/>
    </xf>
    <xf numFmtId="0" fontId="1" fillId="0" borderId="51" xfId="0" applyFont="1" applyBorder="1" applyAlignment="1">
      <alignment horizontal="left" vertical="center" wrapText="1"/>
    </xf>
    <xf numFmtId="0" fontId="1" fillId="0" borderId="129" xfId="0" applyFont="1" applyBorder="1" applyAlignment="1">
      <alignment horizontal="left" vertical="center" wrapText="1"/>
    </xf>
    <xf numFmtId="0" fontId="5" fillId="4" borderId="44" xfId="4" applyFont="1" applyFill="1" applyBorder="1" applyAlignment="1">
      <alignment horizontal="left" vertical="center" wrapText="1"/>
    </xf>
    <xf numFmtId="0" fontId="5" fillId="4" borderId="3" xfId="4" applyFont="1" applyFill="1" applyBorder="1" applyAlignment="1">
      <alignment horizontal="left" vertical="center" wrapText="1"/>
    </xf>
    <xf numFmtId="0" fontId="5" fillId="2" borderId="77" xfId="4" applyFont="1" applyFill="1" applyBorder="1" applyAlignment="1">
      <alignment horizontal="left" vertical="center" wrapText="1"/>
    </xf>
    <xf numFmtId="0" fontId="5" fillId="0" borderId="38" xfId="4" applyFont="1" applyBorder="1" applyAlignment="1">
      <alignment horizontal="center" vertical="center" wrapText="1"/>
    </xf>
    <xf numFmtId="0" fontId="5" fillId="0" borderId="3" xfId="4" applyFont="1" applyBorder="1" applyAlignment="1">
      <alignment horizontal="center" vertical="center" wrapText="1"/>
    </xf>
    <xf numFmtId="0" fontId="5" fillId="0" borderId="77" xfId="4" applyFont="1" applyBorder="1" applyAlignment="1">
      <alignment horizontal="center" vertical="center" wrapText="1"/>
    </xf>
    <xf numFmtId="0" fontId="5" fillId="2" borderId="38" xfId="4" applyFont="1" applyFill="1" applyBorder="1" applyAlignment="1">
      <alignment horizontal="center" vertical="center" wrapText="1"/>
    </xf>
    <xf numFmtId="0" fontId="5" fillId="2" borderId="77" xfId="4" applyFont="1" applyFill="1" applyBorder="1" applyAlignment="1">
      <alignment horizontal="center" vertical="center" wrapText="1"/>
    </xf>
    <xf numFmtId="0" fontId="5" fillId="2" borderId="31" xfId="4" applyFont="1" applyFill="1" applyBorder="1" applyAlignment="1">
      <alignment horizontal="left" vertical="center" wrapText="1"/>
    </xf>
    <xf numFmtId="0" fontId="5" fillId="2" borderId="72" xfId="4" applyFont="1" applyFill="1" applyBorder="1" applyAlignment="1">
      <alignment horizontal="left" vertical="center" wrapText="1"/>
    </xf>
    <xf numFmtId="0" fontId="5" fillId="0" borderId="27" xfId="0" applyFont="1" applyBorder="1" applyAlignment="1">
      <alignment horizontal="left" vertical="center" wrapText="1"/>
    </xf>
    <xf numFmtId="0" fontId="5" fillId="0" borderId="65" xfId="0" applyFont="1" applyBorder="1" applyAlignment="1">
      <alignment horizontal="left" vertical="center" wrapText="1"/>
    </xf>
    <xf numFmtId="0" fontId="5" fillId="4" borderId="24" xfId="4" applyFont="1" applyFill="1" applyBorder="1" applyAlignment="1">
      <alignment horizontal="left" vertical="center" wrapText="1"/>
    </xf>
    <xf numFmtId="0" fontId="1" fillId="0" borderId="2" xfId="0" applyFont="1" applyBorder="1" applyAlignment="1">
      <alignment horizontal="left" vertical="center" wrapText="1"/>
    </xf>
    <xf numFmtId="0" fontId="1" fillId="0" borderId="160" xfId="0" applyFont="1" applyBorder="1" applyAlignment="1">
      <alignment horizontal="left" vertical="center" wrapText="1"/>
    </xf>
    <xf numFmtId="0" fontId="1" fillId="0" borderId="72" xfId="0" applyFont="1" applyBorder="1" applyAlignment="1">
      <alignment horizontal="left" vertical="center" wrapText="1"/>
    </xf>
    <xf numFmtId="0" fontId="5" fillId="2" borderId="32" xfId="4" applyFont="1" applyFill="1" applyBorder="1" applyAlignment="1">
      <alignment horizontal="left" vertical="center" wrapText="1"/>
    </xf>
    <xf numFmtId="0" fontId="5" fillId="0" borderId="26" xfId="0" applyFont="1" applyBorder="1" applyAlignment="1">
      <alignment horizontal="left" vertical="center" wrapText="1"/>
    </xf>
    <xf numFmtId="0" fontId="5" fillId="0" borderId="69" xfId="0" applyFont="1" applyBorder="1" applyAlignment="1">
      <alignment horizontal="left" vertical="center" wrapText="1"/>
    </xf>
    <xf numFmtId="0" fontId="5" fillId="4" borderId="62" xfId="4" applyFont="1" applyFill="1" applyBorder="1" applyAlignment="1">
      <alignment horizontal="center" vertical="center" wrapText="1"/>
    </xf>
    <xf numFmtId="0" fontId="5" fillId="4" borderId="86" xfId="4" applyFont="1" applyFill="1" applyBorder="1" applyAlignment="1">
      <alignment horizontal="center" vertical="center" wrapText="1"/>
    </xf>
    <xf numFmtId="0" fontId="5" fillId="4" borderId="147" xfId="4" applyFont="1" applyFill="1" applyBorder="1" applyAlignment="1">
      <alignment horizontal="center" vertical="center" wrapText="1"/>
    </xf>
    <xf numFmtId="0" fontId="10" fillId="0" borderId="2" xfId="4" applyFont="1" applyBorder="1" applyAlignment="1">
      <alignment horizontal="left" vertical="center"/>
    </xf>
    <xf numFmtId="0" fontId="5" fillId="0" borderId="46" xfId="4" applyFont="1" applyBorder="1" applyAlignment="1">
      <alignment horizontal="left" vertical="center" wrapText="1"/>
    </xf>
    <xf numFmtId="0" fontId="5" fillId="0" borderId="67" xfId="4" applyFont="1" applyBorder="1" applyAlignment="1">
      <alignment horizontal="left" vertical="center" wrapText="1"/>
    </xf>
    <xf numFmtId="0" fontId="5" fillId="2" borderId="44" xfId="4" applyFont="1" applyFill="1" applyBorder="1" applyAlignment="1">
      <alignment horizontal="center" vertical="center"/>
    </xf>
    <xf numFmtId="0" fontId="5" fillId="2" borderId="3" xfId="4" applyFont="1" applyFill="1" applyBorder="1" applyAlignment="1">
      <alignment horizontal="center" vertical="center"/>
    </xf>
    <xf numFmtId="0" fontId="5" fillId="2" borderId="77" xfId="4" applyFont="1" applyFill="1" applyBorder="1" applyAlignment="1">
      <alignment horizontal="center" vertical="center"/>
    </xf>
    <xf numFmtId="0" fontId="5" fillId="2" borderId="3" xfId="4"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70" xfId="0" applyFont="1" applyFill="1" applyBorder="1" applyAlignment="1">
      <alignment horizontal="center" vertical="center" wrapText="1"/>
    </xf>
    <xf numFmtId="0" fontId="4" fillId="4" borderId="10" xfId="4" applyFont="1" applyFill="1" applyBorder="1" applyAlignment="1">
      <alignment horizontal="center" vertical="center" textRotation="255"/>
    </xf>
    <xf numFmtId="0" fontId="4" fillId="4" borderId="25" xfId="4" applyFont="1" applyFill="1" applyBorder="1" applyAlignment="1">
      <alignment horizontal="center" vertical="center" textRotation="255"/>
    </xf>
    <xf numFmtId="0" fontId="5" fillId="4" borderId="106" xfId="4" applyFont="1" applyFill="1" applyBorder="1" applyAlignment="1">
      <alignment horizontal="center" vertical="center" wrapText="1"/>
    </xf>
    <xf numFmtId="0" fontId="5" fillId="4" borderId="105" xfId="4" applyFont="1" applyFill="1" applyBorder="1" applyAlignment="1">
      <alignment horizontal="center" vertical="center" wrapText="1"/>
    </xf>
    <xf numFmtId="0" fontId="5" fillId="4" borderId="71" xfId="4" applyFont="1" applyFill="1" applyBorder="1" applyAlignment="1">
      <alignment horizontal="center" vertical="center" wrapText="1"/>
    </xf>
    <xf numFmtId="0" fontId="5" fillId="0" borderId="105" xfId="4" applyFont="1" applyFill="1" applyBorder="1" applyAlignment="1">
      <alignment horizontal="left" vertical="center" wrapText="1"/>
    </xf>
    <xf numFmtId="0" fontId="5" fillId="0" borderId="45" xfId="4" applyFont="1" applyFill="1" applyBorder="1" applyAlignment="1">
      <alignment horizontal="left" vertical="center" wrapText="1"/>
    </xf>
    <xf numFmtId="0" fontId="5" fillId="0" borderId="67" xfId="4" applyFont="1" applyFill="1" applyBorder="1" applyAlignment="1">
      <alignment horizontal="left" vertical="center" wrapText="1"/>
    </xf>
    <xf numFmtId="0" fontId="5" fillId="4" borderId="116" xfId="4" applyFont="1" applyFill="1" applyBorder="1" applyAlignment="1">
      <alignment horizontal="center" vertical="center" wrapText="1"/>
    </xf>
    <xf numFmtId="0" fontId="5" fillId="4" borderId="28" xfId="4" applyFont="1" applyFill="1" applyBorder="1" applyAlignment="1">
      <alignment horizontal="center" vertical="center" wrapText="1"/>
    </xf>
    <xf numFmtId="0" fontId="5" fillId="0" borderId="28" xfId="4" applyFont="1" applyFill="1" applyBorder="1" applyAlignment="1">
      <alignment horizontal="left" vertical="center" wrapText="1"/>
    </xf>
    <xf numFmtId="0" fontId="5" fillId="0" borderId="64" xfId="4" applyFont="1" applyFill="1" applyBorder="1" applyAlignment="1">
      <alignment horizontal="left" vertical="center" wrapText="1"/>
    </xf>
    <xf numFmtId="0" fontId="5" fillId="0" borderId="90" xfId="4" applyFont="1" applyFill="1" applyBorder="1" applyAlignment="1">
      <alignment horizontal="left" vertical="center" wrapText="1"/>
    </xf>
    <xf numFmtId="0" fontId="17" fillId="4" borderId="106" xfId="4" applyFont="1" applyFill="1" applyBorder="1" applyAlignment="1">
      <alignment horizontal="center" vertical="center" textRotation="255" wrapText="1"/>
    </xf>
    <xf numFmtId="0" fontId="17" fillId="4" borderId="149" xfId="4" applyFont="1" applyFill="1" applyBorder="1" applyAlignment="1">
      <alignment horizontal="center" vertical="center" textRotation="255" wrapText="1"/>
    </xf>
    <xf numFmtId="0" fontId="17" fillId="4" borderId="107" xfId="4" applyFont="1" applyFill="1" applyBorder="1" applyAlignment="1">
      <alignment horizontal="center" vertical="center" textRotation="255" wrapText="1"/>
    </xf>
    <xf numFmtId="0" fontId="5" fillId="4" borderId="17" xfId="4" applyFont="1" applyFill="1" applyBorder="1" applyAlignment="1">
      <alignment horizontal="center" vertical="center" wrapText="1"/>
    </xf>
    <xf numFmtId="0" fontId="17" fillId="4" borderId="18" xfId="4" applyFont="1" applyFill="1" applyBorder="1" applyAlignment="1">
      <alignment horizontal="center" vertical="center" wrapText="1"/>
    </xf>
    <xf numFmtId="0" fontId="5" fillId="4" borderId="49" xfId="4" applyFont="1" applyFill="1" applyBorder="1" applyAlignment="1">
      <alignment horizontal="center" vertical="center" wrapText="1"/>
    </xf>
    <xf numFmtId="0" fontId="5" fillId="4" borderId="134" xfId="4" applyFont="1" applyFill="1" applyBorder="1" applyAlignment="1">
      <alignment horizontal="center" vertical="center" wrapText="1"/>
    </xf>
    <xf numFmtId="0" fontId="5" fillId="4" borderId="127" xfId="4" applyFont="1" applyFill="1" applyBorder="1" applyAlignment="1">
      <alignment horizontal="left" vertical="center" wrapText="1" shrinkToFit="1"/>
    </xf>
    <xf numFmtId="0" fontId="5" fillId="2" borderId="80" xfId="4" applyFont="1" applyFill="1" applyBorder="1" applyAlignment="1">
      <alignment horizontal="left" vertical="center" wrapText="1" shrinkToFit="1"/>
    </xf>
    <xf numFmtId="0" fontId="5" fillId="2" borderId="109" xfId="4" applyFont="1" applyFill="1" applyBorder="1" applyAlignment="1">
      <alignment horizontal="left" vertical="center" wrapText="1" shrinkToFit="1"/>
    </xf>
    <xf numFmtId="0" fontId="5" fillId="2" borderId="23" xfId="4" applyFont="1" applyFill="1" applyBorder="1" applyAlignment="1">
      <alignment horizontal="left" vertical="center" wrapText="1" shrinkToFit="1"/>
    </xf>
    <xf numFmtId="0" fontId="5" fillId="4" borderId="0" xfId="4" applyFont="1" applyFill="1" applyBorder="1" applyAlignment="1">
      <alignment horizontal="left" vertical="center" wrapText="1" shrinkToFit="1"/>
    </xf>
    <xf numFmtId="0" fontId="5" fillId="2" borderId="92" xfId="4" applyFont="1" applyFill="1" applyBorder="1" applyAlignment="1">
      <alignment horizontal="left" vertical="center" wrapText="1" shrinkToFit="1"/>
    </xf>
    <xf numFmtId="0" fontId="5" fillId="2" borderId="24" xfId="4" applyFont="1" applyFill="1" applyBorder="1" applyAlignment="1">
      <alignment horizontal="left" vertical="center" wrapText="1" shrinkToFit="1"/>
    </xf>
    <xf numFmtId="0" fontId="5" fillId="2" borderId="2" xfId="4" applyFont="1" applyFill="1" applyBorder="1" applyAlignment="1">
      <alignment horizontal="left" vertical="center" wrapText="1" shrinkToFit="1"/>
    </xf>
    <xf numFmtId="0" fontId="5" fillId="2" borderId="126" xfId="4" applyFont="1" applyFill="1" applyBorder="1" applyAlignment="1">
      <alignment horizontal="left" vertical="center" wrapText="1" shrinkToFit="1"/>
    </xf>
    <xf numFmtId="0" fontId="5" fillId="2" borderId="31" xfId="4" applyFont="1" applyFill="1" applyBorder="1" applyAlignment="1">
      <alignment horizontal="left" vertical="center" wrapText="1" shrinkToFit="1"/>
    </xf>
    <xf numFmtId="38" fontId="5" fillId="4" borderId="130" xfId="2" applyFont="1" applyFill="1" applyBorder="1" applyAlignment="1">
      <alignment horizontal="left" vertical="center" shrinkToFit="1"/>
    </xf>
    <xf numFmtId="38" fontId="5" fillId="4" borderId="15" xfId="2" applyFont="1" applyFill="1" applyBorder="1" applyAlignment="1">
      <alignment horizontal="left" vertical="center" shrinkToFit="1"/>
    </xf>
    <xf numFmtId="0" fontId="5" fillId="0" borderId="5" xfId="4" applyFont="1" applyFill="1" applyBorder="1" applyAlignment="1">
      <alignment horizontal="left" vertical="center" wrapText="1" shrinkToFit="1"/>
    </xf>
    <xf numFmtId="0" fontId="1" fillId="0" borderId="5" xfId="0" applyFont="1" applyFill="1" applyBorder="1" applyAlignment="1">
      <alignment horizontal="left" vertical="center" wrapText="1"/>
    </xf>
    <xf numFmtId="0" fontId="1" fillId="0" borderId="65" xfId="0" applyFont="1" applyFill="1" applyBorder="1" applyAlignment="1">
      <alignment horizontal="left" vertical="center" wrapText="1"/>
    </xf>
    <xf numFmtId="0" fontId="5" fillId="4" borderId="152" xfId="4" applyFont="1" applyFill="1" applyBorder="1" applyAlignment="1">
      <alignment horizontal="center" vertical="center" wrapText="1"/>
    </xf>
    <xf numFmtId="0" fontId="5" fillId="2" borderId="146" xfId="4" applyFont="1" applyFill="1" applyBorder="1" applyAlignment="1">
      <alignment horizontal="left" vertical="center" wrapText="1" shrinkToFit="1"/>
    </xf>
    <xf numFmtId="0" fontId="1" fillId="0" borderId="57" xfId="0" applyFont="1" applyBorder="1" applyAlignment="1">
      <alignment horizontal="left" vertical="center" wrapText="1"/>
    </xf>
    <xf numFmtId="0" fontId="5" fillId="0" borderId="56" xfId="4" applyFont="1" applyFill="1" applyBorder="1" applyAlignment="1">
      <alignment horizontal="left" vertical="center" wrapText="1" shrinkToFit="1"/>
    </xf>
    <xf numFmtId="0" fontId="1" fillId="0" borderId="56" xfId="0" applyFont="1" applyFill="1" applyBorder="1" applyAlignment="1">
      <alignment horizontal="left" vertical="center" wrapText="1"/>
    </xf>
    <xf numFmtId="0" fontId="1" fillId="0" borderId="79" xfId="0" applyFont="1" applyFill="1" applyBorder="1" applyAlignment="1">
      <alignment horizontal="left" vertical="center" wrapText="1"/>
    </xf>
    <xf numFmtId="0" fontId="5" fillId="2" borderId="16" xfId="4" applyFont="1" applyFill="1" applyBorder="1" applyAlignment="1">
      <alignment horizontal="left" vertical="center" shrinkToFit="1"/>
    </xf>
    <xf numFmtId="0" fontId="5" fillId="4" borderId="0" xfId="4" applyFont="1" applyFill="1" applyBorder="1" applyAlignment="1">
      <alignment horizontal="left" vertical="center" shrinkToFit="1"/>
    </xf>
    <xf numFmtId="0" fontId="5" fillId="4" borderId="92" xfId="4" applyFont="1" applyFill="1" applyBorder="1" applyAlignment="1">
      <alignment horizontal="left" vertical="center" shrinkToFit="1"/>
    </xf>
    <xf numFmtId="0" fontId="5" fillId="0" borderId="23" xfId="4" applyFont="1" applyBorder="1" applyAlignment="1">
      <alignment horizontal="left" vertical="center" wrapText="1"/>
    </xf>
    <xf numFmtId="0" fontId="5" fillId="2" borderId="130" xfId="4" applyFont="1" applyFill="1" applyBorder="1" applyAlignment="1">
      <alignment horizontal="left" vertical="center" shrinkToFit="1"/>
    </xf>
    <xf numFmtId="0" fontId="5" fillId="2" borderId="15" xfId="4" applyFont="1" applyFill="1" applyBorder="1" applyAlignment="1">
      <alignment horizontal="left" vertical="center" shrinkToFit="1"/>
    </xf>
    <xf numFmtId="0" fontId="5" fillId="2" borderId="9" xfId="4" applyFont="1" applyFill="1" applyBorder="1" applyAlignment="1">
      <alignment horizontal="left" vertical="center" shrinkToFit="1"/>
    </xf>
    <xf numFmtId="0" fontId="5" fillId="2" borderId="2" xfId="4" applyFont="1" applyFill="1" applyBorder="1" applyAlignment="1">
      <alignment horizontal="left" vertical="center" shrinkToFit="1"/>
    </xf>
    <xf numFmtId="0" fontId="5" fillId="2" borderId="162" xfId="4" applyFont="1" applyFill="1" applyBorder="1" applyAlignment="1">
      <alignment horizontal="center" vertical="center" shrinkToFit="1"/>
    </xf>
    <xf numFmtId="0" fontId="5" fillId="2" borderId="163" xfId="4" applyFont="1" applyFill="1" applyBorder="1" applyAlignment="1">
      <alignment horizontal="center" vertical="center" shrinkToFit="1"/>
    </xf>
    <xf numFmtId="0" fontId="5" fillId="2" borderId="164" xfId="4" applyFont="1" applyFill="1" applyBorder="1" applyAlignment="1">
      <alignment horizontal="center" vertical="center" shrinkToFit="1"/>
    </xf>
    <xf numFmtId="0" fontId="5" fillId="2" borderId="15" xfId="4" applyFont="1" applyFill="1" applyBorder="1" applyAlignment="1">
      <alignment horizontal="center" vertical="center" shrinkToFit="1"/>
    </xf>
    <xf numFmtId="0" fontId="5" fillId="2" borderId="157" xfId="4" applyFont="1" applyFill="1" applyBorder="1" applyAlignment="1">
      <alignment horizontal="center" vertical="center" shrinkToFit="1"/>
    </xf>
    <xf numFmtId="0" fontId="5" fillId="2" borderId="33" xfId="4" applyFont="1" applyFill="1" applyBorder="1" applyAlignment="1">
      <alignment horizontal="center" vertical="center" shrinkToFit="1"/>
    </xf>
    <xf numFmtId="0" fontId="5" fillId="2" borderId="36" xfId="4" applyFont="1" applyFill="1" applyBorder="1" applyAlignment="1">
      <alignment horizontal="center" vertical="center" shrinkToFit="1"/>
    </xf>
    <xf numFmtId="0" fontId="5" fillId="2" borderId="144" xfId="4" applyFont="1" applyFill="1" applyBorder="1" applyAlignment="1">
      <alignment horizontal="center" vertical="center" shrinkToFit="1"/>
    </xf>
    <xf numFmtId="0" fontId="5" fillId="2" borderId="60" xfId="4" applyFont="1" applyFill="1" applyBorder="1" applyAlignment="1">
      <alignment horizontal="center" vertical="center" shrinkToFit="1"/>
    </xf>
    <xf numFmtId="0" fontId="5" fillId="2" borderId="165" xfId="4" applyFont="1" applyFill="1" applyBorder="1" applyAlignment="1">
      <alignment horizontal="center" vertical="center" shrinkToFit="1"/>
    </xf>
    <xf numFmtId="0" fontId="5" fillId="2" borderId="166" xfId="4" applyFont="1" applyFill="1" applyBorder="1" applyAlignment="1">
      <alignment horizontal="center" vertical="center" wrapText="1"/>
    </xf>
    <xf numFmtId="0" fontId="5" fillId="2" borderId="167" xfId="4" applyFont="1" applyFill="1" applyBorder="1" applyAlignment="1">
      <alignment horizontal="center" vertical="center" wrapText="1"/>
    </xf>
    <xf numFmtId="0" fontId="12" fillId="0" borderId="31" xfId="4" applyFont="1" applyBorder="1" applyAlignment="1">
      <alignment horizontal="left" vertical="center" shrinkToFit="1"/>
    </xf>
    <xf numFmtId="0" fontId="32" fillId="0" borderId="5" xfId="0" applyFont="1" applyBorder="1" applyAlignment="1">
      <alignment horizontal="left" vertical="center" shrinkToFit="1"/>
    </xf>
    <xf numFmtId="0" fontId="32" fillId="0" borderId="65" xfId="0" applyFont="1" applyBorder="1" applyAlignment="1">
      <alignment horizontal="left" vertical="center" shrinkToFit="1"/>
    </xf>
    <xf numFmtId="0" fontId="5" fillId="2" borderId="168" xfId="4" applyFont="1" applyFill="1" applyBorder="1" applyAlignment="1">
      <alignment horizontal="left" vertical="center" wrapText="1"/>
    </xf>
    <xf numFmtId="0" fontId="12" fillId="0" borderId="146" xfId="4" applyFont="1" applyBorder="1" applyAlignment="1">
      <alignment horizontal="left" vertical="center" shrinkToFit="1"/>
    </xf>
    <xf numFmtId="0" fontId="32" fillId="0" borderId="56" xfId="0" applyFont="1" applyBorder="1" applyAlignment="1">
      <alignment horizontal="left" vertical="center" shrinkToFit="1"/>
    </xf>
    <xf numFmtId="0" fontId="32" fillId="0" borderId="79" xfId="0" applyFont="1" applyBorder="1" applyAlignment="1">
      <alignment horizontal="left" vertical="center" shrinkToFit="1"/>
    </xf>
    <xf numFmtId="0" fontId="12" fillId="0" borderId="127" xfId="4" applyFont="1" applyBorder="1" applyAlignment="1">
      <alignment horizontal="left" vertical="center" shrinkToFit="1"/>
    </xf>
    <xf numFmtId="0" fontId="32" fillId="0" borderId="80" xfId="0" applyFont="1" applyBorder="1" applyAlignment="1">
      <alignment horizontal="left" vertical="center" shrinkToFit="1"/>
    </xf>
    <xf numFmtId="0" fontId="32" fillId="0" borderId="76" xfId="0" applyFont="1" applyBorder="1" applyAlignment="1">
      <alignment horizontal="left" vertical="center" shrinkToFit="1"/>
    </xf>
    <xf numFmtId="0" fontId="5" fillId="2" borderId="134" xfId="4" applyFont="1" applyFill="1" applyBorder="1" applyAlignment="1">
      <alignment horizontal="left" vertical="center" wrapText="1"/>
    </xf>
    <xf numFmtId="0" fontId="5" fillId="2" borderId="128" xfId="4" applyFont="1" applyFill="1" applyBorder="1" applyAlignment="1">
      <alignment horizontal="center" vertical="center"/>
    </xf>
    <xf numFmtId="0" fontId="1" fillId="0" borderId="45" xfId="0" applyFont="1" applyBorder="1" applyAlignment="1">
      <alignment horizontal="left" vertical="center" wrapText="1"/>
    </xf>
    <xf numFmtId="0" fontId="1" fillId="0" borderId="67" xfId="0" applyFont="1" applyBorder="1" applyAlignment="1">
      <alignment horizontal="left" vertical="center" wrapText="1"/>
    </xf>
    <xf numFmtId="0" fontId="1" fillId="0" borderId="1" xfId="0" applyFont="1" applyBorder="1" applyAlignment="1">
      <alignment horizontal="left" vertical="center" wrapText="1"/>
    </xf>
    <xf numFmtId="0" fontId="1" fillId="0" borderId="68" xfId="0" applyFont="1" applyBorder="1" applyAlignment="1">
      <alignment horizontal="left" vertical="center" wrapText="1"/>
    </xf>
    <xf numFmtId="0" fontId="5" fillId="4" borderId="18" xfId="4" applyFont="1" applyFill="1" applyBorder="1" applyAlignment="1">
      <alignment horizontal="left" vertical="center" shrinkToFit="1"/>
    </xf>
    <xf numFmtId="0" fontId="12" fillId="0" borderId="5" xfId="4" applyFont="1" applyBorder="1" applyAlignment="1">
      <alignment horizontal="left" vertical="center" shrinkToFit="1"/>
    </xf>
    <xf numFmtId="0" fontId="12" fillId="0" borderId="65" xfId="4" applyFont="1" applyBorder="1" applyAlignment="1">
      <alignment horizontal="left" vertical="center" shrinkToFit="1"/>
    </xf>
    <xf numFmtId="0" fontId="5" fillId="2" borderId="127" xfId="4" applyFont="1" applyFill="1" applyBorder="1" applyAlignment="1">
      <alignment horizontal="left" vertical="center" shrinkToFit="1"/>
    </xf>
    <xf numFmtId="0" fontId="5" fillId="4" borderId="80" xfId="4" applyFont="1" applyFill="1" applyBorder="1" applyAlignment="1">
      <alignment horizontal="left" vertical="center" shrinkToFit="1"/>
    </xf>
    <xf numFmtId="0" fontId="5" fillId="2" borderId="109" xfId="4" applyFont="1" applyFill="1" applyBorder="1" applyAlignment="1">
      <alignment horizontal="left" vertical="center" shrinkToFit="1"/>
    </xf>
    <xf numFmtId="0" fontId="5" fillId="2" borderId="51" xfId="4" applyFont="1" applyFill="1" applyBorder="1" applyAlignment="1">
      <alignment horizontal="left" vertical="center" shrinkToFit="1"/>
    </xf>
    <xf numFmtId="0" fontId="5" fillId="2" borderId="51" xfId="4" applyFont="1" applyFill="1" applyBorder="1" applyAlignment="1">
      <alignment horizontal="left" vertical="center" wrapText="1"/>
    </xf>
    <xf numFmtId="0" fontId="5" fillId="4" borderId="106" xfId="4" applyFont="1" applyFill="1" applyBorder="1" applyAlignment="1">
      <alignment horizontal="left" vertical="center" shrinkToFit="1"/>
    </xf>
    <xf numFmtId="0" fontId="12" fillId="0" borderId="46" xfId="4" applyFont="1" applyBorder="1" applyAlignment="1">
      <alignment horizontal="left" vertical="center" shrinkToFit="1"/>
    </xf>
    <xf numFmtId="0" fontId="32" fillId="0" borderId="45" xfId="0" applyFont="1" applyBorder="1" applyAlignment="1">
      <alignment horizontal="left" vertical="center" shrinkToFit="1"/>
    </xf>
    <xf numFmtId="0" fontId="32" fillId="0" borderId="67" xfId="0" applyFont="1" applyBorder="1" applyAlignment="1">
      <alignment horizontal="left" vertical="center" shrinkToFit="1"/>
    </xf>
    <xf numFmtId="0" fontId="5" fillId="2" borderId="169" xfId="4" applyFont="1" applyFill="1" applyBorder="1" applyAlignment="1">
      <alignment horizontal="left" vertical="center" shrinkToFit="1"/>
    </xf>
    <xf numFmtId="0" fontId="5" fillId="2" borderId="50" xfId="4" applyFont="1" applyFill="1" applyBorder="1" applyAlignment="1">
      <alignment horizontal="left" vertical="center" shrinkToFit="1"/>
    </xf>
    <xf numFmtId="0" fontId="5" fillId="4" borderId="170" xfId="4" applyFont="1" applyFill="1" applyBorder="1" applyAlignment="1">
      <alignment horizontal="left" vertical="center" shrinkToFit="1"/>
    </xf>
    <xf numFmtId="0" fontId="5" fillId="0" borderId="50" xfId="4" applyFont="1" applyBorder="1" applyAlignment="1">
      <alignment horizontal="left" vertical="center" wrapText="1"/>
    </xf>
    <xf numFmtId="0" fontId="1" fillId="0" borderId="50" xfId="0" applyFont="1" applyBorder="1" applyAlignment="1">
      <alignment horizontal="left" vertical="center" wrapText="1"/>
    </xf>
    <xf numFmtId="0" fontId="1" fillId="0" borderId="171" xfId="0" applyFont="1" applyBorder="1" applyAlignment="1">
      <alignment horizontal="left" vertical="center" wrapText="1"/>
    </xf>
    <xf numFmtId="0" fontId="5" fillId="2" borderId="1" xfId="4" applyFont="1" applyFill="1" applyBorder="1" applyAlignment="1">
      <alignment horizontal="left" vertical="center" shrinkToFit="1"/>
    </xf>
    <xf numFmtId="0" fontId="12" fillId="0" borderId="102" xfId="4" applyFont="1" applyBorder="1" applyAlignment="1">
      <alignment horizontal="left" vertical="center" shrinkToFit="1"/>
    </xf>
    <xf numFmtId="0" fontId="12" fillId="0" borderId="114" xfId="4" applyFont="1" applyBorder="1" applyAlignment="1">
      <alignment horizontal="left" vertical="center" shrinkToFit="1"/>
    </xf>
    <xf numFmtId="0" fontId="12" fillId="0" borderId="172" xfId="4" applyFont="1" applyBorder="1" applyAlignment="1">
      <alignment horizontal="left" vertical="center" shrinkToFit="1"/>
    </xf>
    <xf numFmtId="0" fontId="5" fillId="4" borderId="98" xfId="4" applyFont="1" applyFill="1" applyBorder="1" applyAlignment="1">
      <alignment horizontal="left" vertical="center" wrapText="1"/>
    </xf>
    <xf numFmtId="0" fontId="12" fillId="0" borderId="103" xfId="4" applyFont="1" applyBorder="1" applyAlignment="1">
      <alignment horizontal="left" vertical="center" shrinkToFit="1"/>
    </xf>
    <xf numFmtId="0" fontId="32" fillId="0" borderId="115" xfId="0" applyFont="1" applyBorder="1" applyAlignment="1">
      <alignment horizontal="left" vertical="center" shrinkToFit="1"/>
    </xf>
    <xf numFmtId="0" fontId="32" fillId="0" borderId="173" xfId="0" applyFont="1" applyBorder="1" applyAlignment="1">
      <alignment horizontal="left" vertical="center" shrinkToFit="1"/>
    </xf>
    <xf numFmtId="0" fontId="5" fillId="2" borderId="155" xfId="4" applyFont="1" applyFill="1" applyBorder="1" applyAlignment="1">
      <alignment horizontal="left" vertical="center" wrapText="1"/>
    </xf>
    <xf numFmtId="0" fontId="5" fillId="2" borderId="110" xfId="4" applyFont="1" applyFill="1" applyBorder="1" applyAlignment="1">
      <alignment horizontal="left" vertical="center" wrapText="1"/>
    </xf>
    <xf numFmtId="0" fontId="12" fillId="0" borderId="155" xfId="4" applyFont="1" applyBorder="1" applyAlignment="1">
      <alignment horizontal="left" vertical="center" shrinkToFit="1"/>
    </xf>
    <xf numFmtId="0" fontId="12" fillId="0" borderId="36" xfId="4" applyFont="1" applyBorder="1" applyAlignment="1">
      <alignment horizontal="left" vertical="center" shrinkToFit="1"/>
    </xf>
    <xf numFmtId="0" fontId="12" fillId="0" borderId="81" xfId="4" applyFont="1" applyBorder="1" applyAlignment="1">
      <alignment horizontal="left" vertical="center" shrinkToFit="1"/>
    </xf>
    <xf numFmtId="0" fontId="5" fillId="4" borderId="95" xfId="4" applyFont="1" applyFill="1" applyBorder="1" applyAlignment="1">
      <alignment horizontal="left" vertical="center" wrapText="1"/>
    </xf>
    <xf numFmtId="0" fontId="5" fillId="2" borderId="145" xfId="4" applyFont="1" applyFill="1" applyBorder="1" applyAlignment="1">
      <alignment horizontal="left" vertical="center" wrapText="1"/>
    </xf>
    <xf numFmtId="0" fontId="5" fillId="0" borderId="26" xfId="4" applyFont="1" applyFill="1" applyBorder="1" applyAlignment="1">
      <alignment horizontal="center" vertical="center" shrinkToFit="1"/>
    </xf>
    <xf numFmtId="0" fontId="5" fillId="0" borderId="32" xfId="4" applyFont="1" applyFill="1" applyBorder="1" applyAlignment="1">
      <alignment horizontal="center" vertical="center" shrinkToFit="1"/>
    </xf>
    <xf numFmtId="0" fontId="5" fillId="0" borderId="73" xfId="4" applyFont="1" applyFill="1" applyBorder="1" applyAlignment="1">
      <alignment horizontal="center" vertical="center" shrinkToFit="1"/>
    </xf>
    <xf numFmtId="0" fontId="5" fillId="0" borderId="27" xfId="4" applyFont="1" applyFill="1" applyBorder="1" applyAlignment="1">
      <alignment horizontal="center" vertical="center"/>
    </xf>
    <xf numFmtId="0" fontId="5" fillId="0" borderId="5" xfId="4" applyFont="1" applyFill="1" applyBorder="1" applyAlignment="1">
      <alignment horizontal="center" vertical="center"/>
    </xf>
    <xf numFmtId="0" fontId="5" fillId="0" borderId="65" xfId="4" applyFont="1" applyFill="1" applyBorder="1" applyAlignment="1">
      <alignment horizontal="center" vertical="center"/>
    </xf>
    <xf numFmtId="0" fontId="5" fillId="2" borderId="43" xfId="4" applyFont="1" applyFill="1" applyBorder="1" applyAlignment="1">
      <alignment horizontal="left" vertical="center" wrapText="1" shrinkToFit="1"/>
    </xf>
    <xf numFmtId="0" fontId="5" fillId="2" borderId="73" xfId="4" applyFont="1" applyFill="1" applyBorder="1" applyAlignment="1">
      <alignment horizontal="left" vertical="center" wrapText="1" shrinkToFit="1"/>
    </xf>
    <xf numFmtId="0" fontId="5" fillId="2" borderId="72" xfId="4" applyFont="1" applyFill="1" applyBorder="1" applyAlignment="1">
      <alignment horizontal="left" vertical="center" wrapText="1" shrinkToFit="1"/>
    </xf>
    <xf numFmtId="0" fontId="5" fillId="4" borderId="75" xfId="4" applyFont="1" applyFill="1" applyBorder="1" applyAlignment="1">
      <alignment horizontal="left" vertical="center" wrapText="1" shrinkToFit="1"/>
    </xf>
    <xf numFmtId="0" fontId="5" fillId="0" borderId="64" xfId="4" applyFont="1" applyFill="1" applyBorder="1" applyAlignment="1">
      <alignment horizontal="center" vertical="center" shrinkToFit="1"/>
    </xf>
    <xf numFmtId="0" fontId="5" fillId="4" borderId="66" xfId="4" applyFont="1" applyFill="1" applyBorder="1" applyAlignment="1">
      <alignment horizontal="left" vertical="center" wrapText="1"/>
    </xf>
    <xf numFmtId="0" fontId="5" fillId="0" borderId="47" xfId="4" applyNumberFormat="1" applyFont="1" applyBorder="1" applyAlignment="1">
      <alignment horizontal="left" vertical="center" shrinkToFit="1"/>
    </xf>
    <xf numFmtId="0" fontId="5" fillId="0" borderId="1" xfId="4" applyNumberFormat="1" applyFont="1" applyBorder="1" applyAlignment="1">
      <alignment horizontal="left" vertical="center" shrinkToFit="1"/>
    </xf>
    <xf numFmtId="0" fontId="1" fillId="0" borderId="1" xfId="0" applyFont="1" applyBorder="1" applyAlignment="1">
      <alignment horizontal="left" vertical="center" shrinkToFit="1"/>
    </xf>
    <xf numFmtId="0" fontId="1" fillId="0" borderId="68" xfId="0" applyFont="1" applyBorder="1" applyAlignment="1">
      <alignment horizontal="left" vertical="center" shrinkToFit="1"/>
    </xf>
    <xf numFmtId="0" fontId="5" fillId="0" borderId="32" xfId="4" applyFont="1" applyBorder="1" applyAlignment="1">
      <alignment horizontal="center" vertical="center" shrinkToFit="1"/>
    </xf>
    <xf numFmtId="0" fontId="5" fillId="0" borderId="69" xfId="4" applyFont="1" applyBorder="1" applyAlignment="1">
      <alignment horizontal="center" vertical="center" shrinkToFit="1"/>
    </xf>
    <xf numFmtId="0" fontId="5" fillId="0" borderId="28" xfId="4" applyNumberFormat="1" applyFont="1" applyBorder="1" applyAlignment="1">
      <alignment horizontal="left" vertical="center" shrinkToFit="1"/>
    </xf>
    <xf numFmtId="0" fontId="5" fillId="0" borderId="64" xfId="4" applyNumberFormat="1" applyFont="1" applyBorder="1" applyAlignment="1">
      <alignment horizontal="left" vertical="center" shrinkToFit="1"/>
    </xf>
    <xf numFmtId="0" fontId="5" fillId="0" borderId="90" xfId="4" applyNumberFormat="1" applyFont="1" applyBorder="1" applyAlignment="1">
      <alignment horizontal="left" vertical="center" shrinkToFit="1"/>
    </xf>
    <xf numFmtId="0" fontId="5" fillId="2" borderId="91" xfId="4" applyFont="1" applyFill="1" applyBorder="1" applyAlignment="1">
      <alignment horizontal="left" vertical="center" wrapText="1"/>
    </xf>
    <xf numFmtId="0" fontId="5" fillId="2" borderId="74" xfId="4" applyFont="1" applyFill="1" applyBorder="1" applyAlignment="1">
      <alignment horizontal="left" vertical="center" wrapText="1"/>
    </xf>
    <xf numFmtId="0" fontId="5" fillId="4" borderId="13" xfId="4" applyFont="1" applyFill="1" applyBorder="1" applyAlignment="1">
      <alignment horizontal="left" vertical="center" shrinkToFit="1"/>
    </xf>
    <xf numFmtId="0" fontId="5" fillId="4" borderId="29" xfId="4" applyFont="1" applyFill="1" applyBorder="1" applyAlignment="1">
      <alignment horizontal="left" vertical="center" shrinkToFit="1"/>
    </xf>
    <xf numFmtId="0" fontId="5" fillId="4" borderId="7" xfId="4" applyFont="1" applyFill="1" applyBorder="1" applyAlignment="1">
      <alignment horizontal="left" vertical="center" shrinkToFit="1"/>
    </xf>
    <xf numFmtId="0" fontId="5" fillId="0" borderId="27" xfId="4" applyFont="1" applyFill="1" applyBorder="1" applyAlignment="1">
      <alignment horizontal="center" vertical="center" shrinkToFit="1"/>
    </xf>
    <xf numFmtId="0" fontId="5" fillId="0" borderId="5" xfId="4" applyFont="1" applyFill="1" applyBorder="1" applyAlignment="1">
      <alignment horizontal="center" vertical="center" shrinkToFit="1"/>
    </xf>
    <xf numFmtId="0" fontId="5" fillId="2" borderId="7" xfId="4" applyNumberFormat="1" applyFont="1" applyFill="1" applyBorder="1" applyAlignment="1">
      <alignment horizontal="left" vertical="center" shrinkToFit="1"/>
    </xf>
    <xf numFmtId="0" fontId="22" fillId="4" borderId="146" xfId="0" applyFont="1" applyFill="1" applyBorder="1" applyAlignment="1" applyProtection="1">
      <alignment horizontal="left" vertical="center" shrinkToFit="1"/>
      <protection locked="0"/>
    </xf>
    <xf numFmtId="0" fontId="22" fillId="4" borderId="56" xfId="0" applyFont="1" applyFill="1" applyBorder="1" applyAlignment="1" applyProtection="1">
      <alignment horizontal="left" vertical="center" shrinkToFit="1"/>
      <protection locked="0"/>
    </xf>
    <xf numFmtId="0" fontId="5" fillId="4" borderId="28" xfId="4" applyFont="1" applyFill="1" applyBorder="1" applyAlignment="1">
      <alignment horizontal="left" vertical="center" shrinkToFit="1"/>
    </xf>
    <xf numFmtId="0" fontId="5" fillId="4" borderId="89" xfId="4" applyFont="1" applyFill="1" applyBorder="1" applyAlignment="1">
      <alignment horizontal="left" vertical="center" shrinkToFit="1"/>
    </xf>
    <xf numFmtId="0" fontId="5" fillId="0" borderId="37" xfId="4" applyFont="1" applyBorder="1" applyAlignment="1">
      <alignment horizontal="left" vertical="center" wrapText="1"/>
    </xf>
    <xf numFmtId="0" fontId="5" fillId="0" borderId="24" xfId="4" applyFont="1" applyBorder="1" applyAlignment="1">
      <alignment horizontal="left" vertical="center" wrapText="1"/>
    </xf>
    <xf numFmtId="0" fontId="5" fillId="0" borderId="136" xfId="4" applyFont="1" applyBorder="1" applyAlignment="1">
      <alignment horizontal="left" vertical="center" wrapText="1"/>
    </xf>
    <xf numFmtId="0" fontId="5" fillId="0" borderId="91" xfId="4" applyFont="1" applyFill="1" applyBorder="1" applyAlignment="1">
      <alignment horizontal="left" vertical="center"/>
    </xf>
    <xf numFmtId="0" fontId="5" fillId="0" borderId="64" xfId="4" applyFont="1" applyFill="1" applyBorder="1" applyAlignment="1">
      <alignment horizontal="left" vertical="center"/>
    </xf>
    <xf numFmtId="0" fontId="5" fillId="0" borderId="90" xfId="4" applyFont="1" applyFill="1" applyBorder="1" applyAlignment="1">
      <alignment horizontal="left" vertical="center"/>
    </xf>
    <xf numFmtId="0" fontId="22" fillId="4" borderId="55" xfId="0" applyFont="1" applyFill="1" applyBorder="1" applyAlignment="1" applyProtection="1">
      <alignment horizontal="left" vertical="center" shrinkToFit="1"/>
      <protection locked="0"/>
    </xf>
    <xf numFmtId="0" fontId="22" fillId="4" borderId="57" xfId="0" applyFont="1" applyFill="1" applyBorder="1" applyAlignment="1" applyProtection="1">
      <alignment horizontal="left" vertical="center" shrinkToFit="1"/>
      <protection locked="0"/>
    </xf>
    <xf numFmtId="0" fontId="22" fillId="4" borderId="46" xfId="0" applyFont="1" applyFill="1" applyBorder="1" applyAlignment="1">
      <alignment horizontal="left" vertical="center" wrapText="1"/>
    </xf>
    <xf numFmtId="0" fontId="22" fillId="4" borderId="45" xfId="0" applyFont="1" applyFill="1" applyBorder="1" applyAlignment="1">
      <alignment horizontal="left" vertical="center" wrapText="1"/>
    </xf>
    <xf numFmtId="0" fontId="22" fillId="4" borderId="132" xfId="0" applyFont="1" applyFill="1" applyBorder="1" applyAlignment="1">
      <alignment horizontal="left" vertical="center" wrapText="1"/>
    </xf>
    <xf numFmtId="0" fontId="22" fillId="4" borderId="23" xfId="0" applyFont="1" applyFill="1" applyBorder="1" applyAlignment="1">
      <alignment horizontal="left" vertical="center" wrapText="1"/>
    </xf>
    <xf numFmtId="0" fontId="22" fillId="4" borderId="0" xfId="0" applyFont="1" applyFill="1" applyBorder="1" applyAlignment="1">
      <alignment horizontal="left" vertical="center" wrapText="1"/>
    </xf>
    <xf numFmtId="0" fontId="22" fillId="4" borderId="92" xfId="0" applyFont="1" applyFill="1" applyBorder="1" applyAlignment="1">
      <alignment horizontal="left" vertical="center" wrapText="1"/>
    </xf>
    <xf numFmtId="0" fontId="22" fillId="4" borderId="24"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126" xfId="0" applyFont="1" applyFill="1" applyBorder="1" applyAlignment="1">
      <alignment horizontal="left" vertical="center" wrapText="1"/>
    </xf>
    <xf numFmtId="0" fontId="5" fillId="2" borderId="25" xfId="4" applyFont="1" applyFill="1" applyBorder="1" applyAlignment="1">
      <alignment horizontal="left" vertical="center" shrinkToFit="1"/>
    </xf>
    <xf numFmtId="0" fontId="5" fillId="2" borderId="161" xfId="4" applyFont="1" applyFill="1" applyBorder="1" applyAlignment="1">
      <alignment horizontal="left" vertical="center" shrinkToFit="1"/>
    </xf>
    <xf numFmtId="0" fontId="1" fillId="0" borderId="136" xfId="0" applyFont="1" applyBorder="1" applyAlignment="1">
      <alignment horizontal="left" vertical="center" wrapText="1"/>
    </xf>
    <xf numFmtId="0" fontId="5" fillId="4" borderId="10" xfId="4" applyFont="1" applyFill="1" applyBorder="1" applyAlignment="1">
      <alignment horizontal="center" vertical="center" textRotation="255" shrinkToFit="1"/>
    </xf>
    <xf numFmtId="0" fontId="5" fillId="4" borderId="25" xfId="4" applyFont="1" applyFill="1" applyBorder="1" applyAlignment="1">
      <alignment horizontal="center" vertical="center" textRotation="255" shrinkToFit="1"/>
    </xf>
    <xf numFmtId="0" fontId="5" fillId="2" borderId="46" xfId="4" applyFont="1" applyFill="1" applyBorder="1" applyAlignment="1">
      <alignment horizontal="left" vertical="center" wrapText="1" shrinkToFit="1"/>
    </xf>
    <xf numFmtId="0" fontId="5" fillId="2" borderId="45" xfId="4" applyFont="1" applyFill="1" applyBorder="1" applyAlignment="1">
      <alignment horizontal="left" vertical="center" wrapText="1" shrinkToFit="1"/>
    </xf>
    <xf numFmtId="0" fontId="5" fillId="2" borderId="132" xfId="4" applyFont="1" applyFill="1" applyBorder="1" applyAlignment="1">
      <alignment horizontal="left" vertical="center" wrapText="1" shrinkToFit="1"/>
    </xf>
    <xf numFmtId="0" fontId="5" fillId="2" borderId="155" xfId="4" applyFont="1" applyFill="1" applyBorder="1" applyAlignment="1">
      <alignment horizontal="left" vertical="center" wrapText="1" shrinkToFit="1"/>
    </xf>
    <xf numFmtId="0" fontId="5" fillId="2" borderId="36" xfId="4" applyFont="1" applyFill="1" applyBorder="1" applyAlignment="1">
      <alignment horizontal="left" vertical="center" wrapText="1" shrinkToFit="1"/>
    </xf>
    <xf numFmtId="0" fontId="5" fillId="2" borderId="110" xfId="4" applyFont="1" applyFill="1" applyBorder="1" applyAlignment="1">
      <alignment horizontal="left" vertical="center" wrapText="1" shrinkToFit="1"/>
    </xf>
    <xf numFmtId="0" fontId="5" fillId="2" borderId="177" xfId="4" applyFont="1" applyFill="1" applyBorder="1" applyAlignment="1">
      <alignment horizontal="left" vertical="center" wrapText="1"/>
    </xf>
    <xf numFmtId="0" fontId="5" fillId="0" borderId="44" xfId="4" applyFont="1" applyBorder="1" applyAlignment="1">
      <alignment horizontal="center" vertical="center"/>
    </xf>
    <xf numFmtId="0" fontId="5" fillId="0" borderId="3" xfId="4" applyFont="1" applyBorder="1" applyAlignment="1">
      <alignment horizontal="center" vertical="center"/>
    </xf>
    <xf numFmtId="0" fontId="5" fillId="2" borderId="175" xfId="4" applyFont="1" applyFill="1" applyBorder="1" applyAlignment="1">
      <alignment horizontal="center" vertical="center" wrapText="1"/>
    </xf>
    <xf numFmtId="0" fontId="5" fillId="2" borderId="176" xfId="4" applyFont="1" applyFill="1" applyBorder="1" applyAlignment="1">
      <alignment horizontal="center" vertical="center" wrapText="1"/>
    </xf>
    <xf numFmtId="0" fontId="5" fillId="4" borderId="138" xfId="4" applyFont="1" applyFill="1" applyBorder="1" applyAlignment="1">
      <alignment horizontal="left" vertical="center" wrapText="1"/>
    </xf>
    <xf numFmtId="0" fontId="5" fillId="2" borderId="178" xfId="4" applyFont="1" applyFill="1" applyBorder="1" applyAlignment="1">
      <alignment horizontal="left" vertical="center" wrapText="1"/>
    </xf>
    <xf numFmtId="0" fontId="5" fillId="4" borderId="106" xfId="4" applyFont="1" applyFill="1" applyBorder="1" applyAlignment="1">
      <alignment horizontal="left" vertical="center" wrapText="1"/>
    </xf>
    <xf numFmtId="0" fontId="5" fillId="4" borderId="12" xfId="4" applyFont="1" applyFill="1" applyBorder="1" applyAlignment="1">
      <alignment horizontal="left" vertical="center" wrapText="1"/>
    </xf>
    <xf numFmtId="0" fontId="19" fillId="4" borderId="16" xfId="0" applyFont="1" applyFill="1" applyBorder="1" applyAlignment="1">
      <alignment horizontal="left" vertical="center" wrapText="1"/>
    </xf>
    <xf numFmtId="0" fontId="19" fillId="4" borderId="9" xfId="0" applyFont="1" applyFill="1" applyBorder="1" applyAlignment="1">
      <alignment horizontal="left" vertical="center" wrapText="1"/>
    </xf>
    <xf numFmtId="0" fontId="5" fillId="0" borderId="3" xfId="0" applyFont="1" applyFill="1" applyBorder="1" applyAlignment="1">
      <alignment horizontal="left" vertical="center" shrinkToFit="1"/>
    </xf>
    <xf numFmtId="0" fontId="5" fillId="4" borderId="181" xfId="4" applyFont="1" applyFill="1" applyBorder="1" applyAlignment="1">
      <alignment horizontal="left" vertical="center" wrapText="1"/>
    </xf>
    <xf numFmtId="0" fontId="5" fillId="4" borderId="128" xfId="4" applyFont="1" applyFill="1" applyBorder="1" applyAlignment="1">
      <alignment horizontal="left" vertical="center" wrapText="1"/>
    </xf>
    <xf numFmtId="0" fontId="5" fillId="2" borderId="185" xfId="4" applyFont="1" applyFill="1" applyBorder="1" applyAlignment="1">
      <alignment horizontal="left" vertical="center" wrapText="1"/>
    </xf>
    <xf numFmtId="0" fontId="5" fillId="2" borderId="186" xfId="4" applyFont="1" applyFill="1" applyBorder="1" applyAlignment="1">
      <alignment horizontal="left" vertical="center" wrapText="1"/>
    </xf>
    <xf numFmtId="0" fontId="5" fillId="0" borderId="128" xfId="4" applyFont="1" applyFill="1" applyBorder="1" applyAlignment="1">
      <alignment horizontal="left" vertical="center"/>
    </xf>
    <xf numFmtId="0" fontId="1" fillId="0" borderId="128" xfId="0" applyFont="1" applyFill="1" applyBorder="1" applyAlignment="1">
      <alignment horizontal="left" vertical="center"/>
    </xf>
    <xf numFmtId="0" fontId="1" fillId="0" borderId="152" xfId="0" applyFont="1" applyFill="1" applyBorder="1" applyAlignment="1">
      <alignment horizontal="left" vertical="center"/>
    </xf>
    <xf numFmtId="0" fontId="5" fillId="0" borderId="186" xfId="4" applyFont="1" applyFill="1" applyBorder="1" applyAlignment="1">
      <alignment horizontal="left" vertical="center"/>
    </xf>
    <xf numFmtId="0" fontId="1" fillId="0" borderId="186" xfId="0" applyFont="1" applyFill="1" applyBorder="1" applyAlignment="1">
      <alignment horizontal="left" vertical="center"/>
    </xf>
    <xf numFmtId="0" fontId="1" fillId="0" borderId="187" xfId="0" applyFont="1" applyFill="1" applyBorder="1" applyAlignment="1">
      <alignment horizontal="left" vertical="center"/>
    </xf>
    <xf numFmtId="2" fontId="20" fillId="0" borderId="3" xfId="0" applyNumberFormat="1" applyFont="1" applyFill="1" applyBorder="1" applyAlignment="1">
      <alignment horizontal="center" vertical="center"/>
    </xf>
    <xf numFmtId="0" fontId="5" fillId="0" borderId="61" xfId="4" applyFont="1" applyBorder="1" applyAlignment="1">
      <alignment horizontal="left" vertical="center"/>
    </xf>
    <xf numFmtId="0" fontId="5" fillId="0" borderId="80" xfId="4" applyFont="1" applyBorder="1" applyAlignment="1">
      <alignment horizontal="left" vertical="center"/>
    </xf>
    <xf numFmtId="0" fontId="1" fillId="0" borderId="80" xfId="0" applyFont="1" applyBorder="1" applyAlignment="1">
      <alignment horizontal="left" vertical="center"/>
    </xf>
    <xf numFmtId="0" fontId="1" fillId="0" borderId="76" xfId="0" applyFont="1" applyBorder="1" applyAlignment="1">
      <alignment horizontal="left" vertical="center"/>
    </xf>
    <xf numFmtId="0" fontId="5" fillId="0" borderId="45" xfId="4" applyFont="1" applyBorder="1" applyAlignment="1">
      <alignment horizontal="left" vertical="center"/>
    </xf>
    <xf numFmtId="0" fontId="1" fillId="0" borderId="45" xfId="0" applyFont="1" applyBorder="1" applyAlignment="1">
      <alignment horizontal="left" vertical="center"/>
    </xf>
    <xf numFmtId="0" fontId="1" fillId="0" borderId="67" xfId="0" applyFont="1" applyBorder="1" applyAlignment="1">
      <alignment horizontal="left" vertical="center"/>
    </xf>
    <xf numFmtId="0" fontId="5" fillId="0" borderId="28" xfId="4" applyFont="1" applyBorder="1" applyAlignment="1">
      <alignment horizontal="left" vertical="center"/>
    </xf>
    <xf numFmtId="0" fontId="5" fillId="0" borderId="64" xfId="4" applyFont="1" applyBorder="1" applyAlignment="1">
      <alignment horizontal="left" vertical="center"/>
    </xf>
    <xf numFmtId="0" fontId="1" fillId="0" borderId="64" xfId="0" applyFont="1" applyBorder="1" applyAlignment="1">
      <alignment horizontal="left" vertical="center"/>
    </xf>
    <xf numFmtId="0" fontId="1" fillId="0" borderId="90" xfId="0" applyFont="1" applyBorder="1" applyAlignment="1">
      <alignment horizontal="left" vertical="center"/>
    </xf>
    <xf numFmtId="0" fontId="5" fillId="0" borderId="3" xfId="4" applyFont="1" applyFill="1" applyBorder="1" applyAlignment="1">
      <alignment horizontal="left" vertical="center" shrinkToFit="1"/>
    </xf>
    <xf numFmtId="0" fontId="19" fillId="4" borderId="44" xfId="0" applyFont="1" applyFill="1" applyBorder="1" applyAlignment="1">
      <alignment horizontal="left" vertical="center" wrapText="1"/>
    </xf>
    <xf numFmtId="0" fontId="19" fillId="4" borderId="3" xfId="0" applyFont="1" applyFill="1" applyBorder="1" applyAlignment="1">
      <alignment horizontal="left" vertical="center" wrapText="1"/>
    </xf>
    <xf numFmtId="0" fontId="19" fillId="4" borderId="66" xfId="0" applyFont="1" applyFill="1" applyBorder="1" applyAlignment="1">
      <alignment horizontal="left" vertical="center" wrapText="1"/>
    </xf>
    <xf numFmtId="0" fontId="5" fillId="4" borderId="19" xfId="4" applyFont="1" applyFill="1" applyBorder="1" applyAlignment="1">
      <alignment horizontal="left" vertical="center" wrapText="1"/>
    </xf>
    <xf numFmtId="0" fontId="5" fillId="4" borderId="177" xfId="4" applyFont="1" applyFill="1" applyBorder="1" applyAlignment="1">
      <alignment horizontal="left" vertical="center" wrapText="1"/>
    </xf>
    <xf numFmtId="0" fontId="5" fillId="0" borderId="44" xfId="4" applyFont="1" applyFill="1" applyBorder="1" applyAlignment="1">
      <alignment horizontal="left" vertical="center" wrapText="1"/>
    </xf>
    <xf numFmtId="0" fontId="5" fillId="0" borderId="3" xfId="4" applyFont="1" applyFill="1" applyBorder="1" applyAlignment="1">
      <alignment horizontal="left" vertical="center" wrapText="1"/>
    </xf>
    <xf numFmtId="0" fontId="5" fillId="0" borderId="70" xfId="4" applyFont="1" applyFill="1" applyBorder="1" applyAlignment="1">
      <alignment horizontal="left" vertical="center" wrapText="1"/>
    </xf>
    <xf numFmtId="0" fontId="5" fillId="0" borderId="44" xfId="4" applyFont="1" applyFill="1" applyBorder="1" applyAlignment="1">
      <alignment horizontal="left" vertical="center"/>
    </xf>
    <xf numFmtId="0" fontId="5" fillId="0" borderId="3" xfId="4" applyFont="1" applyFill="1" applyBorder="1" applyAlignment="1">
      <alignment horizontal="left" vertical="center"/>
    </xf>
    <xf numFmtId="0" fontId="1" fillId="0" borderId="3" xfId="0" applyFont="1" applyBorder="1" applyAlignment="1">
      <alignment horizontal="left" vertical="center"/>
    </xf>
    <xf numFmtId="0" fontId="1" fillId="0" borderId="70" xfId="0" applyFont="1" applyBorder="1" applyAlignment="1">
      <alignment horizontal="left" vertical="center"/>
    </xf>
    <xf numFmtId="0" fontId="47" fillId="4" borderId="45" xfId="0" applyFont="1" applyFill="1" applyBorder="1" applyAlignment="1">
      <alignment horizontal="left" vertical="center" wrapText="1"/>
    </xf>
    <xf numFmtId="0" fontId="47" fillId="4" borderId="132" xfId="0" applyFont="1" applyFill="1" applyBorder="1" applyAlignment="1">
      <alignment horizontal="left" vertical="center" wrapText="1"/>
    </xf>
    <xf numFmtId="0" fontId="47" fillId="4" borderId="0" xfId="0" applyFont="1" applyFill="1" applyBorder="1" applyAlignment="1">
      <alignment horizontal="left" vertical="center" wrapText="1"/>
    </xf>
    <xf numFmtId="0" fontId="47" fillId="4" borderId="92" xfId="0" applyFont="1" applyFill="1" applyBorder="1" applyAlignment="1">
      <alignment horizontal="left" vertical="center" wrapText="1"/>
    </xf>
    <xf numFmtId="0" fontId="47" fillId="4" borderId="1" xfId="0" applyFont="1" applyFill="1" applyBorder="1" applyAlignment="1">
      <alignment horizontal="left" vertical="center" wrapText="1"/>
    </xf>
    <xf numFmtId="0" fontId="47" fillId="4" borderId="145" xfId="0" applyFont="1" applyFill="1" applyBorder="1" applyAlignment="1">
      <alignment horizontal="left" vertical="center" wrapText="1"/>
    </xf>
    <xf numFmtId="0" fontId="5" fillId="0" borderId="27" xfId="4" applyFont="1" applyFill="1" applyBorder="1" applyAlignment="1">
      <alignment horizontal="left" vertical="center" shrinkToFit="1"/>
    </xf>
    <xf numFmtId="0" fontId="5" fillId="0" borderId="5" xfId="4" applyFont="1" applyFill="1" applyBorder="1" applyAlignment="1">
      <alignment horizontal="left" vertical="center" shrinkToFit="1"/>
    </xf>
    <xf numFmtId="0" fontId="5" fillId="0" borderId="44" xfId="4" applyFont="1" applyFill="1" applyBorder="1" applyAlignment="1">
      <alignment horizontal="center" vertical="center"/>
    </xf>
    <xf numFmtId="0" fontId="5" fillId="0" borderId="3" xfId="4" applyFont="1" applyFill="1" applyBorder="1" applyAlignment="1">
      <alignment horizontal="center" vertical="center"/>
    </xf>
    <xf numFmtId="0" fontId="5" fillId="0" borderId="80" xfId="4" applyFont="1" applyFill="1" applyBorder="1" applyAlignment="1">
      <alignment horizontal="center" vertical="center" shrinkToFit="1"/>
    </xf>
    <xf numFmtId="0" fontId="5" fillId="0" borderId="179" xfId="0" applyFont="1" applyFill="1" applyBorder="1" applyAlignment="1">
      <alignment horizontal="left" vertical="center" shrinkToFit="1"/>
    </xf>
    <xf numFmtId="0" fontId="5" fillId="0" borderId="180" xfId="0" applyFont="1" applyFill="1" applyBorder="1" applyAlignment="1">
      <alignment horizontal="left" vertical="center" shrinkToFit="1"/>
    </xf>
    <xf numFmtId="0" fontId="1" fillId="0" borderId="3" xfId="0" applyFont="1" applyFill="1" applyBorder="1" applyAlignment="1">
      <alignment horizontal="left" vertical="center"/>
    </xf>
    <xf numFmtId="0" fontId="1" fillId="0" borderId="70" xfId="0" applyFont="1" applyFill="1" applyBorder="1" applyAlignment="1">
      <alignment horizontal="left" vertical="center"/>
    </xf>
    <xf numFmtId="0" fontId="5" fillId="0" borderId="32" xfId="4" applyFont="1" applyBorder="1" applyAlignment="1">
      <alignment horizontal="left" vertical="center"/>
    </xf>
    <xf numFmtId="0" fontId="1" fillId="0" borderId="32" xfId="0" applyFont="1" applyBorder="1" applyAlignment="1">
      <alignment horizontal="left" vertical="center"/>
    </xf>
    <xf numFmtId="0" fontId="1" fillId="0" borderId="69" xfId="0" applyFont="1" applyBorder="1" applyAlignment="1">
      <alignment horizontal="left" vertical="center"/>
    </xf>
    <xf numFmtId="0" fontId="5" fillId="0" borderId="5" xfId="4" applyFont="1" applyBorder="1" applyAlignment="1">
      <alignment horizontal="left" vertical="center"/>
    </xf>
    <xf numFmtId="0" fontId="1" fillId="0" borderId="5" xfId="0" applyFont="1" applyBorder="1" applyAlignment="1">
      <alignment horizontal="left" vertical="center"/>
    </xf>
    <xf numFmtId="0" fontId="1" fillId="0" borderId="65" xfId="0" applyFont="1" applyBorder="1" applyAlignment="1">
      <alignment horizontal="left" vertical="center"/>
    </xf>
    <xf numFmtId="0" fontId="5" fillId="4" borderId="91" xfId="4" applyFont="1" applyFill="1" applyBorder="1" applyAlignment="1">
      <alignment horizontal="left" vertical="center" shrinkToFit="1"/>
    </xf>
    <xf numFmtId="0" fontId="5" fillId="4" borderId="74" xfId="4" applyFont="1" applyFill="1" applyBorder="1" applyAlignment="1">
      <alignment horizontal="left" vertical="center" shrinkToFit="1"/>
    </xf>
    <xf numFmtId="0" fontId="63" fillId="0" borderId="64" xfId="1" applyFont="1" applyBorder="1" applyAlignment="1" applyProtection="1">
      <alignment horizontal="left" vertical="center"/>
    </xf>
    <xf numFmtId="0" fontId="5" fillId="0" borderId="3" xfId="4" applyFont="1" applyBorder="1" applyAlignment="1">
      <alignment horizontal="left" vertical="center"/>
    </xf>
    <xf numFmtId="0" fontId="5" fillId="0" borderId="70" xfId="4" applyFont="1" applyBorder="1" applyAlignment="1">
      <alignment horizontal="left" vertical="center"/>
    </xf>
    <xf numFmtId="0" fontId="5" fillId="4" borderId="14" xfId="4" applyFont="1" applyFill="1" applyBorder="1" applyAlignment="1">
      <alignment horizontal="left" vertical="center" wrapText="1"/>
    </xf>
    <xf numFmtId="0" fontId="5" fillId="0" borderId="39" xfId="4" applyFont="1" applyBorder="1" applyAlignment="1">
      <alignment horizontal="left" vertical="center"/>
    </xf>
    <xf numFmtId="0" fontId="5" fillId="0" borderId="17" xfId="4" applyFont="1" applyBorder="1" applyAlignment="1">
      <alignment horizontal="left" vertical="center"/>
    </xf>
    <xf numFmtId="0" fontId="1" fillId="0" borderId="17" xfId="0" applyFont="1" applyBorder="1" applyAlignment="1">
      <alignment horizontal="left" vertical="center"/>
    </xf>
    <xf numFmtId="0" fontId="1" fillId="0" borderId="150" xfId="0" applyFont="1" applyBorder="1" applyAlignment="1">
      <alignment horizontal="left" vertical="center"/>
    </xf>
    <xf numFmtId="0" fontId="5" fillId="4" borderId="13" xfId="4" applyFont="1" applyFill="1" applyBorder="1" applyAlignment="1">
      <alignment horizontal="left" vertical="center" wrapText="1"/>
    </xf>
    <xf numFmtId="0" fontId="5" fillId="0" borderId="40" xfId="4" applyFont="1" applyBorder="1" applyAlignment="1">
      <alignment horizontal="left" vertical="center"/>
    </xf>
    <xf numFmtId="0" fontId="5" fillId="0" borderId="18" xfId="4" applyFont="1" applyBorder="1" applyAlignment="1">
      <alignment horizontal="left" vertical="center"/>
    </xf>
    <xf numFmtId="0" fontId="1" fillId="0" borderId="18" xfId="0" applyFont="1" applyBorder="1" applyAlignment="1">
      <alignment horizontal="left" vertical="center"/>
    </xf>
    <xf numFmtId="0" fontId="1" fillId="0" borderId="156" xfId="0" applyFont="1" applyBorder="1" applyAlignment="1">
      <alignment horizontal="left" vertical="center"/>
    </xf>
    <xf numFmtId="0" fontId="5" fillId="0" borderId="67" xfId="4" applyFont="1" applyBorder="1" applyAlignment="1">
      <alignment horizontal="left" vertical="center"/>
    </xf>
    <xf numFmtId="0" fontId="47" fillId="4" borderId="177" xfId="0" applyFont="1" applyFill="1" applyBorder="1" applyAlignment="1">
      <alignment horizontal="left" vertical="center"/>
    </xf>
    <xf numFmtId="0" fontId="47" fillId="4" borderId="3" xfId="0" applyFont="1" applyFill="1" applyBorder="1" applyAlignment="1">
      <alignment horizontal="left" vertical="center"/>
    </xf>
    <xf numFmtId="0" fontId="47" fillId="4" borderId="66" xfId="0" applyFont="1" applyFill="1" applyBorder="1" applyAlignment="1">
      <alignment horizontal="left" vertical="center"/>
    </xf>
    <xf numFmtId="0" fontId="5" fillId="2" borderId="176" xfId="4" applyFont="1" applyFill="1" applyBorder="1" applyAlignment="1">
      <alignment horizontal="left" vertical="center" wrapText="1"/>
    </xf>
    <xf numFmtId="0" fontId="5" fillId="0" borderId="73" xfId="4" applyFont="1" applyBorder="1" applyAlignment="1">
      <alignment horizontal="left" vertical="center" wrapText="1"/>
    </xf>
    <xf numFmtId="0" fontId="5" fillId="0" borderId="23" xfId="4" applyFont="1" applyBorder="1" applyAlignment="1">
      <alignment horizontal="left" vertical="center"/>
    </xf>
    <xf numFmtId="0" fontId="5" fillId="0" borderId="0" xfId="4" applyFont="1" applyBorder="1" applyAlignment="1">
      <alignment horizontal="left" vertical="center"/>
    </xf>
    <xf numFmtId="0" fontId="1" fillId="0" borderId="0" xfId="0" applyFont="1" applyBorder="1" applyAlignment="1">
      <alignment horizontal="left" vertical="center"/>
    </xf>
    <xf numFmtId="0" fontId="1" fillId="0" borderId="37" xfId="0" applyFont="1" applyBorder="1" applyAlignment="1">
      <alignment horizontal="left" vertical="center"/>
    </xf>
    <xf numFmtId="0" fontId="5" fillId="2" borderId="193" xfId="4" applyFont="1" applyFill="1" applyBorder="1" applyAlignment="1">
      <alignment horizontal="left" vertical="center" wrapText="1"/>
    </xf>
    <xf numFmtId="0" fontId="5" fillId="2" borderId="194" xfId="4" applyFont="1" applyFill="1" applyBorder="1" applyAlignment="1">
      <alignment horizontal="left" vertical="center" wrapText="1"/>
    </xf>
    <xf numFmtId="0" fontId="5" fillId="0" borderId="59" xfId="4" applyFont="1" applyBorder="1" applyAlignment="1">
      <alignment horizontal="left" vertical="center"/>
    </xf>
    <xf numFmtId="0" fontId="1" fillId="0" borderId="59" xfId="0" applyFont="1" applyBorder="1" applyAlignment="1">
      <alignment horizontal="left" vertical="center"/>
    </xf>
    <xf numFmtId="0" fontId="1" fillId="0" borderId="88" xfId="0" applyFont="1" applyBorder="1" applyAlignment="1">
      <alignment horizontal="left" vertical="center"/>
    </xf>
    <xf numFmtId="0" fontId="5" fillId="0" borderId="91" xfId="4" applyFont="1" applyBorder="1" applyAlignment="1">
      <alignment horizontal="left" vertical="center"/>
    </xf>
    <xf numFmtId="0" fontId="47" fillId="4" borderId="192" xfId="0" applyFont="1" applyFill="1" applyBorder="1" applyAlignment="1">
      <alignment horizontal="left" vertical="center" wrapText="1"/>
    </xf>
    <xf numFmtId="0" fontId="47" fillId="4" borderId="86" xfId="0" applyFont="1" applyFill="1" applyBorder="1" applyAlignment="1">
      <alignment horizontal="left" vertical="center" wrapText="1"/>
    </xf>
    <xf numFmtId="0" fontId="47" fillId="4" borderId="147" xfId="0" applyFont="1" applyFill="1" applyBorder="1" applyAlignment="1">
      <alignment horizontal="left" vertical="center" wrapText="1"/>
    </xf>
    <xf numFmtId="0" fontId="5" fillId="0" borderId="62" xfId="4" applyFont="1" applyBorder="1" applyAlignment="1">
      <alignment horizontal="center" vertical="center" wrapText="1"/>
    </xf>
    <xf numFmtId="0" fontId="5" fillId="0" borderId="86" xfId="4" applyFont="1" applyBorder="1" applyAlignment="1">
      <alignment horizontal="center" vertical="center" wrapText="1"/>
    </xf>
    <xf numFmtId="0" fontId="5" fillId="2" borderId="188" xfId="4" applyFont="1" applyFill="1" applyBorder="1" applyAlignment="1">
      <alignment horizontal="left" vertical="center" wrapText="1"/>
    </xf>
    <xf numFmtId="0" fontId="5" fillId="2" borderId="189" xfId="4" applyFont="1" applyFill="1" applyBorder="1" applyAlignment="1">
      <alignment horizontal="left" vertical="center" wrapText="1"/>
    </xf>
    <xf numFmtId="0" fontId="5" fillId="0" borderId="88" xfId="4" applyFont="1" applyBorder="1" applyAlignment="1">
      <alignment horizontal="left" vertical="center"/>
    </xf>
    <xf numFmtId="0" fontId="5" fillId="0" borderId="47" xfId="4" applyFont="1" applyBorder="1" applyAlignment="1">
      <alignment horizontal="left" vertical="center"/>
    </xf>
    <xf numFmtId="0" fontId="5" fillId="0" borderId="1" xfId="4" applyFont="1" applyBorder="1" applyAlignment="1">
      <alignment horizontal="left" vertical="center"/>
    </xf>
    <xf numFmtId="0" fontId="5" fillId="0" borderId="68" xfId="4" applyFont="1" applyBorder="1" applyAlignment="1">
      <alignment horizontal="left" vertical="center"/>
    </xf>
    <xf numFmtId="0" fontId="5" fillId="0" borderId="31" xfId="4" applyFont="1" applyFill="1" applyBorder="1" applyAlignment="1">
      <alignment horizontal="left" vertical="center" shrinkToFit="1"/>
    </xf>
    <xf numFmtId="0" fontId="5" fillId="0" borderId="72" xfId="4" applyFont="1" applyFill="1" applyBorder="1" applyAlignment="1">
      <alignment horizontal="left" vertical="center" shrinkToFit="1"/>
    </xf>
    <xf numFmtId="0" fontId="5" fillId="4" borderId="43" xfId="4" applyFont="1" applyFill="1" applyBorder="1" applyAlignment="1">
      <alignment horizontal="left" vertical="center" shrinkToFit="1"/>
    </xf>
    <xf numFmtId="0" fontId="5" fillId="4" borderId="73" xfId="4" applyFont="1" applyFill="1" applyBorder="1" applyAlignment="1">
      <alignment horizontal="left" vertical="center" shrinkToFit="1"/>
    </xf>
    <xf numFmtId="0" fontId="19" fillId="4" borderId="178" xfId="0" applyFont="1" applyFill="1" applyBorder="1" applyAlignment="1">
      <alignment horizontal="left" vertical="center" wrapText="1"/>
    </xf>
    <xf numFmtId="0" fontId="19" fillId="4" borderId="138" xfId="0" applyFont="1" applyFill="1" applyBorder="1" applyAlignment="1">
      <alignment horizontal="left" vertical="center" wrapText="1"/>
    </xf>
    <xf numFmtId="0" fontId="17" fillId="4" borderId="182" xfId="4" applyFont="1" applyFill="1" applyBorder="1" applyAlignment="1">
      <alignment horizontal="center" vertical="center" shrinkToFit="1"/>
    </xf>
    <xf numFmtId="0" fontId="17" fillId="4" borderId="183" xfId="4" applyFont="1" applyFill="1" applyBorder="1" applyAlignment="1">
      <alignment horizontal="center" vertical="center" shrinkToFit="1"/>
    </xf>
    <xf numFmtId="0" fontId="17" fillId="4" borderId="184" xfId="4" applyFont="1" applyFill="1" applyBorder="1" applyAlignment="1">
      <alignment horizontal="center" vertical="center" shrinkToFit="1"/>
    </xf>
    <xf numFmtId="0" fontId="5" fillId="0" borderId="61" xfId="2" applyNumberFormat="1" applyFont="1" applyFill="1" applyBorder="1" applyAlignment="1">
      <alignment horizontal="right" vertical="center" wrapText="1" shrinkToFit="1"/>
    </xf>
    <xf numFmtId="0" fontId="5" fillId="0" borderId="33" xfId="2" applyNumberFormat="1" applyFont="1" applyFill="1" applyBorder="1" applyAlignment="1">
      <alignment horizontal="right" vertical="center" wrapText="1" shrinkToFit="1"/>
    </xf>
    <xf numFmtId="0" fontId="24" fillId="0" borderId="169" xfId="4" applyFont="1" applyBorder="1" applyAlignment="1">
      <alignment horizontal="center" vertical="center"/>
    </xf>
    <xf numFmtId="0" fontId="24" fillId="0" borderId="50" xfId="4" applyFont="1" applyBorder="1" applyAlignment="1">
      <alignment horizontal="center" vertical="center"/>
    </xf>
    <xf numFmtId="0" fontId="24" fillId="0" borderId="171" xfId="4" applyFont="1" applyBorder="1" applyAlignment="1">
      <alignment horizontal="center" vertical="center"/>
    </xf>
    <xf numFmtId="0" fontId="48" fillId="0" borderId="0" xfId="4" applyFont="1" applyAlignment="1">
      <alignment horizontal="center" vertical="center" shrinkToFit="1"/>
    </xf>
    <xf numFmtId="0" fontId="5" fillId="2" borderId="44" xfId="4" applyFont="1" applyFill="1" applyBorder="1" applyAlignment="1">
      <alignment horizontal="left" vertical="center"/>
    </xf>
    <xf numFmtId="0" fontId="5" fillId="2" borderId="77" xfId="4" applyFont="1" applyFill="1" applyBorder="1" applyAlignment="1">
      <alignment horizontal="left" vertical="center"/>
    </xf>
    <xf numFmtId="0" fontId="5" fillId="0" borderId="45" xfId="4" applyFont="1" applyBorder="1" applyAlignment="1">
      <alignment horizontal="center" vertical="center" shrinkToFit="1"/>
    </xf>
    <xf numFmtId="0" fontId="5" fillId="0" borderId="67" xfId="4" applyFont="1" applyBorder="1" applyAlignment="1">
      <alignment horizontal="center" vertical="center" shrinkToFit="1"/>
    </xf>
    <xf numFmtId="0" fontId="17" fillId="4" borderId="190" xfId="4" applyFont="1" applyFill="1" applyBorder="1" applyAlignment="1">
      <alignment horizontal="center" vertical="center" shrinkToFit="1"/>
    </xf>
    <xf numFmtId="0" fontId="17" fillId="4" borderId="191" xfId="4" applyFont="1" applyFill="1" applyBorder="1" applyAlignment="1">
      <alignment horizontal="center" vertical="center" shrinkToFit="1"/>
    </xf>
    <xf numFmtId="0" fontId="7" fillId="0" borderId="0" xfId="4" applyFont="1" applyAlignment="1">
      <alignment horizontal="left" vertical="center" wrapText="1"/>
    </xf>
    <xf numFmtId="38" fontId="5" fillId="0" borderId="27" xfId="2" applyFont="1" applyFill="1" applyBorder="1" applyAlignment="1">
      <alignment horizontal="right" vertical="center" shrinkToFit="1"/>
    </xf>
    <xf numFmtId="38" fontId="5" fillId="0" borderId="5" xfId="2" applyFont="1" applyFill="1" applyBorder="1" applyAlignment="1">
      <alignment horizontal="right" vertical="center" shrinkToFit="1"/>
    </xf>
    <xf numFmtId="0" fontId="5" fillId="2" borderId="116" xfId="4" applyFont="1" applyFill="1" applyBorder="1" applyAlignment="1">
      <alignment horizontal="left" vertical="center" shrinkToFit="1"/>
    </xf>
    <xf numFmtId="0" fontId="5" fillId="4" borderId="30" xfId="4" applyFont="1" applyFill="1" applyBorder="1" applyAlignment="1">
      <alignment horizontal="left" vertical="center" shrinkToFit="1"/>
    </xf>
    <xf numFmtId="0" fontId="12" fillId="0" borderId="5" xfId="4" applyFont="1" applyFill="1" applyBorder="1" applyAlignment="1">
      <alignment horizontal="left" vertical="center" wrapText="1"/>
    </xf>
    <xf numFmtId="0" fontId="12" fillId="0" borderId="65" xfId="4" applyFont="1" applyFill="1" applyBorder="1" applyAlignment="1">
      <alignment horizontal="left" vertical="center" wrapText="1"/>
    </xf>
    <xf numFmtId="177" fontId="5" fillId="0" borderId="26" xfId="4" applyNumberFormat="1" applyFont="1" applyFill="1" applyBorder="1" applyAlignment="1">
      <alignment horizontal="left" vertical="center" wrapText="1"/>
    </xf>
    <xf numFmtId="177" fontId="5" fillId="0" borderId="32" xfId="4" applyNumberFormat="1" applyFont="1" applyFill="1" applyBorder="1" applyAlignment="1">
      <alignment horizontal="left" vertical="center" wrapText="1"/>
    </xf>
    <xf numFmtId="177" fontId="5" fillId="0" borderId="69" xfId="4" applyNumberFormat="1" applyFont="1" applyFill="1" applyBorder="1" applyAlignment="1">
      <alignment horizontal="left" vertical="center" wrapText="1"/>
    </xf>
    <xf numFmtId="0" fontId="5" fillId="0" borderId="7" xfId="4" applyFont="1" applyFill="1" applyBorder="1" applyAlignment="1">
      <alignment horizontal="left" vertical="center" wrapText="1"/>
    </xf>
    <xf numFmtId="0" fontId="1" fillId="0" borderId="7" xfId="0" applyFont="1" applyBorder="1" applyAlignment="1">
      <alignment horizontal="left" vertical="center" wrapText="1"/>
    </xf>
    <xf numFmtId="0" fontId="1" fillId="0" borderId="84" xfId="0" applyFont="1" applyBorder="1" applyAlignment="1">
      <alignment horizontal="left" vertical="center" wrapText="1"/>
    </xf>
    <xf numFmtId="0" fontId="5" fillId="2" borderId="52" xfId="4" applyFont="1" applyFill="1" applyBorder="1" applyAlignment="1">
      <alignment horizontal="left" vertical="center" wrapText="1"/>
    </xf>
    <xf numFmtId="0" fontId="5" fillId="0" borderId="58" xfId="4" applyFont="1" applyFill="1" applyBorder="1" applyAlignment="1">
      <alignment horizontal="left" vertical="center" wrapText="1"/>
    </xf>
    <xf numFmtId="0" fontId="1" fillId="0" borderId="58" xfId="0" applyFont="1" applyBorder="1" applyAlignment="1">
      <alignment horizontal="left" vertical="center" wrapText="1"/>
    </xf>
    <xf numFmtId="0" fontId="1" fillId="0" borderId="125" xfId="0" applyFont="1" applyBorder="1" applyAlignment="1">
      <alignment horizontal="left" vertical="center" wrapText="1"/>
    </xf>
    <xf numFmtId="0" fontId="12" fillId="0" borderId="43" xfId="4" applyFont="1" applyBorder="1" applyAlignment="1">
      <alignment horizontal="left" vertical="center" shrinkToFit="1"/>
    </xf>
    <xf numFmtId="0" fontId="32" fillId="0" borderId="32" xfId="0" applyFont="1" applyBorder="1" applyAlignment="1">
      <alignment horizontal="left" vertical="center" shrinkToFit="1"/>
    </xf>
    <xf numFmtId="0" fontId="32" fillId="0" borderId="69" xfId="0" applyFont="1" applyBorder="1" applyAlignment="1">
      <alignment horizontal="left" vertical="center" shrinkToFit="1"/>
    </xf>
    <xf numFmtId="0" fontId="5" fillId="4" borderId="2" xfId="4" applyFont="1" applyFill="1" applyBorder="1" applyAlignment="1">
      <alignment horizontal="left" vertical="center" wrapText="1"/>
    </xf>
    <xf numFmtId="0" fontId="5" fillId="2" borderId="126" xfId="4" applyFont="1" applyFill="1" applyBorder="1" applyAlignment="1">
      <alignment horizontal="left" vertical="center" wrapText="1"/>
    </xf>
    <xf numFmtId="0" fontId="5" fillId="2" borderId="26" xfId="4" applyFont="1" applyFill="1" applyBorder="1" applyAlignment="1">
      <alignment horizontal="left" vertical="center" shrinkToFit="1"/>
    </xf>
    <xf numFmtId="0" fontId="5" fillId="0" borderId="70" xfId="4" applyFont="1" applyFill="1" applyBorder="1" applyAlignment="1">
      <alignment horizontal="center" vertical="center"/>
    </xf>
    <xf numFmtId="0" fontId="19" fillId="4" borderId="178" xfId="0" applyFont="1" applyFill="1" applyBorder="1" applyAlignment="1">
      <alignment horizontal="left" vertical="center" shrinkToFit="1"/>
    </xf>
    <xf numFmtId="0" fontId="19" fillId="4" borderId="45" xfId="0" applyFont="1" applyFill="1" applyBorder="1" applyAlignment="1">
      <alignment horizontal="left" vertical="center" shrinkToFit="1"/>
    </xf>
    <xf numFmtId="0" fontId="19" fillId="4" borderId="132" xfId="0" applyFont="1" applyFill="1" applyBorder="1" applyAlignment="1">
      <alignment horizontal="left" vertical="center" shrinkToFit="1"/>
    </xf>
    <xf numFmtId="0" fontId="19" fillId="4" borderId="138" xfId="0" applyFont="1" applyFill="1" applyBorder="1" applyAlignment="1">
      <alignment horizontal="left" vertical="center" shrinkToFit="1"/>
    </xf>
    <xf numFmtId="0" fontId="19" fillId="4" borderId="1" xfId="0" applyFont="1" applyFill="1" applyBorder="1" applyAlignment="1">
      <alignment horizontal="left" vertical="center" shrinkToFit="1"/>
    </xf>
    <xf numFmtId="0" fontId="19" fillId="4" borderId="145" xfId="0" applyFont="1" applyFill="1" applyBorder="1" applyAlignment="1">
      <alignment horizontal="left" vertical="center" shrinkToFit="1"/>
    </xf>
    <xf numFmtId="0" fontId="17" fillId="4" borderId="195" xfId="4" applyFont="1" applyFill="1" applyBorder="1" applyAlignment="1">
      <alignment horizontal="left" vertical="center" shrinkToFit="1"/>
    </xf>
    <xf numFmtId="0" fontId="17" fillId="4" borderId="104" xfId="4" applyFont="1" applyFill="1" applyBorder="1" applyAlignment="1">
      <alignment horizontal="left" vertical="center" shrinkToFit="1"/>
    </xf>
    <xf numFmtId="0" fontId="17" fillId="4" borderId="12" xfId="4" applyFont="1" applyFill="1" applyBorder="1" applyAlignment="1">
      <alignment horizontal="left" vertical="center" wrapText="1" shrinkToFit="1"/>
    </xf>
    <xf numFmtId="0" fontId="17" fillId="4" borderId="195" xfId="4" applyFont="1" applyFill="1" applyBorder="1" applyAlignment="1">
      <alignment horizontal="left" vertical="center" wrapText="1" shrinkToFit="1"/>
    </xf>
    <xf numFmtId="0" fontId="17" fillId="4" borderId="104" xfId="4" applyFont="1" applyFill="1" applyBorder="1" applyAlignment="1">
      <alignment horizontal="left" vertical="center" wrapText="1" shrinkToFit="1"/>
    </xf>
    <xf numFmtId="0" fontId="19" fillId="4" borderId="177" xfId="0" applyFont="1" applyFill="1" applyBorder="1" applyAlignment="1">
      <alignment horizontal="left" vertical="center" shrinkToFit="1"/>
    </xf>
    <xf numFmtId="0" fontId="17" fillId="4" borderId="124" xfId="4" applyFont="1" applyFill="1" applyBorder="1" applyAlignment="1">
      <alignment horizontal="left" vertical="center" wrapText="1" shrinkToFit="1"/>
    </xf>
    <xf numFmtId="0" fontId="17" fillId="4" borderId="100" xfId="4" applyFont="1" applyFill="1" applyBorder="1" applyAlignment="1">
      <alignment horizontal="left" vertical="center" wrapText="1" shrinkToFit="1"/>
    </xf>
    <xf numFmtId="0" fontId="19" fillId="4" borderId="44" xfId="0" applyFont="1" applyFill="1" applyBorder="1" applyAlignment="1">
      <alignment horizontal="center" vertical="center"/>
    </xf>
    <xf numFmtId="0" fontId="7" fillId="2" borderId="34" xfId="4" applyFont="1" applyFill="1" applyBorder="1" applyAlignment="1">
      <alignment horizontal="left" vertical="center" wrapText="1"/>
    </xf>
    <xf numFmtId="0" fontId="7" fillId="2" borderId="35" xfId="4" applyFont="1" applyFill="1" applyBorder="1" applyAlignment="1">
      <alignment horizontal="left" vertical="center" wrapText="1"/>
    </xf>
    <xf numFmtId="0" fontId="7" fillId="2" borderId="33" xfId="4" applyFont="1" applyFill="1" applyBorder="1" applyAlignment="1">
      <alignment horizontal="left" vertical="center" wrapText="1"/>
    </xf>
    <xf numFmtId="0" fontId="7" fillId="2" borderId="144" xfId="4" applyFont="1" applyFill="1" applyBorder="1" applyAlignment="1">
      <alignment horizontal="left" vertical="center" wrapText="1"/>
    </xf>
    <xf numFmtId="0" fontId="5" fillId="4" borderId="145" xfId="4" applyFont="1" applyFill="1" applyBorder="1" applyAlignment="1">
      <alignment horizontal="left" vertical="center" wrapText="1"/>
    </xf>
    <xf numFmtId="0" fontId="17" fillId="4" borderId="44" xfId="4" applyFont="1" applyFill="1" applyBorder="1" applyAlignment="1">
      <alignment horizontal="left" vertical="center" shrinkToFit="1"/>
    </xf>
    <xf numFmtId="0" fontId="17" fillId="4" borderId="66" xfId="4" applyFont="1" applyFill="1" applyBorder="1" applyAlignment="1">
      <alignment horizontal="left" vertical="center" shrinkToFit="1"/>
    </xf>
    <xf numFmtId="0" fontId="5" fillId="0" borderId="72" xfId="4" applyFont="1" applyBorder="1" applyAlignment="1">
      <alignment horizontal="center" vertical="center" wrapText="1"/>
    </xf>
    <xf numFmtId="0" fontId="17" fillId="4" borderId="48" xfId="4" applyFont="1" applyFill="1" applyBorder="1" applyAlignment="1">
      <alignment horizontal="left" vertical="center" wrapText="1" shrinkToFit="1"/>
    </xf>
    <xf numFmtId="0" fontId="17" fillId="4" borderId="196" xfId="4" applyFont="1" applyFill="1" applyBorder="1" applyAlignment="1">
      <alignment horizontal="left" vertical="center" wrapText="1" shrinkToFit="1"/>
    </xf>
    <xf numFmtId="0" fontId="5" fillId="0" borderId="155" xfId="4" applyFont="1" applyBorder="1" applyAlignment="1">
      <alignment horizontal="left" vertical="center"/>
    </xf>
    <xf numFmtId="0" fontId="5" fillId="0" borderId="36" xfId="4" applyFont="1" applyBorder="1" applyAlignment="1">
      <alignment horizontal="left" vertical="center"/>
    </xf>
    <xf numFmtId="0" fontId="5" fillId="0" borderId="81" xfId="4" applyFont="1" applyBorder="1" applyAlignment="1">
      <alignment horizontal="left" vertical="center"/>
    </xf>
    <xf numFmtId="0" fontId="5" fillId="0" borderId="43" xfId="4" applyFont="1" applyFill="1" applyBorder="1" applyAlignment="1">
      <alignment horizontal="left" vertical="center"/>
    </xf>
    <xf numFmtId="0" fontId="5" fillId="0" borderId="32" xfId="4" applyFont="1" applyFill="1" applyBorder="1" applyAlignment="1">
      <alignment horizontal="left" vertical="center"/>
    </xf>
    <xf numFmtId="0" fontId="5" fillId="0" borderId="69" xfId="4" applyFont="1" applyFill="1" applyBorder="1" applyAlignment="1">
      <alignment horizontal="left" vertical="center"/>
    </xf>
    <xf numFmtId="0" fontId="5" fillId="0" borderId="31" xfId="4" applyFont="1" applyFill="1" applyBorder="1" applyAlignment="1">
      <alignment horizontal="left" vertical="center"/>
    </xf>
    <xf numFmtId="0" fontId="5" fillId="0" borderId="5" xfId="4" applyFont="1" applyFill="1" applyBorder="1" applyAlignment="1">
      <alignment horizontal="left" vertical="center"/>
    </xf>
    <xf numFmtId="0" fontId="5" fillId="0" borderId="65" xfId="4" applyFont="1" applyFill="1" applyBorder="1" applyAlignment="1">
      <alignment horizontal="left" vertical="center"/>
    </xf>
    <xf numFmtId="0" fontId="20" fillId="0" borderId="3" xfId="0" applyFont="1" applyFill="1" applyBorder="1" applyAlignment="1">
      <alignment vertical="center"/>
    </xf>
    <xf numFmtId="178" fontId="17" fillId="4" borderId="41" xfId="4" applyNumberFormat="1" applyFont="1" applyFill="1" applyBorder="1" applyAlignment="1">
      <alignment horizontal="left" vertical="center" wrapText="1"/>
    </xf>
    <xf numFmtId="178" fontId="17" fillId="4" borderId="133" xfId="4" applyNumberFormat="1" applyFont="1" applyFill="1" applyBorder="1" applyAlignment="1">
      <alignment horizontal="left" vertical="center" wrapText="1"/>
    </xf>
    <xf numFmtId="0" fontId="19" fillId="4" borderId="177" xfId="0" applyFont="1" applyFill="1" applyBorder="1" applyAlignment="1">
      <alignment horizontal="left" vertical="center" wrapText="1"/>
    </xf>
    <xf numFmtId="0" fontId="5" fillId="2" borderId="132" xfId="4" applyFont="1" applyFill="1" applyBorder="1" applyAlignment="1">
      <alignment horizontal="left" vertical="center" shrinkToFit="1"/>
    </xf>
    <xf numFmtId="0" fontId="5" fillId="0" borderId="15" xfId="4" applyNumberFormat="1" applyFont="1" applyBorder="1" applyAlignment="1">
      <alignment horizontal="left" vertical="center" shrinkToFit="1"/>
    </xf>
    <xf numFmtId="0" fontId="19" fillId="0" borderId="44" xfId="0" applyFont="1" applyFill="1" applyBorder="1" applyAlignment="1">
      <alignment horizontal="left" vertical="center"/>
    </xf>
    <xf numFmtId="0" fontId="19" fillId="4" borderId="178" xfId="0" applyFont="1" applyFill="1" applyBorder="1" applyAlignment="1">
      <alignment horizontal="left" vertical="center" wrapText="1" shrinkToFit="1"/>
    </xf>
    <xf numFmtId="0" fontId="19" fillId="4" borderId="45" xfId="0" applyFont="1" applyFill="1" applyBorder="1" applyAlignment="1">
      <alignment horizontal="left" vertical="center" wrapText="1" shrinkToFit="1"/>
    </xf>
    <xf numFmtId="0" fontId="19" fillId="4" borderId="67" xfId="0" applyFont="1" applyFill="1" applyBorder="1" applyAlignment="1">
      <alignment horizontal="left" vertical="center" wrapText="1" shrinkToFit="1"/>
    </xf>
    <xf numFmtId="0" fontId="5" fillId="4" borderId="197" xfId="4" applyFont="1" applyFill="1" applyBorder="1" applyAlignment="1">
      <alignment horizontal="left" vertical="center" wrapText="1"/>
    </xf>
    <xf numFmtId="0" fontId="47" fillId="4" borderId="178" xfId="0" applyFont="1" applyFill="1" applyBorder="1" applyAlignment="1">
      <alignment horizontal="left" vertical="center"/>
    </xf>
    <xf numFmtId="0" fontId="47" fillId="4" borderId="45" xfId="0" applyFont="1" applyFill="1" applyBorder="1" applyAlignment="1">
      <alignment horizontal="left" vertical="center"/>
    </xf>
    <xf numFmtId="0" fontId="47" fillId="4" borderId="132" xfId="0" applyFont="1" applyFill="1" applyBorder="1" applyAlignment="1">
      <alignment horizontal="left" vertical="center"/>
    </xf>
    <xf numFmtId="0" fontId="47" fillId="4" borderId="16" xfId="0" applyFont="1" applyFill="1" applyBorder="1" applyAlignment="1">
      <alignment horizontal="left" vertical="center"/>
    </xf>
    <xf numFmtId="0" fontId="47" fillId="4" borderId="0" xfId="0" applyFont="1" applyFill="1" applyBorder="1" applyAlignment="1">
      <alignment horizontal="left" vertical="center"/>
    </xf>
    <xf numFmtId="0" fontId="47" fillId="4" borderId="92" xfId="0" applyFont="1" applyFill="1" applyBorder="1" applyAlignment="1">
      <alignment horizontal="left" vertical="center"/>
    </xf>
    <xf numFmtId="0" fontId="47" fillId="4" borderId="138" xfId="0" applyFont="1" applyFill="1" applyBorder="1" applyAlignment="1">
      <alignment horizontal="left" vertical="center"/>
    </xf>
    <xf numFmtId="0" fontId="47" fillId="4" borderId="1" xfId="0" applyFont="1" applyFill="1" applyBorder="1" applyAlignment="1">
      <alignment horizontal="left" vertical="center"/>
    </xf>
    <xf numFmtId="0" fontId="47" fillId="4" borderId="145" xfId="0" applyFont="1" applyFill="1" applyBorder="1" applyAlignment="1">
      <alignment horizontal="left" vertical="center"/>
    </xf>
    <xf numFmtId="0" fontId="19" fillId="0" borderId="67" xfId="0" applyFont="1" applyFill="1" applyBorder="1" applyAlignment="1">
      <alignment horizontal="left" vertical="center" wrapText="1"/>
    </xf>
    <xf numFmtId="0" fontId="19" fillId="0" borderId="37" xfId="0" applyFont="1" applyFill="1" applyBorder="1" applyAlignment="1">
      <alignment horizontal="left" vertical="center" wrapText="1"/>
    </xf>
    <xf numFmtId="0" fontId="7" fillId="0" borderId="45" xfId="4" applyFont="1" applyFill="1" applyBorder="1" applyAlignment="1">
      <alignment horizontal="center"/>
    </xf>
    <xf numFmtId="0" fontId="7" fillId="0" borderId="0" xfId="4" applyFont="1" applyFill="1" applyBorder="1" applyAlignment="1">
      <alignment horizontal="center"/>
    </xf>
    <xf numFmtId="0" fontId="7" fillId="0" borderId="1" xfId="4" applyFont="1" applyFill="1" applyBorder="1" applyAlignment="1">
      <alignment horizontal="center"/>
    </xf>
    <xf numFmtId="0" fontId="46" fillId="0" borderId="3" xfId="4" applyFont="1" applyBorder="1" applyAlignment="1">
      <alignment horizontal="left" vertical="center" wrapText="1"/>
    </xf>
    <xf numFmtId="0" fontId="46" fillId="0" borderId="70" xfId="4" applyFont="1" applyBorder="1" applyAlignment="1">
      <alignment horizontal="left" vertical="center" wrapText="1"/>
    </xf>
    <xf numFmtId="0" fontId="30" fillId="4" borderId="177" xfId="0" applyFont="1" applyFill="1" applyBorder="1" applyAlignment="1">
      <alignment horizontal="left" vertical="center" wrapText="1"/>
    </xf>
    <xf numFmtId="0" fontId="30" fillId="4" borderId="3" xfId="0" applyFont="1" applyFill="1" applyBorder="1" applyAlignment="1">
      <alignment horizontal="left" vertical="center"/>
    </xf>
    <xf numFmtId="0" fontId="30" fillId="4" borderId="66" xfId="0" applyFont="1" applyFill="1" applyBorder="1" applyAlignment="1">
      <alignment horizontal="left" vertical="center"/>
    </xf>
    <xf numFmtId="0" fontId="17" fillId="2" borderId="46" xfId="4" applyFont="1" applyFill="1" applyBorder="1" applyAlignment="1">
      <alignment horizontal="left" vertical="center" wrapText="1" shrinkToFit="1"/>
    </xf>
    <xf numFmtId="0" fontId="17" fillId="4" borderId="45" xfId="4" applyFont="1" applyFill="1" applyBorder="1" applyAlignment="1">
      <alignment horizontal="left" vertical="center" shrinkToFit="1"/>
    </xf>
    <xf numFmtId="0" fontId="17" fillId="4" borderId="132" xfId="4" applyFont="1" applyFill="1" applyBorder="1" applyAlignment="1">
      <alignment horizontal="left" vertical="center" shrinkToFit="1"/>
    </xf>
    <xf numFmtId="0" fontId="17" fillId="2" borderId="47" xfId="4" applyFont="1" applyFill="1" applyBorder="1" applyAlignment="1">
      <alignment horizontal="left" vertical="center" shrinkToFit="1"/>
    </xf>
    <xf numFmtId="0" fontId="17" fillId="2" borderId="1" xfId="4" applyFont="1" applyFill="1" applyBorder="1" applyAlignment="1">
      <alignment horizontal="left" vertical="center" shrinkToFit="1"/>
    </xf>
    <xf numFmtId="0" fontId="17" fillId="2" borderId="145" xfId="4" applyFont="1" applyFill="1" applyBorder="1" applyAlignment="1">
      <alignment horizontal="left" vertical="center" shrinkToFit="1"/>
    </xf>
    <xf numFmtId="0" fontId="5" fillId="0" borderId="45" xfId="4" applyFont="1" applyBorder="1" applyAlignment="1">
      <alignment horizontal="center" vertical="center"/>
    </xf>
    <xf numFmtId="0" fontId="5" fillId="0" borderId="105" xfId="4" applyFont="1" applyBorder="1" applyAlignment="1">
      <alignment horizontal="center" vertical="center"/>
    </xf>
    <xf numFmtId="0" fontId="5" fillId="0" borderId="44" xfId="4" applyFont="1" applyBorder="1" applyAlignment="1">
      <alignment horizontal="right" vertical="center" wrapText="1"/>
    </xf>
    <xf numFmtId="0" fontId="5" fillId="0" borderId="3" xfId="4" applyFont="1" applyBorder="1" applyAlignment="1">
      <alignment horizontal="right" vertical="center" wrapText="1"/>
    </xf>
    <xf numFmtId="0" fontId="19" fillId="0" borderId="44" xfId="0" applyFont="1" applyFill="1" applyBorder="1" applyAlignment="1">
      <alignment horizontal="center" vertical="center" wrapText="1" shrinkToFit="1"/>
    </xf>
    <xf numFmtId="0" fontId="19" fillId="0" borderId="3" xfId="0" applyFont="1" applyFill="1" applyBorder="1" applyAlignment="1">
      <alignment horizontal="center" vertical="center" wrapText="1" shrinkToFit="1"/>
    </xf>
    <xf numFmtId="0" fontId="5" fillId="2" borderId="51" xfId="4" applyFont="1" applyFill="1" applyBorder="1" applyAlignment="1">
      <alignment horizontal="left" vertical="center"/>
    </xf>
    <xf numFmtId="0" fontId="1" fillId="0" borderId="51" xfId="0" applyFont="1" applyBorder="1" applyAlignment="1">
      <alignment horizontal="left" vertical="center"/>
    </xf>
    <xf numFmtId="0" fontId="1" fillId="0" borderId="129" xfId="0" applyFont="1" applyBorder="1" applyAlignment="1">
      <alignment horizontal="left" vertical="center"/>
    </xf>
    <xf numFmtId="0" fontId="5" fillId="2" borderId="3" xfId="4" applyFont="1" applyFill="1" applyBorder="1" applyAlignment="1">
      <alignment horizontal="center" vertical="center" shrinkToFit="1"/>
    </xf>
    <xf numFmtId="0" fontId="5" fillId="2" borderId="70" xfId="4" applyFont="1" applyFill="1" applyBorder="1" applyAlignment="1">
      <alignment horizontal="center" vertical="center" shrinkToFit="1"/>
    </xf>
    <xf numFmtId="179" fontId="5" fillId="0" borderId="7" xfId="4" applyNumberFormat="1" applyFont="1" applyFill="1" applyBorder="1" applyAlignment="1">
      <alignment horizontal="center" vertical="center" shrinkToFit="1"/>
    </xf>
    <xf numFmtId="179" fontId="5" fillId="0" borderId="8" xfId="4" applyNumberFormat="1" applyFont="1" applyFill="1" applyBorder="1" applyAlignment="1">
      <alignment horizontal="center" vertical="center" shrinkToFit="1"/>
    </xf>
    <xf numFmtId="38" fontId="5" fillId="0" borderId="7" xfId="2" applyFont="1" applyFill="1" applyBorder="1" applyAlignment="1">
      <alignment horizontal="left" vertical="center"/>
    </xf>
    <xf numFmtId="0" fontId="1" fillId="0" borderId="7" xfId="0" applyFont="1" applyBorder="1" applyAlignment="1">
      <alignment horizontal="left" vertical="center"/>
    </xf>
    <xf numFmtId="0" fontId="1" fillId="0" borderId="84" xfId="0" applyFont="1" applyBorder="1" applyAlignment="1">
      <alignment horizontal="left" vertical="center"/>
    </xf>
    <xf numFmtId="0" fontId="5" fillId="0" borderId="8" xfId="4" applyFont="1" applyFill="1" applyBorder="1" applyAlignment="1">
      <alignment horizontal="left" vertical="center"/>
    </xf>
    <xf numFmtId="0" fontId="1" fillId="0" borderId="8" xfId="0" applyFont="1" applyFill="1" applyBorder="1" applyAlignment="1">
      <alignment horizontal="left" vertical="center"/>
    </xf>
    <xf numFmtId="0" fontId="1" fillId="0" borderId="174" xfId="0" applyFont="1" applyFill="1" applyBorder="1" applyAlignment="1">
      <alignment horizontal="left" vertical="center"/>
    </xf>
    <xf numFmtId="0" fontId="5" fillId="0" borderId="70" xfId="4" applyFont="1" applyFill="1" applyBorder="1" applyAlignment="1">
      <alignment horizontal="left" vertical="center" shrinkToFit="1"/>
    </xf>
    <xf numFmtId="0" fontId="5" fillId="2" borderId="45" xfId="4" applyFont="1" applyFill="1" applyBorder="1" applyAlignment="1">
      <alignment horizontal="center" vertical="center" shrinkToFit="1"/>
    </xf>
    <xf numFmtId="0" fontId="5" fillId="2" borderId="67" xfId="4" applyFont="1" applyFill="1" applyBorder="1" applyAlignment="1">
      <alignment horizontal="center" vertical="center" shrinkToFit="1"/>
    </xf>
    <xf numFmtId="0" fontId="4" fillId="0" borderId="43" xfId="4" applyFont="1" applyBorder="1" applyAlignment="1">
      <alignment horizontal="left"/>
    </xf>
    <xf numFmtId="0" fontId="4" fillId="0" borderId="32" xfId="4" applyFont="1" applyBorder="1" applyAlignment="1">
      <alignment horizontal="left"/>
    </xf>
    <xf numFmtId="0" fontId="4" fillId="0" borderId="69" xfId="4" applyFont="1" applyBorder="1" applyAlignment="1">
      <alignment horizontal="left"/>
    </xf>
    <xf numFmtId="0" fontId="4" fillId="0" borderId="1" xfId="4" applyFont="1" applyBorder="1" applyAlignment="1">
      <alignment horizontal="left"/>
    </xf>
    <xf numFmtId="0" fontId="4" fillId="0" borderId="68" xfId="4" applyFont="1" applyBorder="1" applyAlignment="1">
      <alignment horizontal="left"/>
    </xf>
    <xf numFmtId="0" fontId="5" fillId="0" borderId="80" xfId="4" applyFont="1" applyFill="1" applyBorder="1" applyAlignment="1">
      <alignment horizontal="center" vertical="center" wrapText="1" shrinkToFit="1"/>
    </xf>
    <xf numFmtId="0" fontId="5" fillId="0" borderId="36" xfId="4" applyFont="1" applyFill="1" applyBorder="1" applyAlignment="1">
      <alignment horizontal="center" vertical="center" wrapText="1" shrinkToFit="1"/>
    </xf>
    <xf numFmtId="0" fontId="5" fillId="0" borderId="80" xfId="2" applyNumberFormat="1" applyFont="1" applyFill="1" applyBorder="1" applyAlignment="1">
      <alignment horizontal="left" vertical="center" wrapText="1" shrinkToFit="1"/>
    </xf>
    <xf numFmtId="0" fontId="5" fillId="0" borderId="36" xfId="2" applyNumberFormat="1" applyFont="1" applyFill="1" applyBorder="1" applyAlignment="1">
      <alignment horizontal="left" vertical="center" wrapText="1" shrinkToFit="1"/>
    </xf>
    <xf numFmtId="0" fontId="5" fillId="4" borderId="7" xfId="4" applyFont="1" applyFill="1" applyBorder="1" applyAlignment="1">
      <alignment horizontal="left" vertical="center" wrapText="1" shrinkToFit="1"/>
    </xf>
    <xf numFmtId="0" fontId="5" fillId="4" borderId="41" xfId="4" applyFont="1" applyFill="1" applyBorder="1" applyAlignment="1">
      <alignment horizontal="left" vertical="center" wrapText="1" shrinkToFit="1"/>
    </xf>
    <xf numFmtId="0" fontId="5" fillId="0" borderId="46" xfId="4" applyFont="1" applyFill="1" applyBorder="1" applyAlignment="1">
      <alignment horizontal="left" vertical="center" wrapText="1" shrinkToFit="1"/>
    </xf>
    <xf numFmtId="0" fontId="5" fillId="0" borderId="45" xfId="4" applyFont="1" applyFill="1" applyBorder="1" applyAlignment="1">
      <alignment horizontal="left" vertical="center" wrapText="1" shrinkToFit="1"/>
    </xf>
    <xf numFmtId="0" fontId="5" fillId="0" borderId="23" xfId="4" applyFont="1" applyFill="1" applyBorder="1" applyAlignment="1">
      <alignment horizontal="left" vertical="center" wrapText="1" shrinkToFit="1"/>
    </xf>
    <xf numFmtId="0" fontId="5" fillId="0" borderId="0" xfId="4" applyFont="1" applyFill="1" applyBorder="1" applyAlignment="1">
      <alignment horizontal="left" vertical="center" wrapText="1" shrinkToFit="1"/>
    </xf>
    <xf numFmtId="0" fontId="5" fillId="0" borderId="127" xfId="4" applyFont="1" applyFill="1" applyBorder="1" applyAlignment="1">
      <alignment horizontal="left" vertical="center" wrapText="1" shrinkToFit="1"/>
    </xf>
    <xf numFmtId="0" fontId="5" fillId="0" borderId="80" xfId="4" applyFont="1" applyFill="1" applyBorder="1" applyAlignment="1">
      <alignment horizontal="left" vertical="center" wrapText="1" shrinkToFit="1"/>
    </xf>
    <xf numFmtId="0" fontId="5" fillId="0" borderId="75" xfId="4" applyFont="1" applyFill="1" applyBorder="1" applyAlignment="1">
      <alignment horizontal="left" vertical="center" wrapText="1" shrinkToFit="1"/>
    </xf>
    <xf numFmtId="0" fontId="5" fillId="0" borderId="35" xfId="4" applyFont="1" applyFill="1" applyBorder="1" applyAlignment="1">
      <alignment horizontal="left" vertical="center" wrapText="1" shrinkToFit="1"/>
    </xf>
    <xf numFmtId="38" fontId="5" fillId="0" borderId="5" xfId="2" applyFont="1" applyFill="1" applyBorder="1" applyAlignment="1">
      <alignment horizontal="center" vertical="center"/>
    </xf>
    <xf numFmtId="0" fontId="5" fillId="2" borderId="41" xfId="4" applyNumberFormat="1" applyFont="1" applyFill="1" applyBorder="1" applyAlignment="1">
      <alignment horizontal="left" vertical="center" shrinkToFit="1"/>
    </xf>
    <xf numFmtId="0" fontId="5" fillId="0" borderId="64" xfId="4" applyFont="1" applyFill="1" applyBorder="1" applyAlignment="1">
      <alignment horizontal="center" vertical="center"/>
    </xf>
    <xf numFmtId="0" fontId="0" fillId="0" borderId="5" xfId="0" applyBorder="1" applyAlignment="1">
      <alignment horizontal="left" vertical="center" wrapText="1"/>
    </xf>
    <xf numFmtId="0" fontId="0" fillId="0" borderId="72" xfId="0" applyBorder="1" applyAlignment="1">
      <alignment horizontal="left" vertical="center" wrapText="1"/>
    </xf>
    <xf numFmtId="0" fontId="0" fillId="0" borderId="2" xfId="0" applyBorder="1" applyAlignment="1">
      <alignment horizontal="left" vertical="center" wrapText="1"/>
    </xf>
    <xf numFmtId="0" fontId="0" fillId="0" borderId="160" xfId="0" applyBorder="1" applyAlignment="1">
      <alignment horizontal="left" vertical="center" wrapText="1"/>
    </xf>
    <xf numFmtId="0" fontId="3" fillId="0" borderId="64" xfId="1" applyBorder="1" applyAlignment="1" applyProtection="1">
      <alignment horizontal="left" vertical="center"/>
    </xf>
    <xf numFmtId="0" fontId="55" fillId="4" borderId="177" xfId="0" applyFont="1" applyFill="1" applyBorder="1" applyAlignment="1">
      <alignment horizontal="left" vertical="center"/>
    </xf>
    <xf numFmtId="0" fontId="55" fillId="4" borderId="3" xfId="0" applyFont="1" applyFill="1" applyBorder="1" applyAlignment="1">
      <alignment horizontal="left" vertical="center"/>
    </xf>
    <xf numFmtId="0" fontId="55" fillId="4" borderId="66" xfId="0" applyFont="1" applyFill="1" applyBorder="1" applyAlignment="1">
      <alignment horizontal="left" vertical="center"/>
    </xf>
    <xf numFmtId="0" fontId="53" fillId="4" borderId="177" xfId="0" applyFont="1" applyFill="1" applyBorder="1" applyAlignment="1">
      <alignment horizontal="left" vertical="center" wrapText="1"/>
    </xf>
    <xf numFmtId="0" fontId="53" fillId="4" borderId="3" xfId="0" applyFont="1" applyFill="1" applyBorder="1" applyAlignment="1">
      <alignment horizontal="left" vertical="center" wrapText="1"/>
    </xf>
    <xf numFmtId="0" fontId="53" fillId="4" borderId="66" xfId="0" applyFont="1" applyFill="1" applyBorder="1" applyAlignment="1">
      <alignment horizontal="left" vertical="center" wrapText="1"/>
    </xf>
    <xf numFmtId="0" fontId="55" fillId="4" borderId="178" xfId="0" applyFont="1" applyFill="1" applyBorder="1" applyAlignment="1">
      <alignment horizontal="left" vertical="center"/>
    </xf>
    <xf numFmtId="0" fontId="55" fillId="4" borderId="45" xfId="0" applyFont="1" applyFill="1" applyBorder="1" applyAlignment="1">
      <alignment horizontal="left" vertical="center"/>
    </xf>
    <xf numFmtId="0" fontId="55" fillId="4" borderId="132" xfId="0" applyFont="1" applyFill="1" applyBorder="1" applyAlignment="1">
      <alignment horizontal="left" vertical="center"/>
    </xf>
    <xf numFmtId="0" fontId="55" fillId="4" borderId="16" xfId="0" applyFont="1" applyFill="1" applyBorder="1" applyAlignment="1">
      <alignment horizontal="left" vertical="center"/>
    </xf>
    <xf numFmtId="0" fontId="55" fillId="4" borderId="0" xfId="0" applyFont="1" applyFill="1" applyBorder="1" applyAlignment="1">
      <alignment horizontal="left" vertical="center"/>
    </xf>
    <xf numFmtId="0" fontId="55" fillId="4" borderId="92" xfId="0" applyFont="1" applyFill="1" applyBorder="1" applyAlignment="1">
      <alignment horizontal="left" vertical="center"/>
    </xf>
    <xf numFmtId="0" fontId="55" fillId="4" borderId="138" xfId="0" applyFont="1" applyFill="1" applyBorder="1" applyAlignment="1">
      <alignment horizontal="left" vertical="center"/>
    </xf>
    <xf numFmtId="0" fontId="55" fillId="4" borderId="1" xfId="0" applyFont="1" applyFill="1" applyBorder="1" applyAlignment="1">
      <alignment horizontal="left" vertical="center"/>
    </xf>
    <xf numFmtId="0" fontId="55" fillId="4" borderId="145" xfId="0" applyFont="1" applyFill="1" applyBorder="1" applyAlignment="1">
      <alignment horizontal="left" vertical="center"/>
    </xf>
    <xf numFmtId="0" fontId="53" fillId="0" borderId="45" xfId="0" applyFont="1" applyFill="1" applyBorder="1" applyAlignment="1">
      <alignment horizontal="left" vertical="center" wrapText="1"/>
    </xf>
    <xf numFmtId="0" fontId="53" fillId="0" borderId="67" xfId="0" applyFont="1" applyFill="1" applyBorder="1" applyAlignment="1">
      <alignment horizontal="left" vertical="center" wrapText="1"/>
    </xf>
    <xf numFmtId="0" fontId="53" fillId="0" borderId="0" xfId="0" applyFont="1" applyFill="1" applyBorder="1" applyAlignment="1">
      <alignment horizontal="left" vertical="center" wrapText="1"/>
    </xf>
    <xf numFmtId="0" fontId="53" fillId="0" borderId="37" xfId="0" applyFont="1" applyFill="1" applyBorder="1" applyAlignment="1">
      <alignment horizontal="left" vertical="center" wrapText="1"/>
    </xf>
    <xf numFmtId="0" fontId="53" fillId="0" borderId="1" xfId="0" applyFont="1" applyFill="1" applyBorder="1" applyAlignment="1">
      <alignment horizontal="left" vertical="center" wrapText="1"/>
    </xf>
    <xf numFmtId="0" fontId="53" fillId="0" borderId="68" xfId="0" applyFont="1" applyFill="1" applyBorder="1" applyAlignment="1">
      <alignment horizontal="left" vertical="center" wrapText="1"/>
    </xf>
    <xf numFmtId="0" fontId="56" fillId="4" borderId="177" xfId="0" applyFont="1" applyFill="1" applyBorder="1" applyAlignment="1">
      <alignment horizontal="left" vertical="center" wrapText="1"/>
    </xf>
    <xf numFmtId="0" fontId="56" fillId="4" borderId="3" xfId="0" applyFont="1" applyFill="1" applyBorder="1" applyAlignment="1">
      <alignment horizontal="left" vertical="center"/>
    </xf>
    <xf numFmtId="0" fontId="56" fillId="4" borderId="66" xfId="0" applyFont="1" applyFill="1" applyBorder="1" applyAlignment="1">
      <alignment horizontal="left" vertical="center"/>
    </xf>
    <xf numFmtId="0" fontId="53" fillId="4" borderId="178" xfId="0" applyFont="1" applyFill="1" applyBorder="1" applyAlignment="1">
      <alignment horizontal="left" vertical="center" wrapText="1"/>
    </xf>
    <xf numFmtId="0" fontId="53" fillId="4" borderId="45" xfId="0" applyFont="1" applyFill="1" applyBorder="1" applyAlignment="1">
      <alignment horizontal="left" vertical="center" wrapText="1"/>
    </xf>
    <xf numFmtId="0" fontId="53" fillId="4" borderId="132" xfId="0" applyFont="1" applyFill="1" applyBorder="1" applyAlignment="1">
      <alignment horizontal="left" vertical="center" wrapText="1"/>
    </xf>
    <xf numFmtId="0" fontId="53" fillId="4" borderId="138" xfId="0" applyFont="1" applyFill="1" applyBorder="1" applyAlignment="1">
      <alignment horizontal="left" vertical="center" wrapText="1"/>
    </xf>
    <xf numFmtId="0" fontId="53" fillId="4" borderId="1" xfId="0" applyFont="1" applyFill="1" applyBorder="1" applyAlignment="1">
      <alignment horizontal="left" vertical="center" wrapText="1"/>
    </xf>
    <xf numFmtId="0" fontId="53" fillId="4" borderId="145" xfId="0" applyFont="1" applyFill="1" applyBorder="1" applyAlignment="1">
      <alignment horizontal="left" vertical="center" wrapText="1"/>
    </xf>
    <xf numFmtId="2" fontId="54" fillId="0" borderId="3" xfId="0" applyNumberFormat="1" applyFont="1" applyFill="1" applyBorder="1" applyAlignment="1">
      <alignment horizontal="right" vertical="center"/>
    </xf>
    <xf numFmtId="0" fontId="53" fillId="0" borderId="44" xfId="0" applyFont="1" applyFill="1" applyBorder="1" applyAlignment="1">
      <alignment horizontal="left" vertical="center"/>
    </xf>
    <xf numFmtId="0" fontId="53" fillId="0" borderId="3" xfId="0" applyFont="1" applyFill="1" applyBorder="1" applyAlignment="1">
      <alignment horizontal="left" vertical="center"/>
    </xf>
    <xf numFmtId="0" fontId="53" fillId="0" borderId="70" xfId="0" applyFont="1" applyFill="1" applyBorder="1" applyAlignment="1">
      <alignment horizontal="left" vertical="center"/>
    </xf>
    <xf numFmtId="0" fontId="53" fillId="4" borderId="178" xfId="0" applyFont="1" applyFill="1" applyBorder="1" applyAlignment="1">
      <alignment horizontal="left" vertical="center" shrinkToFit="1"/>
    </xf>
    <xf numFmtId="0" fontId="53" fillId="4" borderId="45" xfId="0" applyFont="1" applyFill="1" applyBorder="1" applyAlignment="1">
      <alignment horizontal="left" vertical="center" shrinkToFit="1"/>
    </xf>
    <xf numFmtId="0" fontId="53" fillId="4" borderId="132" xfId="0" applyFont="1" applyFill="1" applyBorder="1" applyAlignment="1">
      <alignment horizontal="left" vertical="center" shrinkToFit="1"/>
    </xf>
    <xf numFmtId="0" fontId="53" fillId="4" borderId="138" xfId="0" applyFont="1" applyFill="1" applyBorder="1" applyAlignment="1">
      <alignment horizontal="left" vertical="center" shrinkToFit="1"/>
    </xf>
    <xf numFmtId="0" fontId="53" fillId="4" borderId="1" xfId="0" applyFont="1" applyFill="1" applyBorder="1" applyAlignment="1">
      <alignment horizontal="left" vertical="center" shrinkToFit="1"/>
    </xf>
    <xf numFmtId="0" fontId="53" fillId="4" borderId="145" xfId="0" applyFont="1" applyFill="1" applyBorder="1" applyAlignment="1">
      <alignment horizontal="left" vertical="center" shrinkToFit="1"/>
    </xf>
    <xf numFmtId="0" fontId="53" fillId="4" borderId="177" xfId="0" applyFont="1" applyFill="1" applyBorder="1" applyAlignment="1">
      <alignment horizontal="left" vertical="center" shrinkToFit="1"/>
    </xf>
    <xf numFmtId="0" fontId="53" fillId="4" borderId="3" xfId="0" applyFont="1" applyFill="1" applyBorder="1" applyAlignment="1">
      <alignment horizontal="left" vertical="center" shrinkToFit="1"/>
    </xf>
    <xf numFmtId="0" fontId="53" fillId="4" borderId="66" xfId="0" applyFont="1" applyFill="1" applyBorder="1" applyAlignment="1">
      <alignment horizontal="left" vertical="center" shrinkToFit="1"/>
    </xf>
    <xf numFmtId="0" fontId="53" fillId="4" borderId="16" xfId="0" applyFont="1" applyFill="1" applyBorder="1" applyAlignment="1">
      <alignment horizontal="left" vertical="center" wrapText="1"/>
    </xf>
    <xf numFmtId="0" fontId="53" fillId="4" borderId="0" xfId="0" applyFont="1" applyFill="1" applyBorder="1" applyAlignment="1">
      <alignment horizontal="left" vertical="center" wrapText="1"/>
    </xf>
    <xf numFmtId="0" fontId="53" fillId="4" borderId="92" xfId="0" applyFont="1" applyFill="1" applyBorder="1" applyAlignment="1">
      <alignment horizontal="left" vertical="center" wrapText="1"/>
    </xf>
    <xf numFmtId="0" fontId="53" fillId="4" borderId="9" xfId="0" applyFont="1" applyFill="1" applyBorder="1" applyAlignment="1">
      <alignment horizontal="left" vertical="center" wrapText="1"/>
    </xf>
    <xf numFmtId="0" fontId="53" fillId="4" borderId="2" xfId="0" applyFont="1" applyFill="1" applyBorder="1" applyAlignment="1">
      <alignment horizontal="left" vertical="center" wrapText="1"/>
    </xf>
    <xf numFmtId="0" fontId="53" fillId="4" borderId="126" xfId="0" applyFont="1" applyFill="1" applyBorder="1" applyAlignment="1">
      <alignment horizontal="left" vertical="center" wrapText="1"/>
    </xf>
    <xf numFmtId="178" fontId="7" fillId="2" borderId="61" xfId="4" applyNumberFormat="1" applyFont="1" applyFill="1" applyBorder="1" applyAlignment="1">
      <alignment horizontal="left" vertical="center" shrinkToFit="1"/>
    </xf>
    <xf numFmtId="178" fontId="7" fillId="2" borderId="75" xfId="4" applyNumberFormat="1" applyFont="1" applyFill="1" applyBorder="1" applyAlignment="1">
      <alignment horizontal="left" vertical="center" shrinkToFit="1"/>
    </xf>
    <xf numFmtId="0" fontId="5" fillId="2" borderId="42" xfId="4" applyFont="1" applyFill="1" applyBorder="1" applyAlignment="1">
      <alignment horizontal="center" vertical="center" textRotation="255" wrapText="1"/>
    </xf>
    <xf numFmtId="0" fontId="7" fillId="4" borderId="27" xfId="4" applyFont="1" applyFill="1" applyBorder="1" applyAlignment="1">
      <alignment horizontal="left" vertical="center" shrinkToFit="1"/>
    </xf>
    <xf numFmtId="178" fontId="7" fillId="0" borderId="41" xfId="4" applyNumberFormat="1" applyFont="1" applyFill="1" applyBorder="1" applyAlignment="1">
      <alignment horizontal="right" vertical="center" wrapText="1"/>
    </xf>
    <xf numFmtId="0" fontId="17" fillId="4" borderId="34" xfId="4" applyFont="1" applyFill="1" applyBorder="1" applyAlignment="1">
      <alignment horizontal="left" vertical="center" wrapText="1" shrinkToFit="1"/>
    </xf>
    <xf numFmtId="0" fontId="17" fillId="4" borderId="35" xfId="4" applyFont="1" applyFill="1" applyBorder="1" applyAlignment="1">
      <alignment horizontal="left" vertical="center" wrapText="1" shrinkToFit="1"/>
    </xf>
    <xf numFmtId="0" fontId="5" fillId="0" borderId="150" xfId="4" applyFont="1" applyBorder="1" applyAlignment="1">
      <alignment horizontal="center" vertical="center"/>
    </xf>
    <xf numFmtId="0" fontId="1" fillId="4" borderId="15" xfId="0" applyFont="1" applyFill="1" applyBorder="1" applyAlignment="1">
      <alignment horizontal="left" vertical="center" wrapText="1"/>
    </xf>
    <xf numFmtId="0" fontId="1" fillId="4" borderId="135" xfId="0" applyFont="1" applyFill="1" applyBorder="1" applyAlignment="1">
      <alignment horizontal="left" vertical="center" wrapText="1"/>
    </xf>
    <xf numFmtId="0" fontId="1" fillId="0" borderId="86" xfId="0" applyFont="1" applyBorder="1" applyAlignment="1">
      <alignment horizontal="left" vertical="center" wrapText="1"/>
    </xf>
    <xf numFmtId="0" fontId="1" fillId="0" borderId="87" xfId="0" applyFont="1" applyBorder="1" applyAlignment="1">
      <alignment horizontal="left" vertical="center" wrapText="1"/>
    </xf>
    <xf numFmtId="0" fontId="5" fillId="4" borderId="21" xfId="4" applyFont="1" applyFill="1" applyBorder="1" applyAlignment="1">
      <alignment horizontal="left" vertical="center" wrapText="1"/>
    </xf>
    <xf numFmtId="0" fontId="5" fillId="4" borderId="5" xfId="4" applyFont="1" applyFill="1" applyBorder="1" applyAlignment="1">
      <alignment horizontal="left" vertical="center" shrinkToFit="1"/>
    </xf>
    <xf numFmtId="0" fontId="5" fillId="4" borderId="22" xfId="4" applyFont="1" applyFill="1" applyBorder="1" applyAlignment="1">
      <alignment horizontal="left" vertical="center" shrinkToFit="1"/>
    </xf>
    <xf numFmtId="0" fontId="22" fillId="4" borderId="12" xfId="0" applyFont="1" applyFill="1" applyBorder="1" applyAlignment="1">
      <alignment horizontal="center" vertical="center" shrinkToFit="1"/>
    </xf>
    <xf numFmtId="0" fontId="22" fillId="4" borderId="63" xfId="0" applyFont="1" applyFill="1" applyBorder="1" applyAlignment="1">
      <alignment horizontal="center" vertical="center" shrinkToFit="1"/>
    </xf>
    <xf numFmtId="0" fontId="22" fillId="4" borderId="124" xfId="0" applyFont="1" applyFill="1" applyBorder="1" applyAlignment="1">
      <alignment horizontal="center" vertical="center" shrinkToFit="1"/>
    </xf>
    <xf numFmtId="0" fontId="22" fillId="4" borderId="13" xfId="0" applyFont="1" applyFill="1" applyBorder="1" applyAlignment="1">
      <alignment horizontal="left" vertical="center" shrinkToFit="1"/>
    </xf>
    <xf numFmtId="0" fontId="22" fillId="4" borderId="7" xfId="0" applyFont="1" applyFill="1" applyBorder="1" applyAlignment="1">
      <alignment horizontal="left" vertical="center" shrinkToFit="1"/>
    </xf>
    <xf numFmtId="0" fontId="22" fillId="4" borderId="22" xfId="0" applyFont="1" applyFill="1" applyBorder="1" applyAlignment="1">
      <alignment horizontal="left" vertical="center" shrinkToFit="1"/>
    </xf>
    <xf numFmtId="0" fontId="22" fillId="4" borderId="29" xfId="0" applyFont="1" applyFill="1" applyBorder="1" applyAlignment="1">
      <alignment horizontal="left" vertical="center" shrinkToFit="1"/>
    </xf>
    <xf numFmtId="0" fontId="22" fillId="4" borderId="41" xfId="0" applyFont="1" applyFill="1" applyBorder="1" applyAlignment="1">
      <alignment horizontal="left" vertical="center" shrinkToFit="1"/>
    </xf>
    <xf numFmtId="0" fontId="22" fillId="4" borderId="48" xfId="0" applyFont="1" applyFill="1" applyBorder="1" applyAlignment="1">
      <alignment horizontal="left" vertical="center" shrinkToFit="1"/>
    </xf>
    <xf numFmtId="0" fontId="22" fillId="4" borderId="19" xfId="0" applyFont="1" applyFill="1" applyBorder="1" applyAlignment="1">
      <alignment horizontal="center" vertical="center" shrinkToFit="1"/>
    </xf>
    <xf numFmtId="0" fontId="22" fillId="4" borderId="11" xfId="0" applyFont="1" applyFill="1" applyBorder="1" applyAlignment="1">
      <alignment horizontal="center" vertical="center" shrinkToFit="1"/>
    </xf>
    <xf numFmtId="0" fontId="22" fillId="4" borderId="20" xfId="0" applyFont="1" applyFill="1" applyBorder="1" applyAlignment="1">
      <alignment horizontal="center" vertical="center" shrinkToFit="1"/>
    </xf>
    <xf numFmtId="0" fontId="22" fillId="4" borderId="14" xfId="0" applyFont="1" applyFill="1" applyBorder="1" applyAlignment="1">
      <alignment horizontal="center" vertical="center" shrinkToFit="1"/>
    </xf>
    <xf numFmtId="0" fontId="22" fillId="4" borderId="6" xfId="0" applyFont="1" applyFill="1" applyBorder="1" applyAlignment="1">
      <alignment horizontal="center" vertical="center" shrinkToFit="1"/>
    </xf>
    <xf numFmtId="0" fontId="22" fillId="4" borderId="21" xfId="0" applyFont="1" applyFill="1" applyBorder="1" applyAlignment="1">
      <alignment horizontal="center" vertical="center" shrinkToFit="1"/>
    </xf>
    <xf numFmtId="0" fontId="19" fillId="4" borderId="45" xfId="0" applyFont="1" applyFill="1" applyBorder="1" applyAlignment="1">
      <alignment horizontal="center" vertical="center"/>
    </xf>
    <xf numFmtId="0" fontId="19" fillId="4" borderId="67" xfId="0" applyFont="1" applyFill="1" applyBorder="1" applyAlignment="1">
      <alignment horizontal="center" vertical="center"/>
    </xf>
    <xf numFmtId="0" fontId="22" fillId="4" borderId="30" xfId="0" applyFont="1" applyFill="1" applyBorder="1" applyAlignment="1">
      <alignment horizontal="center" vertical="center" shrinkToFit="1"/>
    </xf>
    <xf numFmtId="0" fontId="22" fillId="4" borderId="8" xfId="0" applyFont="1" applyFill="1" applyBorder="1" applyAlignment="1">
      <alignment horizontal="center" vertical="center" shrinkToFit="1"/>
    </xf>
    <xf numFmtId="0" fontId="22" fillId="4" borderId="117" xfId="0" applyFont="1" applyFill="1" applyBorder="1" applyAlignment="1">
      <alignment horizontal="center" vertical="center" shrinkToFit="1"/>
    </xf>
    <xf numFmtId="38" fontId="19" fillId="0" borderId="117" xfId="2" applyFont="1" applyFill="1" applyBorder="1" applyAlignment="1">
      <alignment horizontal="right" vertical="center"/>
    </xf>
    <xf numFmtId="38" fontId="19" fillId="0" borderId="148" xfId="2" applyFont="1" applyFill="1" applyBorder="1" applyAlignment="1">
      <alignment horizontal="right" vertical="center"/>
    </xf>
    <xf numFmtId="0" fontId="5" fillId="4" borderId="54" xfId="4" applyFont="1" applyFill="1" applyBorder="1" applyAlignment="1">
      <alignment horizontal="left" vertical="center" wrapText="1"/>
    </xf>
    <xf numFmtId="0" fontId="17" fillId="4" borderId="46" xfId="4" applyFont="1" applyFill="1" applyBorder="1" applyAlignment="1">
      <alignment horizontal="left" vertical="center" shrinkToFit="1"/>
    </xf>
    <xf numFmtId="0" fontId="5" fillId="0" borderId="45" xfId="4" applyFont="1" applyFill="1" applyBorder="1" applyAlignment="1">
      <alignment horizontal="center" vertical="center"/>
    </xf>
    <xf numFmtId="0" fontId="5" fillId="0" borderId="67" xfId="4" applyFont="1" applyFill="1" applyBorder="1" applyAlignment="1">
      <alignment horizontal="center" vertical="center"/>
    </xf>
    <xf numFmtId="0" fontId="0" fillId="0" borderId="91" xfId="0" applyFont="1" applyFill="1" applyBorder="1" applyAlignment="1">
      <alignment horizontal="left" vertical="center" indent="1"/>
    </xf>
    <xf numFmtId="0" fontId="0" fillId="0" borderId="64" xfId="0" applyFont="1" applyFill="1" applyBorder="1" applyAlignment="1">
      <alignment horizontal="left" vertical="center" indent="1"/>
    </xf>
    <xf numFmtId="0" fontId="0" fillId="0" borderId="128" xfId="0" applyFont="1" applyFill="1" applyBorder="1" applyAlignment="1">
      <alignment horizontal="left" vertical="center" indent="1"/>
    </xf>
    <xf numFmtId="0" fontId="0" fillId="0" borderId="44" xfId="0" applyFont="1" applyFill="1" applyBorder="1" applyAlignment="1">
      <alignment horizontal="left" vertical="center" indent="1"/>
    </xf>
    <xf numFmtId="0" fontId="0" fillId="0" borderId="43" xfId="0" applyFont="1" applyFill="1" applyBorder="1" applyAlignment="1">
      <alignment horizontal="left" vertical="center" indent="1"/>
    </xf>
    <xf numFmtId="0" fontId="0" fillId="0" borderId="32" xfId="0" applyFont="1" applyFill="1" applyBorder="1" applyAlignment="1">
      <alignment horizontal="left" vertical="center" indent="1"/>
    </xf>
    <xf numFmtId="0" fontId="0" fillId="0" borderId="90" xfId="0" applyFont="1" applyFill="1" applyBorder="1" applyAlignment="1">
      <alignment horizontal="left" vertical="center" indent="1"/>
    </xf>
    <xf numFmtId="0" fontId="0" fillId="0" borderId="31" xfId="0" applyFont="1" applyFill="1" applyBorder="1" applyAlignment="1">
      <alignment horizontal="left" vertical="center" indent="1"/>
    </xf>
    <xf numFmtId="0" fontId="0" fillId="0" borderId="5" xfId="0" applyFont="1" applyFill="1" applyBorder="1" applyAlignment="1">
      <alignment horizontal="left" vertical="center" indent="1"/>
    </xf>
    <xf numFmtId="0" fontId="36" fillId="3" borderId="198" xfId="3" applyFont="1" applyFill="1" applyBorder="1" applyAlignment="1">
      <alignment vertical="center"/>
    </xf>
    <xf numFmtId="0" fontId="36" fillId="3" borderId="199" xfId="3" applyFont="1" applyFill="1" applyBorder="1" applyAlignment="1">
      <alignment vertical="center"/>
    </xf>
    <xf numFmtId="0" fontId="57" fillId="3" borderId="200" xfId="3" applyFont="1" applyFill="1" applyBorder="1" applyAlignment="1">
      <alignment vertical="center"/>
    </xf>
    <xf numFmtId="0" fontId="34" fillId="3" borderId="201" xfId="3" applyFont="1" applyFill="1" applyBorder="1" applyAlignment="1">
      <alignment vertical="center"/>
    </xf>
    <xf numFmtId="0" fontId="34" fillId="3" borderId="202" xfId="3" applyFont="1" applyFill="1" applyBorder="1" applyAlignment="1">
      <alignment vertical="center"/>
    </xf>
    <xf numFmtId="0" fontId="34" fillId="3" borderId="203" xfId="3" applyFont="1" applyFill="1" applyBorder="1" applyAlignment="1">
      <alignment vertical="center"/>
    </xf>
    <xf numFmtId="0" fontId="34" fillId="3" borderId="204" xfId="3" applyFont="1" applyFill="1" applyBorder="1" applyAlignment="1">
      <alignment vertical="center"/>
    </xf>
    <xf numFmtId="0" fontId="52" fillId="3" borderId="205" xfId="3" applyFill="1" applyBorder="1" applyAlignment="1">
      <alignment vertical="center"/>
    </xf>
    <xf numFmtId="0" fontId="14" fillId="3" borderId="45" xfId="3" applyFont="1" applyFill="1" applyBorder="1" applyAlignment="1">
      <alignment vertical="center" wrapText="1"/>
    </xf>
    <xf numFmtId="0" fontId="58" fillId="3" borderId="45" xfId="3" applyFont="1" applyFill="1" applyBorder="1" applyAlignment="1">
      <alignment vertical="center" wrapText="1"/>
    </xf>
    <xf numFmtId="0" fontId="58" fillId="3" borderId="0" xfId="3" applyFont="1" applyFill="1" applyAlignment="1">
      <alignment vertical="center" wrapText="1"/>
    </xf>
    <xf numFmtId="0" fontId="35" fillId="3" borderId="0" xfId="3" applyFont="1" applyFill="1" applyAlignment="1">
      <alignment horizontal="center" vertical="center"/>
    </xf>
    <xf numFmtId="0" fontId="35" fillId="3" borderId="0" xfId="3" applyFont="1" applyFill="1" applyAlignment="1">
      <alignment vertical="center"/>
    </xf>
    <xf numFmtId="0" fontId="40" fillId="4" borderId="198" xfId="3" applyFont="1" applyFill="1" applyBorder="1" applyAlignment="1">
      <alignment horizontal="center" vertical="center"/>
    </xf>
    <xf numFmtId="0" fontId="40" fillId="4" borderId="199" xfId="3" applyFont="1" applyFill="1" applyBorder="1" applyAlignment="1">
      <alignment horizontal="center" vertical="center"/>
    </xf>
    <xf numFmtId="0" fontId="58" fillId="4" borderId="200" xfId="3" applyFont="1" applyFill="1" applyBorder="1" applyAlignment="1">
      <alignment vertical="center"/>
    </xf>
    <xf numFmtId="0" fontId="39" fillId="4" borderId="106" xfId="3" applyFont="1" applyFill="1" applyBorder="1" applyAlignment="1">
      <alignment horizontal="center" vertical="center"/>
    </xf>
    <xf numFmtId="0" fontId="39" fillId="4" borderId="149" xfId="3" applyFont="1" applyFill="1" applyBorder="1" applyAlignment="1">
      <alignment horizontal="center" vertical="center"/>
    </xf>
    <xf numFmtId="0" fontId="39" fillId="4" borderId="107" xfId="3" applyFont="1" applyFill="1" applyBorder="1" applyAlignment="1">
      <alignment horizontal="center" vertical="center"/>
    </xf>
    <xf numFmtId="0" fontId="39" fillId="4" borderId="23" xfId="3" applyFont="1" applyFill="1" applyBorder="1" applyAlignment="1">
      <alignment horizontal="center" vertical="center"/>
    </xf>
    <xf numFmtId="0" fontId="39" fillId="4" borderId="0" xfId="3" applyFont="1" applyFill="1" applyBorder="1" applyAlignment="1">
      <alignment horizontal="center" vertical="center"/>
    </xf>
    <xf numFmtId="0" fontId="58" fillId="4" borderId="92" xfId="3" applyFont="1" applyFill="1" applyBorder="1" applyAlignment="1">
      <alignment vertical="center"/>
    </xf>
    <xf numFmtId="0" fontId="41" fillId="4" borderId="47" xfId="3" applyFont="1" applyFill="1" applyBorder="1" applyAlignment="1">
      <alignment horizontal="center" vertical="center"/>
    </xf>
    <xf numFmtId="0" fontId="42" fillId="4" borderId="1" xfId="3" applyFont="1" applyFill="1" applyBorder="1" applyAlignment="1">
      <alignment horizontal="center" vertical="center"/>
    </xf>
    <xf numFmtId="0" fontId="58" fillId="4" borderId="145" xfId="3" applyFont="1" applyFill="1" applyBorder="1" applyAlignment="1">
      <alignment vertical="center"/>
    </xf>
    <xf numFmtId="0" fontId="31" fillId="0" borderId="0" xfId="0" applyFont="1" applyAlignment="1">
      <alignment horizontal="center" vertical="center"/>
    </xf>
    <xf numFmtId="0" fontId="47" fillId="4" borderId="128" xfId="3" applyFont="1" applyFill="1" applyBorder="1" applyAlignment="1">
      <alignment horizontal="center" vertical="center"/>
    </xf>
    <xf numFmtId="0" fontId="47" fillId="4" borderId="46" xfId="3" applyFont="1" applyFill="1" applyBorder="1" applyAlignment="1">
      <alignment horizontal="left" vertical="center"/>
    </xf>
    <xf numFmtId="0" fontId="47" fillId="4" borderId="45" xfId="3" applyFont="1" applyFill="1" applyBorder="1" applyAlignment="1">
      <alignment horizontal="left" vertical="center"/>
    </xf>
    <xf numFmtId="0" fontId="47" fillId="0" borderId="26" xfId="3" applyFont="1" applyBorder="1" applyAlignment="1">
      <alignment horizontal="center" vertical="center" shrinkToFit="1"/>
    </xf>
    <xf numFmtId="0" fontId="47" fillId="0" borderId="39" xfId="3" applyFont="1" applyBorder="1" applyAlignment="1">
      <alignment horizontal="center" vertical="center" shrinkToFit="1"/>
    </xf>
    <xf numFmtId="0" fontId="47" fillId="0" borderId="27" xfId="3" applyFont="1" applyBorder="1" applyAlignment="1">
      <alignment horizontal="center" vertical="center" shrinkToFit="1"/>
    </xf>
    <xf numFmtId="0" fontId="47" fillId="0" borderId="40" xfId="3" applyFont="1" applyBorder="1" applyAlignment="1">
      <alignment horizontal="center" vertical="center" shrinkToFit="1"/>
    </xf>
    <xf numFmtId="0" fontId="47" fillId="0" borderId="28" xfId="3" applyFont="1" applyBorder="1" applyAlignment="1">
      <alignment horizontal="center" vertical="center" shrinkToFit="1"/>
    </xf>
    <xf numFmtId="0" fontId="47" fillId="0" borderId="89" xfId="3" applyFont="1" applyBorder="1" applyAlignment="1">
      <alignment horizontal="center" vertical="center" shrinkToFit="1"/>
    </xf>
    <xf numFmtId="0" fontId="47" fillId="4" borderId="0" xfId="3" applyFont="1" applyFill="1" applyBorder="1" applyAlignment="1">
      <alignment horizontal="left" vertical="center"/>
    </xf>
    <xf numFmtId="0" fontId="47" fillId="0" borderId="61" xfId="3" applyFont="1" applyBorder="1" applyAlignment="1">
      <alignment horizontal="center" vertical="center" shrinkToFit="1"/>
    </xf>
    <xf numFmtId="0" fontId="47" fillId="0" borderId="109" xfId="3" applyFont="1" applyBorder="1" applyAlignment="1">
      <alignment horizontal="center" vertical="center" shrinkToFit="1"/>
    </xf>
    <xf numFmtId="0" fontId="47" fillId="4" borderId="44" xfId="3" applyFont="1" applyFill="1" applyBorder="1" applyAlignment="1">
      <alignment horizontal="left" vertical="center" shrinkToFit="1"/>
    </xf>
    <xf numFmtId="0" fontId="47" fillId="4" borderId="77" xfId="3" applyFont="1" applyFill="1" applyBorder="1" applyAlignment="1">
      <alignment horizontal="left" vertical="center" shrinkToFit="1"/>
    </xf>
    <xf numFmtId="0" fontId="47" fillId="4" borderId="38" xfId="3" applyFont="1" applyFill="1" applyBorder="1" applyAlignment="1">
      <alignment horizontal="center" vertical="center" shrinkToFit="1"/>
    </xf>
    <xf numFmtId="0" fontId="47" fillId="4" borderId="66" xfId="3" applyFont="1" applyFill="1" applyBorder="1" applyAlignment="1">
      <alignment horizontal="center" vertical="center" shrinkToFit="1"/>
    </xf>
    <xf numFmtId="0" fontId="13" fillId="0" borderId="0" xfId="4" applyFont="1" applyAlignment="1">
      <alignment horizontal="center"/>
    </xf>
    <xf numFmtId="0" fontId="14" fillId="4" borderId="46" xfId="4" applyFont="1" applyFill="1" applyBorder="1" applyAlignment="1">
      <alignment horizontal="center" vertical="top" wrapText="1"/>
    </xf>
    <xf numFmtId="0" fontId="14" fillId="4" borderId="45" xfId="4" applyFont="1" applyFill="1" applyBorder="1" applyAlignment="1">
      <alignment horizontal="center" vertical="top" wrapText="1"/>
    </xf>
    <xf numFmtId="0" fontId="14" fillId="4" borderId="132" xfId="4" applyFont="1" applyFill="1" applyBorder="1" applyAlignment="1">
      <alignment horizontal="center" vertical="top" wrapText="1"/>
    </xf>
    <xf numFmtId="0" fontId="14" fillId="4" borderId="124" xfId="4" applyFont="1" applyFill="1" applyBorder="1" applyAlignment="1">
      <alignment horizontal="left" vertical="top" wrapText="1"/>
    </xf>
    <xf numFmtId="0" fontId="14" fillId="4" borderId="196" xfId="4" applyFont="1" applyFill="1" applyBorder="1" applyAlignment="1">
      <alignment horizontal="left" vertical="top" wrapText="1"/>
    </xf>
    <xf numFmtId="0" fontId="14" fillId="4" borderId="46" xfId="4" applyFont="1" applyFill="1" applyBorder="1" applyAlignment="1">
      <alignment horizontal="left" vertical="center" wrapText="1"/>
    </xf>
    <xf numFmtId="0" fontId="14" fillId="4" borderId="45" xfId="4" applyFont="1" applyFill="1" applyBorder="1" applyAlignment="1">
      <alignment horizontal="left" vertical="center" wrapText="1"/>
    </xf>
    <xf numFmtId="0" fontId="6" fillId="4" borderId="46" xfId="4" applyFont="1" applyFill="1" applyBorder="1" applyAlignment="1">
      <alignment horizontal="right" vertical="top" wrapText="1"/>
    </xf>
    <xf numFmtId="0" fontId="6" fillId="4" borderId="132" xfId="4" applyFont="1" applyFill="1" applyBorder="1" applyAlignment="1">
      <alignment horizontal="right" vertical="top" wrapText="1"/>
    </xf>
    <xf numFmtId="0" fontId="6" fillId="4" borderId="47" xfId="4" applyFont="1" applyFill="1" applyBorder="1" applyAlignment="1">
      <alignment horizontal="left" vertical="top" wrapText="1"/>
    </xf>
    <xf numFmtId="0" fontId="6" fillId="4" borderId="1" xfId="4" applyFont="1" applyFill="1" applyBorder="1" applyAlignment="1">
      <alignment horizontal="left" vertical="top" wrapText="1"/>
    </xf>
    <xf numFmtId="0" fontId="14" fillId="4" borderId="23" xfId="4" applyFont="1" applyFill="1" applyBorder="1" applyAlignment="1">
      <alignment horizontal="left" vertical="center" wrapText="1"/>
    </xf>
    <xf numFmtId="0" fontId="14" fillId="4" borderId="1" xfId="4" applyFont="1" applyFill="1" applyBorder="1" applyAlignment="1">
      <alignment horizontal="left" vertical="center" wrapText="1"/>
    </xf>
    <xf numFmtId="0" fontId="14" fillId="4" borderId="46" xfId="4" applyFont="1" applyFill="1" applyBorder="1" applyAlignment="1">
      <alignment vertical="top" wrapText="1"/>
    </xf>
    <xf numFmtId="0" fontId="14" fillId="4" borderId="47" xfId="4" applyFont="1" applyFill="1" applyBorder="1" applyAlignment="1">
      <alignment vertical="top" wrapText="1"/>
    </xf>
    <xf numFmtId="0" fontId="14" fillId="4" borderId="46" xfId="4" applyFont="1" applyFill="1" applyBorder="1" applyAlignment="1">
      <alignment horizontal="left" vertical="top" wrapText="1"/>
    </xf>
    <xf numFmtId="0" fontId="14" fillId="4" borderId="47" xfId="4" applyFont="1" applyFill="1" applyBorder="1" applyAlignment="1">
      <alignment horizontal="left" vertical="top" wrapText="1"/>
    </xf>
    <xf numFmtId="0" fontId="14" fillId="4" borderId="46" xfId="4" applyFont="1" applyFill="1" applyBorder="1" applyAlignment="1">
      <alignment horizontal="left" vertical="center" shrinkToFit="1"/>
    </xf>
    <xf numFmtId="0" fontId="14" fillId="4" borderId="45" xfId="4" applyFont="1" applyFill="1" applyBorder="1" applyAlignment="1">
      <alignment horizontal="left" vertical="center" shrinkToFit="1"/>
    </xf>
    <xf numFmtId="0" fontId="6" fillId="4" borderId="23" xfId="4" applyFont="1" applyFill="1" applyBorder="1" applyAlignment="1">
      <alignment horizontal="center"/>
    </xf>
    <xf numFmtId="0" fontId="6" fillId="4" borderId="0" xfId="4" applyFont="1" applyFill="1" applyBorder="1" applyAlignment="1">
      <alignment horizontal="center"/>
    </xf>
    <xf numFmtId="0" fontId="14" fillId="0" borderId="0" xfId="4" applyFont="1" applyBorder="1" applyAlignment="1">
      <alignment horizontal="left" vertical="top" wrapText="1"/>
    </xf>
    <xf numFmtId="0" fontId="14" fillId="0" borderId="0" xfId="4" applyFont="1" applyBorder="1" applyAlignment="1">
      <alignment horizontal="left" vertical="center"/>
    </xf>
  </cellXfs>
  <cellStyles count="5">
    <cellStyle name="ハイパーリンク" xfId="1" builtinId="8"/>
    <cellStyle name="桁区切り" xfId="2" builtinId="6"/>
    <cellStyle name="標準" xfId="0" builtinId="0"/>
    <cellStyle name="標準 2" xfId="3"/>
    <cellStyle name="標準_１８改正指針（重要事項説明書）" xfId="4"/>
  </cellStyles>
  <dxfs count="0"/>
  <tableStyles count="0" defaultTableStyle="TableStyleMedium2" defaultPivotStyle="PivotStyleLight16"/>
  <colors>
    <mruColors>
      <color rgb="FF0000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checked="Checked"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checked="Checked"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checked="Checked"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checked="Checked"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checked="Checked" lockText="1" noThreeD="1"/>
</file>

<file path=xl/ctrlProps/ctrlProp143.xml><?xml version="1.0" encoding="utf-8"?>
<formControlPr xmlns="http://schemas.microsoft.com/office/spreadsheetml/2009/9/main" objectType="CheckBox" checked="Checked"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checked="Checked" lockText="1" noThreeD="1"/>
</file>

<file path=xl/ctrlProps/ctrlProp149.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checked="Checked"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checked="Checked"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checked="Checked"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checked="Checked"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checked="Checked"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checked="Checked"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checked="Checked"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checked="Checked"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checked="Checked" lockText="1" noThreeD="1"/>
</file>

<file path=xl/ctrlProps/ctrlProp19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checked="Checked" lockText="1" noThreeD="1"/>
</file>

<file path=xl/ctrlProps/ctrlProp202.xml><?xml version="1.0" encoding="utf-8"?>
<formControlPr xmlns="http://schemas.microsoft.com/office/spreadsheetml/2009/9/main" objectType="CheckBox" checked="Checked"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checked="Checked" lockText="1" noThreeD="1"/>
</file>

<file path=xl/ctrlProps/ctrlProp206.xml><?xml version="1.0" encoding="utf-8"?>
<formControlPr xmlns="http://schemas.microsoft.com/office/spreadsheetml/2009/9/main" objectType="CheckBox" checked="Checked" lockText="1" noThreeD="1"/>
</file>

<file path=xl/ctrlProps/ctrlProp207.xml><?xml version="1.0" encoding="utf-8"?>
<formControlPr xmlns="http://schemas.microsoft.com/office/spreadsheetml/2009/9/main" objectType="CheckBox" checked="Checked"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checked="Checked"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checked="Checked" lockText="1" noThreeD="1"/>
</file>

<file path=xl/ctrlProps/ctrlProp225.xml><?xml version="1.0" encoding="utf-8"?>
<formControlPr xmlns="http://schemas.microsoft.com/office/spreadsheetml/2009/9/main" objectType="CheckBox" checked="Checked"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checked="Checked" lockText="1" noThreeD="1"/>
</file>

<file path=xl/ctrlProps/ctrlProp229.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checked="Checked" lockText="1" noThreeD="1"/>
</file>

<file path=xl/ctrlProps/ctrlProp233.xml><?xml version="1.0" encoding="utf-8"?>
<formControlPr xmlns="http://schemas.microsoft.com/office/spreadsheetml/2009/9/main" objectType="CheckBox" checked="Checked"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checked="Checked"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checked="Checked"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checked="Checked" lockText="1" noThreeD="1"/>
</file>

<file path=xl/ctrlProps/ctrlProp251.xml><?xml version="1.0" encoding="utf-8"?>
<formControlPr xmlns="http://schemas.microsoft.com/office/spreadsheetml/2009/9/main" objectType="CheckBox" checked="Checked"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checked="Checked"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checked="Checked" lockText="1" noThreeD="1"/>
</file>

<file path=xl/ctrlProps/ctrlProp256.xml><?xml version="1.0" encoding="utf-8"?>
<formControlPr xmlns="http://schemas.microsoft.com/office/spreadsheetml/2009/9/main" objectType="CheckBox" checked="Checked"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checked="Checked"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checked="Checked" lockText="1" noThreeD="1"/>
</file>

<file path=xl/ctrlProps/ctrlProp264.xml><?xml version="1.0" encoding="utf-8"?>
<formControlPr xmlns="http://schemas.microsoft.com/office/spreadsheetml/2009/9/main" objectType="CheckBox" checked="Checked" lockText="1" noThreeD="1"/>
</file>

<file path=xl/ctrlProps/ctrlProp265.xml><?xml version="1.0" encoding="utf-8"?>
<formControlPr xmlns="http://schemas.microsoft.com/office/spreadsheetml/2009/9/main" objectType="CheckBox" checked="Checked"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checked="Checked" lockText="1" noThreeD="1"/>
</file>

<file path=xl/ctrlProps/ctrlProp275.xml><?xml version="1.0" encoding="utf-8"?>
<formControlPr xmlns="http://schemas.microsoft.com/office/spreadsheetml/2009/9/main" objectType="CheckBox" checked="Checked" lockText="1" noThreeD="1"/>
</file>

<file path=xl/ctrlProps/ctrlProp276.xml><?xml version="1.0" encoding="utf-8"?>
<formControlPr xmlns="http://schemas.microsoft.com/office/spreadsheetml/2009/9/main" objectType="CheckBox" checked="Checked"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checked="Checked"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checked="Checked"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checked="Checked"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checked="Checked" lockText="1" noThreeD="1"/>
</file>

<file path=xl/ctrlProps/ctrlProp286.xml><?xml version="1.0" encoding="utf-8"?>
<formControlPr xmlns="http://schemas.microsoft.com/office/spreadsheetml/2009/9/main" objectType="CheckBox" checked="Checked"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checked="Checked"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checked="Checked"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checked="Checked"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checked="Checked"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checked="Checked"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checked="Checked" lockText="1" noThreeD="1"/>
</file>

<file path=xl/ctrlProps/ctrlProp305.xml><?xml version="1.0" encoding="utf-8"?>
<formControlPr xmlns="http://schemas.microsoft.com/office/spreadsheetml/2009/9/main" objectType="CheckBox" checked="Checked"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checked="Checked"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checked="Checked"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checked="Checked"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checked="Checked"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checked="Checked"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checked="Checked"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checked="Checked"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checked="Checked"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checked="Checked"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checked="Checked" lockText="1" noThreeD="1"/>
</file>

<file path=xl/ctrlProps/ctrlProp334.xml><?xml version="1.0" encoding="utf-8"?>
<formControlPr xmlns="http://schemas.microsoft.com/office/spreadsheetml/2009/9/main" objectType="CheckBox" checked="Checked" lockText="1" noThreeD="1"/>
</file>

<file path=xl/ctrlProps/ctrlProp335.xml><?xml version="1.0" encoding="utf-8"?>
<formControlPr xmlns="http://schemas.microsoft.com/office/spreadsheetml/2009/9/main" objectType="CheckBox" checked="Checked"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checked="Checked"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checked="Checked"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295275</xdr:colOff>
      <xdr:row>486</xdr:row>
      <xdr:rowOff>200025</xdr:rowOff>
    </xdr:from>
    <xdr:to>
      <xdr:col>12</xdr:col>
      <xdr:colOff>590550</xdr:colOff>
      <xdr:row>487</xdr:row>
      <xdr:rowOff>228600</xdr:rowOff>
    </xdr:to>
    <xdr:sp macro="" textlink="">
      <xdr:nvSpPr>
        <xdr:cNvPr id="41801" name="Oval 22">
          <a:extLst>
            <a:ext uri="{FF2B5EF4-FFF2-40B4-BE49-F238E27FC236}">
              <a16:creationId xmlns:a16="http://schemas.microsoft.com/office/drawing/2014/main" id="{00000000-0008-0000-0000-000049A30000}"/>
            </a:ext>
          </a:extLst>
        </xdr:cNvPr>
        <xdr:cNvSpPr>
          <a:spLocks noChangeArrowheads="1"/>
        </xdr:cNvSpPr>
      </xdr:nvSpPr>
      <xdr:spPr bwMode="auto">
        <a:xfrm>
          <a:off x="8610600" y="140836650"/>
          <a:ext cx="295275" cy="247650"/>
        </a:xfrm>
        <a:prstGeom prst="ellips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304800</xdr:colOff>
      <xdr:row>488</xdr:row>
      <xdr:rowOff>190500</xdr:rowOff>
    </xdr:from>
    <xdr:to>
      <xdr:col>12</xdr:col>
      <xdr:colOff>581025</xdr:colOff>
      <xdr:row>489</xdr:row>
      <xdr:rowOff>219075</xdr:rowOff>
    </xdr:to>
    <xdr:sp macro="" textlink="">
      <xdr:nvSpPr>
        <xdr:cNvPr id="41802" name="Oval 24">
          <a:extLst>
            <a:ext uri="{FF2B5EF4-FFF2-40B4-BE49-F238E27FC236}">
              <a16:creationId xmlns:a16="http://schemas.microsoft.com/office/drawing/2014/main" id="{00000000-0008-0000-0000-00004AA30000}"/>
            </a:ext>
          </a:extLst>
        </xdr:cNvPr>
        <xdr:cNvSpPr>
          <a:spLocks noChangeArrowheads="1"/>
        </xdr:cNvSpPr>
      </xdr:nvSpPr>
      <xdr:spPr bwMode="auto">
        <a:xfrm>
          <a:off x="8620125" y="141293850"/>
          <a:ext cx="276225" cy="276225"/>
        </a:xfrm>
        <a:prstGeom prst="ellips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304800</xdr:colOff>
      <xdr:row>496</xdr:row>
      <xdr:rowOff>0</xdr:rowOff>
    </xdr:from>
    <xdr:to>
      <xdr:col>12</xdr:col>
      <xdr:colOff>581025</xdr:colOff>
      <xdr:row>496</xdr:row>
      <xdr:rowOff>219075</xdr:rowOff>
    </xdr:to>
    <xdr:sp macro="" textlink="">
      <xdr:nvSpPr>
        <xdr:cNvPr id="41803" name="Oval 25">
          <a:extLst>
            <a:ext uri="{FF2B5EF4-FFF2-40B4-BE49-F238E27FC236}">
              <a16:creationId xmlns:a16="http://schemas.microsoft.com/office/drawing/2014/main" id="{00000000-0008-0000-0000-00004BA30000}"/>
            </a:ext>
          </a:extLst>
        </xdr:cNvPr>
        <xdr:cNvSpPr>
          <a:spLocks noChangeArrowheads="1"/>
        </xdr:cNvSpPr>
      </xdr:nvSpPr>
      <xdr:spPr bwMode="auto">
        <a:xfrm>
          <a:off x="8620125" y="143084550"/>
          <a:ext cx="276225" cy="219075"/>
        </a:xfrm>
        <a:prstGeom prst="ellipse">
          <a:avLst/>
        </a:prstGeom>
        <a:noFill/>
        <a:ln w="2540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7</xdr:col>
          <xdr:colOff>906780</xdr:colOff>
          <xdr:row>66</xdr:row>
          <xdr:rowOff>53340</xdr:rowOff>
        </xdr:from>
        <xdr:to>
          <xdr:col>9</xdr:col>
          <xdr:colOff>281940</xdr:colOff>
          <xdr:row>66</xdr:row>
          <xdr:rowOff>297180</xdr:rowOff>
        </xdr:to>
        <xdr:sp macro="" textlink="">
          <xdr:nvSpPr>
            <xdr:cNvPr id="40961" name="Check Box 1" hidden="1">
              <a:extLst>
                <a:ext uri="{63B3BB69-23CF-44E3-9099-C40C66FF867C}">
                  <a14:compatExt spid="_x0000_s40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定期賃貸借契約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830580</xdr:colOff>
          <xdr:row>66</xdr:row>
          <xdr:rowOff>53340</xdr:rowOff>
        </xdr:from>
        <xdr:to>
          <xdr:col>11</xdr:col>
          <xdr:colOff>487680</xdr:colOff>
          <xdr:row>66</xdr:row>
          <xdr:rowOff>297180</xdr:rowOff>
        </xdr:to>
        <xdr:sp macro="" textlink="">
          <xdr:nvSpPr>
            <xdr:cNvPr id="40962" name="Check Box 2" hidden="1">
              <a:extLst>
                <a:ext uri="{63B3BB69-23CF-44E3-9099-C40C66FF867C}">
                  <a14:compatExt spid="_x0000_s40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終身建物賃貸借契約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899160</xdr:colOff>
          <xdr:row>66</xdr:row>
          <xdr:rowOff>53340</xdr:rowOff>
        </xdr:from>
        <xdr:to>
          <xdr:col>13</xdr:col>
          <xdr:colOff>129540</xdr:colOff>
          <xdr:row>66</xdr:row>
          <xdr:rowOff>297180</xdr:rowOff>
        </xdr:to>
        <xdr:sp macro="" textlink="">
          <xdr:nvSpPr>
            <xdr:cNvPr id="40963" name="Check Box 3" hidden="1">
              <a:extLst>
                <a:ext uri="{63B3BB69-23CF-44E3-9099-C40C66FF867C}">
                  <a14:compatExt spid="_x0000_s40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利用権契約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66</xdr:row>
          <xdr:rowOff>53340</xdr:rowOff>
        </xdr:from>
        <xdr:to>
          <xdr:col>7</xdr:col>
          <xdr:colOff>510540</xdr:colOff>
          <xdr:row>66</xdr:row>
          <xdr:rowOff>297180</xdr:rowOff>
        </xdr:to>
        <xdr:sp macro="" textlink="">
          <xdr:nvSpPr>
            <xdr:cNvPr id="40964" name="Check Box 4" hidden="1">
              <a:extLst>
                <a:ext uri="{63B3BB69-23CF-44E3-9099-C40C66FF867C}">
                  <a14:compatExt spid="_x0000_s40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普通賃貸借契約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44</xdr:row>
          <xdr:rowOff>38100</xdr:rowOff>
        </xdr:from>
        <xdr:to>
          <xdr:col>8</xdr:col>
          <xdr:colOff>899160</xdr:colOff>
          <xdr:row>44</xdr:row>
          <xdr:rowOff>259080</xdr:rowOff>
        </xdr:to>
        <xdr:sp macro="" textlink="">
          <xdr:nvSpPr>
            <xdr:cNvPr id="40965" name="Check Box 5" hidden="1">
              <a:extLst>
                <a:ext uri="{63B3BB69-23CF-44E3-9099-C40C66FF867C}">
                  <a14:compatExt spid="_x0000_s40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介護専用型（要介護のみ）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701040</xdr:colOff>
          <xdr:row>44</xdr:row>
          <xdr:rowOff>38100</xdr:rowOff>
        </xdr:from>
        <xdr:to>
          <xdr:col>11</xdr:col>
          <xdr:colOff>403860</xdr:colOff>
          <xdr:row>44</xdr:row>
          <xdr:rowOff>266700</xdr:rowOff>
        </xdr:to>
        <xdr:sp macro="" textlink="">
          <xdr:nvSpPr>
            <xdr:cNvPr id="40966" name="Check Box 6" hidden="1">
              <a:extLst>
                <a:ext uri="{63B3BB69-23CF-44E3-9099-C40C66FF867C}">
                  <a14:compatExt spid="_x0000_s40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混合型（自立除く）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739140</xdr:colOff>
          <xdr:row>44</xdr:row>
          <xdr:rowOff>38100</xdr:rowOff>
        </xdr:from>
        <xdr:to>
          <xdr:col>14</xdr:col>
          <xdr:colOff>419100</xdr:colOff>
          <xdr:row>44</xdr:row>
          <xdr:rowOff>259080</xdr:rowOff>
        </xdr:to>
        <xdr:sp macro="" textlink="">
          <xdr:nvSpPr>
            <xdr:cNvPr id="40967" name="Check Box 7" hidden="1">
              <a:extLst>
                <a:ext uri="{63B3BB69-23CF-44E3-9099-C40C66FF867C}">
                  <a14:compatExt spid="_x0000_s40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混合型（自立含む）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45</xdr:row>
          <xdr:rowOff>30480</xdr:rowOff>
        </xdr:from>
        <xdr:to>
          <xdr:col>9</xdr:col>
          <xdr:colOff>784860</xdr:colOff>
          <xdr:row>45</xdr:row>
          <xdr:rowOff>259080</xdr:rowOff>
        </xdr:to>
        <xdr:sp macro="" textlink="">
          <xdr:nvSpPr>
            <xdr:cNvPr id="40968" name="Check Box 8" hidden="1">
              <a:extLst>
                <a:ext uri="{63B3BB69-23CF-44E3-9099-C40C66FF867C}">
                  <a14:compatExt spid="_x0000_s40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（介護予防）特定施設入居者生活介護（一般型）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716280</xdr:colOff>
          <xdr:row>45</xdr:row>
          <xdr:rowOff>30480</xdr:rowOff>
        </xdr:from>
        <xdr:to>
          <xdr:col>14</xdr:col>
          <xdr:colOff>487680</xdr:colOff>
          <xdr:row>45</xdr:row>
          <xdr:rowOff>259080</xdr:rowOff>
        </xdr:to>
        <xdr:sp macro="" textlink="">
          <xdr:nvSpPr>
            <xdr:cNvPr id="40969" name="Check Box 9" hidden="1">
              <a:extLst>
                <a:ext uri="{63B3BB69-23CF-44E3-9099-C40C66FF867C}">
                  <a14:compatExt spid="_x0000_s40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（介護予防）特定施設入居者生活介護（外部サービス利用型）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20</xdr:row>
          <xdr:rowOff>53340</xdr:rowOff>
        </xdr:from>
        <xdr:to>
          <xdr:col>8</xdr:col>
          <xdr:colOff>0</xdr:colOff>
          <xdr:row>20</xdr:row>
          <xdr:rowOff>251460</xdr:rowOff>
        </xdr:to>
        <xdr:sp macro="" textlink="">
          <xdr:nvSpPr>
            <xdr:cNvPr id="40972" name="Check Box 12" hidden="1">
              <a:extLst>
                <a:ext uri="{63B3BB69-23CF-44E3-9099-C40C66FF867C}">
                  <a14:compatExt spid="_x0000_s40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所有権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20</xdr:row>
          <xdr:rowOff>53340</xdr:rowOff>
        </xdr:from>
        <xdr:to>
          <xdr:col>9</xdr:col>
          <xdr:colOff>381000</xdr:colOff>
          <xdr:row>20</xdr:row>
          <xdr:rowOff>251460</xdr:rowOff>
        </xdr:to>
        <xdr:sp macro="" textlink="">
          <xdr:nvSpPr>
            <xdr:cNvPr id="40973" name="Check Box 13" hidden="1">
              <a:extLst>
                <a:ext uri="{63B3BB69-23CF-44E3-9099-C40C66FF867C}">
                  <a14:compatExt spid="_x0000_s40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地上権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20</xdr:row>
          <xdr:rowOff>53340</xdr:rowOff>
        </xdr:from>
        <xdr:to>
          <xdr:col>10</xdr:col>
          <xdr:colOff>838200</xdr:colOff>
          <xdr:row>20</xdr:row>
          <xdr:rowOff>251460</xdr:rowOff>
        </xdr:to>
        <xdr:sp macro="" textlink="">
          <xdr:nvSpPr>
            <xdr:cNvPr id="40974" name="Check Box 14" hidden="1">
              <a:extLst>
                <a:ext uri="{63B3BB69-23CF-44E3-9099-C40C66FF867C}">
                  <a14:compatExt spid="_x0000_s40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賃借権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20</xdr:row>
          <xdr:rowOff>53340</xdr:rowOff>
        </xdr:from>
        <xdr:to>
          <xdr:col>12</xdr:col>
          <xdr:colOff>906780</xdr:colOff>
          <xdr:row>20</xdr:row>
          <xdr:rowOff>259080</xdr:rowOff>
        </xdr:to>
        <xdr:sp macro="" textlink="">
          <xdr:nvSpPr>
            <xdr:cNvPr id="40975" name="Check Box 15" hidden="1">
              <a:extLst>
                <a:ext uri="{63B3BB69-23CF-44E3-9099-C40C66FF867C}">
                  <a14:compatExt spid="_x0000_s40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使用貸借による権利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25</xdr:row>
          <xdr:rowOff>53340</xdr:rowOff>
        </xdr:from>
        <xdr:to>
          <xdr:col>7</xdr:col>
          <xdr:colOff>906780</xdr:colOff>
          <xdr:row>25</xdr:row>
          <xdr:rowOff>251460</xdr:rowOff>
        </xdr:to>
        <xdr:sp macro="" textlink="">
          <xdr:nvSpPr>
            <xdr:cNvPr id="40976" name="Check Box 16" hidden="1">
              <a:extLst>
                <a:ext uri="{63B3BB69-23CF-44E3-9099-C40C66FF867C}">
                  <a14:compatExt spid="_x0000_s40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所有権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25</xdr:row>
          <xdr:rowOff>53340</xdr:rowOff>
        </xdr:from>
        <xdr:to>
          <xdr:col>9</xdr:col>
          <xdr:colOff>899160</xdr:colOff>
          <xdr:row>25</xdr:row>
          <xdr:rowOff>251460</xdr:rowOff>
        </xdr:to>
        <xdr:sp macro="" textlink="">
          <xdr:nvSpPr>
            <xdr:cNvPr id="40977" name="Check Box 17" hidden="1">
              <a:extLst>
                <a:ext uri="{63B3BB69-23CF-44E3-9099-C40C66FF867C}">
                  <a14:compatExt spid="_x0000_s40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賃借権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25</xdr:row>
          <xdr:rowOff>38100</xdr:rowOff>
        </xdr:from>
        <xdr:to>
          <xdr:col>12</xdr:col>
          <xdr:colOff>563880</xdr:colOff>
          <xdr:row>25</xdr:row>
          <xdr:rowOff>251460</xdr:rowOff>
        </xdr:to>
        <xdr:sp macro="" textlink="">
          <xdr:nvSpPr>
            <xdr:cNvPr id="40978" name="Check Box 18" hidden="1">
              <a:extLst>
                <a:ext uri="{63B3BB69-23CF-44E3-9099-C40C66FF867C}">
                  <a14:compatExt spid="_x0000_s40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使用貸借による権利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99</xdr:row>
          <xdr:rowOff>53340</xdr:rowOff>
        </xdr:from>
        <xdr:to>
          <xdr:col>10</xdr:col>
          <xdr:colOff>434340</xdr:colOff>
          <xdr:row>99</xdr:row>
          <xdr:rowOff>243840</xdr:rowOff>
        </xdr:to>
        <xdr:sp macro="" textlink="">
          <xdr:nvSpPr>
            <xdr:cNvPr id="40979" name="Check Box 19" hidden="1">
              <a:extLst>
                <a:ext uri="{63B3BB69-23CF-44E3-9099-C40C66FF867C}">
                  <a14:compatExt spid="_x0000_s40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480060</xdr:colOff>
          <xdr:row>99</xdr:row>
          <xdr:rowOff>53340</xdr:rowOff>
        </xdr:from>
        <xdr:to>
          <xdr:col>10</xdr:col>
          <xdr:colOff>899160</xdr:colOff>
          <xdr:row>99</xdr:row>
          <xdr:rowOff>243840</xdr:rowOff>
        </xdr:to>
        <xdr:sp macro="" textlink="">
          <xdr:nvSpPr>
            <xdr:cNvPr id="40980" name="Check Box 20" hidden="1">
              <a:extLst>
                <a:ext uri="{63B3BB69-23CF-44E3-9099-C40C66FF867C}">
                  <a14:compatExt spid="_x0000_s40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100</xdr:row>
          <xdr:rowOff>53340</xdr:rowOff>
        </xdr:from>
        <xdr:to>
          <xdr:col>10</xdr:col>
          <xdr:colOff>434340</xdr:colOff>
          <xdr:row>100</xdr:row>
          <xdr:rowOff>243840</xdr:rowOff>
        </xdr:to>
        <xdr:sp macro="" textlink="">
          <xdr:nvSpPr>
            <xdr:cNvPr id="40981" name="Check Box 21" hidden="1">
              <a:extLst>
                <a:ext uri="{63B3BB69-23CF-44E3-9099-C40C66FF867C}">
                  <a14:compatExt spid="_x0000_s40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480060</xdr:colOff>
          <xdr:row>100</xdr:row>
          <xdr:rowOff>53340</xdr:rowOff>
        </xdr:from>
        <xdr:to>
          <xdr:col>10</xdr:col>
          <xdr:colOff>899160</xdr:colOff>
          <xdr:row>100</xdr:row>
          <xdr:rowOff>243840</xdr:rowOff>
        </xdr:to>
        <xdr:sp macro="" textlink="">
          <xdr:nvSpPr>
            <xdr:cNvPr id="40982" name="Check Box 22" hidden="1">
              <a:extLst>
                <a:ext uri="{63B3BB69-23CF-44E3-9099-C40C66FF867C}">
                  <a14:compatExt spid="_x0000_s40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101</xdr:row>
          <xdr:rowOff>38100</xdr:rowOff>
        </xdr:from>
        <xdr:to>
          <xdr:col>10</xdr:col>
          <xdr:colOff>434340</xdr:colOff>
          <xdr:row>101</xdr:row>
          <xdr:rowOff>228600</xdr:rowOff>
        </xdr:to>
        <xdr:sp macro="" textlink="">
          <xdr:nvSpPr>
            <xdr:cNvPr id="40983" name="Check Box 23" hidden="1">
              <a:extLst>
                <a:ext uri="{63B3BB69-23CF-44E3-9099-C40C66FF867C}">
                  <a14:compatExt spid="_x0000_s40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480060</xdr:colOff>
          <xdr:row>101</xdr:row>
          <xdr:rowOff>38100</xdr:rowOff>
        </xdr:from>
        <xdr:to>
          <xdr:col>10</xdr:col>
          <xdr:colOff>899160</xdr:colOff>
          <xdr:row>101</xdr:row>
          <xdr:rowOff>228600</xdr:rowOff>
        </xdr:to>
        <xdr:sp macro="" textlink="">
          <xdr:nvSpPr>
            <xdr:cNvPr id="40984" name="Check Box 24" hidden="1">
              <a:extLst>
                <a:ext uri="{63B3BB69-23CF-44E3-9099-C40C66FF867C}">
                  <a14:compatExt spid="_x0000_s40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102</xdr:row>
          <xdr:rowOff>38100</xdr:rowOff>
        </xdr:from>
        <xdr:to>
          <xdr:col>10</xdr:col>
          <xdr:colOff>434340</xdr:colOff>
          <xdr:row>102</xdr:row>
          <xdr:rowOff>228600</xdr:rowOff>
        </xdr:to>
        <xdr:sp macro="" textlink="">
          <xdr:nvSpPr>
            <xdr:cNvPr id="40985" name="Check Box 25" hidden="1">
              <a:extLst>
                <a:ext uri="{63B3BB69-23CF-44E3-9099-C40C66FF867C}">
                  <a14:compatExt spid="_x0000_s40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480060</xdr:colOff>
          <xdr:row>102</xdr:row>
          <xdr:rowOff>38100</xdr:rowOff>
        </xdr:from>
        <xdr:to>
          <xdr:col>10</xdr:col>
          <xdr:colOff>899160</xdr:colOff>
          <xdr:row>102</xdr:row>
          <xdr:rowOff>228600</xdr:rowOff>
        </xdr:to>
        <xdr:sp macro="" textlink="">
          <xdr:nvSpPr>
            <xdr:cNvPr id="40986" name="Check Box 26" hidden="1">
              <a:extLst>
                <a:ext uri="{63B3BB69-23CF-44E3-9099-C40C66FF867C}">
                  <a14:compatExt spid="_x0000_s40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103</xdr:row>
          <xdr:rowOff>38100</xdr:rowOff>
        </xdr:from>
        <xdr:to>
          <xdr:col>10</xdr:col>
          <xdr:colOff>434340</xdr:colOff>
          <xdr:row>103</xdr:row>
          <xdr:rowOff>228600</xdr:rowOff>
        </xdr:to>
        <xdr:sp macro="" textlink="">
          <xdr:nvSpPr>
            <xdr:cNvPr id="40987" name="Check Box 27" hidden="1">
              <a:extLst>
                <a:ext uri="{63B3BB69-23CF-44E3-9099-C40C66FF867C}">
                  <a14:compatExt spid="_x0000_s40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480060</xdr:colOff>
          <xdr:row>103</xdr:row>
          <xdr:rowOff>38100</xdr:rowOff>
        </xdr:from>
        <xdr:to>
          <xdr:col>10</xdr:col>
          <xdr:colOff>899160</xdr:colOff>
          <xdr:row>103</xdr:row>
          <xdr:rowOff>228600</xdr:rowOff>
        </xdr:to>
        <xdr:sp macro="" textlink="">
          <xdr:nvSpPr>
            <xdr:cNvPr id="40988" name="Check Box 28" hidden="1">
              <a:extLst>
                <a:ext uri="{63B3BB69-23CF-44E3-9099-C40C66FF867C}">
                  <a14:compatExt spid="_x0000_s40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104</xdr:row>
          <xdr:rowOff>38100</xdr:rowOff>
        </xdr:from>
        <xdr:to>
          <xdr:col>10</xdr:col>
          <xdr:colOff>434340</xdr:colOff>
          <xdr:row>104</xdr:row>
          <xdr:rowOff>228600</xdr:rowOff>
        </xdr:to>
        <xdr:sp macro="" textlink="">
          <xdr:nvSpPr>
            <xdr:cNvPr id="40989" name="Check Box 29" hidden="1">
              <a:extLst>
                <a:ext uri="{63B3BB69-23CF-44E3-9099-C40C66FF867C}">
                  <a14:compatExt spid="_x0000_s40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480060</xdr:colOff>
          <xdr:row>104</xdr:row>
          <xdr:rowOff>38100</xdr:rowOff>
        </xdr:from>
        <xdr:to>
          <xdr:col>10</xdr:col>
          <xdr:colOff>899160</xdr:colOff>
          <xdr:row>104</xdr:row>
          <xdr:rowOff>228600</xdr:rowOff>
        </xdr:to>
        <xdr:sp macro="" textlink="">
          <xdr:nvSpPr>
            <xdr:cNvPr id="40990" name="Check Box 30" hidden="1">
              <a:extLst>
                <a:ext uri="{63B3BB69-23CF-44E3-9099-C40C66FF867C}">
                  <a14:compatExt spid="_x0000_s40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105</xdr:row>
          <xdr:rowOff>38100</xdr:rowOff>
        </xdr:from>
        <xdr:to>
          <xdr:col>10</xdr:col>
          <xdr:colOff>434340</xdr:colOff>
          <xdr:row>105</xdr:row>
          <xdr:rowOff>228600</xdr:rowOff>
        </xdr:to>
        <xdr:sp macro="" textlink="">
          <xdr:nvSpPr>
            <xdr:cNvPr id="40991" name="Check Box 31" hidden="1">
              <a:extLst>
                <a:ext uri="{63B3BB69-23CF-44E3-9099-C40C66FF867C}">
                  <a14:compatExt spid="_x0000_s40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480060</xdr:colOff>
          <xdr:row>105</xdr:row>
          <xdr:rowOff>38100</xdr:rowOff>
        </xdr:from>
        <xdr:to>
          <xdr:col>10</xdr:col>
          <xdr:colOff>899160</xdr:colOff>
          <xdr:row>105</xdr:row>
          <xdr:rowOff>228600</xdr:rowOff>
        </xdr:to>
        <xdr:sp macro="" textlink="">
          <xdr:nvSpPr>
            <xdr:cNvPr id="40992" name="Check Box 32" hidden="1">
              <a:extLst>
                <a:ext uri="{63B3BB69-23CF-44E3-9099-C40C66FF867C}">
                  <a14:compatExt spid="_x0000_s40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106</xdr:row>
          <xdr:rowOff>38100</xdr:rowOff>
        </xdr:from>
        <xdr:to>
          <xdr:col>10</xdr:col>
          <xdr:colOff>434340</xdr:colOff>
          <xdr:row>106</xdr:row>
          <xdr:rowOff>243840</xdr:rowOff>
        </xdr:to>
        <xdr:sp macro="" textlink="">
          <xdr:nvSpPr>
            <xdr:cNvPr id="40993" name="Check Box 33" hidden="1">
              <a:extLst>
                <a:ext uri="{63B3BB69-23CF-44E3-9099-C40C66FF867C}">
                  <a14:compatExt spid="_x0000_s40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480060</xdr:colOff>
          <xdr:row>106</xdr:row>
          <xdr:rowOff>38100</xdr:rowOff>
        </xdr:from>
        <xdr:to>
          <xdr:col>10</xdr:col>
          <xdr:colOff>899160</xdr:colOff>
          <xdr:row>106</xdr:row>
          <xdr:rowOff>243840</xdr:rowOff>
        </xdr:to>
        <xdr:sp macro="" textlink="">
          <xdr:nvSpPr>
            <xdr:cNvPr id="40994" name="Check Box 34" hidden="1">
              <a:extLst>
                <a:ext uri="{63B3BB69-23CF-44E3-9099-C40C66FF867C}">
                  <a14:compatExt spid="_x0000_s40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107</xdr:row>
          <xdr:rowOff>38100</xdr:rowOff>
        </xdr:from>
        <xdr:to>
          <xdr:col>10</xdr:col>
          <xdr:colOff>434340</xdr:colOff>
          <xdr:row>107</xdr:row>
          <xdr:rowOff>243840</xdr:rowOff>
        </xdr:to>
        <xdr:sp macro="" textlink="">
          <xdr:nvSpPr>
            <xdr:cNvPr id="40995" name="Check Box 35" hidden="1">
              <a:extLst>
                <a:ext uri="{63B3BB69-23CF-44E3-9099-C40C66FF867C}">
                  <a14:compatExt spid="_x0000_s40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480060</xdr:colOff>
          <xdr:row>107</xdr:row>
          <xdr:rowOff>38100</xdr:rowOff>
        </xdr:from>
        <xdr:to>
          <xdr:col>10</xdr:col>
          <xdr:colOff>899160</xdr:colOff>
          <xdr:row>107</xdr:row>
          <xdr:rowOff>243840</xdr:rowOff>
        </xdr:to>
        <xdr:sp macro="" textlink="">
          <xdr:nvSpPr>
            <xdr:cNvPr id="40996" name="Check Box 36" hidden="1">
              <a:extLst>
                <a:ext uri="{63B3BB69-23CF-44E3-9099-C40C66FF867C}">
                  <a14:compatExt spid="_x0000_s40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108</xdr:row>
          <xdr:rowOff>53340</xdr:rowOff>
        </xdr:from>
        <xdr:to>
          <xdr:col>10</xdr:col>
          <xdr:colOff>434340</xdr:colOff>
          <xdr:row>108</xdr:row>
          <xdr:rowOff>243840</xdr:rowOff>
        </xdr:to>
        <xdr:sp macro="" textlink="">
          <xdr:nvSpPr>
            <xdr:cNvPr id="40997" name="Check Box 37" hidden="1">
              <a:extLst>
                <a:ext uri="{63B3BB69-23CF-44E3-9099-C40C66FF867C}">
                  <a14:compatExt spid="_x0000_s40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480060</xdr:colOff>
          <xdr:row>108</xdr:row>
          <xdr:rowOff>53340</xdr:rowOff>
        </xdr:from>
        <xdr:to>
          <xdr:col>10</xdr:col>
          <xdr:colOff>899160</xdr:colOff>
          <xdr:row>108</xdr:row>
          <xdr:rowOff>243840</xdr:rowOff>
        </xdr:to>
        <xdr:sp macro="" textlink="">
          <xdr:nvSpPr>
            <xdr:cNvPr id="40998" name="Check Box 38" hidden="1">
              <a:extLst>
                <a:ext uri="{63B3BB69-23CF-44E3-9099-C40C66FF867C}">
                  <a14:compatExt spid="_x0000_s40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114</xdr:row>
          <xdr:rowOff>76200</xdr:rowOff>
        </xdr:from>
        <xdr:to>
          <xdr:col>8</xdr:col>
          <xdr:colOff>586740</xdr:colOff>
          <xdr:row>114</xdr:row>
          <xdr:rowOff>289560</xdr:rowOff>
        </xdr:to>
        <xdr:sp macro="" textlink="">
          <xdr:nvSpPr>
            <xdr:cNvPr id="40999" name="Check Box 39" hidden="1">
              <a:extLst>
                <a:ext uri="{63B3BB69-23CF-44E3-9099-C40C66FF867C}">
                  <a14:compatExt spid="_x0000_s40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716280</xdr:colOff>
          <xdr:row>114</xdr:row>
          <xdr:rowOff>76200</xdr:rowOff>
        </xdr:from>
        <xdr:to>
          <xdr:col>12</xdr:col>
          <xdr:colOff>594360</xdr:colOff>
          <xdr:row>114</xdr:row>
          <xdr:rowOff>289560</xdr:rowOff>
        </xdr:to>
        <xdr:sp macro="" textlink="">
          <xdr:nvSpPr>
            <xdr:cNvPr id="41000" name="Check Box 40" hidden="1">
              <a:extLst>
                <a:ext uri="{63B3BB69-23CF-44E3-9099-C40C66FF867C}">
                  <a14:compatExt spid="_x0000_s41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708660</xdr:colOff>
          <xdr:row>114</xdr:row>
          <xdr:rowOff>76200</xdr:rowOff>
        </xdr:from>
        <xdr:to>
          <xdr:col>10</xdr:col>
          <xdr:colOff>594360</xdr:colOff>
          <xdr:row>114</xdr:row>
          <xdr:rowOff>289560</xdr:rowOff>
        </xdr:to>
        <xdr:sp macro="" textlink="">
          <xdr:nvSpPr>
            <xdr:cNvPr id="41001" name="Check Box 41" hidden="1">
              <a:extLst>
                <a:ext uri="{63B3BB69-23CF-44E3-9099-C40C66FF867C}">
                  <a14:compatExt spid="_x0000_s41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716280</xdr:colOff>
          <xdr:row>120</xdr:row>
          <xdr:rowOff>30480</xdr:rowOff>
        </xdr:from>
        <xdr:to>
          <xdr:col>11</xdr:col>
          <xdr:colOff>876300</xdr:colOff>
          <xdr:row>120</xdr:row>
          <xdr:rowOff>220980</xdr:rowOff>
        </xdr:to>
        <xdr:sp macro="" textlink="">
          <xdr:nvSpPr>
            <xdr:cNvPr id="41002" name="Check Box 42" hidden="1">
              <a:extLst>
                <a:ext uri="{63B3BB69-23CF-44E3-9099-C40C66FF867C}">
                  <a14:compatExt spid="_x0000_s41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１　チェアー浴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716280</xdr:colOff>
          <xdr:row>121</xdr:row>
          <xdr:rowOff>30480</xdr:rowOff>
        </xdr:from>
        <xdr:to>
          <xdr:col>11</xdr:col>
          <xdr:colOff>876300</xdr:colOff>
          <xdr:row>121</xdr:row>
          <xdr:rowOff>220980</xdr:rowOff>
        </xdr:to>
        <xdr:sp macro="" textlink="">
          <xdr:nvSpPr>
            <xdr:cNvPr id="41003" name="Check Box 43" hidden="1">
              <a:extLst>
                <a:ext uri="{63B3BB69-23CF-44E3-9099-C40C66FF867C}">
                  <a14:compatExt spid="_x0000_s41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２　リフト浴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716280</xdr:colOff>
          <xdr:row>122</xdr:row>
          <xdr:rowOff>30480</xdr:rowOff>
        </xdr:from>
        <xdr:to>
          <xdr:col>11</xdr:col>
          <xdr:colOff>876300</xdr:colOff>
          <xdr:row>122</xdr:row>
          <xdr:rowOff>220980</xdr:rowOff>
        </xdr:to>
        <xdr:sp macro="" textlink="">
          <xdr:nvSpPr>
            <xdr:cNvPr id="41004" name="Check Box 44" hidden="1">
              <a:extLst>
                <a:ext uri="{63B3BB69-23CF-44E3-9099-C40C66FF867C}">
                  <a14:compatExt spid="_x0000_s41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３　ストレッチャー浴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716280</xdr:colOff>
          <xdr:row>123</xdr:row>
          <xdr:rowOff>38100</xdr:rowOff>
        </xdr:from>
        <xdr:to>
          <xdr:col>10</xdr:col>
          <xdr:colOff>754380</xdr:colOff>
          <xdr:row>123</xdr:row>
          <xdr:rowOff>228600</xdr:rowOff>
        </xdr:to>
        <xdr:sp macro="" textlink="">
          <xdr:nvSpPr>
            <xdr:cNvPr id="41005" name="Check Box 45" hidden="1">
              <a:extLst>
                <a:ext uri="{63B3BB69-23CF-44E3-9099-C40C66FF867C}">
                  <a14:compatExt spid="_x0000_s41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４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116</xdr:row>
          <xdr:rowOff>60960</xdr:rowOff>
        </xdr:from>
        <xdr:to>
          <xdr:col>10</xdr:col>
          <xdr:colOff>891540</xdr:colOff>
          <xdr:row>116</xdr:row>
          <xdr:rowOff>259080</xdr:rowOff>
        </xdr:to>
        <xdr:sp macro="" textlink="">
          <xdr:nvSpPr>
            <xdr:cNvPr id="41006" name="Check Box 46" hidden="1">
              <a:extLst>
                <a:ext uri="{63B3BB69-23CF-44E3-9099-C40C66FF867C}">
                  <a14:compatExt spid="_x0000_s41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373380</xdr:colOff>
          <xdr:row>116</xdr:row>
          <xdr:rowOff>60960</xdr:rowOff>
        </xdr:from>
        <xdr:to>
          <xdr:col>14</xdr:col>
          <xdr:colOff>137160</xdr:colOff>
          <xdr:row>116</xdr:row>
          <xdr:rowOff>259080</xdr:rowOff>
        </xdr:to>
        <xdr:sp macro="" textlink="">
          <xdr:nvSpPr>
            <xdr:cNvPr id="41007" name="Check Box 47" hidden="1">
              <a:extLst>
                <a:ext uri="{63B3BB69-23CF-44E3-9099-C40C66FF867C}">
                  <a14:compatExt spid="_x0000_s41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118</xdr:row>
          <xdr:rowOff>76200</xdr:rowOff>
        </xdr:from>
        <xdr:to>
          <xdr:col>10</xdr:col>
          <xdr:colOff>891540</xdr:colOff>
          <xdr:row>118</xdr:row>
          <xdr:rowOff>281940</xdr:rowOff>
        </xdr:to>
        <xdr:sp macro="" textlink="">
          <xdr:nvSpPr>
            <xdr:cNvPr id="41008" name="Check Box 48" hidden="1">
              <a:extLst>
                <a:ext uri="{63B3BB69-23CF-44E3-9099-C40C66FF867C}">
                  <a14:compatExt spid="_x0000_s41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373380</xdr:colOff>
          <xdr:row>118</xdr:row>
          <xdr:rowOff>76200</xdr:rowOff>
        </xdr:from>
        <xdr:to>
          <xdr:col>14</xdr:col>
          <xdr:colOff>137160</xdr:colOff>
          <xdr:row>118</xdr:row>
          <xdr:rowOff>281940</xdr:rowOff>
        </xdr:to>
        <xdr:sp macro="" textlink="">
          <xdr:nvSpPr>
            <xdr:cNvPr id="41009" name="Check Box 49" hidden="1">
              <a:extLst>
                <a:ext uri="{63B3BB69-23CF-44E3-9099-C40C66FF867C}">
                  <a14:compatExt spid="_x0000_s41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124</xdr:row>
          <xdr:rowOff>76200</xdr:rowOff>
        </xdr:from>
        <xdr:to>
          <xdr:col>10</xdr:col>
          <xdr:colOff>891540</xdr:colOff>
          <xdr:row>124</xdr:row>
          <xdr:rowOff>281940</xdr:rowOff>
        </xdr:to>
        <xdr:sp macro="" textlink="">
          <xdr:nvSpPr>
            <xdr:cNvPr id="41010" name="Check Box 50" hidden="1">
              <a:extLst>
                <a:ext uri="{63B3BB69-23CF-44E3-9099-C40C66FF867C}">
                  <a14:compatExt spid="_x0000_s41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373380</xdr:colOff>
          <xdr:row>124</xdr:row>
          <xdr:rowOff>76200</xdr:rowOff>
        </xdr:from>
        <xdr:to>
          <xdr:col>14</xdr:col>
          <xdr:colOff>137160</xdr:colOff>
          <xdr:row>124</xdr:row>
          <xdr:rowOff>281940</xdr:rowOff>
        </xdr:to>
        <xdr:sp macro="" textlink="">
          <xdr:nvSpPr>
            <xdr:cNvPr id="41011" name="Check Box 51" hidden="1">
              <a:extLst>
                <a:ext uri="{63B3BB69-23CF-44E3-9099-C40C66FF867C}">
                  <a14:compatExt spid="_x0000_s41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297180</xdr:colOff>
          <xdr:row>127</xdr:row>
          <xdr:rowOff>60960</xdr:rowOff>
        </xdr:from>
        <xdr:to>
          <xdr:col>8</xdr:col>
          <xdr:colOff>15240</xdr:colOff>
          <xdr:row>127</xdr:row>
          <xdr:rowOff>259080</xdr:rowOff>
        </xdr:to>
        <xdr:sp macro="" textlink="">
          <xdr:nvSpPr>
            <xdr:cNvPr id="41012" name="Check Box 52" hidden="1">
              <a:extLst>
                <a:ext uri="{63B3BB69-23CF-44E3-9099-C40C66FF867C}">
                  <a14:compatExt spid="_x0000_s41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701040</xdr:colOff>
          <xdr:row>127</xdr:row>
          <xdr:rowOff>60960</xdr:rowOff>
        </xdr:from>
        <xdr:to>
          <xdr:col>11</xdr:col>
          <xdr:colOff>457200</xdr:colOff>
          <xdr:row>127</xdr:row>
          <xdr:rowOff>259080</xdr:rowOff>
        </xdr:to>
        <xdr:sp macro="" textlink="">
          <xdr:nvSpPr>
            <xdr:cNvPr id="41013" name="Check Box 53" hidden="1">
              <a:extLst>
                <a:ext uri="{63B3BB69-23CF-44E3-9099-C40C66FF867C}">
                  <a14:compatExt spid="_x0000_s41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297180</xdr:colOff>
          <xdr:row>126</xdr:row>
          <xdr:rowOff>53340</xdr:rowOff>
        </xdr:from>
        <xdr:to>
          <xdr:col>8</xdr:col>
          <xdr:colOff>15240</xdr:colOff>
          <xdr:row>126</xdr:row>
          <xdr:rowOff>251460</xdr:rowOff>
        </xdr:to>
        <xdr:sp macro="" textlink="">
          <xdr:nvSpPr>
            <xdr:cNvPr id="41014" name="Check Box 54" hidden="1">
              <a:extLst>
                <a:ext uri="{63B3BB69-23CF-44E3-9099-C40C66FF867C}">
                  <a14:compatExt spid="_x0000_s41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632460</xdr:colOff>
          <xdr:row>126</xdr:row>
          <xdr:rowOff>53340</xdr:rowOff>
        </xdr:from>
        <xdr:to>
          <xdr:col>9</xdr:col>
          <xdr:colOff>396240</xdr:colOff>
          <xdr:row>126</xdr:row>
          <xdr:rowOff>251460</xdr:rowOff>
        </xdr:to>
        <xdr:sp macro="" textlink="">
          <xdr:nvSpPr>
            <xdr:cNvPr id="41015" name="Check Box 55" hidden="1">
              <a:extLst>
                <a:ext uri="{63B3BB69-23CF-44E3-9099-C40C66FF867C}">
                  <a14:compatExt spid="_x0000_s41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480060</xdr:colOff>
          <xdr:row>128</xdr:row>
          <xdr:rowOff>76200</xdr:rowOff>
        </xdr:from>
        <xdr:to>
          <xdr:col>7</xdr:col>
          <xdr:colOff>205740</xdr:colOff>
          <xdr:row>128</xdr:row>
          <xdr:rowOff>281940</xdr:rowOff>
        </xdr:to>
        <xdr:sp macro="" textlink="">
          <xdr:nvSpPr>
            <xdr:cNvPr id="41016" name="Check Box 56" hidden="1">
              <a:extLst>
                <a:ext uri="{63B3BB69-23CF-44E3-9099-C40C66FF867C}">
                  <a14:compatExt spid="_x0000_s41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716280</xdr:colOff>
          <xdr:row>128</xdr:row>
          <xdr:rowOff>76200</xdr:rowOff>
        </xdr:from>
        <xdr:to>
          <xdr:col>8</xdr:col>
          <xdr:colOff>480060</xdr:colOff>
          <xdr:row>128</xdr:row>
          <xdr:rowOff>281940</xdr:rowOff>
        </xdr:to>
        <xdr:sp macro="" textlink="">
          <xdr:nvSpPr>
            <xdr:cNvPr id="41017" name="Check Box 57" hidden="1">
              <a:extLst>
                <a:ext uri="{63B3BB69-23CF-44E3-9099-C40C66FF867C}">
                  <a14:compatExt spid="_x0000_s41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480060</xdr:colOff>
          <xdr:row>133</xdr:row>
          <xdr:rowOff>76200</xdr:rowOff>
        </xdr:from>
        <xdr:to>
          <xdr:col>7</xdr:col>
          <xdr:colOff>205740</xdr:colOff>
          <xdr:row>133</xdr:row>
          <xdr:rowOff>281940</xdr:rowOff>
        </xdr:to>
        <xdr:sp macro="" textlink="">
          <xdr:nvSpPr>
            <xdr:cNvPr id="41018" name="Check Box 58" hidden="1">
              <a:extLst>
                <a:ext uri="{63B3BB69-23CF-44E3-9099-C40C66FF867C}">
                  <a14:compatExt spid="_x0000_s41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716280</xdr:colOff>
          <xdr:row>133</xdr:row>
          <xdr:rowOff>76200</xdr:rowOff>
        </xdr:from>
        <xdr:to>
          <xdr:col>8</xdr:col>
          <xdr:colOff>480060</xdr:colOff>
          <xdr:row>133</xdr:row>
          <xdr:rowOff>281940</xdr:rowOff>
        </xdr:to>
        <xdr:sp macro="" textlink="">
          <xdr:nvSpPr>
            <xdr:cNvPr id="41019" name="Check Box 59" hidden="1">
              <a:extLst>
                <a:ext uri="{63B3BB69-23CF-44E3-9099-C40C66FF867C}">
                  <a14:compatExt spid="_x0000_s41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297180</xdr:colOff>
          <xdr:row>131</xdr:row>
          <xdr:rowOff>76200</xdr:rowOff>
        </xdr:from>
        <xdr:to>
          <xdr:col>8</xdr:col>
          <xdr:colOff>15240</xdr:colOff>
          <xdr:row>131</xdr:row>
          <xdr:rowOff>281940</xdr:rowOff>
        </xdr:to>
        <xdr:sp macro="" textlink="">
          <xdr:nvSpPr>
            <xdr:cNvPr id="41020" name="Check Box 60" hidden="1">
              <a:extLst>
                <a:ext uri="{63B3BB69-23CF-44E3-9099-C40C66FF867C}">
                  <a14:compatExt spid="_x0000_s41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708660</xdr:colOff>
          <xdr:row>131</xdr:row>
          <xdr:rowOff>76200</xdr:rowOff>
        </xdr:from>
        <xdr:to>
          <xdr:col>11</xdr:col>
          <xdr:colOff>472440</xdr:colOff>
          <xdr:row>131</xdr:row>
          <xdr:rowOff>281940</xdr:rowOff>
        </xdr:to>
        <xdr:sp macro="" textlink="">
          <xdr:nvSpPr>
            <xdr:cNvPr id="41021" name="Check Box 61" hidden="1">
              <a:extLst>
                <a:ext uri="{63B3BB69-23CF-44E3-9099-C40C66FF867C}">
                  <a14:compatExt spid="_x0000_s41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297180</xdr:colOff>
          <xdr:row>130</xdr:row>
          <xdr:rowOff>68580</xdr:rowOff>
        </xdr:from>
        <xdr:to>
          <xdr:col>8</xdr:col>
          <xdr:colOff>15240</xdr:colOff>
          <xdr:row>130</xdr:row>
          <xdr:rowOff>266700</xdr:rowOff>
        </xdr:to>
        <xdr:sp macro="" textlink="">
          <xdr:nvSpPr>
            <xdr:cNvPr id="41022" name="Check Box 62" hidden="1">
              <a:extLst>
                <a:ext uri="{63B3BB69-23CF-44E3-9099-C40C66FF867C}">
                  <a14:compatExt spid="_x0000_s41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647700</xdr:colOff>
          <xdr:row>130</xdr:row>
          <xdr:rowOff>68580</xdr:rowOff>
        </xdr:from>
        <xdr:to>
          <xdr:col>9</xdr:col>
          <xdr:colOff>411480</xdr:colOff>
          <xdr:row>130</xdr:row>
          <xdr:rowOff>266700</xdr:rowOff>
        </xdr:to>
        <xdr:sp macro="" textlink="">
          <xdr:nvSpPr>
            <xdr:cNvPr id="41023" name="Check Box 63" hidden="1">
              <a:extLst>
                <a:ext uri="{63B3BB69-23CF-44E3-9099-C40C66FF867C}">
                  <a14:compatExt spid="_x0000_s41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281940</xdr:colOff>
          <xdr:row>135</xdr:row>
          <xdr:rowOff>60960</xdr:rowOff>
        </xdr:from>
        <xdr:to>
          <xdr:col>9</xdr:col>
          <xdr:colOff>0</xdr:colOff>
          <xdr:row>135</xdr:row>
          <xdr:rowOff>259080</xdr:rowOff>
        </xdr:to>
        <xdr:sp macro="" textlink="">
          <xdr:nvSpPr>
            <xdr:cNvPr id="41024" name="Check Box 64" hidden="1">
              <a:extLst>
                <a:ext uri="{63B3BB69-23CF-44E3-9099-C40C66FF867C}">
                  <a14:compatExt spid="_x0000_s41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213360</xdr:colOff>
          <xdr:row>135</xdr:row>
          <xdr:rowOff>60960</xdr:rowOff>
        </xdr:from>
        <xdr:to>
          <xdr:col>9</xdr:col>
          <xdr:colOff>906780</xdr:colOff>
          <xdr:row>135</xdr:row>
          <xdr:rowOff>259080</xdr:rowOff>
        </xdr:to>
        <xdr:sp macro="" textlink="">
          <xdr:nvSpPr>
            <xdr:cNvPr id="41025" name="Check Box 65" hidden="1">
              <a:extLst>
                <a:ext uri="{63B3BB69-23CF-44E3-9099-C40C66FF867C}">
                  <a14:compatExt spid="_x0000_s4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281940</xdr:colOff>
          <xdr:row>136</xdr:row>
          <xdr:rowOff>60960</xdr:rowOff>
        </xdr:from>
        <xdr:to>
          <xdr:col>9</xdr:col>
          <xdr:colOff>0</xdr:colOff>
          <xdr:row>136</xdr:row>
          <xdr:rowOff>259080</xdr:rowOff>
        </xdr:to>
        <xdr:sp macro="" textlink="">
          <xdr:nvSpPr>
            <xdr:cNvPr id="41026" name="Check Box 66" hidden="1">
              <a:extLst>
                <a:ext uri="{63B3BB69-23CF-44E3-9099-C40C66FF867C}">
                  <a14:compatExt spid="_x0000_s4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213360</xdr:colOff>
          <xdr:row>136</xdr:row>
          <xdr:rowOff>60960</xdr:rowOff>
        </xdr:from>
        <xdr:to>
          <xdr:col>9</xdr:col>
          <xdr:colOff>906780</xdr:colOff>
          <xdr:row>136</xdr:row>
          <xdr:rowOff>259080</xdr:rowOff>
        </xdr:to>
        <xdr:sp macro="" textlink="">
          <xdr:nvSpPr>
            <xdr:cNvPr id="41027" name="Check Box 67" hidden="1">
              <a:extLst>
                <a:ext uri="{63B3BB69-23CF-44E3-9099-C40C66FF867C}">
                  <a14:compatExt spid="_x0000_s4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289560</xdr:colOff>
          <xdr:row>136</xdr:row>
          <xdr:rowOff>60960</xdr:rowOff>
        </xdr:from>
        <xdr:to>
          <xdr:col>13</xdr:col>
          <xdr:colOff>0</xdr:colOff>
          <xdr:row>136</xdr:row>
          <xdr:rowOff>259080</xdr:rowOff>
        </xdr:to>
        <xdr:sp macro="" textlink="">
          <xdr:nvSpPr>
            <xdr:cNvPr id="41028" name="Check Box 68" hidden="1">
              <a:extLst>
                <a:ext uri="{63B3BB69-23CF-44E3-9099-C40C66FF867C}">
                  <a14:compatExt spid="_x0000_s4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220980</xdr:colOff>
          <xdr:row>136</xdr:row>
          <xdr:rowOff>60960</xdr:rowOff>
        </xdr:from>
        <xdr:to>
          <xdr:col>13</xdr:col>
          <xdr:colOff>906780</xdr:colOff>
          <xdr:row>136</xdr:row>
          <xdr:rowOff>259080</xdr:rowOff>
        </xdr:to>
        <xdr:sp macro="" textlink="">
          <xdr:nvSpPr>
            <xdr:cNvPr id="41029" name="Check Box 69" hidden="1">
              <a:extLst>
                <a:ext uri="{63B3BB69-23CF-44E3-9099-C40C66FF867C}">
                  <a14:compatExt spid="_x0000_s4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281940</xdr:colOff>
          <xdr:row>137</xdr:row>
          <xdr:rowOff>68580</xdr:rowOff>
        </xdr:from>
        <xdr:to>
          <xdr:col>9</xdr:col>
          <xdr:colOff>0</xdr:colOff>
          <xdr:row>137</xdr:row>
          <xdr:rowOff>266700</xdr:rowOff>
        </xdr:to>
        <xdr:sp macro="" textlink="">
          <xdr:nvSpPr>
            <xdr:cNvPr id="41030" name="Check Box 70" hidden="1">
              <a:extLst>
                <a:ext uri="{63B3BB69-23CF-44E3-9099-C40C66FF867C}">
                  <a14:compatExt spid="_x0000_s4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213360</xdr:colOff>
          <xdr:row>137</xdr:row>
          <xdr:rowOff>68580</xdr:rowOff>
        </xdr:from>
        <xdr:to>
          <xdr:col>9</xdr:col>
          <xdr:colOff>906780</xdr:colOff>
          <xdr:row>137</xdr:row>
          <xdr:rowOff>266700</xdr:rowOff>
        </xdr:to>
        <xdr:sp macro="" textlink="">
          <xdr:nvSpPr>
            <xdr:cNvPr id="41031" name="Check Box 71" hidden="1">
              <a:extLst>
                <a:ext uri="{63B3BB69-23CF-44E3-9099-C40C66FF867C}">
                  <a14:compatExt spid="_x0000_s4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281940</xdr:colOff>
          <xdr:row>138</xdr:row>
          <xdr:rowOff>76200</xdr:rowOff>
        </xdr:from>
        <xdr:to>
          <xdr:col>9</xdr:col>
          <xdr:colOff>0</xdr:colOff>
          <xdr:row>138</xdr:row>
          <xdr:rowOff>281940</xdr:rowOff>
        </xdr:to>
        <xdr:sp macro="" textlink="">
          <xdr:nvSpPr>
            <xdr:cNvPr id="41032" name="Check Box 72" hidden="1">
              <a:extLst>
                <a:ext uri="{63B3BB69-23CF-44E3-9099-C40C66FF867C}">
                  <a14:compatExt spid="_x0000_s4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213360</xdr:colOff>
          <xdr:row>138</xdr:row>
          <xdr:rowOff>76200</xdr:rowOff>
        </xdr:from>
        <xdr:to>
          <xdr:col>9</xdr:col>
          <xdr:colOff>906780</xdr:colOff>
          <xdr:row>138</xdr:row>
          <xdr:rowOff>281940</xdr:rowOff>
        </xdr:to>
        <xdr:sp macro="" textlink="">
          <xdr:nvSpPr>
            <xdr:cNvPr id="41033" name="Check Box 73" hidden="1">
              <a:extLst>
                <a:ext uri="{63B3BB69-23CF-44E3-9099-C40C66FF867C}">
                  <a14:compatExt spid="_x0000_s4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289560</xdr:colOff>
          <xdr:row>137</xdr:row>
          <xdr:rowOff>68580</xdr:rowOff>
        </xdr:from>
        <xdr:to>
          <xdr:col>13</xdr:col>
          <xdr:colOff>0</xdr:colOff>
          <xdr:row>137</xdr:row>
          <xdr:rowOff>266700</xdr:rowOff>
        </xdr:to>
        <xdr:sp macro="" textlink="">
          <xdr:nvSpPr>
            <xdr:cNvPr id="41034" name="Check Box 74" hidden="1">
              <a:extLst>
                <a:ext uri="{63B3BB69-23CF-44E3-9099-C40C66FF867C}">
                  <a14:compatExt spid="_x0000_s4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220980</xdr:colOff>
          <xdr:row>137</xdr:row>
          <xdr:rowOff>68580</xdr:rowOff>
        </xdr:from>
        <xdr:to>
          <xdr:col>13</xdr:col>
          <xdr:colOff>906780</xdr:colOff>
          <xdr:row>137</xdr:row>
          <xdr:rowOff>266700</xdr:rowOff>
        </xdr:to>
        <xdr:sp macro="" textlink="">
          <xdr:nvSpPr>
            <xdr:cNvPr id="41035" name="Check Box 75" hidden="1">
              <a:extLst>
                <a:ext uri="{63B3BB69-23CF-44E3-9099-C40C66FF867C}">
                  <a14:compatExt spid="_x0000_s4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289560</xdr:colOff>
          <xdr:row>138</xdr:row>
          <xdr:rowOff>76200</xdr:rowOff>
        </xdr:from>
        <xdr:to>
          <xdr:col>13</xdr:col>
          <xdr:colOff>0</xdr:colOff>
          <xdr:row>138</xdr:row>
          <xdr:rowOff>281940</xdr:rowOff>
        </xdr:to>
        <xdr:sp macro="" textlink="">
          <xdr:nvSpPr>
            <xdr:cNvPr id="41036" name="Check Box 76" hidden="1">
              <a:extLst>
                <a:ext uri="{63B3BB69-23CF-44E3-9099-C40C66FF867C}">
                  <a14:compatExt spid="_x0000_s4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220980</xdr:colOff>
          <xdr:row>138</xdr:row>
          <xdr:rowOff>76200</xdr:rowOff>
        </xdr:from>
        <xdr:to>
          <xdr:col>13</xdr:col>
          <xdr:colOff>906780</xdr:colOff>
          <xdr:row>138</xdr:row>
          <xdr:rowOff>281940</xdr:rowOff>
        </xdr:to>
        <xdr:sp macro="" textlink="">
          <xdr:nvSpPr>
            <xdr:cNvPr id="41037" name="Check Box 77" hidden="1">
              <a:extLst>
                <a:ext uri="{63B3BB69-23CF-44E3-9099-C40C66FF867C}">
                  <a14:compatExt spid="_x0000_s4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701040</xdr:colOff>
          <xdr:row>187</xdr:row>
          <xdr:rowOff>30480</xdr:rowOff>
        </xdr:from>
        <xdr:to>
          <xdr:col>13</xdr:col>
          <xdr:colOff>60960</xdr:colOff>
          <xdr:row>187</xdr:row>
          <xdr:rowOff>259080</xdr:rowOff>
        </xdr:to>
        <xdr:sp macro="" textlink="">
          <xdr:nvSpPr>
            <xdr:cNvPr id="41038" name="Check Box 78" hidden="1">
              <a:extLst>
                <a:ext uri="{63B3BB69-23CF-44E3-9099-C40C66FF867C}">
                  <a14:compatExt spid="_x0000_s4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701040</xdr:colOff>
          <xdr:row>188</xdr:row>
          <xdr:rowOff>38100</xdr:rowOff>
        </xdr:from>
        <xdr:to>
          <xdr:col>13</xdr:col>
          <xdr:colOff>60960</xdr:colOff>
          <xdr:row>188</xdr:row>
          <xdr:rowOff>266700</xdr:rowOff>
        </xdr:to>
        <xdr:sp macro="" textlink="">
          <xdr:nvSpPr>
            <xdr:cNvPr id="41039" name="Check Box 79" hidden="1">
              <a:extLst>
                <a:ext uri="{63B3BB69-23CF-44E3-9099-C40C66FF867C}">
                  <a14:compatExt spid="_x0000_s4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701040</xdr:colOff>
          <xdr:row>189</xdr:row>
          <xdr:rowOff>38100</xdr:rowOff>
        </xdr:from>
        <xdr:to>
          <xdr:col>13</xdr:col>
          <xdr:colOff>60960</xdr:colOff>
          <xdr:row>189</xdr:row>
          <xdr:rowOff>266700</xdr:rowOff>
        </xdr:to>
        <xdr:sp macro="" textlink="">
          <xdr:nvSpPr>
            <xdr:cNvPr id="41040" name="Check Box 80" hidden="1">
              <a:extLst>
                <a:ext uri="{63B3BB69-23CF-44E3-9099-C40C66FF867C}">
                  <a14:compatExt spid="_x0000_s4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701040</xdr:colOff>
          <xdr:row>190</xdr:row>
          <xdr:rowOff>38100</xdr:rowOff>
        </xdr:from>
        <xdr:to>
          <xdr:col>13</xdr:col>
          <xdr:colOff>60960</xdr:colOff>
          <xdr:row>190</xdr:row>
          <xdr:rowOff>266700</xdr:rowOff>
        </xdr:to>
        <xdr:sp macro="" textlink="">
          <xdr:nvSpPr>
            <xdr:cNvPr id="41041" name="Check Box 81" hidden="1">
              <a:extLst>
                <a:ext uri="{63B3BB69-23CF-44E3-9099-C40C66FF867C}">
                  <a14:compatExt spid="_x0000_s4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199</xdr:row>
          <xdr:rowOff>60960</xdr:rowOff>
        </xdr:from>
        <xdr:to>
          <xdr:col>8</xdr:col>
          <xdr:colOff>868680</xdr:colOff>
          <xdr:row>199</xdr:row>
          <xdr:rowOff>259080</xdr:rowOff>
        </xdr:to>
        <xdr:sp macro="" textlink="">
          <xdr:nvSpPr>
            <xdr:cNvPr id="41042" name="Check Box 82" hidden="1">
              <a:extLst>
                <a:ext uri="{63B3BB69-23CF-44E3-9099-C40C66FF867C}">
                  <a14:compatExt spid="_x0000_s4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167640</xdr:colOff>
          <xdr:row>199</xdr:row>
          <xdr:rowOff>60960</xdr:rowOff>
        </xdr:from>
        <xdr:to>
          <xdr:col>9</xdr:col>
          <xdr:colOff>853440</xdr:colOff>
          <xdr:row>199</xdr:row>
          <xdr:rowOff>259080</xdr:rowOff>
        </xdr:to>
        <xdr:sp macro="" textlink="">
          <xdr:nvSpPr>
            <xdr:cNvPr id="41043" name="Check Box 83" hidden="1">
              <a:extLst>
                <a:ext uri="{63B3BB69-23CF-44E3-9099-C40C66FF867C}">
                  <a14:compatExt spid="_x0000_s4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209</xdr:row>
          <xdr:rowOff>114300</xdr:rowOff>
        </xdr:from>
        <xdr:to>
          <xdr:col>6</xdr:col>
          <xdr:colOff>190500</xdr:colOff>
          <xdr:row>209</xdr:row>
          <xdr:rowOff>320040</xdr:rowOff>
        </xdr:to>
        <xdr:sp macro="" textlink="">
          <xdr:nvSpPr>
            <xdr:cNvPr id="41044" name="Check Box 84" hidden="1">
              <a:extLst>
                <a:ext uri="{63B3BB69-23CF-44E3-9099-C40C66FF867C}">
                  <a14:compatExt spid="_x0000_s4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209</xdr:row>
          <xdr:rowOff>114300</xdr:rowOff>
        </xdr:from>
        <xdr:to>
          <xdr:col>7</xdr:col>
          <xdr:colOff>182880</xdr:colOff>
          <xdr:row>209</xdr:row>
          <xdr:rowOff>320040</xdr:rowOff>
        </xdr:to>
        <xdr:sp macro="" textlink="">
          <xdr:nvSpPr>
            <xdr:cNvPr id="41045" name="Check Box 85" hidden="1">
              <a:extLst>
                <a:ext uri="{63B3BB69-23CF-44E3-9099-C40C66FF867C}">
                  <a14:compatExt spid="_x0000_s4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257</xdr:row>
          <xdr:rowOff>53340</xdr:rowOff>
        </xdr:from>
        <xdr:to>
          <xdr:col>9</xdr:col>
          <xdr:colOff>281940</xdr:colOff>
          <xdr:row>257</xdr:row>
          <xdr:rowOff>320040</xdr:rowOff>
        </xdr:to>
        <xdr:sp macro="" textlink="">
          <xdr:nvSpPr>
            <xdr:cNvPr id="41053" name="Check Box 93" hidden="1">
              <a:extLst>
                <a:ext uri="{63B3BB69-23CF-44E3-9099-C40C66FF867C}">
                  <a14:compatExt spid="_x0000_s4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　救急車の手配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258</xdr:row>
          <xdr:rowOff>53340</xdr:rowOff>
        </xdr:from>
        <xdr:to>
          <xdr:col>9</xdr:col>
          <xdr:colOff>281940</xdr:colOff>
          <xdr:row>258</xdr:row>
          <xdr:rowOff>320040</xdr:rowOff>
        </xdr:to>
        <xdr:sp macro="" textlink="">
          <xdr:nvSpPr>
            <xdr:cNvPr id="41054" name="Check Box 94" hidden="1">
              <a:extLst>
                <a:ext uri="{63B3BB69-23CF-44E3-9099-C40C66FF867C}">
                  <a14:compatExt spid="_x0000_s4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　入退院の付き添い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259</xdr:row>
          <xdr:rowOff>38100</xdr:rowOff>
        </xdr:from>
        <xdr:to>
          <xdr:col>9</xdr:col>
          <xdr:colOff>281940</xdr:colOff>
          <xdr:row>259</xdr:row>
          <xdr:rowOff>304800</xdr:rowOff>
        </xdr:to>
        <xdr:sp macro="" textlink="">
          <xdr:nvSpPr>
            <xdr:cNvPr id="41055" name="Check Box 95" hidden="1">
              <a:extLst>
                <a:ext uri="{63B3BB69-23CF-44E3-9099-C40C66FF867C}">
                  <a14:compatExt spid="_x0000_s4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３　通院介助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260</xdr:row>
          <xdr:rowOff>38100</xdr:rowOff>
        </xdr:from>
        <xdr:to>
          <xdr:col>8</xdr:col>
          <xdr:colOff>396240</xdr:colOff>
          <xdr:row>260</xdr:row>
          <xdr:rowOff>304800</xdr:rowOff>
        </xdr:to>
        <xdr:sp macro="" textlink="">
          <xdr:nvSpPr>
            <xdr:cNvPr id="41056" name="Check Box 96" hidden="1">
              <a:extLst>
                <a:ext uri="{63B3BB69-23CF-44E3-9099-C40C66FF867C}">
                  <a14:compatExt spid="_x0000_s4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４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249</xdr:row>
          <xdr:rowOff>53340</xdr:rowOff>
        </xdr:from>
        <xdr:to>
          <xdr:col>8</xdr:col>
          <xdr:colOff>152400</xdr:colOff>
          <xdr:row>250</xdr:row>
          <xdr:rowOff>0</xdr:rowOff>
        </xdr:to>
        <xdr:sp macro="" textlink="">
          <xdr:nvSpPr>
            <xdr:cNvPr id="41057" name="Check Box 97" hidden="1">
              <a:extLst>
                <a:ext uri="{63B3BB69-23CF-44E3-9099-C40C66FF867C}">
                  <a14:compatExt spid="_x0000_s4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716280</xdr:colOff>
          <xdr:row>249</xdr:row>
          <xdr:rowOff>53340</xdr:rowOff>
        </xdr:from>
        <xdr:to>
          <xdr:col>9</xdr:col>
          <xdr:colOff>373380</xdr:colOff>
          <xdr:row>250</xdr:row>
          <xdr:rowOff>0</xdr:rowOff>
        </xdr:to>
        <xdr:sp macro="" textlink="">
          <xdr:nvSpPr>
            <xdr:cNvPr id="41058" name="Check Box 98" hidden="1">
              <a:extLst>
                <a:ext uri="{63B3BB69-23CF-44E3-9099-C40C66FF867C}">
                  <a14:compatExt spid="_x0000_s4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624840</xdr:colOff>
          <xdr:row>275</xdr:row>
          <xdr:rowOff>38100</xdr:rowOff>
        </xdr:from>
        <xdr:to>
          <xdr:col>7</xdr:col>
          <xdr:colOff>0</xdr:colOff>
          <xdr:row>275</xdr:row>
          <xdr:rowOff>297180</xdr:rowOff>
        </xdr:to>
        <xdr:sp macro="" textlink="">
          <xdr:nvSpPr>
            <xdr:cNvPr id="41059" name="Check Box 99" hidden="1">
              <a:extLst>
                <a:ext uri="{63B3BB69-23CF-44E3-9099-C40C66FF867C}">
                  <a14:compatExt spid="_x0000_s4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月払い方式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815340</xdr:colOff>
          <xdr:row>275</xdr:row>
          <xdr:rowOff>38100</xdr:rowOff>
        </xdr:from>
        <xdr:to>
          <xdr:col>9</xdr:col>
          <xdr:colOff>251460</xdr:colOff>
          <xdr:row>275</xdr:row>
          <xdr:rowOff>297180</xdr:rowOff>
        </xdr:to>
        <xdr:sp macro="" textlink="">
          <xdr:nvSpPr>
            <xdr:cNvPr id="41060" name="Check Box 100" hidden="1">
              <a:extLst>
                <a:ext uri="{63B3BB69-23CF-44E3-9099-C40C66FF867C}">
                  <a14:compatExt spid="_x0000_s4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全額前払い方式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815340</xdr:colOff>
          <xdr:row>275</xdr:row>
          <xdr:rowOff>38100</xdr:rowOff>
        </xdr:from>
        <xdr:to>
          <xdr:col>11</xdr:col>
          <xdr:colOff>106680</xdr:colOff>
          <xdr:row>275</xdr:row>
          <xdr:rowOff>297180</xdr:rowOff>
        </xdr:to>
        <xdr:sp macro="" textlink="">
          <xdr:nvSpPr>
            <xdr:cNvPr id="41061" name="Check Box 101" hidden="1">
              <a:extLst>
                <a:ext uri="{63B3BB69-23CF-44E3-9099-C40C66FF867C}">
                  <a14:compatExt spid="_x0000_s4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一部前払い方式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822960</xdr:colOff>
          <xdr:row>275</xdr:row>
          <xdr:rowOff>38100</xdr:rowOff>
        </xdr:from>
        <xdr:to>
          <xdr:col>13</xdr:col>
          <xdr:colOff>586740</xdr:colOff>
          <xdr:row>275</xdr:row>
          <xdr:rowOff>297180</xdr:rowOff>
        </xdr:to>
        <xdr:sp macro="" textlink="">
          <xdr:nvSpPr>
            <xdr:cNvPr id="41062" name="Check Box 102" hidden="1">
              <a:extLst>
                <a:ext uri="{63B3BB69-23CF-44E3-9099-C40C66FF867C}">
                  <a14:compatExt spid="_x0000_s4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選択方式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510540</xdr:colOff>
          <xdr:row>276</xdr:row>
          <xdr:rowOff>38100</xdr:rowOff>
        </xdr:from>
        <xdr:to>
          <xdr:col>9</xdr:col>
          <xdr:colOff>685800</xdr:colOff>
          <xdr:row>276</xdr:row>
          <xdr:rowOff>304800</xdr:rowOff>
        </xdr:to>
        <xdr:sp macro="" textlink="">
          <xdr:nvSpPr>
            <xdr:cNvPr id="41063" name="Check Box 103" hidden="1">
              <a:extLst>
                <a:ext uri="{63B3BB69-23CF-44E3-9099-C40C66FF867C}">
                  <a14:compatExt spid="_x0000_s4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全額前払い方式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276</xdr:row>
          <xdr:rowOff>38100</xdr:rowOff>
        </xdr:from>
        <xdr:to>
          <xdr:col>8</xdr:col>
          <xdr:colOff>259080</xdr:colOff>
          <xdr:row>276</xdr:row>
          <xdr:rowOff>304800</xdr:rowOff>
        </xdr:to>
        <xdr:sp macro="" textlink="">
          <xdr:nvSpPr>
            <xdr:cNvPr id="41064" name="Check Box 104" hidden="1">
              <a:extLst>
                <a:ext uri="{63B3BB69-23CF-44E3-9099-C40C66FF867C}">
                  <a14:compatExt spid="_x0000_s4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月払い方式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205740</xdr:colOff>
          <xdr:row>276</xdr:row>
          <xdr:rowOff>38100</xdr:rowOff>
        </xdr:from>
        <xdr:to>
          <xdr:col>12</xdr:col>
          <xdr:colOff>457200</xdr:colOff>
          <xdr:row>276</xdr:row>
          <xdr:rowOff>304800</xdr:rowOff>
        </xdr:to>
        <xdr:sp macro="" textlink="">
          <xdr:nvSpPr>
            <xdr:cNvPr id="41065" name="Check Box 105" hidden="1">
              <a:extLst>
                <a:ext uri="{63B3BB69-23CF-44E3-9099-C40C66FF867C}">
                  <a14:compatExt spid="_x0000_s4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一部前払い・一部月払い方式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277</xdr:row>
          <xdr:rowOff>53340</xdr:rowOff>
        </xdr:from>
        <xdr:to>
          <xdr:col>8</xdr:col>
          <xdr:colOff>152400</xdr:colOff>
          <xdr:row>277</xdr:row>
          <xdr:rowOff>289560</xdr:rowOff>
        </xdr:to>
        <xdr:sp macro="" textlink="">
          <xdr:nvSpPr>
            <xdr:cNvPr id="41066" name="Check Box 106" hidden="1">
              <a:extLst>
                <a:ext uri="{63B3BB69-23CF-44E3-9099-C40C66FF867C}">
                  <a14:compatExt spid="_x0000_s4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685800</xdr:colOff>
          <xdr:row>277</xdr:row>
          <xdr:rowOff>53340</xdr:rowOff>
        </xdr:from>
        <xdr:to>
          <xdr:col>9</xdr:col>
          <xdr:colOff>342900</xdr:colOff>
          <xdr:row>277</xdr:row>
          <xdr:rowOff>289560</xdr:rowOff>
        </xdr:to>
        <xdr:sp macro="" textlink="">
          <xdr:nvSpPr>
            <xdr:cNvPr id="41067" name="Check Box 107" hidden="1">
              <a:extLst>
                <a:ext uri="{63B3BB69-23CF-44E3-9099-C40C66FF867C}">
                  <a14:compatExt spid="_x0000_s4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449580</xdr:colOff>
          <xdr:row>292</xdr:row>
          <xdr:rowOff>38100</xdr:rowOff>
        </xdr:from>
        <xdr:to>
          <xdr:col>5</xdr:col>
          <xdr:colOff>708660</xdr:colOff>
          <xdr:row>292</xdr:row>
          <xdr:rowOff>266700</xdr:rowOff>
        </xdr:to>
        <xdr:sp macro="" textlink="">
          <xdr:nvSpPr>
            <xdr:cNvPr id="41068" name="Check Box 108" hidden="1">
              <a:extLst>
                <a:ext uri="{63B3BB69-23CF-44E3-9099-C40C66FF867C}">
                  <a14:compatExt spid="_x0000_s4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449580</xdr:colOff>
          <xdr:row>293</xdr:row>
          <xdr:rowOff>38100</xdr:rowOff>
        </xdr:from>
        <xdr:to>
          <xdr:col>5</xdr:col>
          <xdr:colOff>708660</xdr:colOff>
          <xdr:row>293</xdr:row>
          <xdr:rowOff>266700</xdr:rowOff>
        </xdr:to>
        <xdr:sp macro="" textlink="">
          <xdr:nvSpPr>
            <xdr:cNvPr id="41069" name="Check Box 109" hidden="1">
              <a:extLst>
                <a:ext uri="{63B3BB69-23CF-44E3-9099-C40C66FF867C}">
                  <a14:compatExt spid="_x0000_s4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360</xdr:row>
          <xdr:rowOff>30480</xdr:rowOff>
        </xdr:from>
        <xdr:to>
          <xdr:col>8</xdr:col>
          <xdr:colOff>434340</xdr:colOff>
          <xdr:row>360</xdr:row>
          <xdr:rowOff>251460</xdr:rowOff>
        </xdr:to>
        <xdr:sp macro="" textlink="">
          <xdr:nvSpPr>
            <xdr:cNvPr id="41094" name="Check Box 134" hidden="1">
              <a:extLst>
                <a:ext uri="{63B3BB69-23CF-44E3-9099-C40C66FF867C}">
                  <a14:compatExt spid="_x0000_s4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360</xdr:row>
          <xdr:rowOff>30480</xdr:rowOff>
        </xdr:from>
        <xdr:to>
          <xdr:col>10</xdr:col>
          <xdr:colOff>167640</xdr:colOff>
          <xdr:row>360</xdr:row>
          <xdr:rowOff>251460</xdr:rowOff>
        </xdr:to>
        <xdr:sp macro="" textlink="">
          <xdr:nvSpPr>
            <xdr:cNvPr id="41095" name="Check Box 135" hidden="1">
              <a:extLst>
                <a:ext uri="{63B3BB69-23CF-44E3-9099-C40C66FF867C}">
                  <a14:compatExt spid="_x0000_s4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362</xdr:row>
          <xdr:rowOff>30480</xdr:rowOff>
        </xdr:from>
        <xdr:to>
          <xdr:col>8</xdr:col>
          <xdr:colOff>434340</xdr:colOff>
          <xdr:row>362</xdr:row>
          <xdr:rowOff>251460</xdr:rowOff>
        </xdr:to>
        <xdr:sp macro="" textlink="">
          <xdr:nvSpPr>
            <xdr:cNvPr id="41096" name="Check Box 136" hidden="1">
              <a:extLst>
                <a:ext uri="{63B3BB69-23CF-44E3-9099-C40C66FF867C}">
                  <a14:compatExt spid="_x0000_s4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362</xdr:row>
          <xdr:rowOff>30480</xdr:rowOff>
        </xdr:from>
        <xdr:to>
          <xdr:col>10</xdr:col>
          <xdr:colOff>167640</xdr:colOff>
          <xdr:row>362</xdr:row>
          <xdr:rowOff>251460</xdr:rowOff>
        </xdr:to>
        <xdr:sp macro="" textlink="">
          <xdr:nvSpPr>
            <xdr:cNvPr id="41097" name="Check Box 137" hidden="1">
              <a:extLst>
                <a:ext uri="{63B3BB69-23CF-44E3-9099-C40C66FF867C}">
                  <a14:compatExt spid="_x0000_s4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716280</xdr:colOff>
          <xdr:row>360</xdr:row>
          <xdr:rowOff>30480</xdr:rowOff>
        </xdr:from>
        <xdr:to>
          <xdr:col>12</xdr:col>
          <xdr:colOff>441960</xdr:colOff>
          <xdr:row>360</xdr:row>
          <xdr:rowOff>251460</xdr:rowOff>
        </xdr:to>
        <xdr:sp macro="" textlink="">
          <xdr:nvSpPr>
            <xdr:cNvPr id="41098" name="Check Box 138" hidden="1">
              <a:extLst>
                <a:ext uri="{63B3BB69-23CF-44E3-9099-C40C66FF867C}">
                  <a14:compatExt spid="_x0000_s4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434340</xdr:colOff>
          <xdr:row>360</xdr:row>
          <xdr:rowOff>30480</xdr:rowOff>
        </xdr:from>
        <xdr:to>
          <xdr:col>14</xdr:col>
          <xdr:colOff>167640</xdr:colOff>
          <xdr:row>360</xdr:row>
          <xdr:rowOff>251460</xdr:rowOff>
        </xdr:to>
        <xdr:sp macro="" textlink="">
          <xdr:nvSpPr>
            <xdr:cNvPr id="41099" name="Check Box 139" hidden="1">
              <a:extLst>
                <a:ext uri="{63B3BB69-23CF-44E3-9099-C40C66FF867C}">
                  <a14:compatExt spid="_x0000_s4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716280</xdr:colOff>
          <xdr:row>362</xdr:row>
          <xdr:rowOff>30480</xdr:rowOff>
        </xdr:from>
        <xdr:to>
          <xdr:col>12</xdr:col>
          <xdr:colOff>441960</xdr:colOff>
          <xdr:row>362</xdr:row>
          <xdr:rowOff>251460</xdr:rowOff>
        </xdr:to>
        <xdr:sp macro="" textlink="">
          <xdr:nvSpPr>
            <xdr:cNvPr id="41100" name="Check Box 140" hidden="1">
              <a:extLst>
                <a:ext uri="{63B3BB69-23CF-44E3-9099-C40C66FF867C}">
                  <a14:compatExt spid="_x0000_s4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434340</xdr:colOff>
          <xdr:row>362</xdr:row>
          <xdr:rowOff>30480</xdr:rowOff>
        </xdr:from>
        <xdr:to>
          <xdr:col>14</xdr:col>
          <xdr:colOff>167640</xdr:colOff>
          <xdr:row>362</xdr:row>
          <xdr:rowOff>251460</xdr:rowOff>
        </xdr:to>
        <xdr:sp macro="" textlink="">
          <xdr:nvSpPr>
            <xdr:cNvPr id="41101" name="Check Box 141" hidden="1">
              <a:extLst>
                <a:ext uri="{63B3BB69-23CF-44E3-9099-C40C66FF867C}">
                  <a14:compatExt spid="_x0000_s4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594360</xdr:colOff>
          <xdr:row>465</xdr:row>
          <xdr:rowOff>53340</xdr:rowOff>
        </xdr:from>
        <xdr:to>
          <xdr:col>8</xdr:col>
          <xdr:colOff>320040</xdr:colOff>
          <xdr:row>466</xdr:row>
          <xdr:rowOff>0</xdr:rowOff>
        </xdr:to>
        <xdr:sp macro="" textlink="">
          <xdr:nvSpPr>
            <xdr:cNvPr id="41102" name="Check Box 142" hidden="1">
              <a:extLst>
                <a:ext uri="{63B3BB69-23CF-44E3-9099-C40C66FF867C}">
                  <a14:compatExt spid="_x0000_s4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465</xdr:row>
          <xdr:rowOff>53340</xdr:rowOff>
        </xdr:from>
        <xdr:to>
          <xdr:col>10</xdr:col>
          <xdr:colOff>167640</xdr:colOff>
          <xdr:row>466</xdr:row>
          <xdr:rowOff>0</xdr:rowOff>
        </xdr:to>
        <xdr:sp macro="" textlink="">
          <xdr:nvSpPr>
            <xdr:cNvPr id="41103" name="Check Box 143" hidden="1">
              <a:extLst>
                <a:ext uri="{63B3BB69-23CF-44E3-9099-C40C66FF867C}">
                  <a14:compatExt spid="_x0000_s4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594360</xdr:colOff>
          <xdr:row>466</xdr:row>
          <xdr:rowOff>22860</xdr:rowOff>
        </xdr:from>
        <xdr:to>
          <xdr:col>14</xdr:col>
          <xdr:colOff>822960</xdr:colOff>
          <xdr:row>466</xdr:row>
          <xdr:rowOff>259080</xdr:rowOff>
        </xdr:to>
        <xdr:sp macro="" textlink="">
          <xdr:nvSpPr>
            <xdr:cNvPr id="41104" name="Check Box 144" hidden="1">
              <a:extLst>
                <a:ext uri="{63B3BB69-23CF-44E3-9099-C40C66FF867C}">
                  <a14:compatExt spid="_x0000_s4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サービス付き高齢者向け住宅の登録を行っているため、高齢者の居住の安定確保に関する法律第23条の規定により、届出が不要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594360</xdr:colOff>
          <xdr:row>461</xdr:row>
          <xdr:rowOff>30480</xdr:rowOff>
        </xdr:from>
        <xdr:to>
          <xdr:col>8</xdr:col>
          <xdr:colOff>815340</xdr:colOff>
          <xdr:row>461</xdr:row>
          <xdr:rowOff>259080</xdr:rowOff>
        </xdr:to>
        <xdr:sp macro="" textlink="">
          <xdr:nvSpPr>
            <xdr:cNvPr id="41105" name="Check Box 145" hidden="1">
              <a:extLst>
                <a:ext uri="{63B3BB69-23CF-44E3-9099-C40C66FF867C}">
                  <a14:compatExt spid="_x0000_s4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　（開催頻度：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594360</xdr:colOff>
          <xdr:row>463</xdr:row>
          <xdr:rowOff>38100</xdr:rowOff>
        </xdr:from>
        <xdr:to>
          <xdr:col>9</xdr:col>
          <xdr:colOff>876300</xdr:colOff>
          <xdr:row>463</xdr:row>
          <xdr:rowOff>259080</xdr:rowOff>
        </xdr:to>
        <xdr:sp macro="" textlink="">
          <xdr:nvSpPr>
            <xdr:cNvPr id="41106" name="Check Box 146" hidden="1">
              <a:extLst>
                <a:ext uri="{63B3BB69-23CF-44E3-9099-C40C66FF867C}">
                  <a14:compatExt spid="_x0000_s4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以下の内容の代替措置により対応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358140</xdr:colOff>
          <xdr:row>431</xdr:row>
          <xdr:rowOff>53340</xdr:rowOff>
        </xdr:from>
        <xdr:to>
          <xdr:col>3</xdr:col>
          <xdr:colOff>419100</xdr:colOff>
          <xdr:row>431</xdr:row>
          <xdr:rowOff>243840</xdr:rowOff>
        </xdr:to>
        <xdr:sp macro="" textlink="">
          <xdr:nvSpPr>
            <xdr:cNvPr id="41108" name="Check Box 148" hidden="1">
              <a:extLst>
                <a:ext uri="{63B3BB69-23CF-44E3-9099-C40C66FF867C}">
                  <a14:compatExt spid="_x0000_s4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632460</xdr:colOff>
          <xdr:row>431</xdr:row>
          <xdr:rowOff>53340</xdr:rowOff>
        </xdr:from>
        <xdr:to>
          <xdr:col>12</xdr:col>
          <xdr:colOff>647700</xdr:colOff>
          <xdr:row>431</xdr:row>
          <xdr:rowOff>243840</xdr:rowOff>
        </xdr:to>
        <xdr:sp macro="" textlink="">
          <xdr:nvSpPr>
            <xdr:cNvPr id="41109" name="Check Box 149" hidden="1">
              <a:extLst>
                <a:ext uri="{63B3BB69-23CF-44E3-9099-C40C66FF867C}">
                  <a14:compatExt spid="_x0000_s4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442</xdr:row>
          <xdr:rowOff>60960</xdr:rowOff>
        </xdr:from>
        <xdr:to>
          <xdr:col>7</xdr:col>
          <xdr:colOff>510540</xdr:colOff>
          <xdr:row>442</xdr:row>
          <xdr:rowOff>251460</xdr:rowOff>
        </xdr:to>
        <xdr:sp macro="" textlink="">
          <xdr:nvSpPr>
            <xdr:cNvPr id="41110" name="Check Box 150" hidden="1">
              <a:extLst>
                <a:ext uri="{63B3BB69-23CF-44E3-9099-C40C66FF867C}">
                  <a14:compatExt spid="_x0000_s4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入居希望者に公開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443</xdr:row>
          <xdr:rowOff>60960</xdr:rowOff>
        </xdr:from>
        <xdr:to>
          <xdr:col>7</xdr:col>
          <xdr:colOff>594360</xdr:colOff>
          <xdr:row>443</xdr:row>
          <xdr:rowOff>251460</xdr:rowOff>
        </xdr:to>
        <xdr:sp macro="" textlink="">
          <xdr:nvSpPr>
            <xdr:cNvPr id="41111" name="Check Box 151" hidden="1">
              <a:extLst>
                <a:ext uri="{63B3BB69-23CF-44E3-9099-C40C66FF867C}">
                  <a14:compatExt spid="_x0000_s4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入居希望者に交付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444</xdr:row>
          <xdr:rowOff>60960</xdr:rowOff>
        </xdr:from>
        <xdr:to>
          <xdr:col>7</xdr:col>
          <xdr:colOff>472440</xdr:colOff>
          <xdr:row>444</xdr:row>
          <xdr:rowOff>251460</xdr:rowOff>
        </xdr:to>
        <xdr:sp macro="" textlink="">
          <xdr:nvSpPr>
            <xdr:cNvPr id="41112" name="Check Box 152" hidden="1">
              <a:extLst>
                <a:ext uri="{63B3BB69-23CF-44E3-9099-C40C66FF867C}">
                  <a14:compatExt spid="_x0000_s4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公開していない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445</xdr:row>
          <xdr:rowOff>53340</xdr:rowOff>
        </xdr:from>
        <xdr:to>
          <xdr:col>7</xdr:col>
          <xdr:colOff>510540</xdr:colOff>
          <xdr:row>445</xdr:row>
          <xdr:rowOff>243840</xdr:rowOff>
        </xdr:to>
        <xdr:sp macro="" textlink="">
          <xdr:nvSpPr>
            <xdr:cNvPr id="41113" name="Check Box 153" hidden="1">
              <a:extLst>
                <a:ext uri="{63B3BB69-23CF-44E3-9099-C40C66FF867C}">
                  <a14:compatExt spid="_x0000_s4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入居希望者に公開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446</xdr:row>
          <xdr:rowOff>53340</xdr:rowOff>
        </xdr:from>
        <xdr:to>
          <xdr:col>7</xdr:col>
          <xdr:colOff>594360</xdr:colOff>
          <xdr:row>446</xdr:row>
          <xdr:rowOff>243840</xdr:rowOff>
        </xdr:to>
        <xdr:sp macro="" textlink="">
          <xdr:nvSpPr>
            <xdr:cNvPr id="41114" name="Check Box 154" hidden="1">
              <a:extLst>
                <a:ext uri="{63B3BB69-23CF-44E3-9099-C40C66FF867C}">
                  <a14:compatExt spid="_x0000_s4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入居希望者に交付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447</xdr:row>
          <xdr:rowOff>38100</xdr:rowOff>
        </xdr:from>
        <xdr:to>
          <xdr:col>7</xdr:col>
          <xdr:colOff>472440</xdr:colOff>
          <xdr:row>447</xdr:row>
          <xdr:rowOff>228600</xdr:rowOff>
        </xdr:to>
        <xdr:sp macro="" textlink="">
          <xdr:nvSpPr>
            <xdr:cNvPr id="41115" name="Check Box 155" hidden="1">
              <a:extLst>
                <a:ext uri="{63B3BB69-23CF-44E3-9099-C40C66FF867C}">
                  <a14:compatExt spid="_x0000_s4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公開していない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448</xdr:row>
          <xdr:rowOff>38100</xdr:rowOff>
        </xdr:from>
        <xdr:to>
          <xdr:col>7</xdr:col>
          <xdr:colOff>510540</xdr:colOff>
          <xdr:row>448</xdr:row>
          <xdr:rowOff>228600</xdr:rowOff>
        </xdr:to>
        <xdr:sp macro="" textlink="">
          <xdr:nvSpPr>
            <xdr:cNvPr id="41116" name="Check Box 156" hidden="1">
              <a:extLst>
                <a:ext uri="{63B3BB69-23CF-44E3-9099-C40C66FF867C}">
                  <a14:compatExt spid="_x0000_s4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入居希望者に公開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449</xdr:row>
          <xdr:rowOff>30480</xdr:rowOff>
        </xdr:from>
        <xdr:to>
          <xdr:col>7</xdr:col>
          <xdr:colOff>594360</xdr:colOff>
          <xdr:row>449</xdr:row>
          <xdr:rowOff>220980</xdr:rowOff>
        </xdr:to>
        <xdr:sp macro="" textlink="">
          <xdr:nvSpPr>
            <xdr:cNvPr id="41117" name="Check Box 157" hidden="1">
              <a:extLst>
                <a:ext uri="{63B3BB69-23CF-44E3-9099-C40C66FF867C}">
                  <a14:compatExt spid="_x0000_s4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入居希望者に交付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450</xdr:row>
          <xdr:rowOff>30480</xdr:rowOff>
        </xdr:from>
        <xdr:to>
          <xdr:col>7</xdr:col>
          <xdr:colOff>472440</xdr:colOff>
          <xdr:row>450</xdr:row>
          <xdr:rowOff>220980</xdr:rowOff>
        </xdr:to>
        <xdr:sp macro="" textlink="">
          <xdr:nvSpPr>
            <xdr:cNvPr id="41118" name="Check Box 158" hidden="1">
              <a:extLst>
                <a:ext uri="{63B3BB69-23CF-44E3-9099-C40C66FF867C}">
                  <a14:compatExt spid="_x0000_s4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公開していない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548640</xdr:colOff>
          <xdr:row>442</xdr:row>
          <xdr:rowOff>60960</xdr:rowOff>
        </xdr:from>
        <xdr:to>
          <xdr:col>13</xdr:col>
          <xdr:colOff>320040</xdr:colOff>
          <xdr:row>442</xdr:row>
          <xdr:rowOff>251460</xdr:rowOff>
        </xdr:to>
        <xdr:sp macro="" textlink="">
          <xdr:nvSpPr>
            <xdr:cNvPr id="41119" name="Check Box 159" hidden="1">
              <a:extLst>
                <a:ext uri="{63B3BB69-23CF-44E3-9099-C40C66FF867C}">
                  <a14:compatExt spid="_x0000_s4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入居希望者に公開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548640</xdr:colOff>
          <xdr:row>443</xdr:row>
          <xdr:rowOff>60960</xdr:rowOff>
        </xdr:from>
        <xdr:to>
          <xdr:col>13</xdr:col>
          <xdr:colOff>403860</xdr:colOff>
          <xdr:row>443</xdr:row>
          <xdr:rowOff>251460</xdr:rowOff>
        </xdr:to>
        <xdr:sp macro="" textlink="">
          <xdr:nvSpPr>
            <xdr:cNvPr id="41120" name="Check Box 160" hidden="1">
              <a:extLst>
                <a:ext uri="{63B3BB69-23CF-44E3-9099-C40C66FF867C}">
                  <a14:compatExt spid="_x0000_s4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入居希望者に交付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548640</xdr:colOff>
          <xdr:row>444</xdr:row>
          <xdr:rowOff>60960</xdr:rowOff>
        </xdr:from>
        <xdr:to>
          <xdr:col>13</xdr:col>
          <xdr:colOff>281940</xdr:colOff>
          <xdr:row>444</xdr:row>
          <xdr:rowOff>251460</xdr:rowOff>
        </xdr:to>
        <xdr:sp macro="" textlink="">
          <xdr:nvSpPr>
            <xdr:cNvPr id="41121" name="Check Box 161" hidden="1">
              <a:extLst>
                <a:ext uri="{63B3BB69-23CF-44E3-9099-C40C66FF867C}">
                  <a14:compatExt spid="_x0000_s4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公開していない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548640</xdr:colOff>
          <xdr:row>445</xdr:row>
          <xdr:rowOff>53340</xdr:rowOff>
        </xdr:from>
        <xdr:to>
          <xdr:col>13</xdr:col>
          <xdr:colOff>320040</xdr:colOff>
          <xdr:row>445</xdr:row>
          <xdr:rowOff>243840</xdr:rowOff>
        </xdr:to>
        <xdr:sp macro="" textlink="">
          <xdr:nvSpPr>
            <xdr:cNvPr id="41122" name="Check Box 162" hidden="1">
              <a:extLst>
                <a:ext uri="{63B3BB69-23CF-44E3-9099-C40C66FF867C}">
                  <a14:compatExt spid="_x0000_s4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入居希望者に公開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548640</xdr:colOff>
          <xdr:row>446</xdr:row>
          <xdr:rowOff>53340</xdr:rowOff>
        </xdr:from>
        <xdr:to>
          <xdr:col>13</xdr:col>
          <xdr:colOff>403860</xdr:colOff>
          <xdr:row>446</xdr:row>
          <xdr:rowOff>243840</xdr:rowOff>
        </xdr:to>
        <xdr:sp macro="" textlink="">
          <xdr:nvSpPr>
            <xdr:cNvPr id="41123" name="Check Box 163" hidden="1">
              <a:extLst>
                <a:ext uri="{63B3BB69-23CF-44E3-9099-C40C66FF867C}">
                  <a14:compatExt spid="_x0000_s4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入居希望者に交付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548640</xdr:colOff>
          <xdr:row>447</xdr:row>
          <xdr:rowOff>38100</xdr:rowOff>
        </xdr:from>
        <xdr:to>
          <xdr:col>13</xdr:col>
          <xdr:colOff>281940</xdr:colOff>
          <xdr:row>447</xdr:row>
          <xdr:rowOff>228600</xdr:rowOff>
        </xdr:to>
        <xdr:sp macro="" textlink="">
          <xdr:nvSpPr>
            <xdr:cNvPr id="41124" name="Check Box 164" hidden="1">
              <a:extLst>
                <a:ext uri="{63B3BB69-23CF-44E3-9099-C40C66FF867C}">
                  <a14:compatExt spid="_x0000_s4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公開していない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340</xdr:row>
          <xdr:rowOff>60960</xdr:rowOff>
        </xdr:from>
        <xdr:to>
          <xdr:col>7</xdr:col>
          <xdr:colOff>701040</xdr:colOff>
          <xdr:row>341</xdr:row>
          <xdr:rowOff>0</xdr:rowOff>
        </xdr:to>
        <xdr:sp macro="" textlink="">
          <xdr:nvSpPr>
            <xdr:cNvPr id="41125" name="Check Box 165" hidden="1">
              <a:extLst>
                <a:ext uri="{63B3BB69-23CF-44E3-9099-C40C66FF867C}">
                  <a14:compatExt spid="_x0000_s4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340</xdr:row>
          <xdr:rowOff>60960</xdr:rowOff>
        </xdr:from>
        <xdr:to>
          <xdr:col>8</xdr:col>
          <xdr:colOff>708660</xdr:colOff>
          <xdr:row>341</xdr:row>
          <xdr:rowOff>0</xdr:rowOff>
        </xdr:to>
        <xdr:sp macro="" textlink="">
          <xdr:nvSpPr>
            <xdr:cNvPr id="41126" name="Check Box 166" hidden="1">
              <a:extLst>
                <a:ext uri="{63B3BB69-23CF-44E3-9099-C40C66FF867C}">
                  <a14:compatExt spid="_x0000_s4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31</xdr:row>
          <xdr:rowOff>53340</xdr:rowOff>
        </xdr:from>
        <xdr:to>
          <xdr:col>7</xdr:col>
          <xdr:colOff>906780</xdr:colOff>
          <xdr:row>31</xdr:row>
          <xdr:rowOff>251460</xdr:rowOff>
        </xdr:to>
        <xdr:sp macro="" textlink="">
          <xdr:nvSpPr>
            <xdr:cNvPr id="41139" name="Check Box 179" hidden="1">
              <a:extLst>
                <a:ext uri="{63B3BB69-23CF-44E3-9099-C40C66FF867C}">
                  <a14:compatExt spid="_x0000_s4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所有権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31</xdr:row>
          <xdr:rowOff>53340</xdr:rowOff>
        </xdr:from>
        <xdr:to>
          <xdr:col>9</xdr:col>
          <xdr:colOff>899160</xdr:colOff>
          <xdr:row>31</xdr:row>
          <xdr:rowOff>251460</xdr:rowOff>
        </xdr:to>
        <xdr:sp macro="" textlink="">
          <xdr:nvSpPr>
            <xdr:cNvPr id="41140" name="Check Box 180" hidden="1">
              <a:extLst>
                <a:ext uri="{63B3BB69-23CF-44E3-9099-C40C66FF867C}">
                  <a14:compatExt spid="_x0000_s4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賃借権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31</xdr:row>
          <xdr:rowOff>38100</xdr:rowOff>
        </xdr:from>
        <xdr:to>
          <xdr:col>12</xdr:col>
          <xdr:colOff>563880</xdr:colOff>
          <xdr:row>31</xdr:row>
          <xdr:rowOff>251460</xdr:rowOff>
        </xdr:to>
        <xdr:sp macro="" textlink="">
          <xdr:nvSpPr>
            <xdr:cNvPr id="41141" name="Check Box 181" hidden="1">
              <a:extLst>
                <a:ext uri="{63B3BB69-23CF-44E3-9099-C40C66FF867C}">
                  <a14:compatExt spid="_x0000_s4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使用貸借による権利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29</xdr:row>
          <xdr:rowOff>60960</xdr:rowOff>
        </xdr:from>
        <xdr:to>
          <xdr:col>10</xdr:col>
          <xdr:colOff>777240</xdr:colOff>
          <xdr:row>29</xdr:row>
          <xdr:rowOff>251460</xdr:rowOff>
        </xdr:to>
        <xdr:sp macro="" textlink="">
          <xdr:nvSpPr>
            <xdr:cNvPr id="41154" name="Check Box 194" hidden="1">
              <a:extLst>
                <a:ext uri="{63B3BB69-23CF-44E3-9099-C40C66FF867C}">
                  <a14:compatExt spid="_x0000_s4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29</xdr:row>
          <xdr:rowOff>60960</xdr:rowOff>
        </xdr:from>
        <xdr:to>
          <xdr:col>12</xdr:col>
          <xdr:colOff>137160</xdr:colOff>
          <xdr:row>29</xdr:row>
          <xdr:rowOff>251460</xdr:rowOff>
        </xdr:to>
        <xdr:sp macro="" textlink="">
          <xdr:nvSpPr>
            <xdr:cNvPr id="41155" name="Check Box 195" hidden="1">
              <a:extLst>
                <a:ext uri="{63B3BB69-23CF-44E3-9099-C40C66FF867C}">
                  <a14:compatExt spid="_x0000_s4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29</xdr:row>
          <xdr:rowOff>53340</xdr:rowOff>
        </xdr:from>
        <xdr:to>
          <xdr:col>12</xdr:col>
          <xdr:colOff>906780</xdr:colOff>
          <xdr:row>29</xdr:row>
          <xdr:rowOff>259080</xdr:rowOff>
        </xdr:to>
        <xdr:sp macro="" textlink="">
          <xdr:nvSpPr>
            <xdr:cNvPr id="41156" name="Check Box 196" hidden="1">
              <a:extLst>
                <a:ext uri="{63B3BB69-23CF-44E3-9099-C40C66FF867C}">
                  <a14:compatExt spid="_x0000_s4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289560</xdr:colOff>
          <xdr:row>135</xdr:row>
          <xdr:rowOff>60960</xdr:rowOff>
        </xdr:from>
        <xdr:to>
          <xdr:col>13</xdr:col>
          <xdr:colOff>0</xdr:colOff>
          <xdr:row>135</xdr:row>
          <xdr:rowOff>259080</xdr:rowOff>
        </xdr:to>
        <xdr:sp macro="" textlink="">
          <xdr:nvSpPr>
            <xdr:cNvPr id="41157" name="Check Box 197" hidden="1">
              <a:extLst>
                <a:ext uri="{63B3BB69-23CF-44E3-9099-C40C66FF867C}">
                  <a14:compatExt spid="_x0000_s4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220980</xdr:colOff>
          <xdr:row>135</xdr:row>
          <xdr:rowOff>60960</xdr:rowOff>
        </xdr:from>
        <xdr:to>
          <xdr:col>13</xdr:col>
          <xdr:colOff>906780</xdr:colOff>
          <xdr:row>135</xdr:row>
          <xdr:rowOff>259080</xdr:rowOff>
        </xdr:to>
        <xdr:sp macro="" textlink="">
          <xdr:nvSpPr>
            <xdr:cNvPr id="41158" name="Check Box 198" hidden="1">
              <a:extLst>
                <a:ext uri="{63B3BB69-23CF-44E3-9099-C40C66FF867C}">
                  <a14:compatExt spid="_x0000_s4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198</xdr:row>
          <xdr:rowOff>60960</xdr:rowOff>
        </xdr:from>
        <xdr:to>
          <xdr:col>8</xdr:col>
          <xdr:colOff>868680</xdr:colOff>
          <xdr:row>198</xdr:row>
          <xdr:rowOff>259080</xdr:rowOff>
        </xdr:to>
        <xdr:sp macro="" textlink="">
          <xdr:nvSpPr>
            <xdr:cNvPr id="41159" name="Check Box 199" hidden="1">
              <a:extLst>
                <a:ext uri="{63B3BB69-23CF-44E3-9099-C40C66FF867C}">
                  <a14:compatExt spid="_x0000_s4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167640</xdr:colOff>
          <xdr:row>198</xdr:row>
          <xdr:rowOff>60960</xdr:rowOff>
        </xdr:from>
        <xdr:to>
          <xdr:col>9</xdr:col>
          <xdr:colOff>853440</xdr:colOff>
          <xdr:row>198</xdr:row>
          <xdr:rowOff>259080</xdr:rowOff>
        </xdr:to>
        <xdr:sp macro="" textlink="">
          <xdr:nvSpPr>
            <xdr:cNvPr id="41160" name="Check Box 200" hidden="1">
              <a:extLst>
                <a:ext uri="{63B3BB69-23CF-44E3-9099-C40C66FF867C}">
                  <a14:compatExt spid="_x0000_s4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548640</xdr:colOff>
          <xdr:row>448</xdr:row>
          <xdr:rowOff>38100</xdr:rowOff>
        </xdr:from>
        <xdr:to>
          <xdr:col>13</xdr:col>
          <xdr:colOff>320040</xdr:colOff>
          <xdr:row>448</xdr:row>
          <xdr:rowOff>228600</xdr:rowOff>
        </xdr:to>
        <xdr:sp macro="" textlink="">
          <xdr:nvSpPr>
            <xdr:cNvPr id="41165" name="Check Box 205" hidden="1">
              <a:extLst>
                <a:ext uri="{63B3BB69-23CF-44E3-9099-C40C66FF867C}">
                  <a14:compatExt spid="_x0000_s4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入居希望者に公開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548640</xdr:colOff>
          <xdr:row>449</xdr:row>
          <xdr:rowOff>30480</xdr:rowOff>
        </xdr:from>
        <xdr:to>
          <xdr:col>13</xdr:col>
          <xdr:colOff>403860</xdr:colOff>
          <xdr:row>449</xdr:row>
          <xdr:rowOff>220980</xdr:rowOff>
        </xdr:to>
        <xdr:sp macro="" textlink="">
          <xdr:nvSpPr>
            <xdr:cNvPr id="41166" name="Check Box 206" hidden="1">
              <a:extLst>
                <a:ext uri="{63B3BB69-23CF-44E3-9099-C40C66FF867C}">
                  <a14:compatExt spid="_x0000_s4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入居希望者に交付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548640</xdr:colOff>
          <xdr:row>450</xdr:row>
          <xdr:rowOff>30480</xdr:rowOff>
        </xdr:from>
        <xdr:to>
          <xdr:col>13</xdr:col>
          <xdr:colOff>281940</xdr:colOff>
          <xdr:row>450</xdr:row>
          <xdr:rowOff>220980</xdr:rowOff>
        </xdr:to>
        <xdr:sp macro="" textlink="">
          <xdr:nvSpPr>
            <xdr:cNvPr id="41167" name="Check Box 207" hidden="1">
              <a:extLst>
                <a:ext uri="{63B3BB69-23CF-44E3-9099-C40C66FF867C}">
                  <a14:compatExt spid="_x0000_s4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公開していない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449580</xdr:colOff>
          <xdr:row>289</xdr:row>
          <xdr:rowOff>53340</xdr:rowOff>
        </xdr:from>
        <xdr:to>
          <xdr:col>5</xdr:col>
          <xdr:colOff>708660</xdr:colOff>
          <xdr:row>289</xdr:row>
          <xdr:rowOff>281940</xdr:rowOff>
        </xdr:to>
        <xdr:sp macro="" textlink="">
          <xdr:nvSpPr>
            <xdr:cNvPr id="41168" name="Check Box 208" hidden="1">
              <a:extLst>
                <a:ext uri="{63B3BB69-23CF-44E3-9099-C40C66FF867C}">
                  <a14:compatExt spid="_x0000_s4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449580</xdr:colOff>
          <xdr:row>290</xdr:row>
          <xdr:rowOff>38100</xdr:rowOff>
        </xdr:from>
        <xdr:to>
          <xdr:col>5</xdr:col>
          <xdr:colOff>708660</xdr:colOff>
          <xdr:row>290</xdr:row>
          <xdr:rowOff>266700</xdr:rowOff>
        </xdr:to>
        <xdr:sp macro="" textlink="">
          <xdr:nvSpPr>
            <xdr:cNvPr id="41169" name="Check Box 209" hidden="1">
              <a:extLst>
                <a:ext uri="{63B3BB69-23CF-44E3-9099-C40C66FF867C}">
                  <a14:compatExt spid="_x0000_s4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449580</xdr:colOff>
          <xdr:row>291</xdr:row>
          <xdr:rowOff>38100</xdr:rowOff>
        </xdr:from>
        <xdr:to>
          <xdr:col>5</xdr:col>
          <xdr:colOff>708660</xdr:colOff>
          <xdr:row>291</xdr:row>
          <xdr:rowOff>266700</xdr:rowOff>
        </xdr:to>
        <xdr:sp macro="" textlink="">
          <xdr:nvSpPr>
            <xdr:cNvPr id="41170" name="Check Box 210" hidden="1">
              <a:extLst>
                <a:ext uri="{63B3BB69-23CF-44E3-9099-C40C66FF867C}">
                  <a14:compatExt spid="_x0000_s4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99</xdr:row>
          <xdr:rowOff>53340</xdr:rowOff>
        </xdr:from>
        <xdr:to>
          <xdr:col>11</xdr:col>
          <xdr:colOff>434340</xdr:colOff>
          <xdr:row>99</xdr:row>
          <xdr:rowOff>243840</xdr:rowOff>
        </xdr:to>
        <xdr:sp macro="" textlink="">
          <xdr:nvSpPr>
            <xdr:cNvPr id="41171" name="Check Box 211" hidden="1">
              <a:extLst>
                <a:ext uri="{63B3BB69-23CF-44E3-9099-C40C66FF867C}">
                  <a14:compatExt spid="_x0000_s4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480060</xdr:colOff>
          <xdr:row>99</xdr:row>
          <xdr:rowOff>53340</xdr:rowOff>
        </xdr:from>
        <xdr:to>
          <xdr:col>11</xdr:col>
          <xdr:colOff>899160</xdr:colOff>
          <xdr:row>99</xdr:row>
          <xdr:rowOff>243840</xdr:rowOff>
        </xdr:to>
        <xdr:sp macro="" textlink="">
          <xdr:nvSpPr>
            <xdr:cNvPr id="41172" name="Check Box 212" hidden="1">
              <a:extLst>
                <a:ext uri="{63B3BB69-23CF-44E3-9099-C40C66FF867C}">
                  <a14:compatExt spid="_x0000_s4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100</xdr:row>
          <xdr:rowOff>53340</xdr:rowOff>
        </xdr:from>
        <xdr:to>
          <xdr:col>11</xdr:col>
          <xdr:colOff>434340</xdr:colOff>
          <xdr:row>100</xdr:row>
          <xdr:rowOff>243840</xdr:rowOff>
        </xdr:to>
        <xdr:sp macro="" textlink="">
          <xdr:nvSpPr>
            <xdr:cNvPr id="41173" name="Check Box 213" hidden="1">
              <a:extLst>
                <a:ext uri="{63B3BB69-23CF-44E3-9099-C40C66FF867C}">
                  <a14:compatExt spid="_x0000_s4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480060</xdr:colOff>
          <xdr:row>100</xdr:row>
          <xdr:rowOff>53340</xdr:rowOff>
        </xdr:from>
        <xdr:to>
          <xdr:col>11</xdr:col>
          <xdr:colOff>899160</xdr:colOff>
          <xdr:row>100</xdr:row>
          <xdr:rowOff>243840</xdr:rowOff>
        </xdr:to>
        <xdr:sp macro="" textlink="">
          <xdr:nvSpPr>
            <xdr:cNvPr id="41174" name="Check Box 214" hidden="1">
              <a:extLst>
                <a:ext uri="{63B3BB69-23CF-44E3-9099-C40C66FF867C}">
                  <a14:compatExt spid="_x0000_s4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101</xdr:row>
          <xdr:rowOff>38100</xdr:rowOff>
        </xdr:from>
        <xdr:to>
          <xdr:col>11</xdr:col>
          <xdr:colOff>434340</xdr:colOff>
          <xdr:row>101</xdr:row>
          <xdr:rowOff>228600</xdr:rowOff>
        </xdr:to>
        <xdr:sp macro="" textlink="">
          <xdr:nvSpPr>
            <xdr:cNvPr id="41175" name="Check Box 215" hidden="1">
              <a:extLst>
                <a:ext uri="{63B3BB69-23CF-44E3-9099-C40C66FF867C}">
                  <a14:compatExt spid="_x0000_s4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480060</xdr:colOff>
          <xdr:row>101</xdr:row>
          <xdr:rowOff>38100</xdr:rowOff>
        </xdr:from>
        <xdr:to>
          <xdr:col>11</xdr:col>
          <xdr:colOff>899160</xdr:colOff>
          <xdr:row>101</xdr:row>
          <xdr:rowOff>228600</xdr:rowOff>
        </xdr:to>
        <xdr:sp macro="" textlink="">
          <xdr:nvSpPr>
            <xdr:cNvPr id="41176" name="Check Box 216" hidden="1">
              <a:extLst>
                <a:ext uri="{63B3BB69-23CF-44E3-9099-C40C66FF867C}">
                  <a14:compatExt spid="_x0000_s4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102</xdr:row>
          <xdr:rowOff>38100</xdr:rowOff>
        </xdr:from>
        <xdr:to>
          <xdr:col>11</xdr:col>
          <xdr:colOff>434340</xdr:colOff>
          <xdr:row>102</xdr:row>
          <xdr:rowOff>228600</xdr:rowOff>
        </xdr:to>
        <xdr:sp macro="" textlink="">
          <xdr:nvSpPr>
            <xdr:cNvPr id="41177" name="Check Box 217" hidden="1">
              <a:extLst>
                <a:ext uri="{63B3BB69-23CF-44E3-9099-C40C66FF867C}">
                  <a14:compatExt spid="_x0000_s4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480060</xdr:colOff>
          <xdr:row>102</xdr:row>
          <xdr:rowOff>38100</xdr:rowOff>
        </xdr:from>
        <xdr:to>
          <xdr:col>11</xdr:col>
          <xdr:colOff>899160</xdr:colOff>
          <xdr:row>102</xdr:row>
          <xdr:rowOff>228600</xdr:rowOff>
        </xdr:to>
        <xdr:sp macro="" textlink="">
          <xdr:nvSpPr>
            <xdr:cNvPr id="41178" name="Check Box 218" hidden="1">
              <a:extLst>
                <a:ext uri="{63B3BB69-23CF-44E3-9099-C40C66FF867C}">
                  <a14:compatExt spid="_x0000_s4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103</xdr:row>
          <xdr:rowOff>38100</xdr:rowOff>
        </xdr:from>
        <xdr:to>
          <xdr:col>11</xdr:col>
          <xdr:colOff>434340</xdr:colOff>
          <xdr:row>103</xdr:row>
          <xdr:rowOff>228600</xdr:rowOff>
        </xdr:to>
        <xdr:sp macro="" textlink="">
          <xdr:nvSpPr>
            <xdr:cNvPr id="41179" name="Check Box 219" hidden="1">
              <a:extLst>
                <a:ext uri="{63B3BB69-23CF-44E3-9099-C40C66FF867C}">
                  <a14:compatExt spid="_x0000_s4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480060</xdr:colOff>
          <xdr:row>103</xdr:row>
          <xdr:rowOff>38100</xdr:rowOff>
        </xdr:from>
        <xdr:to>
          <xdr:col>11</xdr:col>
          <xdr:colOff>899160</xdr:colOff>
          <xdr:row>103</xdr:row>
          <xdr:rowOff>228600</xdr:rowOff>
        </xdr:to>
        <xdr:sp macro="" textlink="">
          <xdr:nvSpPr>
            <xdr:cNvPr id="41180" name="Check Box 220" hidden="1">
              <a:extLst>
                <a:ext uri="{63B3BB69-23CF-44E3-9099-C40C66FF867C}">
                  <a14:compatExt spid="_x0000_s4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104</xdr:row>
          <xdr:rowOff>38100</xdr:rowOff>
        </xdr:from>
        <xdr:to>
          <xdr:col>11</xdr:col>
          <xdr:colOff>434340</xdr:colOff>
          <xdr:row>104</xdr:row>
          <xdr:rowOff>228600</xdr:rowOff>
        </xdr:to>
        <xdr:sp macro="" textlink="">
          <xdr:nvSpPr>
            <xdr:cNvPr id="41181" name="Check Box 221" hidden="1">
              <a:extLst>
                <a:ext uri="{63B3BB69-23CF-44E3-9099-C40C66FF867C}">
                  <a14:compatExt spid="_x0000_s4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480060</xdr:colOff>
          <xdr:row>104</xdr:row>
          <xdr:rowOff>38100</xdr:rowOff>
        </xdr:from>
        <xdr:to>
          <xdr:col>11</xdr:col>
          <xdr:colOff>899160</xdr:colOff>
          <xdr:row>104</xdr:row>
          <xdr:rowOff>228600</xdr:rowOff>
        </xdr:to>
        <xdr:sp macro="" textlink="">
          <xdr:nvSpPr>
            <xdr:cNvPr id="41182" name="Check Box 222" hidden="1">
              <a:extLst>
                <a:ext uri="{63B3BB69-23CF-44E3-9099-C40C66FF867C}">
                  <a14:compatExt spid="_x0000_s4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105</xdr:row>
          <xdr:rowOff>38100</xdr:rowOff>
        </xdr:from>
        <xdr:to>
          <xdr:col>11</xdr:col>
          <xdr:colOff>434340</xdr:colOff>
          <xdr:row>105</xdr:row>
          <xdr:rowOff>228600</xdr:rowOff>
        </xdr:to>
        <xdr:sp macro="" textlink="">
          <xdr:nvSpPr>
            <xdr:cNvPr id="41183" name="Check Box 223" hidden="1">
              <a:extLst>
                <a:ext uri="{63B3BB69-23CF-44E3-9099-C40C66FF867C}">
                  <a14:compatExt spid="_x0000_s4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480060</xdr:colOff>
          <xdr:row>105</xdr:row>
          <xdr:rowOff>38100</xdr:rowOff>
        </xdr:from>
        <xdr:to>
          <xdr:col>11</xdr:col>
          <xdr:colOff>899160</xdr:colOff>
          <xdr:row>105</xdr:row>
          <xdr:rowOff>228600</xdr:rowOff>
        </xdr:to>
        <xdr:sp macro="" textlink="">
          <xdr:nvSpPr>
            <xdr:cNvPr id="41184" name="Check Box 224" hidden="1">
              <a:extLst>
                <a:ext uri="{63B3BB69-23CF-44E3-9099-C40C66FF867C}">
                  <a14:compatExt spid="_x0000_s4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106</xdr:row>
          <xdr:rowOff>38100</xdr:rowOff>
        </xdr:from>
        <xdr:to>
          <xdr:col>11</xdr:col>
          <xdr:colOff>434340</xdr:colOff>
          <xdr:row>106</xdr:row>
          <xdr:rowOff>243840</xdr:rowOff>
        </xdr:to>
        <xdr:sp macro="" textlink="">
          <xdr:nvSpPr>
            <xdr:cNvPr id="41185" name="Check Box 225" hidden="1">
              <a:extLst>
                <a:ext uri="{63B3BB69-23CF-44E3-9099-C40C66FF867C}">
                  <a14:compatExt spid="_x0000_s4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480060</xdr:colOff>
          <xdr:row>106</xdr:row>
          <xdr:rowOff>38100</xdr:rowOff>
        </xdr:from>
        <xdr:to>
          <xdr:col>11</xdr:col>
          <xdr:colOff>899160</xdr:colOff>
          <xdr:row>106</xdr:row>
          <xdr:rowOff>243840</xdr:rowOff>
        </xdr:to>
        <xdr:sp macro="" textlink="">
          <xdr:nvSpPr>
            <xdr:cNvPr id="41186" name="Check Box 226" hidden="1">
              <a:extLst>
                <a:ext uri="{63B3BB69-23CF-44E3-9099-C40C66FF867C}">
                  <a14:compatExt spid="_x0000_s4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107</xdr:row>
          <xdr:rowOff>38100</xdr:rowOff>
        </xdr:from>
        <xdr:to>
          <xdr:col>11</xdr:col>
          <xdr:colOff>434340</xdr:colOff>
          <xdr:row>107</xdr:row>
          <xdr:rowOff>243840</xdr:rowOff>
        </xdr:to>
        <xdr:sp macro="" textlink="">
          <xdr:nvSpPr>
            <xdr:cNvPr id="41187" name="Check Box 227" hidden="1">
              <a:extLst>
                <a:ext uri="{63B3BB69-23CF-44E3-9099-C40C66FF867C}">
                  <a14:compatExt spid="_x0000_s4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480060</xdr:colOff>
          <xdr:row>107</xdr:row>
          <xdr:rowOff>38100</xdr:rowOff>
        </xdr:from>
        <xdr:to>
          <xdr:col>11</xdr:col>
          <xdr:colOff>899160</xdr:colOff>
          <xdr:row>107</xdr:row>
          <xdr:rowOff>243840</xdr:rowOff>
        </xdr:to>
        <xdr:sp macro="" textlink="">
          <xdr:nvSpPr>
            <xdr:cNvPr id="41188" name="Check Box 228" hidden="1">
              <a:extLst>
                <a:ext uri="{63B3BB69-23CF-44E3-9099-C40C66FF867C}">
                  <a14:compatExt spid="_x0000_s4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108</xdr:row>
          <xdr:rowOff>53340</xdr:rowOff>
        </xdr:from>
        <xdr:to>
          <xdr:col>11</xdr:col>
          <xdr:colOff>434340</xdr:colOff>
          <xdr:row>108</xdr:row>
          <xdr:rowOff>243840</xdr:rowOff>
        </xdr:to>
        <xdr:sp macro="" textlink="">
          <xdr:nvSpPr>
            <xdr:cNvPr id="41189" name="Check Box 229" hidden="1">
              <a:extLst>
                <a:ext uri="{63B3BB69-23CF-44E3-9099-C40C66FF867C}">
                  <a14:compatExt spid="_x0000_s4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480060</xdr:colOff>
          <xdr:row>108</xdr:row>
          <xdr:rowOff>53340</xdr:rowOff>
        </xdr:from>
        <xdr:to>
          <xdr:col>11</xdr:col>
          <xdr:colOff>899160</xdr:colOff>
          <xdr:row>108</xdr:row>
          <xdr:rowOff>243840</xdr:rowOff>
        </xdr:to>
        <xdr:sp macro="" textlink="">
          <xdr:nvSpPr>
            <xdr:cNvPr id="41190" name="Check Box 230" hidden="1">
              <a:extLst>
                <a:ext uri="{63B3BB69-23CF-44E3-9099-C40C66FF867C}">
                  <a14:compatExt spid="_x0000_s4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99</xdr:row>
          <xdr:rowOff>53340</xdr:rowOff>
        </xdr:from>
        <xdr:to>
          <xdr:col>12</xdr:col>
          <xdr:colOff>434340</xdr:colOff>
          <xdr:row>99</xdr:row>
          <xdr:rowOff>243840</xdr:rowOff>
        </xdr:to>
        <xdr:sp macro="" textlink="">
          <xdr:nvSpPr>
            <xdr:cNvPr id="41191" name="Check Box 231" hidden="1">
              <a:extLst>
                <a:ext uri="{63B3BB69-23CF-44E3-9099-C40C66FF867C}">
                  <a14:compatExt spid="_x0000_s4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480060</xdr:colOff>
          <xdr:row>99</xdr:row>
          <xdr:rowOff>53340</xdr:rowOff>
        </xdr:from>
        <xdr:to>
          <xdr:col>12</xdr:col>
          <xdr:colOff>899160</xdr:colOff>
          <xdr:row>99</xdr:row>
          <xdr:rowOff>243840</xdr:rowOff>
        </xdr:to>
        <xdr:sp macro="" textlink="">
          <xdr:nvSpPr>
            <xdr:cNvPr id="41192" name="Check Box 232" hidden="1">
              <a:extLst>
                <a:ext uri="{63B3BB69-23CF-44E3-9099-C40C66FF867C}">
                  <a14:compatExt spid="_x0000_s4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100</xdr:row>
          <xdr:rowOff>53340</xdr:rowOff>
        </xdr:from>
        <xdr:to>
          <xdr:col>12</xdr:col>
          <xdr:colOff>434340</xdr:colOff>
          <xdr:row>100</xdr:row>
          <xdr:rowOff>243840</xdr:rowOff>
        </xdr:to>
        <xdr:sp macro="" textlink="">
          <xdr:nvSpPr>
            <xdr:cNvPr id="41193" name="Check Box 233" hidden="1">
              <a:extLst>
                <a:ext uri="{63B3BB69-23CF-44E3-9099-C40C66FF867C}">
                  <a14:compatExt spid="_x0000_s4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480060</xdr:colOff>
          <xdr:row>100</xdr:row>
          <xdr:rowOff>53340</xdr:rowOff>
        </xdr:from>
        <xdr:to>
          <xdr:col>12</xdr:col>
          <xdr:colOff>899160</xdr:colOff>
          <xdr:row>100</xdr:row>
          <xdr:rowOff>243840</xdr:rowOff>
        </xdr:to>
        <xdr:sp macro="" textlink="">
          <xdr:nvSpPr>
            <xdr:cNvPr id="41194" name="Check Box 234" hidden="1">
              <a:extLst>
                <a:ext uri="{63B3BB69-23CF-44E3-9099-C40C66FF867C}">
                  <a14:compatExt spid="_x0000_s4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101</xdr:row>
          <xdr:rowOff>38100</xdr:rowOff>
        </xdr:from>
        <xdr:to>
          <xdr:col>12</xdr:col>
          <xdr:colOff>434340</xdr:colOff>
          <xdr:row>101</xdr:row>
          <xdr:rowOff>228600</xdr:rowOff>
        </xdr:to>
        <xdr:sp macro="" textlink="">
          <xdr:nvSpPr>
            <xdr:cNvPr id="41195" name="Check Box 235" hidden="1">
              <a:extLst>
                <a:ext uri="{63B3BB69-23CF-44E3-9099-C40C66FF867C}">
                  <a14:compatExt spid="_x0000_s4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480060</xdr:colOff>
          <xdr:row>101</xdr:row>
          <xdr:rowOff>38100</xdr:rowOff>
        </xdr:from>
        <xdr:to>
          <xdr:col>12</xdr:col>
          <xdr:colOff>899160</xdr:colOff>
          <xdr:row>101</xdr:row>
          <xdr:rowOff>228600</xdr:rowOff>
        </xdr:to>
        <xdr:sp macro="" textlink="">
          <xdr:nvSpPr>
            <xdr:cNvPr id="41196" name="Check Box 236" hidden="1">
              <a:extLst>
                <a:ext uri="{63B3BB69-23CF-44E3-9099-C40C66FF867C}">
                  <a14:compatExt spid="_x0000_s4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102</xdr:row>
          <xdr:rowOff>38100</xdr:rowOff>
        </xdr:from>
        <xdr:to>
          <xdr:col>12</xdr:col>
          <xdr:colOff>434340</xdr:colOff>
          <xdr:row>102</xdr:row>
          <xdr:rowOff>228600</xdr:rowOff>
        </xdr:to>
        <xdr:sp macro="" textlink="">
          <xdr:nvSpPr>
            <xdr:cNvPr id="41197" name="Check Box 237" hidden="1">
              <a:extLst>
                <a:ext uri="{63B3BB69-23CF-44E3-9099-C40C66FF867C}">
                  <a14:compatExt spid="_x0000_s4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480060</xdr:colOff>
          <xdr:row>102</xdr:row>
          <xdr:rowOff>38100</xdr:rowOff>
        </xdr:from>
        <xdr:to>
          <xdr:col>12</xdr:col>
          <xdr:colOff>899160</xdr:colOff>
          <xdr:row>102</xdr:row>
          <xdr:rowOff>228600</xdr:rowOff>
        </xdr:to>
        <xdr:sp macro="" textlink="">
          <xdr:nvSpPr>
            <xdr:cNvPr id="41198" name="Check Box 238" hidden="1">
              <a:extLst>
                <a:ext uri="{63B3BB69-23CF-44E3-9099-C40C66FF867C}">
                  <a14:compatExt spid="_x0000_s4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103</xdr:row>
          <xdr:rowOff>38100</xdr:rowOff>
        </xdr:from>
        <xdr:to>
          <xdr:col>12</xdr:col>
          <xdr:colOff>434340</xdr:colOff>
          <xdr:row>103</xdr:row>
          <xdr:rowOff>228600</xdr:rowOff>
        </xdr:to>
        <xdr:sp macro="" textlink="">
          <xdr:nvSpPr>
            <xdr:cNvPr id="41199" name="Check Box 239" hidden="1">
              <a:extLst>
                <a:ext uri="{63B3BB69-23CF-44E3-9099-C40C66FF867C}">
                  <a14:compatExt spid="_x0000_s4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480060</xdr:colOff>
          <xdr:row>103</xdr:row>
          <xdr:rowOff>38100</xdr:rowOff>
        </xdr:from>
        <xdr:to>
          <xdr:col>12</xdr:col>
          <xdr:colOff>899160</xdr:colOff>
          <xdr:row>103</xdr:row>
          <xdr:rowOff>228600</xdr:rowOff>
        </xdr:to>
        <xdr:sp macro="" textlink="">
          <xdr:nvSpPr>
            <xdr:cNvPr id="41200" name="Check Box 240" hidden="1">
              <a:extLst>
                <a:ext uri="{63B3BB69-23CF-44E3-9099-C40C66FF867C}">
                  <a14:compatExt spid="_x0000_s4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104</xdr:row>
          <xdr:rowOff>38100</xdr:rowOff>
        </xdr:from>
        <xdr:to>
          <xdr:col>12</xdr:col>
          <xdr:colOff>434340</xdr:colOff>
          <xdr:row>104</xdr:row>
          <xdr:rowOff>228600</xdr:rowOff>
        </xdr:to>
        <xdr:sp macro="" textlink="">
          <xdr:nvSpPr>
            <xdr:cNvPr id="41201" name="Check Box 241" hidden="1">
              <a:extLst>
                <a:ext uri="{63B3BB69-23CF-44E3-9099-C40C66FF867C}">
                  <a14:compatExt spid="_x0000_s4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480060</xdr:colOff>
          <xdr:row>104</xdr:row>
          <xdr:rowOff>38100</xdr:rowOff>
        </xdr:from>
        <xdr:to>
          <xdr:col>12</xdr:col>
          <xdr:colOff>899160</xdr:colOff>
          <xdr:row>104</xdr:row>
          <xdr:rowOff>228600</xdr:rowOff>
        </xdr:to>
        <xdr:sp macro="" textlink="">
          <xdr:nvSpPr>
            <xdr:cNvPr id="41202" name="Check Box 242" hidden="1">
              <a:extLst>
                <a:ext uri="{63B3BB69-23CF-44E3-9099-C40C66FF867C}">
                  <a14:compatExt spid="_x0000_s4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105</xdr:row>
          <xdr:rowOff>38100</xdr:rowOff>
        </xdr:from>
        <xdr:to>
          <xdr:col>12</xdr:col>
          <xdr:colOff>434340</xdr:colOff>
          <xdr:row>105</xdr:row>
          <xdr:rowOff>228600</xdr:rowOff>
        </xdr:to>
        <xdr:sp macro="" textlink="">
          <xdr:nvSpPr>
            <xdr:cNvPr id="41203" name="Check Box 243" hidden="1">
              <a:extLst>
                <a:ext uri="{63B3BB69-23CF-44E3-9099-C40C66FF867C}">
                  <a14:compatExt spid="_x0000_s4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480060</xdr:colOff>
          <xdr:row>105</xdr:row>
          <xdr:rowOff>38100</xdr:rowOff>
        </xdr:from>
        <xdr:to>
          <xdr:col>12</xdr:col>
          <xdr:colOff>899160</xdr:colOff>
          <xdr:row>105</xdr:row>
          <xdr:rowOff>228600</xdr:rowOff>
        </xdr:to>
        <xdr:sp macro="" textlink="">
          <xdr:nvSpPr>
            <xdr:cNvPr id="41204" name="Check Box 244" hidden="1">
              <a:extLst>
                <a:ext uri="{63B3BB69-23CF-44E3-9099-C40C66FF867C}">
                  <a14:compatExt spid="_x0000_s4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106</xdr:row>
          <xdr:rowOff>38100</xdr:rowOff>
        </xdr:from>
        <xdr:to>
          <xdr:col>12</xdr:col>
          <xdr:colOff>434340</xdr:colOff>
          <xdr:row>106</xdr:row>
          <xdr:rowOff>243840</xdr:rowOff>
        </xdr:to>
        <xdr:sp macro="" textlink="">
          <xdr:nvSpPr>
            <xdr:cNvPr id="41205" name="Check Box 245" hidden="1">
              <a:extLst>
                <a:ext uri="{63B3BB69-23CF-44E3-9099-C40C66FF867C}">
                  <a14:compatExt spid="_x0000_s4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480060</xdr:colOff>
          <xdr:row>106</xdr:row>
          <xdr:rowOff>38100</xdr:rowOff>
        </xdr:from>
        <xdr:to>
          <xdr:col>12</xdr:col>
          <xdr:colOff>899160</xdr:colOff>
          <xdr:row>106</xdr:row>
          <xdr:rowOff>243840</xdr:rowOff>
        </xdr:to>
        <xdr:sp macro="" textlink="">
          <xdr:nvSpPr>
            <xdr:cNvPr id="41206" name="Check Box 246" hidden="1">
              <a:extLst>
                <a:ext uri="{63B3BB69-23CF-44E3-9099-C40C66FF867C}">
                  <a14:compatExt spid="_x0000_s4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107</xdr:row>
          <xdr:rowOff>38100</xdr:rowOff>
        </xdr:from>
        <xdr:to>
          <xdr:col>12</xdr:col>
          <xdr:colOff>434340</xdr:colOff>
          <xdr:row>107</xdr:row>
          <xdr:rowOff>243840</xdr:rowOff>
        </xdr:to>
        <xdr:sp macro="" textlink="">
          <xdr:nvSpPr>
            <xdr:cNvPr id="41207" name="Check Box 247" hidden="1">
              <a:extLst>
                <a:ext uri="{63B3BB69-23CF-44E3-9099-C40C66FF867C}">
                  <a14:compatExt spid="_x0000_s4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480060</xdr:colOff>
          <xdr:row>107</xdr:row>
          <xdr:rowOff>38100</xdr:rowOff>
        </xdr:from>
        <xdr:to>
          <xdr:col>12</xdr:col>
          <xdr:colOff>899160</xdr:colOff>
          <xdr:row>107</xdr:row>
          <xdr:rowOff>243840</xdr:rowOff>
        </xdr:to>
        <xdr:sp macro="" textlink="">
          <xdr:nvSpPr>
            <xdr:cNvPr id="41208" name="Check Box 248" hidden="1">
              <a:extLst>
                <a:ext uri="{63B3BB69-23CF-44E3-9099-C40C66FF867C}">
                  <a14:compatExt spid="_x0000_s4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108</xdr:row>
          <xdr:rowOff>53340</xdr:rowOff>
        </xdr:from>
        <xdr:to>
          <xdr:col>12</xdr:col>
          <xdr:colOff>434340</xdr:colOff>
          <xdr:row>108</xdr:row>
          <xdr:rowOff>243840</xdr:rowOff>
        </xdr:to>
        <xdr:sp macro="" textlink="">
          <xdr:nvSpPr>
            <xdr:cNvPr id="41209" name="Check Box 249" hidden="1">
              <a:extLst>
                <a:ext uri="{63B3BB69-23CF-44E3-9099-C40C66FF867C}">
                  <a14:compatExt spid="_x0000_s4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480060</xdr:colOff>
          <xdr:row>108</xdr:row>
          <xdr:rowOff>53340</xdr:rowOff>
        </xdr:from>
        <xdr:to>
          <xdr:col>12</xdr:col>
          <xdr:colOff>899160</xdr:colOff>
          <xdr:row>108</xdr:row>
          <xdr:rowOff>243840</xdr:rowOff>
        </xdr:to>
        <xdr:sp macro="" textlink="">
          <xdr:nvSpPr>
            <xdr:cNvPr id="41210" name="Check Box 250" hidden="1">
              <a:extLst>
                <a:ext uri="{63B3BB69-23CF-44E3-9099-C40C66FF867C}">
                  <a14:compatExt spid="_x0000_s4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361</xdr:row>
          <xdr:rowOff>30480</xdr:rowOff>
        </xdr:from>
        <xdr:to>
          <xdr:col>8</xdr:col>
          <xdr:colOff>419100</xdr:colOff>
          <xdr:row>361</xdr:row>
          <xdr:rowOff>251460</xdr:rowOff>
        </xdr:to>
        <xdr:sp macro="" textlink="">
          <xdr:nvSpPr>
            <xdr:cNvPr id="41211" name="Check Box 251" hidden="1">
              <a:extLst>
                <a:ext uri="{63B3BB69-23CF-44E3-9099-C40C66FF867C}">
                  <a14:compatExt spid="_x0000_s4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361</xdr:row>
          <xdr:rowOff>30480</xdr:rowOff>
        </xdr:from>
        <xdr:to>
          <xdr:col>10</xdr:col>
          <xdr:colOff>152400</xdr:colOff>
          <xdr:row>361</xdr:row>
          <xdr:rowOff>251460</xdr:rowOff>
        </xdr:to>
        <xdr:sp macro="" textlink="">
          <xdr:nvSpPr>
            <xdr:cNvPr id="41212" name="Check Box 252" hidden="1">
              <a:extLst>
                <a:ext uri="{63B3BB69-23CF-44E3-9099-C40C66FF867C}">
                  <a14:compatExt spid="_x0000_s4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716280</xdr:colOff>
          <xdr:row>361</xdr:row>
          <xdr:rowOff>30480</xdr:rowOff>
        </xdr:from>
        <xdr:to>
          <xdr:col>12</xdr:col>
          <xdr:colOff>434340</xdr:colOff>
          <xdr:row>361</xdr:row>
          <xdr:rowOff>251460</xdr:rowOff>
        </xdr:to>
        <xdr:sp macro="" textlink="">
          <xdr:nvSpPr>
            <xdr:cNvPr id="41213" name="Check Box 253" hidden="1">
              <a:extLst>
                <a:ext uri="{63B3BB69-23CF-44E3-9099-C40C66FF867C}">
                  <a14:compatExt spid="_x0000_s4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434340</xdr:colOff>
          <xdr:row>361</xdr:row>
          <xdr:rowOff>30480</xdr:rowOff>
        </xdr:from>
        <xdr:to>
          <xdr:col>14</xdr:col>
          <xdr:colOff>152400</xdr:colOff>
          <xdr:row>361</xdr:row>
          <xdr:rowOff>251460</xdr:rowOff>
        </xdr:to>
        <xdr:sp macro="" textlink="">
          <xdr:nvSpPr>
            <xdr:cNvPr id="41214" name="Check Box 254" hidden="1">
              <a:extLst>
                <a:ext uri="{63B3BB69-23CF-44E3-9099-C40C66FF867C}">
                  <a14:compatExt spid="_x0000_s4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594360</xdr:colOff>
          <xdr:row>467</xdr:row>
          <xdr:rowOff>38100</xdr:rowOff>
        </xdr:from>
        <xdr:to>
          <xdr:col>8</xdr:col>
          <xdr:colOff>320040</xdr:colOff>
          <xdr:row>467</xdr:row>
          <xdr:rowOff>259080</xdr:rowOff>
        </xdr:to>
        <xdr:sp macro="" textlink="">
          <xdr:nvSpPr>
            <xdr:cNvPr id="41215" name="Check Box 255" hidden="1">
              <a:extLst>
                <a:ext uri="{63B3BB69-23CF-44E3-9099-C40C66FF867C}">
                  <a14:compatExt spid="_x0000_s4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594360</xdr:colOff>
          <xdr:row>468</xdr:row>
          <xdr:rowOff>38100</xdr:rowOff>
        </xdr:from>
        <xdr:to>
          <xdr:col>8</xdr:col>
          <xdr:colOff>327660</xdr:colOff>
          <xdr:row>468</xdr:row>
          <xdr:rowOff>259080</xdr:rowOff>
        </xdr:to>
        <xdr:sp macro="" textlink="">
          <xdr:nvSpPr>
            <xdr:cNvPr id="41216" name="Check Box 256" hidden="1">
              <a:extLst>
                <a:ext uri="{63B3BB69-23CF-44E3-9099-C40C66FF867C}">
                  <a14:compatExt spid="_x0000_s4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467</xdr:row>
          <xdr:rowOff>38100</xdr:rowOff>
        </xdr:from>
        <xdr:to>
          <xdr:col>13</xdr:col>
          <xdr:colOff>800100</xdr:colOff>
          <xdr:row>467</xdr:row>
          <xdr:rowOff>259080</xdr:rowOff>
        </xdr:to>
        <xdr:sp macro="" textlink="">
          <xdr:nvSpPr>
            <xdr:cNvPr id="41219" name="Check Box 259" hidden="1">
              <a:extLst>
                <a:ext uri="{63B3BB69-23CF-44E3-9099-C40C66FF867C}">
                  <a14:compatExt spid="_x0000_s4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467</xdr:row>
          <xdr:rowOff>38100</xdr:rowOff>
        </xdr:from>
        <xdr:to>
          <xdr:col>14</xdr:col>
          <xdr:colOff>754380</xdr:colOff>
          <xdr:row>467</xdr:row>
          <xdr:rowOff>259080</xdr:rowOff>
        </xdr:to>
        <xdr:sp macro="" textlink="">
          <xdr:nvSpPr>
            <xdr:cNvPr id="41220" name="Check Box 260" hidden="1">
              <a:extLst>
                <a:ext uri="{63B3BB69-23CF-44E3-9099-C40C66FF867C}">
                  <a14:compatExt spid="_x0000_s4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594360</xdr:colOff>
          <xdr:row>469</xdr:row>
          <xdr:rowOff>38100</xdr:rowOff>
        </xdr:from>
        <xdr:to>
          <xdr:col>8</xdr:col>
          <xdr:colOff>320040</xdr:colOff>
          <xdr:row>469</xdr:row>
          <xdr:rowOff>259080</xdr:rowOff>
        </xdr:to>
        <xdr:sp macro="" textlink="">
          <xdr:nvSpPr>
            <xdr:cNvPr id="41474" name="Check Box 514" hidden="1">
              <a:extLst>
                <a:ext uri="{63B3BB69-23CF-44E3-9099-C40C66FF867C}">
                  <a14:compatExt spid="_x0000_s41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594360</xdr:colOff>
          <xdr:row>470</xdr:row>
          <xdr:rowOff>15240</xdr:rowOff>
        </xdr:from>
        <xdr:to>
          <xdr:col>8</xdr:col>
          <xdr:colOff>327660</xdr:colOff>
          <xdr:row>470</xdr:row>
          <xdr:rowOff>228600</xdr:rowOff>
        </xdr:to>
        <xdr:sp macro="" textlink="">
          <xdr:nvSpPr>
            <xdr:cNvPr id="41475" name="Check Box 515" hidden="1">
              <a:extLst>
                <a:ext uri="{63B3BB69-23CF-44E3-9099-C40C66FF867C}">
                  <a14:compatExt spid="_x0000_s41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213360</xdr:colOff>
          <xdr:row>91</xdr:row>
          <xdr:rowOff>68580</xdr:rowOff>
        </xdr:from>
        <xdr:to>
          <xdr:col>7</xdr:col>
          <xdr:colOff>548640</xdr:colOff>
          <xdr:row>91</xdr:row>
          <xdr:rowOff>259080</xdr:rowOff>
        </xdr:to>
        <xdr:sp macro="" textlink="">
          <xdr:nvSpPr>
            <xdr:cNvPr id="41508" name="Check Box 548" hidden="1">
              <a:extLst>
                <a:ext uri="{63B3BB69-23CF-44E3-9099-C40C66FF867C}">
                  <a14:compatExt spid="_x0000_s4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91</xdr:row>
          <xdr:rowOff>68580</xdr:rowOff>
        </xdr:from>
        <xdr:to>
          <xdr:col>8</xdr:col>
          <xdr:colOff>411480</xdr:colOff>
          <xdr:row>91</xdr:row>
          <xdr:rowOff>259080</xdr:rowOff>
        </xdr:to>
        <xdr:sp macro="" textlink="">
          <xdr:nvSpPr>
            <xdr:cNvPr id="41509" name="Check Box 549" hidden="1">
              <a:extLst>
                <a:ext uri="{63B3BB69-23CF-44E3-9099-C40C66FF867C}">
                  <a14:compatExt spid="_x0000_s4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94</xdr:row>
          <xdr:rowOff>60960</xdr:rowOff>
        </xdr:from>
        <xdr:to>
          <xdr:col>8</xdr:col>
          <xdr:colOff>609600</xdr:colOff>
          <xdr:row>94</xdr:row>
          <xdr:rowOff>289560</xdr:rowOff>
        </xdr:to>
        <xdr:sp macro="" textlink="">
          <xdr:nvSpPr>
            <xdr:cNvPr id="41510" name="Check Box 550" hidden="1">
              <a:extLst>
                <a:ext uri="{63B3BB69-23CF-44E3-9099-C40C66FF867C}">
                  <a14:compatExt spid="_x0000_s4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登録基準に適合している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95</xdr:row>
          <xdr:rowOff>60960</xdr:rowOff>
        </xdr:from>
        <xdr:to>
          <xdr:col>8</xdr:col>
          <xdr:colOff>609600</xdr:colOff>
          <xdr:row>95</xdr:row>
          <xdr:rowOff>289560</xdr:rowOff>
        </xdr:to>
        <xdr:sp macro="" textlink="">
          <xdr:nvSpPr>
            <xdr:cNvPr id="41511" name="Check Box 551" hidden="1">
              <a:extLst>
                <a:ext uri="{63B3BB69-23CF-44E3-9099-C40C66FF867C}">
                  <a14:compatExt spid="_x0000_s4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エレベーターを備えている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96</xdr:row>
          <xdr:rowOff>68580</xdr:rowOff>
        </xdr:from>
        <xdr:to>
          <xdr:col>8</xdr:col>
          <xdr:colOff>609600</xdr:colOff>
          <xdr:row>96</xdr:row>
          <xdr:rowOff>297180</xdr:rowOff>
        </xdr:to>
        <xdr:sp macro="" textlink="">
          <xdr:nvSpPr>
            <xdr:cNvPr id="41512" name="Check Box 552" hidden="1">
              <a:extLst>
                <a:ext uri="{63B3BB69-23CF-44E3-9099-C40C66FF867C}">
                  <a14:compatExt spid="_x0000_s4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緊急通報装置を備えている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47</xdr:row>
          <xdr:rowOff>60960</xdr:rowOff>
        </xdr:from>
        <xdr:to>
          <xdr:col>8</xdr:col>
          <xdr:colOff>320040</xdr:colOff>
          <xdr:row>47</xdr:row>
          <xdr:rowOff>289560</xdr:rowOff>
        </xdr:to>
        <xdr:sp macro="" textlink="">
          <xdr:nvSpPr>
            <xdr:cNvPr id="41525" name="Check Box 565" hidden="1">
              <a:extLst>
                <a:ext uri="{63B3BB69-23CF-44E3-9099-C40C66FF867C}">
                  <a14:compatExt spid="_x0000_s41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法第52条の認可を受けている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670560</xdr:colOff>
          <xdr:row>47</xdr:row>
          <xdr:rowOff>60960</xdr:rowOff>
        </xdr:from>
        <xdr:to>
          <xdr:col>10</xdr:col>
          <xdr:colOff>335280</xdr:colOff>
          <xdr:row>47</xdr:row>
          <xdr:rowOff>289560</xdr:rowOff>
        </xdr:to>
        <xdr:sp macro="" textlink="">
          <xdr:nvSpPr>
            <xdr:cNvPr id="41526" name="Check Box 566" hidden="1">
              <a:extLst>
                <a:ext uri="{63B3BB69-23CF-44E3-9099-C40C66FF867C}">
                  <a14:compatExt spid="_x0000_s41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認可を受けていない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68</xdr:row>
          <xdr:rowOff>38100</xdr:rowOff>
        </xdr:from>
        <xdr:to>
          <xdr:col>6</xdr:col>
          <xdr:colOff>640080</xdr:colOff>
          <xdr:row>68</xdr:row>
          <xdr:rowOff>266700</xdr:rowOff>
        </xdr:to>
        <xdr:sp macro="" textlink="">
          <xdr:nvSpPr>
            <xdr:cNvPr id="41527" name="Check Box 567" hidden="1">
              <a:extLst>
                <a:ext uri="{63B3BB69-23CF-44E3-9099-C40C66FF867C}">
                  <a14:compatExt spid="_x0000_s41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594360</xdr:colOff>
          <xdr:row>452</xdr:row>
          <xdr:rowOff>38100</xdr:rowOff>
        </xdr:from>
        <xdr:to>
          <xdr:col>8</xdr:col>
          <xdr:colOff>548640</xdr:colOff>
          <xdr:row>452</xdr:row>
          <xdr:rowOff>243840</xdr:rowOff>
        </xdr:to>
        <xdr:sp macro="" textlink="">
          <xdr:nvSpPr>
            <xdr:cNvPr id="41549" name="Check Box 589" hidden="1">
              <a:extLst>
                <a:ext uri="{63B3BB69-23CF-44E3-9099-C40C66FF867C}">
                  <a14:compatExt spid="_x0000_s41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自ら実施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452</xdr:row>
          <xdr:rowOff>38100</xdr:rowOff>
        </xdr:from>
        <xdr:to>
          <xdr:col>11</xdr:col>
          <xdr:colOff>15240</xdr:colOff>
          <xdr:row>452</xdr:row>
          <xdr:rowOff>243840</xdr:rowOff>
        </xdr:to>
        <xdr:sp macro="" textlink="">
          <xdr:nvSpPr>
            <xdr:cNvPr id="41550" name="Check Box 590" hidden="1">
              <a:extLst>
                <a:ext uri="{63B3BB69-23CF-44E3-9099-C40C66FF867C}">
                  <a14:compatExt spid="_x0000_s41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管理業務を委託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594360</xdr:colOff>
          <xdr:row>458</xdr:row>
          <xdr:rowOff>53340</xdr:rowOff>
        </xdr:from>
        <xdr:to>
          <xdr:col>8</xdr:col>
          <xdr:colOff>320040</xdr:colOff>
          <xdr:row>459</xdr:row>
          <xdr:rowOff>0</xdr:rowOff>
        </xdr:to>
        <xdr:sp macro="" textlink="">
          <xdr:nvSpPr>
            <xdr:cNvPr id="41555" name="Check Box 595" hidden="1">
              <a:extLst>
                <a:ext uri="{63B3BB69-23CF-44E3-9099-C40C66FF867C}">
                  <a14:compatExt spid="_x0000_s41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458</xdr:row>
          <xdr:rowOff>53340</xdr:rowOff>
        </xdr:from>
        <xdr:to>
          <xdr:col>10</xdr:col>
          <xdr:colOff>167640</xdr:colOff>
          <xdr:row>459</xdr:row>
          <xdr:rowOff>0</xdr:rowOff>
        </xdr:to>
        <xdr:sp macro="" textlink="">
          <xdr:nvSpPr>
            <xdr:cNvPr id="41556" name="Check Box 596" hidden="1">
              <a:extLst>
                <a:ext uri="{63B3BB69-23CF-44E3-9099-C40C66FF867C}">
                  <a14:compatExt spid="_x0000_s41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36</xdr:row>
          <xdr:rowOff>60960</xdr:rowOff>
        </xdr:from>
        <xdr:to>
          <xdr:col>11</xdr:col>
          <xdr:colOff>861060</xdr:colOff>
          <xdr:row>36</xdr:row>
          <xdr:rowOff>251460</xdr:rowOff>
        </xdr:to>
        <xdr:sp macro="" textlink="">
          <xdr:nvSpPr>
            <xdr:cNvPr id="41570" name="Check Box 610" hidden="1">
              <a:extLst>
                <a:ext uri="{63B3BB69-23CF-44E3-9099-C40C66FF867C}">
                  <a14:compatExt spid="_x0000_s41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同一建物内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495300</xdr:colOff>
          <xdr:row>36</xdr:row>
          <xdr:rowOff>60960</xdr:rowOff>
        </xdr:from>
        <xdr:to>
          <xdr:col>13</xdr:col>
          <xdr:colOff>480060</xdr:colOff>
          <xdr:row>36</xdr:row>
          <xdr:rowOff>251460</xdr:rowOff>
        </xdr:to>
        <xdr:sp macro="" textlink="">
          <xdr:nvSpPr>
            <xdr:cNvPr id="41573" name="Check Box 613" hidden="1">
              <a:extLst>
                <a:ext uri="{63B3BB69-23CF-44E3-9099-C40C66FF867C}">
                  <a14:compatExt spid="_x0000_s41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同一敷地内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815340</xdr:colOff>
          <xdr:row>36</xdr:row>
          <xdr:rowOff>68580</xdr:rowOff>
        </xdr:from>
        <xdr:to>
          <xdr:col>14</xdr:col>
          <xdr:colOff>861060</xdr:colOff>
          <xdr:row>36</xdr:row>
          <xdr:rowOff>251460</xdr:rowOff>
        </xdr:to>
        <xdr:sp macro="" textlink="">
          <xdr:nvSpPr>
            <xdr:cNvPr id="41574" name="Check Box 614" hidden="1">
              <a:extLst>
                <a:ext uri="{63B3BB69-23CF-44E3-9099-C40C66FF867C}">
                  <a14:compatExt spid="_x0000_s41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隣接する土地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37</xdr:row>
          <xdr:rowOff>60960</xdr:rowOff>
        </xdr:from>
        <xdr:to>
          <xdr:col>11</xdr:col>
          <xdr:colOff>861060</xdr:colOff>
          <xdr:row>37</xdr:row>
          <xdr:rowOff>251460</xdr:rowOff>
        </xdr:to>
        <xdr:sp macro="" textlink="">
          <xdr:nvSpPr>
            <xdr:cNvPr id="41575" name="Check Box 615" hidden="1">
              <a:extLst>
                <a:ext uri="{63B3BB69-23CF-44E3-9099-C40C66FF867C}">
                  <a14:compatExt spid="_x0000_s41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同一建物内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495300</xdr:colOff>
          <xdr:row>37</xdr:row>
          <xdr:rowOff>60960</xdr:rowOff>
        </xdr:from>
        <xdr:to>
          <xdr:col>13</xdr:col>
          <xdr:colOff>480060</xdr:colOff>
          <xdr:row>37</xdr:row>
          <xdr:rowOff>251460</xdr:rowOff>
        </xdr:to>
        <xdr:sp macro="" textlink="">
          <xdr:nvSpPr>
            <xdr:cNvPr id="41576" name="Check Box 616" hidden="1">
              <a:extLst>
                <a:ext uri="{63B3BB69-23CF-44E3-9099-C40C66FF867C}">
                  <a14:compatExt spid="_x0000_s41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同一敷地内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815340</xdr:colOff>
          <xdr:row>37</xdr:row>
          <xdr:rowOff>68580</xdr:rowOff>
        </xdr:from>
        <xdr:to>
          <xdr:col>14</xdr:col>
          <xdr:colOff>861060</xdr:colOff>
          <xdr:row>37</xdr:row>
          <xdr:rowOff>251460</xdr:rowOff>
        </xdr:to>
        <xdr:sp macro="" textlink="">
          <xdr:nvSpPr>
            <xdr:cNvPr id="41577" name="Check Box 617" hidden="1">
              <a:extLst>
                <a:ext uri="{63B3BB69-23CF-44E3-9099-C40C66FF867C}">
                  <a14:compatExt spid="_x0000_s41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隣接する土地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38</xdr:row>
          <xdr:rowOff>60960</xdr:rowOff>
        </xdr:from>
        <xdr:to>
          <xdr:col>11</xdr:col>
          <xdr:colOff>861060</xdr:colOff>
          <xdr:row>38</xdr:row>
          <xdr:rowOff>251460</xdr:rowOff>
        </xdr:to>
        <xdr:sp macro="" textlink="">
          <xdr:nvSpPr>
            <xdr:cNvPr id="41578" name="Check Box 618" hidden="1">
              <a:extLst>
                <a:ext uri="{63B3BB69-23CF-44E3-9099-C40C66FF867C}">
                  <a14:compatExt spid="_x0000_s41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同一建物内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495300</xdr:colOff>
          <xdr:row>38</xdr:row>
          <xdr:rowOff>60960</xdr:rowOff>
        </xdr:from>
        <xdr:to>
          <xdr:col>13</xdr:col>
          <xdr:colOff>480060</xdr:colOff>
          <xdr:row>38</xdr:row>
          <xdr:rowOff>251460</xdr:rowOff>
        </xdr:to>
        <xdr:sp macro="" textlink="">
          <xdr:nvSpPr>
            <xdr:cNvPr id="41579" name="Check Box 619" hidden="1">
              <a:extLst>
                <a:ext uri="{63B3BB69-23CF-44E3-9099-C40C66FF867C}">
                  <a14:compatExt spid="_x0000_s41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同一敷地内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815340</xdr:colOff>
          <xdr:row>38</xdr:row>
          <xdr:rowOff>68580</xdr:rowOff>
        </xdr:from>
        <xdr:to>
          <xdr:col>14</xdr:col>
          <xdr:colOff>861060</xdr:colOff>
          <xdr:row>38</xdr:row>
          <xdr:rowOff>251460</xdr:rowOff>
        </xdr:to>
        <xdr:sp macro="" textlink="">
          <xdr:nvSpPr>
            <xdr:cNvPr id="41580" name="Check Box 620" hidden="1">
              <a:extLst>
                <a:ext uri="{63B3BB69-23CF-44E3-9099-C40C66FF867C}">
                  <a14:compatExt spid="_x0000_s41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隣接する土地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39</xdr:row>
          <xdr:rowOff>60960</xdr:rowOff>
        </xdr:from>
        <xdr:to>
          <xdr:col>11</xdr:col>
          <xdr:colOff>861060</xdr:colOff>
          <xdr:row>39</xdr:row>
          <xdr:rowOff>251460</xdr:rowOff>
        </xdr:to>
        <xdr:sp macro="" textlink="">
          <xdr:nvSpPr>
            <xdr:cNvPr id="41581" name="Check Box 621" hidden="1">
              <a:extLst>
                <a:ext uri="{63B3BB69-23CF-44E3-9099-C40C66FF867C}">
                  <a14:compatExt spid="_x0000_s41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同一建物内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495300</xdr:colOff>
          <xdr:row>39</xdr:row>
          <xdr:rowOff>60960</xdr:rowOff>
        </xdr:from>
        <xdr:to>
          <xdr:col>13</xdr:col>
          <xdr:colOff>480060</xdr:colOff>
          <xdr:row>39</xdr:row>
          <xdr:rowOff>251460</xdr:rowOff>
        </xdr:to>
        <xdr:sp macro="" textlink="">
          <xdr:nvSpPr>
            <xdr:cNvPr id="41582" name="Check Box 622" hidden="1">
              <a:extLst>
                <a:ext uri="{63B3BB69-23CF-44E3-9099-C40C66FF867C}">
                  <a14:compatExt spid="_x0000_s41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同一敷地内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815340</xdr:colOff>
          <xdr:row>39</xdr:row>
          <xdr:rowOff>68580</xdr:rowOff>
        </xdr:from>
        <xdr:to>
          <xdr:col>14</xdr:col>
          <xdr:colOff>861060</xdr:colOff>
          <xdr:row>39</xdr:row>
          <xdr:rowOff>251460</xdr:rowOff>
        </xdr:to>
        <xdr:sp macro="" textlink="">
          <xdr:nvSpPr>
            <xdr:cNvPr id="41583" name="Check Box 623" hidden="1">
              <a:extLst>
                <a:ext uri="{63B3BB69-23CF-44E3-9099-C40C66FF867C}">
                  <a14:compatExt spid="_x0000_s41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隣接する土地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22</xdr:row>
          <xdr:rowOff>53340</xdr:rowOff>
        </xdr:from>
        <xdr:to>
          <xdr:col>7</xdr:col>
          <xdr:colOff>480060</xdr:colOff>
          <xdr:row>22</xdr:row>
          <xdr:rowOff>243840</xdr:rowOff>
        </xdr:to>
        <xdr:sp macro="" textlink="">
          <xdr:nvSpPr>
            <xdr:cNvPr id="41605" name="Check Box 645" hidden="1">
              <a:extLst>
                <a:ext uri="{63B3BB69-23CF-44E3-9099-C40C66FF867C}">
                  <a14:compatExt spid="_x0000_s41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525780</xdr:colOff>
          <xdr:row>22</xdr:row>
          <xdr:rowOff>53340</xdr:rowOff>
        </xdr:from>
        <xdr:to>
          <xdr:col>8</xdr:col>
          <xdr:colOff>899160</xdr:colOff>
          <xdr:row>22</xdr:row>
          <xdr:rowOff>243840</xdr:rowOff>
        </xdr:to>
        <xdr:sp macro="" textlink="">
          <xdr:nvSpPr>
            <xdr:cNvPr id="41606" name="Check Box 646" hidden="1">
              <a:extLst>
                <a:ext uri="{63B3BB69-23CF-44E3-9099-C40C66FF867C}">
                  <a14:compatExt spid="_x0000_s41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23</xdr:row>
          <xdr:rowOff>53340</xdr:rowOff>
        </xdr:from>
        <xdr:to>
          <xdr:col>7</xdr:col>
          <xdr:colOff>480060</xdr:colOff>
          <xdr:row>23</xdr:row>
          <xdr:rowOff>243840</xdr:rowOff>
        </xdr:to>
        <xdr:sp macro="" textlink="">
          <xdr:nvSpPr>
            <xdr:cNvPr id="41607" name="Check Box 647" hidden="1">
              <a:extLst>
                <a:ext uri="{63B3BB69-23CF-44E3-9099-C40C66FF867C}">
                  <a14:compatExt spid="_x0000_s41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525780</xdr:colOff>
          <xdr:row>23</xdr:row>
          <xdr:rowOff>53340</xdr:rowOff>
        </xdr:from>
        <xdr:to>
          <xdr:col>8</xdr:col>
          <xdr:colOff>899160</xdr:colOff>
          <xdr:row>23</xdr:row>
          <xdr:rowOff>243840</xdr:rowOff>
        </xdr:to>
        <xdr:sp macro="" textlink="">
          <xdr:nvSpPr>
            <xdr:cNvPr id="41608" name="Check Box 648" hidden="1">
              <a:extLst>
                <a:ext uri="{63B3BB69-23CF-44E3-9099-C40C66FF867C}">
                  <a14:compatExt spid="_x0000_s41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27</xdr:row>
          <xdr:rowOff>53340</xdr:rowOff>
        </xdr:from>
        <xdr:to>
          <xdr:col>7</xdr:col>
          <xdr:colOff>480060</xdr:colOff>
          <xdr:row>27</xdr:row>
          <xdr:rowOff>243840</xdr:rowOff>
        </xdr:to>
        <xdr:sp macro="" textlink="">
          <xdr:nvSpPr>
            <xdr:cNvPr id="41609" name="Check Box 649" hidden="1">
              <a:extLst>
                <a:ext uri="{63B3BB69-23CF-44E3-9099-C40C66FF867C}">
                  <a14:compatExt spid="_x0000_s41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525780</xdr:colOff>
          <xdr:row>27</xdr:row>
          <xdr:rowOff>53340</xdr:rowOff>
        </xdr:from>
        <xdr:to>
          <xdr:col>8</xdr:col>
          <xdr:colOff>899160</xdr:colOff>
          <xdr:row>27</xdr:row>
          <xdr:rowOff>243840</xdr:rowOff>
        </xdr:to>
        <xdr:sp macro="" textlink="">
          <xdr:nvSpPr>
            <xdr:cNvPr id="41610" name="Check Box 650" hidden="1">
              <a:extLst>
                <a:ext uri="{63B3BB69-23CF-44E3-9099-C40C66FF867C}">
                  <a14:compatExt spid="_x0000_s41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28</xdr:row>
          <xdr:rowOff>53340</xdr:rowOff>
        </xdr:from>
        <xdr:to>
          <xdr:col>7</xdr:col>
          <xdr:colOff>480060</xdr:colOff>
          <xdr:row>28</xdr:row>
          <xdr:rowOff>243840</xdr:rowOff>
        </xdr:to>
        <xdr:sp macro="" textlink="">
          <xdr:nvSpPr>
            <xdr:cNvPr id="41611" name="Check Box 651" hidden="1">
              <a:extLst>
                <a:ext uri="{63B3BB69-23CF-44E3-9099-C40C66FF867C}">
                  <a14:compatExt spid="_x0000_s41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525780</xdr:colOff>
          <xdr:row>28</xdr:row>
          <xdr:rowOff>53340</xdr:rowOff>
        </xdr:from>
        <xdr:to>
          <xdr:col>8</xdr:col>
          <xdr:colOff>899160</xdr:colOff>
          <xdr:row>28</xdr:row>
          <xdr:rowOff>243840</xdr:rowOff>
        </xdr:to>
        <xdr:sp macro="" textlink="">
          <xdr:nvSpPr>
            <xdr:cNvPr id="41612" name="Check Box 652" hidden="1">
              <a:extLst>
                <a:ext uri="{63B3BB69-23CF-44E3-9099-C40C66FF867C}">
                  <a14:compatExt spid="_x0000_s41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33</xdr:row>
          <xdr:rowOff>53340</xdr:rowOff>
        </xdr:from>
        <xdr:to>
          <xdr:col>7</xdr:col>
          <xdr:colOff>480060</xdr:colOff>
          <xdr:row>33</xdr:row>
          <xdr:rowOff>243840</xdr:rowOff>
        </xdr:to>
        <xdr:sp macro="" textlink="">
          <xdr:nvSpPr>
            <xdr:cNvPr id="41613" name="Check Box 653" hidden="1">
              <a:extLst>
                <a:ext uri="{63B3BB69-23CF-44E3-9099-C40C66FF867C}">
                  <a14:compatExt spid="_x0000_s41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525780</xdr:colOff>
          <xdr:row>33</xdr:row>
          <xdr:rowOff>53340</xdr:rowOff>
        </xdr:from>
        <xdr:to>
          <xdr:col>8</xdr:col>
          <xdr:colOff>899160</xdr:colOff>
          <xdr:row>33</xdr:row>
          <xdr:rowOff>243840</xdr:rowOff>
        </xdr:to>
        <xdr:sp macro="" textlink="">
          <xdr:nvSpPr>
            <xdr:cNvPr id="41614" name="Check Box 654" hidden="1">
              <a:extLst>
                <a:ext uri="{63B3BB69-23CF-44E3-9099-C40C66FF867C}">
                  <a14:compatExt spid="_x0000_s41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34</xdr:row>
          <xdr:rowOff>53340</xdr:rowOff>
        </xdr:from>
        <xdr:to>
          <xdr:col>7</xdr:col>
          <xdr:colOff>480060</xdr:colOff>
          <xdr:row>34</xdr:row>
          <xdr:rowOff>243840</xdr:rowOff>
        </xdr:to>
        <xdr:sp macro="" textlink="">
          <xdr:nvSpPr>
            <xdr:cNvPr id="41615" name="Check Box 655" hidden="1">
              <a:extLst>
                <a:ext uri="{63B3BB69-23CF-44E3-9099-C40C66FF867C}">
                  <a14:compatExt spid="_x0000_s41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525780</xdr:colOff>
          <xdr:row>34</xdr:row>
          <xdr:rowOff>53340</xdr:rowOff>
        </xdr:from>
        <xdr:to>
          <xdr:col>8</xdr:col>
          <xdr:colOff>899160</xdr:colOff>
          <xdr:row>34</xdr:row>
          <xdr:rowOff>243840</xdr:rowOff>
        </xdr:to>
        <xdr:sp macro="" textlink="">
          <xdr:nvSpPr>
            <xdr:cNvPr id="41616" name="Check Box 656" hidden="1">
              <a:extLst>
                <a:ext uri="{63B3BB69-23CF-44E3-9099-C40C66FF867C}">
                  <a14:compatExt spid="_x0000_s41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xdr:twoCellAnchor editAs="oneCell">
    <xdr:from>
      <xdr:col>9</xdr:col>
      <xdr:colOff>246529</xdr:colOff>
      <xdr:row>219</xdr:row>
      <xdr:rowOff>112058</xdr:rowOff>
    </xdr:from>
    <xdr:to>
      <xdr:col>12</xdr:col>
      <xdr:colOff>168087</xdr:colOff>
      <xdr:row>220</xdr:row>
      <xdr:rowOff>291353</xdr:rowOff>
    </xdr:to>
    <xdr:sp macro="" textlink="">
      <xdr:nvSpPr>
        <xdr:cNvPr id="293" name="AutoShape 35">
          <a:extLst>
            <a:ext uri="{FF2B5EF4-FFF2-40B4-BE49-F238E27FC236}">
              <a16:creationId xmlns:a16="http://schemas.microsoft.com/office/drawing/2014/main" id="{00000000-0008-0000-0000-000025010000}"/>
            </a:ext>
          </a:extLst>
        </xdr:cNvPr>
        <xdr:cNvSpPr>
          <a:spLocks noChangeArrowheads="1"/>
        </xdr:cNvSpPr>
      </xdr:nvSpPr>
      <xdr:spPr bwMode="auto">
        <a:xfrm>
          <a:off x="5793441" y="65621646"/>
          <a:ext cx="2678205" cy="537883"/>
        </a:xfrm>
        <a:prstGeom prst="wedgeRectCallout">
          <a:avLst>
            <a:gd name="adj1" fmla="val 9961"/>
            <a:gd name="adj2" fmla="val -78034"/>
          </a:avLst>
        </a:prstGeom>
        <a:solidFill>
          <a:srgbClr val="FFFF00"/>
        </a:solidFill>
        <a:ln w="9525">
          <a:solidFill>
            <a:sysClr val="windowText" lastClr="000000"/>
          </a:solidFill>
          <a:prstDash val="solid"/>
          <a:miter lim="800000"/>
          <a:headEnd/>
          <a:tailEnd/>
        </a:ln>
      </xdr:spPr>
      <xdr:txBody>
        <a:bodyPr vertOverflow="clip" wrap="square" lIns="36576" tIns="18288" rIns="0" bIns="18288" anchor="ctr" upright="1"/>
        <a:lstStyle/>
        <a:p>
          <a:pPr algn="l" rtl="0">
            <a:lnSpc>
              <a:spcPts val="1100"/>
            </a:lnSpc>
            <a:defRPr sz="1000"/>
          </a:pPr>
          <a:r>
            <a:rPr lang="ja-JP" altLang="en-US" sz="900" b="1" i="0" u="none" strike="noStrike" baseline="0">
              <a:solidFill>
                <a:schemeClr val="tx1"/>
              </a:solidFill>
              <a:latin typeface="+mn-ea"/>
              <a:ea typeface="+mn-ea"/>
            </a:rPr>
            <a:t>緊急時対応の具体的な内容を記載してください。</a:t>
          </a:r>
          <a:endParaRPr lang="en-US" altLang="ja-JP" sz="900" b="1" i="0" u="none" strike="noStrike" baseline="0">
            <a:solidFill>
              <a:schemeClr val="tx1"/>
            </a:solidFill>
            <a:latin typeface="+mn-ea"/>
            <a:ea typeface="+mn-ea"/>
          </a:endParaRPr>
        </a:p>
        <a:p>
          <a:pPr algn="l" rtl="0">
            <a:lnSpc>
              <a:spcPts val="1200"/>
            </a:lnSpc>
            <a:defRPr sz="1000"/>
          </a:pPr>
          <a:r>
            <a:rPr lang="ja-JP" altLang="en-US" sz="900" b="1" i="0" u="none" strike="noStrike" baseline="0">
              <a:solidFill>
                <a:schemeClr val="tx1"/>
              </a:solidFill>
              <a:latin typeface="+mn-ea"/>
              <a:ea typeface="+mn-ea"/>
            </a:rPr>
            <a:t>（ご家族への連絡、救急車の呼び出し等）</a:t>
          </a:r>
        </a:p>
      </xdr:txBody>
    </xdr:sp>
    <xdr:clientData/>
  </xdr:twoCellAnchor>
  <xdr:oneCellAnchor>
    <xdr:from>
      <xdr:col>9</xdr:col>
      <xdr:colOff>302558</xdr:colOff>
      <xdr:row>0</xdr:row>
      <xdr:rowOff>134471</xdr:rowOff>
    </xdr:from>
    <xdr:ext cx="1810579" cy="392415"/>
    <xdr:sp macro="" textlink="">
      <xdr:nvSpPr>
        <xdr:cNvPr id="294" name="正方形/長方形 293">
          <a:extLst>
            <a:ext uri="{FF2B5EF4-FFF2-40B4-BE49-F238E27FC236}">
              <a16:creationId xmlns:a16="http://schemas.microsoft.com/office/drawing/2014/main" id="{00000000-0008-0000-0000-000026010000}"/>
            </a:ext>
          </a:extLst>
        </xdr:cNvPr>
        <xdr:cNvSpPr/>
      </xdr:nvSpPr>
      <xdr:spPr>
        <a:xfrm>
          <a:off x="5849470" y="134471"/>
          <a:ext cx="1810579" cy="39241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ctr"/>
          <a:r>
            <a:rPr kumimoji="1" lang="ja-JP" altLang="en-US" sz="1800" b="1">
              <a:latin typeface="HG丸ｺﾞｼｯｸM-PRO" panose="020F0600000000000000" pitchFamily="50" charset="-128"/>
              <a:ea typeface="HG丸ｺﾞｼｯｸM-PRO" panose="020F0600000000000000" pitchFamily="50" charset="-128"/>
            </a:rPr>
            <a:t>記載例</a:t>
          </a:r>
          <a:endParaRPr kumimoji="1" lang="en-US" altLang="ja-JP" sz="1800" b="1">
            <a:latin typeface="HG丸ｺﾞｼｯｸM-PRO" panose="020F0600000000000000" pitchFamily="50" charset="-128"/>
            <a:ea typeface="HG丸ｺﾞｼｯｸM-PRO" panose="020F0600000000000000" pitchFamily="50" charset="-128"/>
          </a:endParaRPr>
        </a:p>
      </xdr:txBody>
    </xdr:sp>
    <xdr:clientData/>
  </xdr:oneCellAnchor>
  <xdr:twoCellAnchor>
    <xdr:from>
      <xdr:col>0</xdr:col>
      <xdr:colOff>112059</xdr:colOff>
      <xdr:row>0</xdr:row>
      <xdr:rowOff>89648</xdr:rowOff>
    </xdr:from>
    <xdr:to>
      <xdr:col>8</xdr:col>
      <xdr:colOff>593911</xdr:colOff>
      <xdr:row>2</xdr:row>
      <xdr:rowOff>324971</xdr:rowOff>
    </xdr:to>
    <xdr:sp macro="" textlink="">
      <xdr:nvSpPr>
        <xdr:cNvPr id="326" name="角丸四角形 325"/>
        <xdr:cNvSpPr/>
      </xdr:nvSpPr>
      <xdr:spPr>
        <a:xfrm>
          <a:off x="112059" y="89648"/>
          <a:ext cx="5109881" cy="705970"/>
        </a:xfrm>
        <a:prstGeom prst="round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b="1">
              <a:solidFill>
                <a:sysClr val="windowText" lastClr="000000"/>
              </a:solidFill>
            </a:rPr>
            <a:t>※</a:t>
          </a:r>
          <a:r>
            <a:rPr kumimoji="1" lang="ja-JP" altLang="en-US" sz="1200" b="1">
              <a:solidFill>
                <a:sysClr val="windowText" lastClr="000000"/>
              </a:solidFill>
            </a:rPr>
            <a:t>登録申請書別紙の記入内容と一致するように記載すること</a:t>
          </a:r>
          <a:endParaRPr kumimoji="1" lang="en-US" altLang="ja-JP" sz="1200" b="1">
            <a:solidFill>
              <a:sysClr val="windowText" lastClr="000000"/>
            </a:solidFill>
          </a:endParaRPr>
        </a:p>
        <a:p>
          <a:pPr algn="l"/>
          <a:r>
            <a:rPr kumimoji="1" lang="en-US" altLang="ja-JP" sz="1200" b="1">
              <a:solidFill>
                <a:sysClr val="windowText" lastClr="000000"/>
              </a:solidFill>
            </a:rPr>
            <a:t>※</a:t>
          </a:r>
          <a:r>
            <a:rPr kumimoji="1" lang="ja-JP" altLang="en-US" sz="1200" b="1">
              <a:solidFill>
                <a:sysClr val="windowText" lastClr="000000"/>
              </a:solidFill>
            </a:rPr>
            <a:t>様式の変更をしないこと</a:t>
          </a:r>
        </a:p>
      </xdr:txBody>
    </xdr:sp>
    <xdr:clientData/>
  </xdr:twoCellAnchor>
  <mc:AlternateContent xmlns:mc="http://schemas.openxmlformats.org/markup-compatibility/2006">
    <mc:Choice xmlns:a14="http://schemas.microsoft.com/office/drawing/2010/main" Requires="a14">
      <xdr:twoCellAnchor editAs="oneCell">
        <xdr:from>
          <xdr:col>7</xdr:col>
          <xdr:colOff>586740</xdr:colOff>
          <xdr:row>230</xdr:row>
          <xdr:rowOff>53340</xdr:rowOff>
        </xdr:from>
        <xdr:to>
          <xdr:col>8</xdr:col>
          <xdr:colOff>281940</xdr:colOff>
          <xdr:row>230</xdr:row>
          <xdr:rowOff>297180</xdr:rowOff>
        </xdr:to>
        <xdr:sp macro="" textlink="">
          <xdr:nvSpPr>
            <xdr:cNvPr id="41761" name="Check Box 87" hidden="1">
              <a:extLst>
                <a:ext uri="{63B3BB69-23CF-44E3-9099-C40C66FF867C}">
                  <a14:compatExt spid="_x0000_s41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586740</xdr:colOff>
          <xdr:row>231</xdr:row>
          <xdr:rowOff>53340</xdr:rowOff>
        </xdr:from>
        <xdr:to>
          <xdr:col>8</xdr:col>
          <xdr:colOff>434340</xdr:colOff>
          <xdr:row>231</xdr:row>
          <xdr:rowOff>297180</xdr:rowOff>
        </xdr:to>
        <xdr:sp macro="" textlink="">
          <xdr:nvSpPr>
            <xdr:cNvPr id="41762" name="Check Box 88" hidden="1">
              <a:extLst>
                <a:ext uri="{63B3BB69-23CF-44E3-9099-C40C66FF867C}">
                  <a14:compatExt spid="_x0000_s41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586740</xdr:colOff>
          <xdr:row>232</xdr:row>
          <xdr:rowOff>53340</xdr:rowOff>
        </xdr:from>
        <xdr:to>
          <xdr:col>8</xdr:col>
          <xdr:colOff>419100</xdr:colOff>
          <xdr:row>232</xdr:row>
          <xdr:rowOff>297180</xdr:rowOff>
        </xdr:to>
        <xdr:sp macro="" textlink="">
          <xdr:nvSpPr>
            <xdr:cNvPr id="41763" name="Check Box 89" hidden="1">
              <a:extLst>
                <a:ext uri="{63B3BB69-23CF-44E3-9099-C40C66FF867C}">
                  <a14:compatExt spid="_x0000_s41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586740</xdr:colOff>
          <xdr:row>242</xdr:row>
          <xdr:rowOff>53340</xdr:rowOff>
        </xdr:from>
        <xdr:to>
          <xdr:col>8</xdr:col>
          <xdr:colOff>251460</xdr:colOff>
          <xdr:row>242</xdr:row>
          <xdr:rowOff>297180</xdr:rowOff>
        </xdr:to>
        <xdr:sp macro="" textlink="">
          <xdr:nvSpPr>
            <xdr:cNvPr id="41764" name="Check Box 90" hidden="1">
              <a:extLst>
                <a:ext uri="{63B3BB69-23CF-44E3-9099-C40C66FF867C}">
                  <a14:compatExt spid="_x0000_s41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594360</xdr:colOff>
          <xdr:row>247</xdr:row>
          <xdr:rowOff>91440</xdr:rowOff>
        </xdr:from>
        <xdr:to>
          <xdr:col>8</xdr:col>
          <xdr:colOff>259080</xdr:colOff>
          <xdr:row>247</xdr:row>
          <xdr:rowOff>342900</xdr:rowOff>
        </xdr:to>
        <xdr:sp macro="" textlink="">
          <xdr:nvSpPr>
            <xdr:cNvPr id="41765" name="Check Box 91" hidden="1">
              <a:extLst>
                <a:ext uri="{63B3BB69-23CF-44E3-9099-C40C66FF867C}">
                  <a14:compatExt spid="_x0000_s41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229</xdr:row>
          <xdr:rowOff>38100</xdr:rowOff>
        </xdr:from>
        <xdr:to>
          <xdr:col>13</xdr:col>
          <xdr:colOff>708660</xdr:colOff>
          <xdr:row>229</xdr:row>
          <xdr:rowOff>297180</xdr:rowOff>
        </xdr:to>
        <xdr:sp macro="" textlink="">
          <xdr:nvSpPr>
            <xdr:cNvPr id="41766" name="Check Box 92" hidden="1">
              <a:extLst>
                <a:ext uri="{63B3BB69-23CF-44E3-9099-C40C66FF867C}">
                  <a14:compatExt spid="_x0000_s41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586740</xdr:colOff>
          <xdr:row>243</xdr:row>
          <xdr:rowOff>60960</xdr:rowOff>
        </xdr:from>
        <xdr:to>
          <xdr:col>8</xdr:col>
          <xdr:colOff>327660</xdr:colOff>
          <xdr:row>243</xdr:row>
          <xdr:rowOff>266700</xdr:rowOff>
        </xdr:to>
        <xdr:sp macro="" textlink="">
          <xdr:nvSpPr>
            <xdr:cNvPr id="41767" name="Check Box 167" hidden="1">
              <a:extLst>
                <a:ext uri="{63B3BB69-23CF-44E3-9099-C40C66FF867C}">
                  <a14:compatExt spid="_x0000_s41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243</xdr:row>
          <xdr:rowOff>60960</xdr:rowOff>
        </xdr:from>
        <xdr:to>
          <xdr:col>9</xdr:col>
          <xdr:colOff>106680</xdr:colOff>
          <xdr:row>243</xdr:row>
          <xdr:rowOff>266700</xdr:rowOff>
        </xdr:to>
        <xdr:sp macro="" textlink="">
          <xdr:nvSpPr>
            <xdr:cNvPr id="41768" name="Check Box 168" hidden="1">
              <a:extLst>
                <a:ext uri="{63B3BB69-23CF-44E3-9099-C40C66FF867C}">
                  <a14:compatExt spid="_x0000_s41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320040</xdr:colOff>
          <xdr:row>243</xdr:row>
          <xdr:rowOff>60960</xdr:rowOff>
        </xdr:from>
        <xdr:to>
          <xdr:col>10</xdr:col>
          <xdr:colOff>68580</xdr:colOff>
          <xdr:row>243</xdr:row>
          <xdr:rowOff>266700</xdr:rowOff>
        </xdr:to>
        <xdr:sp macro="" textlink="">
          <xdr:nvSpPr>
            <xdr:cNvPr id="41770" name="Check Box 170" hidden="1">
              <a:extLst>
                <a:ext uri="{63B3BB69-23CF-44E3-9099-C40C66FF867C}">
                  <a14:compatExt spid="_x0000_s41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243</xdr:row>
          <xdr:rowOff>60960</xdr:rowOff>
        </xdr:from>
        <xdr:to>
          <xdr:col>11</xdr:col>
          <xdr:colOff>53340</xdr:colOff>
          <xdr:row>243</xdr:row>
          <xdr:rowOff>266700</xdr:rowOff>
        </xdr:to>
        <xdr:sp macro="" textlink="">
          <xdr:nvSpPr>
            <xdr:cNvPr id="41771" name="Check Box 171" hidden="1">
              <a:extLst>
                <a:ext uri="{63B3BB69-23CF-44E3-9099-C40C66FF867C}">
                  <a14:compatExt spid="_x0000_s41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（Ⅲ）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586740</xdr:colOff>
          <xdr:row>244</xdr:row>
          <xdr:rowOff>60960</xdr:rowOff>
        </xdr:from>
        <xdr:to>
          <xdr:col>8</xdr:col>
          <xdr:colOff>327660</xdr:colOff>
          <xdr:row>244</xdr:row>
          <xdr:rowOff>266700</xdr:rowOff>
        </xdr:to>
        <xdr:sp macro="" textlink="">
          <xdr:nvSpPr>
            <xdr:cNvPr id="41772" name="Check Box 172" hidden="1">
              <a:extLst>
                <a:ext uri="{63B3BB69-23CF-44E3-9099-C40C66FF867C}">
                  <a14:compatExt spid="_x0000_s41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242</xdr:row>
          <xdr:rowOff>60960</xdr:rowOff>
        </xdr:from>
        <xdr:to>
          <xdr:col>9</xdr:col>
          <xdr:colOff>106680</xdr:colOff>
          <xdr:row>242</xdr:row>
          <xdr:rowOff>266700</xdr:rowOff>
        </xdr:to>
        <xdr:sp macro="" textlink="">
          <xdr:nvSpPr>
            <xdr:cNvPr id="41773" name="Check Box 177" hidden="1">
              <a:extLst>
                <a:ext uri="{63B3BB69-23CF-44E3-9099-C40C66FF867C}">
                  <a14:compatExt spid="_x0000_s41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242</xdr:row>
          <xdr:rowOff>60960</xdr:rowOff>
        </xdr:from>
        <xdr:to>
          <xdr:col>10</xdr:col>
          <xdr:colOff>152400</xdr:colOff>
          <xdr:row>242</xdr:row>
          <xdr:rowOff>281940</xdr:rowOff>
        </xdr:to>
        <xdr:sp macro="" textlink="">
          <xdr:nvSpPr>
            <xdr:cNvPr id="41774" name="Check Box 178" hidden="1">
              <a:extLst>
                <a:ext uri="{63B3BB69-23CF-44E3-9099-C40C66FF867C}">
                  <a14:compatExt spid="_x0000_s41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（Ⅱ）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230</xdr:row>
          <xdr:rowOff>38100</xdr:rowOff>
        </xdr:from>
        <xdr:to>
          <xdr:col>13</xdr:col>
          <xdr:colOff>708660</xdr:colOff>
          <xdr:row>230</xdr:row>
          <xdr:rowOff>297180</xdr:rowOff>
        </xdr:to>
        <xdr:sp macro="" textlink="">
          <xdr:nvSpPr>
            <xdr:cNvPr id="41775" name="Check Box 261" hidden="1">
              <a:extLst>
                <a:ext uri="{63B3BB69-23CF-44E3-9099-C40C66FF867C}">
                  <a14:compatExt spid="_x0000_s41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231</xdr:row>
          <xdr:rowOff>38100</xdr:rowOff>
        </xdr:from>
        <xdr:to>
          <xdr:col>13</xdr:col>
          <xdr:colOff>708660</xdr:colOff>
          <xdr:row>231</xdr:row>
          <xdr:rowOff>297180</xdr:rowOff>
        </xdr:to>
        <xdr:sp macro="" textlink="">
          <xdr:nvSpPr>
            <xdr:cNvPr id="41776" name="Check Box 262" hidden="1">
              <a:extLst>
                <a:ext uri="{63B3BB69-23CF-44E3-9099-C40C66FF867C}">
                  <a14:compatExt spid="_x0000_s41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232</xdr:row>
          <xdr:rowOff>38100</xdr:rowOff>
        </xdr:from>
        <xdr:to>
          <xdr:col>13</xdr:col>
          <xdr:colOff>708660</xdr:colOff>
          <xdr:row>232</xdr:row>
          <xdr:rowOff>297180</xdr:rowOff>
        </xdr:to>
        <xdr:sp macro="" textlink="">
          <xdr:nvSpPr>
            <xdr:cNvPr id="41777" name="Check Box 263" hidden="1">
              <a:extLst>
                <a:ext uri="{63B3BB69-23CF-44E3-9099-C40C66FF867C}">
                  <a14:compatExt spid="_x0000_s41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242</xdr:row>
          <xdr:rowOff>38100</xdr:rowOff>
        </xdr:from>
        <xdr:to>
          <xdr:col>13</xdr:col>
          <xdr:colOff>708660</xdr:colOff>
          <xdr:row>242</xdr:row>
          <xdr:rowOff>297180</xdr:rowOff>
        </xdr:to>
        <xdr:sp macro="" textlink="">
          <xdr:nvSpPr>
            <xdr:cNvPr id="41778" name="Check Box 264" hidden="1">
              <a:extLst>
                <a:ext uri="{63B3BB69-23CF-44E3-9099-C40C66FF867C}">
                  <a14:compatExt spid="_x0000_s41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243</xdr:row>
          <xdr:rowOff>38100</xdr:rowOff>
        </xdr:from>
        <xdr:to>
          <xdr:col>13</xdr:col>
          <xdr:colOff>708660</xdr:colOff>
          <xdr:row>243</xdr:row>
          <xdr:rowOff>297180</xdr:rowOff>
        </xdr:to>
        <xdr:sp macro="" textlink="">
          <xdr:nvSpPr>
            <xdr:cNvPr id="41779" name="Check Box 265" hidden="1">
              <a:extLst>
                <a:ext uri="{63B3BB69-23CF-44E3-9099-C40C66FF867C}">
                  <a14:compatExt spid="_x0000_s41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247</xdr:row>
          <xdr:rowOff>91440</xdr:rowOff>
        </xdr:from>
        <xdr:to>
          <xdr:col>13</xdr:col>
          <xdr:colOff>708660</xdr:colOff>
          <xdr:row>247</xdr:row>
          <xdr:rowOff>342900</xdr:rowOff>
        </xdr:to>
        <xdr:sp macro="" textlink="">
          <xdr:nvSpPr>
            <xdr:cNvPr id="41780" name="Check Box 267" hidden="1">
              <a:extLst>
                <a:ext uri="{63B3BB69-23CF-44E3-9099-C40C66FF867C}">
                  <a14:compatExt spid="_x0000_s41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586740</xdr:colOff>
          <xdr:row>236</xdr:row>
          <xdr:rowOff>53340</xdr:rowOff>
        </xdr:from>
        <xdr:to>
          <xdr:col>8</xdr:col>
          <xdr:colOff>441960</xdr:colOff>
          <xdr:row>236</xdr:row>
          <xdr:rowOff>297180</xdr:rowOff>
        </xdr:to>
        <xdr:sp macro="" textlink="">
          <xdr:nvSpPr>
            <xdr:cNvPr id="41782" name="Check Box 724" hidden="1">
              <a:extLst>
                <a:ext uri="{63B3BB69-23CF-44E3-9099-C40C66FF867C}">
                  <a14:compatExt spid="_x0000_s41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233</xdr:row>
          <xdr:rowOff>38100</xdr:rowOff>
        </xdr:from>
        <xdr:to>
          <xdr:col>13</xdr:col>
          <xdr:colOff>708660</xdr:colOff>
          <xdr:row>233</xdr:row>
          <xdr:rowOff>297180</xdr:rowOff>
        </xdr:to>
        <xdr:sp macro="" textlink="">
          <xdr:nvSpPr>
            <xdr:cNvPr id="41783" name="Check Box 725" hidden="1">
              <a:extLst>
                <a:ext uri="{63B3BB69-23CF-44E3-9099-C40C66FF867C}">
                  <a14:compatExt spid="_x0000_s41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236</xdr:row>
          <xdr:rowOff>38100</xdr:rowOff>
        </xdr:from>
        <xdr:to>
          <xdr:col>13</xdr:col>
          <xdr:colOff>708660</xdr:colOff>
          <xdr:row>236</xdr:row>
          <xdr:rowOff>297180</xdr:rowOff>
        </xdr:to>
        <xdr:sp macro="" textlink="">
          <xdr:nvSpPr>
            <xdr:cNvPr id="41784" name="Check Box 726" hidden="1">
              <a:extLst>
                <a:ext uri="{63B3BB69-23CF-44E3-9099-C40C66FF867C}">
                  <a14:compatExt spid="_x0000_s41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235</xdr:row>
          <xdr:rowOff>38100</xdr:rowOff>
        </xdr:from>
        <xdr:to>
          <xdr:col>13</xdr:col>
          <xdr:colOff>708660</xdr:colOff>
          <xdr:row>235</xdr:row>
          <xdr:rowOff>297180</xdr:rowOff>
        </xdr:to>
        <xdr:sp macro="" textlink="">
          <xdr:nvSpPr>
            <xdr:cNvPr id="41786" name="Check Box 728" hidden="1">
              <a:extLst>
                <a:ext uri="{63B3BB69-23CF-44E3-9099-C40C66FF867C}">
                  <a14:compatExt spid="_x0000_s41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586740</xdr:colOff>
          <xdr:row>241</xdr:row>
          <xdr:rowOff>53340</xdr:rowOff>
        </xdr:from>
        <xdr:to>
          <xdr:col>8</xdr:col>
          <xdr:colOff>297180</xdr:colOff>
          <xdr:row>241</xdr:row>
          <xdr:rowOff>297180</xdr:rowOff>
        </xdr:to>
        <xdr:sp macro="" textlink="">
          <xdr:nvSpPr>
            <xdr:cNvPr id="41787" name="Check Box 729" hidden="1">
              <a:extLst>
                <a:ext uri="{63B3BB69-23CF-44E3-9099-C40C66FF867C}">
                  <a14:compatExt spid="_x0000_s41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241</xdr:row>
          <xdr:rowOff>38100</xdr:rowOff>
        </xdr:from>
        <xdr:to>
          <xdr:col>13</xdr:col>
          <xdr:colOff>708660</xdr:colOff>
          <xdr:row>241</xdr:row>
          <xdr:rowOff>297180</xdr:rowOff>
        </xdr:to>
        <xdr:sp macro="" textlink="">
          <xdr:nvSpPr>
            <xdr:cNvPr id="41788" name="Check Box 730" hidden="1">
              <a:extLst>
                <a:ext uri="{63B3BB69-23CF-44E3-9099-C40C66FF867C}">
                  <a14:compatExt spid="_x0000_s41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586740</xdr:colOff>
          <xdr:row>239</xdr:row>
          <xdr:rowOff>53340</xdr:rowOff>
        </xdr:from>
        <xdr:to>
          <xdr:col>8</xdr:col>
          <xdr:colOff>297180</xdr:colOff>
          <xdr:row>239</xdr:row>
          <xdr:rowOff>297180</xdr:rowOff>
        </xdr:to>
        <xdr:sp macro="" textlink="">
          <xdr:nvSpPr>
            <xdr:cNvPr id="41789" name="Check Box 731" hidden="1">
              <a:extLst>
                <a:ext uri="{63B3BB69-23CF-44E3-9099-C40C66FF867C}">
                  <a14:compatExt spid="_x0000_s41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239</xdr:row>
          <xdr:rowOff>38100</xdr:rowOff>
        </xdr:from>
        <xdr:to>
          <xdr:col>13</xdr:col>
          <xdr:colOff>708660</xdr:colOff>
          <xdr:row>239</xdr:row>
          <xdr:rowOff>297180</xdr:rowOff>
        </xdr:to>
        <xdr:sp macro="" textlink="">
          <xdr:nvSpPr>
            <xdr:cNvPr id="41790" name="Check Box 732" hidden="1">
              <a:extLst>
                <a:ext uri="{63B3BB69-23CF-44E3-9099-C40C66FF867C}">
                  <a14:compatExt spid="_x0000_s41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586740</xdr:colOff>
          <xdr:row>240</xdr:row>
          <xdr:rowOff>53340</xdr:rowOff>
        </xdr:from>
        <xdr:to>
          <xdr:col>8</xdr:col>
          <xdr:colOff>297180</xdr:colOff>
          <xdr:row>240</xdr:row>
          <xdr:rowOff>297180</xdr:rowOff>
        </xdr:to>
        <xdr:sp macro="" textlink="">
          <xdr:nvSpPr>
            <xdr:cNvPr id="41791" name="Check Box 733" hidden="1">
              <a:extLst>
                <a:ext uri="{63B3BB69-23CF-44E3-9099-C40C66FF867C}">
                  <a14:compatExt spid="_x0000_s41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240</xdr:row>
          <xdr:rowOff>38100</xdr:rowOff>
        </xdr:from>
        <xdr:to>
          <xdr:col>13</xdr:col>
          <xdr:colOff>708660</xdr:colOff>
          <xdr:row>240</xdr:row>
          <xdr:rowOff>297180</xdr:rowOff>
        </xdr:to>
        <xdr:sp macro="" textlink="">
          <xdr:nvSpPr>
            <xdr:cNvPr id="41792" name="Check Box 734" hidden="1">
              <a:extLst>
                <a:ext uri="{63B3BB69-23CF-44E3-9099-C40C66FF867C}">
                  <a14:compatExt spid="_x0000_s41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586740</xdr:colOff>
          <xdr:row>244</xdr:row>
          <xdr:rowOff>60960</xdr:rowOff>
        </xdr:from>
        <xdr:to>
          <xdr:col>8</xdr:col>
          <xdr:colOff>327660</xdr:colOff>
          <xdr:row>244</xdr:row>
          <xdr:rowOff>266700</xdr:rowOff>
        </xdr:to>
        <xdr:sp macro="" textlink="">
          <xdr:nvSpPr>
            <xdr:cNvPr id="41793" name="Check Box 172" hidden="1">
              <a:extLst>
                <a:ext uri="{63B3BB69-23CF-44E3-9099-C40C66FF867C}">
                  <a14:compatExt spid="_x0000_s41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244</xdr:row>
          <xdr:rowOff>60960</xdr:rowOff>
        </xdr:from>
        <xdr:to>
          <xdr:col>9</xdr:col>
          <xdr:colOff>106680</xdr:colOff>
          <xdr:row>244</xdr:row>
          <xdr:rowOff>266700</xdr:rowOff>
        </xdr:to>
        <xdr:sp macro="" textlink="">
          <xdr:nvSpPr>
            <xdr:cNvPr id="41794" name="Check Box 173" hidden="1">
              <a:extLst>
                <a:ext uri="{63B3BB69-23CF-44E3-9099-C40C66FF867C}">
                  <a14:compatExt spid="_x0000_s41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244</xdr:row>
          <xdr:rowOff>60960</xdr:rowOff>
        </xdr:from>
        <xdr:to>
          <xdr:col>10</xdr:col>
          <xdr:colOff>53340</xdr:colOff>
          <xdr:row>244</xdr:row>
          <xdr:rowOff>266700</xdr:rowOff>
        </xdr:to>
        <xdr:sp macro="" textlink="">
          <xdr:nvSpPr>
            <xdr:cNvPr id="41795" name="Check Box 174" hidden="1">
              <a:extLst>
                <a:ext uri="{63B3BB69-23CF-44E3-9099-C40C66FF867C}">
                  <a14:compatExt spid="_x0000_s41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244</xdr:row>
          <xdr:rowOff>60960</xdr:rowOff>
        </xdr:from>
        <xdr:to>
          <xdr:col>11</xdr:col>
          <xdr:colOff>0</xdr:colOff>
          <xdr:row>244</xdr:row>
          <xdr:rowOff>266700</xdr:rowOff>
        </xdr:to>
        <xdr:sp macro="" textlink="">
          <xdr:nvSpPr>
            <xdr:cNvPr id="41796" name="Check Box 175" hidden="1">
              <a:extLst>
                <a:ext uri="{63B3BB69-23CF-44E3-9099-C40C66FF867C}">
                  <a14:compatExt spid="_x0000_s41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（Ⅲ）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244</xdr:row>
          <xdr:rowOff>38100</xdr:rowOff>
        </xdr:from>
        <xdr:to>
          <xdr:col>13</xdr:col>
          <xdr:colOff>708660</xdr:colOff>
          <xdr:row>244</xdr:row>
          <xdr:rowOff>297180</xdr:rowOff>
        </xdr:to>
        <xdr:sp macro="" textlink="">
          <xdr:nvSpPr>
            <xdr:cNvPr id="41798" name="Check Box 266" hidden="1">
              <a:extLst>
                <a:ext uri="{63B3BB69-23CF-44E3-9099-C40C66FF867C}">
                  <a14:compatExt spid="_x0000_s41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245</xdr:row>
          <xdr:rowOff>38100</xdr:rowOff>
        </xdr:from>
        <xdr:to>
          <xdr:col>13</xdr:col>
          <xdr:colOff>708660</xdr:colOff>
          <xdr:row>245</xdr:row>
          <xdr:rowOff>297180</xdr:rowOff>
        </xdr:to>
        <xdr:sp macro="" textlink="">
          <xdr:nvSpPr>
            <xdr:cNvPr id="41800" name="Check Box 266" hidden="1">
              <a:extLst>
                <a:ext uri="{63B3BB69-23CF-44E3-9099-C40C66FF867C}">
                  <a14:compatExt spid="_x0000_s41800"/>
                </a:ext>
              </a:extLst>
            </xdr:cNvPr>
            <xdr:cNvSpPr/>
          </xdr:nvSpPr>
          <xdr:spPr bwMode="auto">
            <a:xfrm>
              <a:off x="0" y="0"/>
              <a:ext cx="0" cy="0"/>
            </a:xfrm>
            <a:prstGeom prst="rect">
              <a:avLst/>
            </a:prstGeom>
            <a:noFill/>
            <a:ln>
              <a:noFill/>
            </a:ln>
            <a:extLst>
              <a:ext uri="{909E8E84-426E-40DD-AFC4-6F175D3DCCD1}">
                <a14:hiddenFill>
                  <a:solidFill>
                    <a:srgbClr val="0000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586740</xdr:colOff>
          <xdr:row>245</xdr:row>
          <xdr:rowOff>53340</xdr:rowOff>
        </xdr:from>
        <xdr:to>
          <xdr:col>8</xdr:col>
          <xdr:colOff>251460</xdr:colOff>
          <xdr:row>245</xdr:row>
          <xdr:rowOff>297180</xdr:rowOff>
        </xdr:to>
        <xdr:sp macro="" textlink="">
          <xdr:nvSpPr>
            <xdr:cNvPr id="2" name="Check Box 90" hidden="1">
              <a:extLst>
                <a:ext uri="{63B3BB69-23CF-44E3-9099-C40C66FF867C}">
                  <a14:compatExt spid="_x0000_s41801"/>
                </a:ext>
              </a:extLst>
            </xdr:cNvPr>
            <xdr:cNvSpPr/>
          </xdr:nvSpPr>
          <xdr:spPr bwMode="auto">
            <a:xfrm>
              <a:off x="0" y="0"/>
              <a:ext cx="0" cy="0"/>
            </a:xfrm>
            <a:prstGeom prst="rect">
              <a:avLst/>
            </a:prstGeom>
            <a:noFill/>
            <a:ln>
              <a:noFill/>
            </a:ln>
            <a:extLst>
              <a:ext uri="{909E8E84-426E-40DD-AFC4-6F175D3DCCD1}">
                <a14:hiddenFill>
                  <a:solidFill>
                    <a:srgbClr val="0000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245</xdr:row>
          <xdr:rowOff>60960</xdr:rowOff>
        </xdr:from>
        <xdr:to>
          <xdr:col>9</xdr:col>
          <xdr:colOff>106680</xdr:colOff>
          <xdr:row>245</xdr:row>
          <xdr:rowOff>266700</xdr:rowOff>
        </xdr:to>
        <xdr:sp macro="" textlink="">
          <xdr:nvSpPr>
            <xdr:cNvPr id="3" name="Check Box 177" hidden="1">
              <a:extLst>
                <a:ext uri="{63B3BB69-23CF-44E3-9099-C40C66FF867C}">
                  <a14:compatExt spid="_x0000_s41802"/>
                </a:ext>
              </a:extLst>
            </xdr:cNvPr>
            <xdr:cNvSpPr/>
          </xdr:nvSpPr>
          <xdr:spPr bwMode="auto">
            <a:xfrm>
              <a:off x="0" y="0"/>
              <a:ext cx="0" cy="0"/>
            </a:xfrm>
            <a:prstGeom prst="rect">
              <a:avLst/>
            </a:prstGeom>
            <a:noFill/>
            <a:ln>
              <a:noFill/>
            </a:ln>
            <a:extLst>
              <a:ext uri="{909E8E84-426E-40DD-AFC4-6F175D3DCCD1}">
                <a14:hiddenFill>
                  <a:solidFill>
                    <a:srgbClr val="0000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245</xdr:row>
          <xdr:rowOff>60960</xdr:rowOff>
        </xdr:from>
        <xdr:to>
          <xdr:col>10</xdr:col>
          <xdr:colOff>152400</xdr:colOff>
          <xdr:row>245</xdr:row>
          <xdr:rowOff>266700</xdr:rowOff>
        </xdr:to>
        <xdr:sp macro="" textlink="">
          <xdr:nvSpPr>
            <xdr:cNvPr id="4" name="Check Box 178" hidden="1">
              <a:extLst>
                <a:ext uri="{63B3BB69-23CF-44E3-9099-C40C66FF867C}">
                  <a14:compatExt spid="_x0000_s41803"/>
                </a:ext>
              </a:extLst>
            </xdr:cNvPr>
            <xdr:cNvSpPr/>
          </xdr:nvSpPr>
          <xdr:spPr bwMode="auto">
            <a:xfrm>
              <a:off x="0" y="0"/>
              <a:ext cx="0" cy="0"/>
            </a:xfrm>
            <a:prstGeom prst="rect">
              <a:avLst/>
            </a:prstGeom>
            <a:noFill/>
            <a:ln>
              <a:noFill/>
            </a:ln>
            <a:extLst>
              <a:ext uri="{909E8E84-426E-40DD-AFC4-6F175D3DCCD1}">
                <a14:hiddenFill>
                  <a:solidFill>
                    <a:srgbClr val="0000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（Ⅱ）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594360</xdr:colOff>
          <xdr:row>234</xdr:row>
          <xdr:rowOff>91440</xdr:rowOff>
        </xdr:from>
        <xdr:to>
          <xdr:col>8</xdr:col>
          <xdr:colOff>259080</xdr:colOff>
          <xdr:row>234</xdr:row>
          <xdr:rowOff>342900</xdr:rowOff>
        </xdr:to>
        <xdr:sp macro="" textlink="">
          <xdr:nvSpPr>
            <xdr:cNvPr id="41804" name="Check Box 91" hidden="1">
              <a:extLst>
                <a:ext uri="{63B3BB69-23CF-44E3-9099-C40C66FF867C}">
                  <a14:compatExt spid="_x0000_s41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234</xdr:row>
          <xdr:rowOff>91440</xdr:rowOff>
        </xdr:from>
        <xdr:to>
          <xdr:col>13</xdr:col>
          <xdr:colOff>708660</xdr:colOff>
          <xdr:row>234</xdr:row>
          <xdr:rowOff>342900</xdr:rowOff>
        </xdr:to>
        <xdr:sp macro="" textlink="">
          <xdr:nvSpPr>
            <xdr:cNvPr id="41805" name="Check Box 267" hidden="1">
              <a:extLst>
                <a:ext uri="{63B3BB69-23CF-44E3-9099-C40C66FF867C}">
                  <a14:compatExt spid="_x0000_s41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237</xdr:row>
          <xdr:rowOff>38100</xdr:rowOff>
        </xdr:from>
        <xdr:to>
          <xdr:col>13</xdr:col>
          <xdr:colOff>708660</xdr:colOff>
          <xdr:row>237</xdr:row>
          <xdr:rowOff>297180</xdr:rowOff>
        </xdr:to>
        <xdr:sp macro="" textlink="">
          <xdr:nvSpPr>
            <xdr:cNvPr id="41807" name="Check Box 726" hidden="1">
              <a:extLst>
                <a:ext uri="{63B3BB69-23CF-44E3-9099-C40C66FF867C}">
                  <a14:compatExt spid="_x0000_s41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586740</xdr:colOff>
          <xdr:row>238</xdr:row>
          <xdr:rowOff>53340</xdr:rowOff>
        </xdr:from>
        <xdr:to>
          <xdr:col>8</xdr:col>
          <xdr:colOff>441960</xdr:colOff>
          <xdr:row>238</xdr:row>
          <xdr:rowOff>297180</xdr:rowOff>
        </xdr:to>
        <xdr:sp macro="" textlink="">
          <xdr:nvSpPr>
            <xdr:cNvPr id="41808" name="Check Box 724" hidden="1">
              <a:extLst>
                <a:ext uri="{63B3BB69-23CF-44E3-9099-C40C66FF867C}">
                  <a14:compatExt spid="_x0000_s41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238</xdr:row>
          <xdr:rowOff>38100</xdr:rowOff>
        </xdr:from>
        <xdr:to>
          <xdr:col>13</xdr:col>
          <xdr:colOff>708660</xdr:colOff>
          <xdr:row>238</xdr:row>
          <xdr:rowOff>297180</xdr:rowOff>
        </xdr:to>
        <xdr:sp macro="" textlink="">
          <xdr:nvSpPr>
            <xdr:cNvPr id="41809" name="Check Box 726" hidden="1">
              <a:extLst>
                <a:ext uri="{63B3BB69-23CF-44E3-9099-C40C66FF867C}">
                  <a14:compatExt spid="_x0000_s41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313</xdr:row>
          <xdr:rowOff>30480</xdr:rowOff>
        </xdr:from>
        <xdr:to>
          <xdr:col>8</xdr:col>
          <xdr:colOff>822960</xdr:colOff>
          <xdr:row>313</xdr:row>
          <xdr:rowOff>243840</xdr:rowOff>
        </xdr:to>
        <xdr:sp macro="" textlink="">
          <xdr:nvSpPr>
            <xdr:cNvPr id="41810" name="Check Box 112" hidden="1">
              <a:extLst>
                <a:ext uri="{63B3BB69-23CF-44E3-9099-C40C66FF867C}">
                  <a14:compatExt spid="_x0000_s41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297180</xdr:colOff>
          <xdr:row>313</xdr:row>
          <xdr:rowOff>30480</xdr:rowOff>
        </xdr:from>
        <xdr:to>
          <xdr:col>10</xdr:col>
          <xdr:colOff>38100</xdr:colOff>
          <xdr:row>313</xdr:row>
          <xdr:rowOff>243840</xdr:rowOff>
        </xdr:to>
        <xdr:sp macro="" textlink="">
          <xdr:nvSpPr>
            <xdr:cNvPr id="41811" name="Check Box 113" hidden="1">
              <a:extLst>
                <a:ext uri="{63B3BB69-23CF-44E3-9099-C40C66FF867C}">
                  <a14:compatExt spid="_x0000_s41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314</xdr:row>
          <xdr:rowOff>30480</xdr:rowOff>
        </xdr:from>
        <xdr:to>
          <xdr:col>8</xdr:col>
          <xdr:colOff>822960</xdr:colOff>
          <xdr:row>314</xdr:row>
          <xdr:rowOff>243840</xdr:rowOff>
        </xdr:to>
        <xdr:sp macro="" textlink="">
          <xdr:nvSpPr>
            <xdr:cNvPr id="41812" name="Check Box 114" hidden="1">
              <a:extLst>
                <a:ext uri="{63B3BB69-23CF-44E3-9099-C40C66FF867C}">
                  <a14:compatExt spid="_x0000_s41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297180</xdr:colOff>
          <xdr:row>314</xdr:row>
          <xdr:rowOff>30480</xdr:rowOff>
        </xdr:from>
        <xdr:to>
          <xdr:col>10</xdr:col>
          <xdr:colOff>38100</xdr:colOff>
          <xdr:row>314</xdr:row>
          <xdr:rowOff>243840</xdr:rowOff>
        </xdr:to>
        <xdr:sp macro="" textlink="">
          <xdr:nvSpPr>
            <xdr:cNvPr id="41813" name="Check Box 115" hidden="1">
              <a:extLst>
                <a:ext uri="{63B3BB69-23CF-44E3-9099-C40C66FF867C}">
                  <a14:compatExt spid="_x0000_s41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315</xdr:row>
          <xdr:rowOff>30480</xdr:rowOff>
        </xdr:from>
        <xdr:to>
          <xdr:col>8</xdr:col>
          <xdr:colOff>822960</xdr:colOff>
          <xdr:row>315</xdr:row>
          <xdr:rowOff>243840</xdr:rowOff>
        </xdr:to>
        <xdr:sp macro="" textlink="">
          <xdr:nvSpPr>
            <xdr:cNvPr id="41814" name="Check Box 116" hidden="1">
              <a:extLst>
                <a:ext uri="{63B3BB69-23CF-44E3-9099-C40C66FF867C}">
                  <a14:compatExt spid="_x0000_s41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297180</xdr:colOff>
          <xdr:row>315</xdr:row>
          <xdr:rowOff>30480</xdr:rowOff>
        </xdr:from>
        <xdr:to>
          <xdr:col>10</xdr:col>
          <xdr:colOff>38100</xdr:colOff>
          <xdr:row>315</xdr:row>
          <xdr:rowOff>243840</xdr:rowOff>
        </xdr:to>
        <xdr:sp macro="" textlink="">
          <xdr:nvSpPr>
            <xdr:cNvPr id="41815" name="Check Box 117" hidden="1">
              <a:extLst>
                <a:ext uri="{63B3BB69-23CF-44E3-9099-C40C66FF867C}">
                  <a14:compatExt spid="_x0000_s41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327</xdr:row>
          <xdr:rowOff>30480</xdr:rowOff>
        </xdr:from>
        <xdr:to>
          <xdr:col>8</xdr:col>
          <xdr:colOff>822960</xdr:colOff>
          <xdr:row>327</xdr:row>
          <xdr:rowOff>243840</xdr:rowOff>
        </xdr:to>
        <xdr:sp macro="" textlink="">
          <xdr:nvSpPr>
            <xdr:cNvPr id="41816" name="Check Box 118" hidden="1">
              <a:extLst>
                <a:ext uri="{63B3BB69-23CF-44E3-9099-C40C66FF867C}">
                  <a14:compatExt spid="_x0000_s41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259080</xdr:colOff>
          <xdr:row>327</xdr:row>
          <xdr:rowOff>30480</xdr:rowOff>
        </xdr:from>
        <xdr:to>
          <xdr:col>13</xdr:col>
          <xdr:colOff>0</xdr:colOff>
          <xdr:row>327</xdr:row>
          <xdr:rowOff>243840</xdr:rowOff>
        </xdr:to>
        <xdr:sp macro="" textlink="">
          <xdr:nvSpPr>
            <xdr:cNvPr id="41817" name="Check Box 119" hidden="1">
              <a:extLst>
                <a:ext uri="{63B3BB69-23CF-44E3-9099-C40C66FF867C}">
                  <a14:compatExt spid="_x0000_s41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329</xdr:row>
          <xdr:rowOff>30480</xdr:rowOff>
        </xdr:from>
        <xdr:to>
          <xdr:col>8</xdr:col>
          <xdr:colOff>822960</xdr:colOff>
          <xdr:row>329</xdr:row>
          <xdr:rowOff>243840</xdr:rowOff>
        </xdr:to>
        <xdr:sp macro="" textlink="">
          <xdr:nvSpPr>
            <xdr:cNvPr id="41818" name="Check Box 120" hidden="1">
              <a:extLst>
                <a:ext uri="{63B3BB69-23CF-44E3-9099-C40C66FF867C}">
                  <a14:compatExt spid="_x0000_s41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259080</xdr:colOff>
          <xdr:row>329</xdr:row>
          <xdr:rowOff>30480</xdr:rowOff>
        </xdr:from>
        <xdr:to>
          <xdr:col>13</xdr:col>
          <xdr:colOff>0</xdr:colOff>
          <xdr:row>329</xdr:row>
          <xdr:rowOff>243840</xdr:rowOff>
        </xdr:to>
        <xdr:sp macro="" textlink="">
          <xdr:nvSpPr>
            <xdr:cNvPr id="41819" name="Check Box 121" hidden="1">
              <a:extLst>
                <a:ext uri="{63B3BB69-23CF-44E3-9099-C40C66FF867C}">
                  <a14:compatExt spid="_x0000_s41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868680</xdr:colOff>
          <xdr:row>329</xdr:row>
          <xdr:rowOff>30480</xdr:rowOff>
        </xdr:from>
        <xdr:to>
          <xdr:col>9</xdr:col>
          <xdr:colOff>594360</xdr:colOff>
          <xdr:row>329</xdr:row>
          <xdr:rowOff>243840</xdr:rowOff>
        </xdr:to>
        <xdr:sp macro="" textlink="">
          <xdr:nvSpPr>
            <xdr:cNvPr id="41820" name="Check Box 122" hidden="1">
              <a:extLst>
                <a:ext uri="{63B3BB69-23CF-44E3-9099-C40C66FF867C}">
                  <a14:compatExt spid="_x0000_s41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662940</xdr:colOff>
          <xdr:row>329</xdr:row>
          <xdr:rowOff>30480</xdr:rowOff>
        </xdr:from>
        <xdr:to>
          <xdr:col>10</xdr:col>
          <xdr:colOff>373380</xdr:colOff>
          <xdr:row>329</xdr:row>
          <xdr:rowOff>243840</xdr:rowOff>
        </xdr:to>
        <xdr:sp macro="" textlink="">
          <xdr:nvSpPr>
            <xdr:cNvPr id="41821" name="Check Box 124" hidden="1">
              <a:extLst>
                <a:ext uri="{63B3BB69-23CF-44E3-9099-C40C66FF867C}">
                  <a14:compatExt spid="_x0000_s41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480060</xdr:colOff>
          <xdr:row>329</xdr:row>
          <xdr:rowOff>30480</xdr:rowOff>
        </xdr:from>
        <xdr:to>
          <xdr:col>11</xdr:col>
          <xdr:colOff>205740</xdr:colOff>
          <xdr:row>329</xdr:row>
          <xdr:rowOff>243840</xdr:rowOff>
        </xdr:to>
        <xdr:sp macro="" textlink="">
          <xdr:nvSpPr>
            <xdr:cNvPr id="41822" name="Check Box 125" hidden="1">
              <a:extLst>
                <a:ext uri="{63B3BB69-23CF-44E3-9099-C40C66FF867C}">
                  <a14:compatExt spid="_x0000_s41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（Ⅲ）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333</xdr:row>
          <xdr:rowOff>30480</xdr:rowOff>
        </xdr:from>
        <xdr:to>
          <xdr:col>8</xdr:col>
          <xdr:colOff>822960</xdr:colOff>
          <xdr:row>333</xdr:row>
          <xdr:rowOff>243840</xdr:rowOff>
        </xdr:to>
        <xdr:sp macro="" textlink="">
          <xdr:nvSpPr>
            <xdr:cNvPr id="41823" name="Check Box 126" hidden="1">
              <a:extLst>
                <a:ext uri="{63B3BB69-23CF-44E3-9099-C40C66FF867C}">
                  <a14:compatExt spid="_x0000_s41823"/>
                </a:ext>
              </a:extLst>
            </xdr:cNvPr>
            <xdr:cNvSpPr/>
          </xdr:nvSpPr>
          <xdr:spPr bwMode="auto">
            <a:xfrm>
              <a:off x="0" y="0"/>
              <a:ext cx="0" cy="0"/>
            </a:xfrm>
            <a:prstGeom prst="rect">
              <a:avLst/>
            </a:prstGeom>
            <a:noFill/>
            <a:ln>
              <a:noFill/>
            </a:ln>
            <a:extLst>
              <a:ext uri="{909E8E84-426E-40DD-AFC4-6F175D3DCCD1}">
                <a14:hiddenFill>
                  <a:solidFill>
                    <a:srgbClr val="0000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333</xdr:row>
          <xdr:rowOff>30480</xdr:rowOff>
        </xdr:from>
        <xdr:to>
          <xdr:col>13</xdr:col>
          <xdr:colOff>0</xdr:colOff>
          <xdr:row>333</xdr:row>
          <xdr:rowOff>243840</xdr:rowOff>
        </xdr:to>
        <xdr:sp macro="" textlink="">
          <xdr:nvSpPr>
            <xdr:cNvPr id="41824" name="Check Box 127" hidden="1">
              <a:extLst>
                <a:ext uri="{63B3BB69-23CF-44E3-9099-C40C66FF867C}">
                  <a14:compatExt spid="_x0000_s41824"/>
                </a:ext>
              </a:extLst>
            </xdr:cNvPr>
            <xdr:cNvSpPr/>
          </xdr:nvSpPr>
          <xdr:spPr bwMode="auto">
            <a:xfrm>
              <a:off x="0" y="0"/>
              <a:ext cx="0" cy="0"/>
            </a:xfrm>
            <a:prstGeom prst="rect">
              <a:avLst/>
            </a:prstGeom>
            <a:noFill/>
            <a:ln>
              <a:noFill/>
            </a:ln>
            <a:extLst>
              <a:ext uri="{909E8E84-426E-40DD-AFC4-6F175D3DCCD1}">
                <a14:hiddenFill>
                  <a:solidFill>
                    <a:srgbClr val="0000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868680</xdr:colOff>
          <xdr:row>333</xdr:row>
          <xdr:rowOff>30480</xdr:rowOff>
        </xdr:from>
        <xdr:to>
          <xdr:col>9</xdr:col>
          <xdr:colOff>594360</xdr:colOff>
          <xdr:row>333</xdr:row>
          <xdr:rowOff>243840</xdr:rowOff>
        </xdr:to>
        <xdr:sp macro="" textlink="">
          <xdr:nvSpPr>
            <xdr:cNvPr id="41825" name="Check Box 128" hidden="1">
              <a:extLst>
                <a:ext uri="{63B3BB69-23CF-44E3-9099-C40C66FF867C}">
                  <a14:compatExt spid="_x0000_s41825"/>
                </a:ext>
              </a:extLst>
            </xdr:cNvPr>
            <xdr:cNvSpPr/>
          </xdr:nvSpPr>
          <xdr:spPr bwMode="auto">
            <a:xfrm>
              <a:off x="0" y="0"/>
              <a:ext cx="0" cy="0"/>
            </a:xfrm>
            <a:prstGeom prst="rect">
              <a:avLst/>
            </a:prstGeom>
            <a:noFill/>
            <a:ln>
              <a:noFill/>
            </a:ln>
            <a:extLst>
              <a:ext uri="{909E8E84-426E-40DD-AFC4-6F175D3DCCD1}">
                <a14:hiddenFill>
                  <a:solidFill>
                    <a:srgbClr val="0000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662940</xdr:colOff>
          <xdr:row>333</xdr:row>
          <xdr:rowOff>30480</xdr:rowOff>
        </xdr:from>
        <xdr:to>
          <xdr:col>10</xdr:col>
          <xdr:colOff>396240</xdr:colOff>
          <xdr:row>333</xdr:row>
          <xdr:rowOff>243840</xdr:rowOff>
        </xdr:to>
        <xdr:sp macro="" textlink="">
          <xdr:nvSpPr>
            <xdr:cNvPr id="41826" name="Check Box 129" hidden="1">
              <a:extLst>
                <a:ext uri="{63B3BB69-23CF-44E3-9099-C40C66FF867C}">
                  <a14:compatExt spid="_x0000_s41826"/>
                </a:ext>
              </a:extLst>
            </xdr:cNvPr>
            <xdr:cNvSpPr/>
          </xdr:nvSpPr>
          <xdr:spPr bwMode="auto">
            <a:xfrm>
              <a:off x="0" y="0"/>
              <a:ext cx="0" cy="0"/>
            </a:xfrm>
            <a:prstGeom prst="rect">
              <a:avLst/>
            </a:prstGeom>
            <a:noFill/>
            <a:ln>
              <a:noFill/>
            </a:ln>
            <a:extLst>
              <a:ext uri="{909E8E84-426E-40DD-AFC4-6F175D3DCCD1}">
                <a14:hiddenFill>
                  <a:solidFill>
                    <a:srgbClr val="0000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（Ⅱ）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868680</xdr:colOff>
          <xdr:row>327</xdr:row>
          <xdr:rowOff>30480</xdr:rowOff>
        </xdr:from>
        <xdr:to>
          <xdr:col>9</xdr:col>
          <xdr:colOff>495300</xdr:colOff>
          <xdr:row>327</xdr:row>
          <xdr:rowOff>243840</xdr:rowOff>
        </xdr:to>
        <xdr:sp macro="" textlink="">
          <xdr:nvSpPr>
            <xdr:cNvPr id="41827" name="Check Box 132" hidden="1">
              <a:extLst>
                <a:ext uri="{63B3BB69-23CF-44E3-9099-C40C66FF867C}">
                  <a14:compatExt spid="_x0000_s41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(Ⅰ)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563880</xdr:colOff>
          <xdr:row>327</xdr:row>
          <xdr:rowOff>30480</xdr:rowOff>
        </xdr:from>
        <xdr:to>
          <xdr:col>10</xdr:col>
          <xdr:colOff>381000</xdr:colOff>
          <xdr:row>327</xdr:row>
          <xdr:rowOff>243840</xdr:rowOff>
        </xdr:to>
        <xdr:sp macro="" textlink="">
          <xdr:nvSpPr>
            <xdr:cNvPr id="41828" name="Check Box 133" hidden="1">
              <a:extLst>
                <a:ext uri="{63B3BB69-23CF-44E3-9099-C40C66FF867C}">
                  <a14:compatExt spid="_x0000_s41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（Ⅱ）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320</xdr:row>
          <xdr:rowOff>30480</xdr:rowOff>
        </xdr:from>
        <xdr:to>
          <xdr:col>8</xdr:col>
          <xdr:colOff>822960</xdr:colOff>
          <xdr:row>320</xdr:row>
          <xdr:rowOff>243840</xdr:rowOff>
        </xdr:to>
        <xdr:sp macro="" textlink="">
          <xdr:nvSpPr>
            <xdr:cNvPr id="41829" name="Check Box 753" hidden="1">
              <a:extLst>
                <a:ext uri="{63B3BB69-23CF-44E3-9099-C40C66FF867C}">
                  <a14:compatExt spid="_x0000_s41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297180</xdr:colOff>
          <xdr:row>320</xdr:row>
          <xdr:rowOff>30480</xdr:rowOff>
        </xdr:from>
        <xdr:to>
          <xdr:col>10</xdr:col>
          <xdr:colOff>38100</xdr:colOff>
          <xdr:row>320</xdr:row>
          <xdr:rowOff>243840</xdr:rowOff>
        </xdr:to>
        <xdr:sp macro="" textlink="">
          <xdr:nvSpPr>
            <xdr:cNvPr id="41830" name="Check Box 754" hidden="1">
              <a:extLst>
                <a:ext uri="{63B3BB69-23CF-44E3-9099-C40C66FF867C}">
                  <a14:compatExt spid="_x0000_s41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324</xdr:row>
          <xdr:rowOff>30480</xdr:rowOff>
        </xdr:from>
        <xdr:to>
          <xdr:col>8</xdr:col>
          <xdr:colOff>822960</xdr:colOff>
          <xdr:row>324</xdr:row>
          <xdr:rowOff>243840</xdr:rowOff>
        </xdr:to>
        <xdr:sp macro="" textlink="">
          <xdr:nvSpPr>
            <xdr:cNvPr id="41831" name="Check Box 755" hidden="1">
              <a:extLst>
                <a:ext uri="{63B3BB69-23CF-44E3-9099-C40C66FF867C}">
                  <a14:compatExt spid="_x0000_s41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297180</xdr:colOff>
          <xdr:row>324</xdr:row>
          <xdr:rowOff>30480</xdr:rowOff>
        </xdr:from>
        <xdr:to>
          <xdr:col>10</xdr:col>
          <xdr:colOff>38100</xdr:colOff>
          <xdr:row>324</xdr:row>
          <xdr:rowOff>243840</xdr:rowOff>
        </xdr:to>
        <xdr:sp macro="" textlink="">
          <xdr:nvSpPr>
            <xdr:cNvPr id="41832" name="Check Box 756" hidden="1">
              <a:extLst>
                <a:ext uri="{63B3BB69-23CF-44E3-9099-C40C66FF867C}">
                  <a14:compatExt spid="_x0000_s41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325</xdr:row>
          <xdr:rowOff>30480</xdr:rowOff>
        </xdr:from>
        <xdr:to>
          <xdr:col>8</xdr:col>
          <xdr:colOff>822960</xdr:colOff>
          <xdr:row>325</xdr:row>
          <xdr:rowOff>243840</xdr:rowOff>
        </xdr:to>
        <xdr:sp macro="" textlink="">
          <xdr:nvSpPr>
            <xdr:cNvPr id="41833" name="Check Box 757" hidden="1">
              <a:extLst>
                <a:ext uri="{63B3BB69-23CF-44E3-9099-C40C66FF867C}">
                  <a14:compatExt spid="_x0000_s41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297180</xdr:colOff>
          <xdr:row>325</xdr:row>
          <xdr:rowOff>30480</xdr:rowOff>
        </xdr:from>
        <xdr:to>
          <xdr:col>10</xdr:col>
          <xdr:colOff>38100</xdr:colOff>
          <xdr:row>325</xdr:row>
          <xdr:rowOff>243840</xdr:rowOff>
        </xdr:to>
        <xdr:sp macro="" textlink="">
          <xdr:nvSpPr>
            <xdr:cNvPr id="41834" name="Check Box 758" hidden="1">
              <a:extLst>
                <a:ext uri="{63B3BB69-23CF-44E3-9099-C40C66FF867C}">
                  <a14:compatExt spid="_x0000_s41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326</xdr:row>
          <xdr:rowOff>30480</xdr:rowOff>
        </xdr:from>
        <xdr:to>
          <xdr:col>8</xdr:col>
          <xdr:colOff>822960</xdr:colOff>
          <xdr:row>326</xdr:row>
          <xdr:rowOff>243840</xdr:rowOff>
        </xdr:to>
        <xdr:sp macro="" textlink="">
          <xdr:nvSpPr>
            <xdr:cNvPr id="41835" name="Check Box 759" hidden="1">
              <a:extLst>
                <a:ext uri="{63B3BB69-23CF-44E3-9099-C40C66FF867C}">
                  <a14:compatExt spid="_x0000_s41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297180</xdr:colOff>
          <xdr:row>326</xdr:row>
          <xdr:rowOff>30480</xdr:rowOff>
        </xdr:from>
        <xdr:to>
          <xdr:col>10</xdr:col>
          <xdr:colOff>38100</xdr:colOff>
          <xdr:row>326</xdr:row>
          <xdr:rowOff>243840</xdr:rowOff>
        </xdr:to>
        <xdr:sp macro="" textlink="">
          <xdr:nvSpPr>
            <xdr:cNvPr id="41836" name="Check Box 760" hidden="1">
              <a:extLst>
                <a:ext uri="{63B3BB69-23CF-44E3-9099-C40C66FF867C}">
                  <a14:compatExt spid="_x0000_s41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331</xdr:row>
          <xdr:rowOff>30480</xdr:rowOff>
        </xdr:from>
        <xdr:to>
          <xdr:col>8</xdr:col>
          <xdr:colOff>822960</xdr:colOff>
          <xdr:row>331</xdr:row>
          <xdr:rowOff>243840</xdr:rowOff>
        </xdr:to>
        <xdr:sp macro="" textlink="">
          <xdr:nvSpPr>
            <xdr:cNvPr id="41837" name="Check Box 126" hidden="1">
              <a:extLst>
                <a:ext uri="{63B3BB69-23CF-44E3-9099-C40C66FF867C}">
                  <a14:compatExt spid="_x0000_s41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891540</xdr:colOff>
          <xdr:row>331</xdr:row>
          <xdr:rowOff>30480</xdr:rowOff>
        </xdr:from>
        <xdr:to>
          <xdr:col>13</xdr:col>
          <xdr:colOff>609600</xdr:colOff>
          <xdr:row>331</xdr:row>
          <xdr:rowOff>243840</xdr:rowOff>
        </xdr:to>
        <xdr:sp macro="" textlink="">
          <xdr:nvSpPr>
            <xdr:cNvPr id="41838" name="Check Box 127" hidden="1">
              <a:extLst>
                <a:ext uri="{63B3BB69-23CF-44E3-9099-C40C66FF867C}">
                  <a14:compatExt spid="_x0000_s41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868680</xdr:colOff>
          <xdr:row>331</xdr:row>
          <xdr:rowOff>30480</xdr:rowOff>
        </xdr:from>
        <xdr:to>
          <xdr:col>9</xdr:col>
          <xdr:colOff>594360</xdr:colOff>
          <xdr:row>331</xdr:row>
          <xdr:rowOff>243840</xdr:rowOff>
        </xdr:to>
        <xdr:sp macro="" textlink="">
          <xdr:nvSpPr>
            <xdr:cNvPr id="41839" name="Check Box 128" hidden="1">
              <a:extLst>
                <a:ext uri="{63B3BB69-23CF-44E3-9099-C40C66FF867C}">
                  <a14:compatExt spid="_x0000_s41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662940</xdr:colOff>
          <xdr:row>331</xdr:row>
          <xdr:rowOff>30480</xdr:rowOff>
        </xdr:from>
        <xdr:to>
          <xdr:col>10</xdr:col>
          <xdr:colOff>396240</xdr:colOff>
          <xdr:row>331</xdr:row>
          <xdr:rowOff>243840</xdr:rowOff>
        </xdr:to>
        <xdr:sp macro="" textlink="">
          <xdr:nvSpPr>
            <xdr:cNvPr id="41840" name="Check Box 129" hidden="1">
              <a:extLst>
                <a:ext uri="{63B3BB69-23CF-44E3-9099-C40C66FF867C}">
                  <a14:compatExt spid="_x0000_s41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487680</xdr:colOff>
          <xdr:row>331</xdr:row>
          <xdr:rowOff>30480</xdr:rowOff>
        </xdr:from>
        <xdr:to>
          <xdr:col>11</xdr:col>
          <xdr:colOff>213360</xdr:colOff>
          <xdr:row>331</xdr:row>
          <xdr:rowOff>243840</xdr:rowOff>
        </xdr:to>
        <xdr:sp macro="" textlink="">
          <xdr:nvSpPr>
            <xdr:cNvPr id="41841" name="Check Box 130" hidden="1">
              <a:extLst>
                <a:ext uri="{63B3BB69-23CF-44E3-9099-C40C66FF867C}">
                  <a14:compatExt spid="_x0000_s41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（Ⅲ）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311</xdr:row>
          <xdr:rowOff>30480</xdr:rowOff>
        </xdr:from>
        <xdr:to>
          <xdr:col>8</xdr:col>
          <xdr:colOff>822960</xdr:colOff>
          <xdr:row>311</xdr:row>
          <xdr:rowOff>243840</xdr:rowOff>
        </xdr:to>
        <xdr:sp macro="" textlink="">
          <xdr:nvSpPr>
            <xdr:cNvPr id="41844" name="Check Box 118" hidden="1">
              <a:extLst>
                <a:ext uri="{63B3BB69-23CF-44E3-9099-C40C66FF867C}">
                  <a14:compatExt spid="_x0000_s41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259080</xdr:colOff>
          <xdr:row>311</xdr:row>
          <xdr:rowOff>30480</xdr:rowOff>
        </xdr:from>
        <xdr:to>
          <xdr:col>13</xdr:col>
          <xdr:colOff>0</xdr:colOff>
          <xdr:row>311</xdr:row>
          <xdr:rowOff>243840</xdr:rowOff>
        </xdr:to>
        <xdr:sp macro="" textlink="">
          <xdr:nvSpPr>
            <xdr:cNvPr id="41845" name="Check Box 119" hidden="1">
              <a:extLst>
                <a:ext uri="{63B3BB69-23CF-44E3-9099-C40C66FF867C}">
                  <a14:compatExt spid="_x0000_s41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868680</xdr:colOff>
          <xdr:row>311</xdr:row>
          <xdr:rowOff>30480</xdr:rowOff>
        </xdr:from>
        <xdr:to>
          <xdr:col>9</xdr:col>
          <xdr:colOff>495300</xdr:colOff>
          <xdr:row>311</xdr:row>
          <xdr:rowOff>243840</xdr:rowOff>
        </xdr:to>
        <xdr:sp macro="" textlink="">
          <xdr:nvSpPr>
            <xdr:cNvPr id="41846" name="Check Box 132" hidden="1">
              <a:extLst>
                <a:ext uri="{63B3BB69-23CF-44E3-9099-C40C66FF867C}">
                  <a14:compatExt spid="_x0000_s41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(Ⅰ)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563880</xdr:colOff>
          <xdr:row>311</xdr:row>
          <xdr:rowOff>30480</xdr:rowOff>
        </xdr:from>
        <xdr:to>
          <xdr:col>10</xdr:col>
          <xdr:colOff>381000</xdr:colOff>
          <xdr:row>311</xdr:row>
          <xdr:rowOff>243840</xdr:rowOff>
        </xdr:to>
        <xdr:sp macro="" textlink="">
          <xdr:nvSpPr>
            <xdr:cNvPr id="41847" name="Check Box 133" hidden="1">
              <a:extLst>
                <a:ext uri="{63B3BB69-23CF-44E3-9099-C40C66FF867C}">
                  <a14:compatExt spid="_x0000_s41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（Ⅱ）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316</xdr:row>
          <xdr:rowOff>30480</xdr:rowOff>
        </xdr:from>
        <xdr:to>
          <xdr:col>8</xdr:col>
          <xdr:colOff>822960</xdr:colOff>
          <xdr:row>316</xdr:row>
          <xdr:rowOff>243840</xdr:rowOff>
        </xdr:to>
        <xdr:sp macro="" textlink="">
          <xdr:nvSpPr>
            <xdr:cNvPr id="41848" name="Check Box 118" hidden="1">
              <a:extLst>
                <a:ext uri="{63B3BB69-23CF-44E3-9099-C40C66FF867C}">
                  <a14:compatExt spid="_x0000_s41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259080</xdr:colOff>
          <xdr:row>316</xdr:row>
          <xdr:rowOff>30480</xdr:rowOff>
        </xdr:from>
        <xdr:to>
          <xdr:col>13</xdr:col>
          <xdr:colOff>0</xdr:colOff>
          <xdr:row>316</xdr:row>
          <xdr:rowOff>243840</xdr:rowOff>
        </xdr:to>
        <xdr:sp macro="" textlink="">
          <xdr:nvSpPr>
            <xdr:cNvPr id="41849" name="Check Box 119" hidden="1">
              <a:extLst>
                <a:ext uri="{63B3BB69-23CF-44E3-9099-C40C66FF867C}">
                  <a14:compatExt spid="_x0000_s41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868680</xdr:colOff>
          <xdr:row>316</xdr:row>
          <xdr:rowOff>30480</xdr:rowOff>
        </xdr:from>
        <xdr:to>
          <xdr:col>9</xdr:col>
          <xdr:colOff>495300</xdr:colOff>
          <xdr:row>316</xdr:row>
          <xdr:rowOff>243840</xdr:rowOff>
        </xdr:to>
        <xdr:sp macro="" textlink="">
          <xdr:nvSpPr>
            <xdr:cNvPr id="41850" name="Check Box 132" hidden="1">
              <a:extLst>
                <a:ext uri="{63B3BB69-23CF-44E3-9099-C40C66FF867C}">
                  <a14:compatExt spid="_x0000_s41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(Ⅰ)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563880</xdr:colOff>
          <xdr:row>316</xdr:row>
          <xdr:rowOff>30480</xdr:rowOff>
        </xdr:from>
        <xdr:to>
          <xdr:col>10</xdr:col>
          <xdr:colOff>381000</xdr:colOff>
          <xdr:row>316</xdr:row>
          <xdr:rowOff>243840</xdr:rowOff>
        </xdr:to>
        <xdr:sp macro="" textlink="">
          <xdr:nvSpPr>
            <xdr:cNvPr id="41851" name="Check Box 133" hidden="1">
              <a:extLst>
                <a:ext uri="{63B3BB69-23CF-44E3-9099-C40C66FF867C}">
                  <a14:compatExt spid="_x0000_s41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（Ⅱ）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318</xdr:row>
          <xdr:rowOff>30480</xdr:rowOff>
        </xdr:from>
        <xdr:to>
          <xdr:col>8</xdr:col>
          <xdr:colOff>822960</xdr:colOff>
          <xdr:row>318</xdr:row>
          <xdr:rowOff>243840</xdr:rowOff>
        </xdr:to>
        <xdr:sp macro="" textlink="">
          <xdr:nvSpPr>
            <xdr:cNvPr id="41852" name="Check Box 118" hidden="1">
              <a:extLst>
                <a:ext uri="{63B3BB69-23CF-44E3-9099-C40C66FF867C}">
                  <a14:compatExt spid="_x0000_s41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259080</xdr:colOff>
          <xdr:row>318</xdr:row>
          <xdr:rowOff>30480</xdr:rowOff>
        </xdr:from>
        <xdr:to>
          <xdr:col>13</xdr:col>
          <xdr:colOff>0</xdr:colOff>
          <xdr:row>318</xdr:row>
          <xdr:rowOff>243840</xdr:rowOff>
        </xdr:to>
        <xdr:sp macro="" textlink="">
          <xdr:nvSpPr>
            <xdr:cNvPr id="41853" name="Check Box 119" hidden="1">
              <a:extLst>
                <a:ext uri="{63B3BB69-23CF-44E3-9099-C40C66FF867C}">
                  <a14:compatExt spid="_x0000_s41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868680</xdr:colOff>
          <xdr:row>318</xdr:row>
          <xdr:rowOff>30480</xdr:rowOff>
        </xdr:from>
        <xdr:to>
          <xdr:col>9</xdr:col>
          <xdr:colOff>495300</xdr:colOff>
          <xdr:row>318</xdr:row>
          <xdr:rowOff>243840</xdr:rowOff>
        </xdr:to>
        <xdr:sp macro="" textlink="">
          <xdr:nvSpPr>
            <xdr:cNvPr id="41854" name="Check Box 132" hidden="1">
              <a:extLst>
                <a:ext uri="{63B3BB69-23CF-44E3-9099-C40C66FF867C}">
                  <a14:compatExt spid="_x0000_s41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(Ⅰ)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563880</xdr:colOff>
          <xdr:row>318</xdr:row>
          <xdr:rowOff>30480</xdr:rowOff>
        </xdr:from>
        <xdr:to>
          <xdr:col>10</xdr:col>
          <xdr:colOff>381000</xdr:colOff>
          <xdr:row>318</xdr:row>
          <xdr:rowOff>243840</xdr:rowOff>
        </xdr:to>
        <xdr:sp macro="" textlink="">
          <xdr:nvSpPr>
            <xdr:cNvPr id="41855" name="Check Box 133" hidden="1">
              <a:extLst>
                <a:ext uri="{63B3BB69-23CF-44E3-9099-C40C66FF867C}">
                  <a14:compatExt spid="_x0000_s41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（Ⅱ）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321</xdr:row>
          <xdr:rowOff>30480</xdr:rowOff>
        </xdr:from>
        <xdr:to>
          <xdr:col>8</xdr:col>
          <xdr:colOff>822960</xdr:colOff>
          <xdr:row>321</xdr:row>
          <xdr:rowOff>243840</xdr:rowOff>
        </xdr:to>
        <xdr:sp macro="" textlink="">
          <xdr:nvSpPr>
            <xdr:cNvPr id="41856" name="Check Box 896" hidden="1">
              <a:extLst>
                <a:ext uri="{63B3BB69-23CF-44E3-9099-C40C66FF867C}">
                  <a14:compatExt spid="_x0000_s41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259080</xdr:colOff>
          <xdr:row>321</xdr:row>
          <xdr:rowOff>30480</xdr:rowOff>
        </xdr:from>
        <xdr:to>
          <xdr:col>13</xdr:col>
          <xdr:colOff>0</xdr:colOff>
          <xdr:row>321</xdr:row>
          <xdr:rowOff>243840</xdr:rowOff>
        </xdr:to>
        <xdr:sp macro="" textlink="">
          <xdr:nvSpPr>
            <xdr:cNvPr id="41857" name="Check Box 897" hidden="1">
              <a:extLst>
                <a:ext uri="{63B3BB69-23CF-44E3-9099-C40C66FF867C}">
                  <a14:compatExt spid="_x0000_s41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868680</xdr:colOff>
          <xdr:row>321</xdr:row>
          <xdr:rowOff>30480</xdr:rowOff>
        </xdr:from>
        <xdr:to>
          <xdr:col>9</xdr:col>
          <xdr:colOff>495300</xdr:colOff>
          <xdr:row>321</xdr:row>
          <xdr:rowOff>243840</xdr:rowOff>
        </xdr:to>
        <xdr:sp macro="" textlink="">
          <xdr:nvSpPr>
            <xdr:cNvPr id="41858" name="Check Box 898" hidden="1">
              <a:extLst>
                <a:ext uri="{63B3BB69-23CF-44E3-9099-C40C66FF867C}">
                  <a14:compatExt spid="_x0000_s41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(Ⅰ)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563880</xdr:colOff>
          <xdr:row>321</xdr:row>
          <xdr:rowOff>30480</xdr:rowOff>
        </xdr:from>
        <xdr:to>
          <xdr:col>10</xdr:col>
          <xdr:colOff>381000</xdr:colOff>
          <xdr:row>321</xdr:row>
          <xdr:rowOff>243840</xdr:rowOff>
        </xdr:to>
        <xdr:sp macro="" textlink="">
          <xdr:nvSpPr>
            <xdr:cNvPr id="41859" name="Check Box 899" hidden="1">
              <a:extLst>
                <a:ext uri="{63B3BB69-23CF-44E3-9099-C40C66FF867C}">
                  <a14:compatExt spid="_x0000_s41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（Ⅱ）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323</xdr:row>
          <xdr:rowOff>30480</xdr:rowOff>
        </xdr:from>
        <xdr:to>
          <xdr:col>8</xdr:col>
          <xdr:colOff>822960</xdr:colOff>
          <xdr:row>323</xdr:row>
          <xdr:rowOff>243840</xdr:rowOff>
        </xdr:to>
        <xdr:sp macro="" textlink="">
          <xdr:nvSpPr>
            <xdr:cNvPr id="41860" name="Check Box 753" hidden="1">
              <a:extLst>
                <a:ext uri="{63B3BB69-23CF-44E3-9099-C40C66FF867C}">
                  <a14:compatExt spid="_x0000_s41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297180</xdr:colOff>
          <xdr:row>323</xdr:row>
          <xdr:rowOff>30480</xdr:rowOff>
        </xdr:from>
        <xdr:to>
          <xdr:col>10</xdr:col>
          <xdr:colOff>38100</xdr:colOff>
          <xdr:row>323</xdr:row>
          <xdr:rowOff>243840</xdr:rowOff>
        </xdr:to>
        <xdr:sp macro="" textlink="">
          <xdr:nvSpPr>
            <xdr:cNvPr id="41861" name="Check Box 754" hidden="1">
              <a:extLst>
                <a:ext uri="{63B3BB69-23CF-44E3-9099-C40C66FF867C}">
                  <a14:compatExt spid="_x0000_s41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xdr:twoCellAnchor>
    <xdr:from>
      <xdr:col>17</xdr:col>
      <xdr:colOff>14941</xdr:colOff>
      <xdr:row>298</xdr:row>
      <xdr:rowOff>310777</xdr:rowOff>
    </xdr:from>
    <xdr:to>
      <xdr:col>21</xdr:col>
      <xdr:colOff>622301</xdr:colOff>
      <xdr:row>301</xdr:row>
      <xdr:rowOff>117661</xdr:rowOff>
    </xdr:to>
    <xdr:sp macro="" textlink="">
      <xdr:nvSpPr>
        <xdr:cNvPr id="429" name="正方形/長方形 428">
          <a:extLst>
            <a:ext uri="{FF2B5EF4-FFF2-40B4-BE49-F238E27FC236}">
              <a16:creationId xmlns:a16="http://schemas.microsoft.com/office/drawing/2014/main" id="{00000000-0008-0000-0000-000003000000}"/>
            </a:ext>
          </a:extLst>
        </xdr:cNvPr>
        <xdr:cNvSpPr/>
      </xdr:nvSpPr>
      <xdr:spPr>
        <a:xfrm>
          <a:off x="10799482" y="92405201"/>
          <a:ext cx="4040843" cy="65853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参考として計算式を入力してありますが、関係法令を各自ご確認いただいた上で、貴住宅の実際の加算体制等に沿ってご記入ください。</a:t>
          </a:r>
        </a:p>
      </xdr:txBody>
    </xdr:sp>
    <xdr:clientData/>
  </xdr:twoCellAnchor>
  <mc:AlternateContent xmlns:mc="http://schemas.openxmlformats.org/markup-compatibility/2006">
    <mc:Choice xmlns:a14="http://schemas.microsoft.com/office/drawing/2010/main" Requires="a14">
      <xdr:twoCellAnchor editAs="oneCell">
        <xdr:from>
          <xdr:col>7</xdr:col>
          <xdr:colOff>586740</xdr:colOff>
          <xdr:row>233</xdr:row>
          <xdr:rowOff>53340</xdr:rowOff>
        </xdr:from>
        <xdr:to>
          <xdr:col>8</xdr:col>
          <xdr:colOff>251460</xdr:colOff>
          <xdr:row>233</xdr:row>
          <xdr:rowOff>297180</xdr:rowOff>
        </xdr:to>
        <xdr:sp macro="" textlink="">
          <xdr:nvSpPr>
            <xdr:cNvPr id="41872" name="Check Box 90" hidden="1">
              <a:extLst>
                <a:ext uri="{63B3BB69-23CF-44E3-9099-C40C66FF867C}">
                  <a14:compatExt spid="_x0000_s41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233</xdr:row>
          <xdr:rowOff>60960</xdr:rowOff>
        </xdr:from>
        <xdr:to>
          <xdr:col>9</xdr:col>
          <xdr:colOff>106680</xdr:colOff>
          <xdr:row>233</xdr:row>
          <xdr:rowOff>266700</xdr:rowOff>
        </xdr:to>
        <xdr:sp macro="" textlink="">
          <xdr:nvSpPr>
            <xdr:cNvPr id="41873" name="Check Box 177" hidden="1">
              <a:extLst>
                <a:ext uri="{63B3BB69-23CF-44E3-9099-C40C66FF867C}">
                  <a14:compatExt spid="_x0000_s41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233</xdr:row>
          <xdr:rowOff>60960</xdr:rowOff>
        </xdr:from>
        <xdr:to>
          <xdr:col>10</xdr:col>
          <xdr:colOff>152400</xdr:colOff>
          <xdr:row>233</xdr:row>
          <xdr:rowOff>281940</xdr:rowOff>
        </xdr:to>
        <xdr:sp macro="" textlink="">
          <xdr:nvSpPr>
            <xdr:cNvPr id="41874" name="Check Box 178" hidden="1">
              <a:extLst>
                <a:ext uri="{63B3BB69-23CF-44E3-9099-C40C66FF867C}">
                  <a14:compatExt spid="_x0000_s41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（Ⅱ）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586740</xdr:colOff>
          <xdr:row>235</xdr:row>
          <xdr:rowOff>53340</xdr:rowOff>
        </xdr:from>
        <xdr:to>
          <xdr:col>8</xdr:col>
          <xdr:colOff>251460</xdr:colOff>
          <xdr:row>235</xdr:row>
          <xdr:rowOff>297180</xdr:rowOff>
        </xdr:to>
        <xdr:sp macro="" textlink="">
          <xdr:nvSpPr>
            <xdr:cNvPr id="41875" name="Check Box 90" hidden="1">
              <a:extLst>
                <a:ext uri="{63B3BB69-23CF-44E3-9099-C40C66FF867C}">
                  <a14:compatExt spid="_x0000_s41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235</xdr:row>
          <xdr:rowOff>60960</xdr:rowOff>
        </xdr:from>
        <xdr:to>
          <xdr:col>9</xdr:col>
          <xdr:colOff>106680</xdr:colOff>
          <xdr:row>235</xdr:row>
          <xdr:rowOff>266700</xdr:rowOff>
        </xdr:to>
        <xdr:sp macro="" textlink="">
          <xdr:nvSpPr>
            <xdr:cNvPr id="41876" name="Check Box 177" hidden="1">
              <a:extLst>
                <a:ext uri="{63B3BB69-23CF-44E3-9099-C40C66FF867C}">
                  <a14:compatExt spid="_x0000_s41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235</xdr:row>
          <xdr:rowOff>60960</xdr:rowOff>
        </xdr:from>
        <xdr:to>
          <xdr:col>10</xdr:col>
          <xdr:colOff>152400</xdr:colOff>
          <xdr:row>235</xdr:row>
          <xdr:rowOff>281940</xdr:rowOff>
        </xdr:to>
        <xdr:sp macro="" textlink="">
          <xdr:nvSpPr>
            <xdr:cNvPr id="41877" name="Check Box 178" hidden="1">
              <a:extLst>
                <a:ext uri="{63B3BB69-23CF-44E3-9099-C40C66FF867C}">
                  <a14:compatExt spid="_x0000_s41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（Ⅱ）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586740</xdr:colOff>
          <xdr:row>229</xdr:row>
          <xdr:rowOff>53340</xdr:rowOff>
        </xdr:from>
        <xdr:to>
          <xdr:col>8</xdr:col>
          <xdr:colOff>251460</xdr:colOff>
          <xdr:row>229</xdr:row>
          <xdr:rowOff>297180</xdr:rowOff>
        </xdr:to>
        <xdr:sp macro="" textlink="">
          <xdr:nvSpPr>
            <xdr:cNvPr id="41878" name="Check Box 918" hidden="1">
              <a:extLst>
                <a:ext uri="{63B3BB69-23CF-44E3-9099-C40C66FF867C}">
                  <a14:compatExt spid="_x0000_s41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229</xdr:row>
          <xdr:rowOff>60960</xdr:rowOff>
        </xdr:from>
        <xdr:to>
          <xdr:col>9</xdr:col>
          <xdr:colOff>106680</xdr:colOff>
          <xdr:row>229</xdr:row>
          <xdr:rowOff>274320</xdr:rowOff>
        </xdr:to>
        <xdr:sp macro="" textlink="">
          <xdr:nvSpPr>
            <xdr:cNvPr id="41879" name="Check Box 919" hidden="1">
              <a:extLst>
                <a:ext uri="{63B3BB69-23CF-44E3-9099-C40C66FF867C}">
                  <a14:compatExt spid="_x0000_s41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229</xdr:row>
          <xdr:rowOff>60960</xdr:rowOff>
        </xdr:from>
        <xdr:to>
          <xdr:col>10</xdr:col>
          <xdr:colOff>152400</xdr:colOff>
          <xdr:row>229</xdr:row>
          <xdr:rowOff>281940</xdr:rowOff>
        </xdr:to>
        <xdr:sp macro="" textlink="">
          <xdr:nvSpPr>
            <xdr:cNvPr id="41880" name="Check Box 920" hidden="1">
              <a:extLst>
                <a:ext uri="{63B3BB69-23CF-44E3-9099-C40C66FF867C}">
                  <a14:compatExt spid="_x0000_s41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（Ⅱ）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586740</xdr:colOff>
          <xdr:row>237</xdr:row>
          <xdr:rowOff>53340</xdr:rowOff>
        </xdr:from>
        <xdr:to>
          <xdr:col>8</xdr:col>
          <xdr:colOff>251460</xdr:colOff>
          <xdr:row>237</xdr:row>
          <xdr:rowOff>297180</xdr:rowOff>
        </xdr:to>
        <xdr:sp macro="" textlink="">
          <xdr:nvSpPr>
            <xdr:cNvPr id="41881" name="Check Box 921" hidden="1">
              <a:extLst>
                <a:ext uri="{63B3BB69-23CF-44E3-9099-C40C66FF867C}">
                  <a14:compatExt spid="_x0000_s41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388620</xdr:colOff>
          <xdr:row>237</xdr:row>
          <xdr:rowOff>60960</xdr:rowOff>
        </xdr:from>
        <xdr:to>
          <xdr:col>9</xdr:col>
          <xdr:colOff>121920</xdr:colOff>
          <xdr:row>237</xdr:row>
          <xdr:rowOff>274320</xdr:rowOff>
        </xdr:to>
        <xdr:sp macro="" textlink="">
          <xdr:nvSpPr>
            <xdr:cNvPr id="41882" name="Check Box 922" hidden="1">
              <a:extLst>
                <a:ext uri="{63B3BB69-23CF-44E3-9099-C40C66FF867C}">
                  <a14:compatExt spid="_x0000_s41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237</xdr:row>
          <xdr:rowOff>60960</xdr:rowOff>
        </xdr:from>
        <xdr:to>
          <xdr:col>10</xdr:col>
          <xdr:colOff>152400</xdr:colOff>
          <xdr:row>237</xdr:row>
          <xdr:rowOff>281940</xdr:rowOff>
        </xdr:to>
        <xdr:sp macro="" textlink="">
          <xdr:nvSpPr>
            <xdr:cNvPr id="41883" name="Check Box 923" hidden="1">
              <a:extLst>
                <a:ext uri="{63B3BB69-23CF-44E3-9099-C40C66FF867C}">
                  <a14:compatExt spid="_x0000_s41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（Ⅱ）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586740</xdr:colOff>
          <xdr:row>246</xdr:row>
          <xdr:rowOff>53340</xdr:rowOff>
        </xdr:from>
        <xdr:to>
          <xdr:col>8</xdr:col>
          <xdr:colOff>297180</xdr:colOff>
          <xdr:row>246</xdr:row>
          <xdr:rowOff>297180</xdr:rowOff>
        </xdr:to>
        <xdr:sp macro="" textlink="">
          <xdr:nvSpPr>
            <xdr:cNvPr id="41884" name="Check Box 733" hidden="1">
              <a:extLst>
                <a:ext uri="{63B3BB69-23CF-44E3-9099-C40C66FF867C}">
                  <a14:compatExt spid="_x0000_s41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246</xdr:row>
          <xdr:rowOff>38100</xdr:rowOff>
        </xdr:from>
        <xdr:to>
          <xdr:col>13</xdr:col>
          <xdr:colOff>708660</xdr:colOff>
          <xdr:row>246</xdr:row>
          <xdr:rowOff>297180</xdr:rowOff>
        </xdr:to>
        <xdr:sp macro="" textlink="">
          <xdr:nvSpPr>
            <xdr:cNvPr id="41885" name="Check Box 734" hidden="1">
              <a:extLst>
                <a:ext uri="{63B3BB69-23CF-44E3-9099-C40C66FF867C}">
                  <a14:compatExt spid="_x0000_s41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335</xdr:row>
          <xdr:rowOff>30480</xdr:rowOff>
        </xdr:from>
        <xdr:to>
          <xdr:col>8</xdr:col>
          <xdr:colOff>822960</xdr:colOff>
          <xdr:row>335</xdr:row>
          <xdr:rowOff>243840</xdr:rowOff>
        </xdr:to>
        <xdr:sp macro="" textlink="">
          <xdr:nvSpPr>
            <xdr:cNvPr id="41889" name="Check Box 757" hidden="1">
              <a:extLst>
                <a:ext uri="{63B3BB69-23CF-44E3-9099-C40C66FF867C}">
                  <a14:compatExt spid="_x0000_s41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297180</xdr:colOff>
          <xdr:row>335</xdr:row>
          <xdr:rowOff>30480</xdr:rowOff>
        </xdr:from>
        <xdr:to>
          <xdr:col>13</xdr:col>
          <xdr:colOff>38100</xdr:colOff>
          <xdr:row>335</xdr:row>
          <xdr:rowOff>243840</xdr:rowOff>
        </xdr:to>
        <xdr:sp macro="" textlink="">
          <xdr:nvSpPr>
            <xdr:cNvPr id="41890" name="Check Box 930" hidden="1">
              <a:extLst>
                <a:ext uri="{63B3BB69-23CF-44E3-9099-C40C66FF867C}">
                  <a14:compatExt spid="_x0000_s41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295275</xdr:colOff>
      <xdr:row>486</xdr:row>
      <xdr:rowOff>200025</xdr:rowOff>
    </xdr:from>
    <xdr:to>
      <xdr:col>12</xdr:col>
      <xdr:colOff>590550</xdr:colOff>
      <xdr:row>487</xdr:row>
      <xdr:rowOff>228600</xdr:rowOff>
    </xdr:to>
    <xdr:sp macro="" textlink="">
      <xdr:nvSpPr>
        <xdr:cNvPr id="42398" name="Oval 22">
          <a:extLst>
            <a:ext uri="{FF2B5EF4-FFF2-40B4-BE49-F238E27FC236}">
              <a16:creationId xmlns:a16="http://schemas.microsoft.com/office/drawing/2014/main" id="{00000000-0008-0000-0100-00009EA50000}"/>
            </a:ext>
          </a:extLst>
        </xdr:cNvPr>
        <xdr:cNvSpPr>
          <a:spLocks noChangeArrowheads="1"/>
        </xdr:cNvSpPr>
      </xdr:nvSpPr>
      <xdr:spPr bwMode="auto">
        <a:xfrm>
          <a:off x="8610600" y="140836650"/>
          <a:ext cx="295275" cy="247650"/>
        </a:xfrm>
        <a:prstGeom prst="ellips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304800</xdr:colOff>
      <xdr:row>488</xdr:row>
      <xdr:rowOff>190500</xdr:rowOff>
    </xdr:from>
    <xdr:to>
      <xdr:col>12</xdr:col>
      <xdr:colOff>581025</xdr:colOff>
      <xdr:row>489</xdr:row>
      <xdr:rowOff>219075</xdr:rowOff>
    </xdr:to>
    <xdr:sp macro="" textlink="">
      <xdr:nvSpPr>
        <xdr:cNvPr id="42399" name="Oval 24">
          <a:extLst>
            <a:ext uri="{FF2B5EF4-FFF2-40B4-BE49-F238E27FC236}">
              <a16:creationId xmlns:a16="http://schemas.microsoft.com/office/drawing/2014/main" id="{00000000-0008-0000-0100-00009FA50000}"/>
            </a:ext>
          </a:extLst>
        </xdr:cNvPr>
        <xdr:cNvSpPr>
          <a:spLocks noChangeArrowheads="1"/>
        </xdr:cNvSpPr>
      </xdr:nvSpPr>
      <xdr:spPr bwMode="auto">
        <a:xfrm>
          <a:off x="8620125" y="141293850"/>
          <a:ext cx="276225" cy="276225"/>
        </a:xfrm>
        <a:prstGeom prst="ellips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304800</xdr:colOff>
      <xdr:row>496</xdr:row>
      <xdr:rowOff>0</xdr:rowOff>
    </xdr:from>
    <xdr:to>
      <xdr:col>12</xdr:col>
      <xdr:colOff>581025</xdr:colOff>
      <xdr:row>496</xdr:row>
      <xdr:rowOff>219075</xdr:rowOff>
    </xdr:to>
    <xdr:sp macro="" textlink="">
      <xdr:nvSpPr>
        <xdr:cNvPr id="42400" name="Oval 25">
          <a:extLst>
            <a:ext uri="{FF2B5EF4-FFF2-40B4-BE49-F238E27FC236}">
              <a16:creationId xmlns:a16="http://schemas.microsoft.com/office/drawing/2014/main" id="{00000000-0008-0000-0100-0000A0A50000}"/>
            </a:ext>
          </a:extLst>
        </xdr:cNvPr>
        <xdr:cNvSpPr>
          <a:spLocks noChangeArrowheads="1"/>
        </xdr:cNvSpPr>
      </xdr:nvSpPr>
      <xdr:spPr bwMode="auto">
        <a:xfrm>
          <a:off x="8620125" y="143084550"/>
          <a:ext cx="276225" cy="219075"/>
        </a:xfrm>
        <a:prstGeom prst="ellipse">
          <a:avLst/>
        </a:prstGeom>
        <a:noFill/>
        <a:ln w="2540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7</xdr:col>
          <xdr:colOff>137160</xdr:colOff>
          <xdr:row>20</xdr:row>
          <xdr:rowOff>53340</xdr:rowOff>
        </xdr:from>
        <xdr:to>
          <xdr:col>8</xdr:col>
          <xdr:colOff>0</xdr:colOff>
          <xdr:row>20</xdr:row>
          <xdr:rowOff>251460</xdr:rowOff>
        </xdr:to>
        <xdr:sp macro="" textlink="">
          <xdr:nvSpPr>
            <xdr:cNvPr id="42372" name="Check Box 12" hidden="1">
              <a:extLst>
                <a:ext uri="{63B3BB69-23CF-44E3-9099-C40C66FF867C}">
                  <a14:compatExt spid="_x0000_s42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所有権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20</xdr:row>
          <xdr:rowOff>53340</xdr:rowOff>
        </xdr:from>
        <xdr:to>
          <xdr:col>9</xdr:col>
          <xdr:colOff>381000</xdr:colOff>
          <xdr:row>20</xdr:row>
          <xdr:rowOff>251460</xdr:rowOff>
        </xdr:to>
        <xdr:sp macro="" textlink="">
          <xdr:nvSpPr>
            <xdr:cNvPr id="42373" name="Check Box 13" hidden="1">
              <a:extLst>
                <a:ext uri="{63B3BB69-23CF-44E3-9099-C40C66FF867C}">
                  <a14:compatExt spid="_x0000_s42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地上権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20</xdr:row>
          <xdr:rowOff>53340</xdr:rowOff>
        </xdr:from>
        <xdr:to>
          <xdr:col>10</xdr:col>
          <xdr:colOff>838200</xdr:colOff>
          <xdr:row>20</xdr:row>
          <xdr:rowOff>251460</xdr:rowOff>
        </xdr:to>
        <xdr:sp macro="" textlink="">
          <xdr:nvSpPr>
            <xdr:cNvPr id="42374" name="Check Box 14" hidden="1">
              <a:extLst>
                <a:ext uri="{63B3BB69-23CF-44E3-9099-C40C66FF867C}">
                  <a14:compatExt spid="_x0000_s42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賃借権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20</xdr:row>
          <xdr:rowOff>53340</xdr:rowOff>
        </xdr:from>
        <xdr:to>
          <xdr:col>13</xdr:col>
          <xdr:colOff>0</xdr:colOff>
          <xdr:row>20</xdr:row>
          <xdr:rowOff>259080</xdr:rowOff>
        </xdr:to>
        <xdr:sp macro="" textlink="">
          <xdr:nvSpPr>
            <xdr:cNvPr id="42375" name="Check Box 15" hidden="1">
              <a:extLst>
                <a:ext uri="{63B3BB69-23CF-44E3-9099-C40C66FF867C}">
                  <a14:compatExt spid="_x0000_s42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使用貸借による権利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22</xdr:row>
          <xdr:rowOff>53340</xdr:rowOff>
        </xdr:from>
        <xdr:to>
          <xdr:col>7</xdr:col>
          <xdr:colOff>487680</xdr:colOff>
          <xdr:row>22</xdr:row>
          <xdr:rowOff>243840</xdr:rowOff>
        </xdr:to>
        <xdr:sp macro="" textlink="">
          <xdr:nvSpPr>
            <xdr:cNvPr id="42377" name="Check Box 645" hidden="1">
              <a:extLst>
                <a:ext uri="{63B3BB69-23CF-44E3-9099-C40C66FF867C}">
                  <a14:compatExt spid="_x0000_s42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525780</xdr:colOff>
          <xdr:row>22</xdr:row>
          <xdr:rowOff>53340</xdr:rowOff>
        </xdr:from>
        <xdr:to>
          <xdr:col>9</xdr:col>
          <xdr:colOff>0</xdr:colOff>
          <xdr:row>22</xdr:row>
          <xdr:rowOff>243840</xdr:rowOff>
        </xdr:to>
        <xdr:sp macro="" textlink="">
          <xdr:nvSpPr>
            <xdr:cNvPr id="42378" name="Check Box 646" hidden="1">
              <a:extLst>
                <a:ext uri="{63B3BB69-23CF-44E3-9099-C40C66FF867C}">
                  <a14:compatExt spid="_x0000_s42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23</xdr:row>
          <xdr:rowOff>53340</xdr:rowOff>
        </xdr:from>
        <xdr:to>
          <xdr:col>7</xdr:col>
          <xdr:colOff>487680</xdr:colOff>
          <xdr:row>23</xdr:row>
          <xdr:rowOff>243840</xdr:rowOff>
        </xdr:to>
        <xdr:sp macro="" textlink="">
          <xdr:nvSpPr>
            <xdr:cNvPr id="42381" name="Check Box 645" hidden="1">
              <a:extLst>
                <a:ext uri="{63B3BB69-23CF-44E3-9099-C40C66FF867C}">
                  <a14:compatExt spid="_x0000_s42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525780</xdr:colOff>
          <xdr:row>23</xdr:row>
          <xdr:rowOff>53340</xdr:rowOff>
        </xdr:from>
        <xdr:to>
          <xdr:col>9</xdr:col>
          <xdr:colOff>0</xdr:colOff>
          <xdr:row>23</xdr:row>
          <xdr:rowOff>243840</xdr:rowOff>
        </xdr:to>
        <xdr:sp macro="" textlink="">
          <xdr:nvSpPr>
            <xdr:cNvPr id="42382" name="Check Box 646" hidden="1">
              <a:extLst>
                <a:ext uri="{63B3BB69-23CF-44E3-9099-C40C66FF867C}">
                  <a14:compatExt spid="_x0000_s42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27</xdr:row>
          <xdr:rowOff>53340</xdr:rowOff>
        </xdr:from>
        <xdr:to>
          <xdr:col>7</xdr:col>
          <xdr:colOff>487680</xdr:colOff>
          <xdr:row>27</xdr:row>
          <xdr:rowOff>243840</xdr:rowOff>
        </xdr:to>
        <xdr:sp macro="" textlink="">
          <xdr:nvSpPr>
            <xdr:cNvPr id="42383" name="Check Box 645" hidden="1">
              <a:extLst>
                <a:ext uri="{63B3BB69-23CF-44E3-9099-C40C66FF867C}">
                  <a14:compatExt spid="_x0000_s42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525780</xdr:colOff>
          <xdr:row>27</xdr:row>
          <xdr:rowOff>53340</xdr:rowOff>
        </xdr:from>
        <xdr:to>
          <xdr:col>9</xdr:col>
          <xdr:colOff>0</xdr:colOff>
          <xdr:row>27</xdr:row>
          <xdr:rowOff>243840</xdr:rowOff>
        </xdr:to>
        <xdr:sp macro="" textlink="">
          <xdr:nvSpPr>
            <xdr:cNvPr id="42384" name="Check Box 646" hidden="1">
              <a:extLst>
                <a:ext uri="{63B3BB69-23CF-44E3-9099-C40C66FF867C}">
                  <a14:compatExt spid="_x0000_s42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28</xdr:row>
          <xdr:rowOff>53340</xdr:rowOff>
        </xdr:from>
        <xdr:to>
          <xdr:col>7</xdr:col>
          <xdr:colOff>487680</xdr:colOff>
          <xdr:row>28</xdr:row>
          <xdr:rowOff>243840</xdr:rowOff>
        </xdr:to>
        <xdr:sp macro="" textlink="">
          <xdr:nvSpPr>
            <xdr:cNvPr id="42385" name="Check Box 645" hidden="1">
              <a:extLst>
                <a:ext uri="{63B3BB69-23CF-44E3-9099-C40C66FF867C}">
                  <a14:compatExt spid="_x0000_s42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525780</xdr:colOff>
          <xdr:row>28</xdr:row>
          <xdr:rowOff>53340</xdr:rowOff>
        </xdr:from>
        <xdr:to>
          <xdr:col>9</xdr:col>
          <xdr:colOff>0</xdr:colOff>
          <xdr:row>28</xdr:row>
          <xdr:rowOff>243840</xdr:rowOff>
        </xdr:to>
        <xdr:sp macro="" textlink="">
          <xdr:nvSpPr>
            <xdr:cNvPr id="42386" name="Check Box 646" hidden="1">
              <a:extLst>
                <a:ext uri="{63B3BB69-23CF-44E3-9099-C40C66FF867C}">
                  <a14:compatExt spid="_x0000_s42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33</xdr:row>
          <xdr:rowOff>53340</xdr:rowOff>
        </xdr:from>
        <xdr:to>
          <xdr:col>7</xdr:col>
          <xdr:colOff>487680</xdr:colOff>
          <xdr:row>33</xdr:row>
          <xdr:rowOff>243840</xdr:rowOff>
        </xdr:to>
        <xdr:sp macro="" textlink="">
          <xdr:nvSpPr>
            <xdr:cNvPr id="42387" name="Check Box 645" hidden="1">
              <a:extLst>
                <a:ext uri="{63B3BB69-23CF-44E3-9099-C40C66FF867C}">
                  <a14:compatExt spid="_x0000_s42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525780</xdr:colOff>
          <xdr:row>33</xdr:row>
          <xdr:rowOff>53340</xdr:rowOff>
        </xdr:from>
        <xdr:to>
          <xdr:col>9</xdr:col>
          <xdr:colOff>0</xdr:colOff>
          <xdr:row>33</xdr:row>
          <xdr:rowOff>243840</xdr:rowOff>
        </xdr:to>
        <xdr:sp macro="" textlink="">
          <xdr:nvSpPr>
            <xdr:cNvPr id="42388" name="Check Box 646" hidden="1">
              <a:extLst>
                <a:ext uri="{63B3BB69-23CF-44E3-9099-C40C66FF867C}">
                  <a14:compatExt spid="_x0000_s42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34</xdr:row>
          <xdr:rowOff>53340</xdr:rowOff>
        </xdr:from>
        <xdr:to>
          <xdr:col>7</xdr:col>
          <xdr:colOff>487680</xdr:colOff>
          <xdr:row>34</xdr:row>
          <xdr:rowOff>243840</xdr:rowOff>
        </xdr:to>
        <xdr:sp macro="" textlink="">
          <xdr:nvSpPr>
            <xdr:cNvPr id="42389" name="Check Box 645" hidden="1">
              <a:extLst>
                <a:ext uri="{63B3BB69-23CF-44E3-9099-C40C66FF867C}">
                  <a14:compatExt spid="_x0000_s42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525780</xdr:colOff>
          <xdr:row>34</xdr:row>
          <xdr:rowOff>53340</xdr:rowOff>
        </xdr:from>
        <xdr:to>
          <xdr:col>9</xdr:col>
          <xdr:colOff>0</xdr:colOff>
          <xdr:row>34</xdr:row>
          <xdr:rowOff>243840</xdr:rowOff>
        </xdr:to>
        <xdr:sp macro="" textlink="">
          <xdr:nvSpPr>
            <xdr:cNvPr id="42390" name="Check Box 646" hidden="1">
              <a:extLst>
                <a:ext uri="{63B3BB69-23CF-44E3-9099-C40C66FF867C}">
                  <a14:compatExt spid="_x0000_s42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25</xdr:row>
          <xdr:rowOff>53340</xdr:rowOff>
        </xdr:from>
        <xdr:to>
          <xdr:col>8</xdr:col>
          <xdr:colOff>0</xdr:colOff>
          <xdr:row>25</xdr:row>
          <xdr:rowOff>251460</xdr:rowOff>
        </xdr:to>
        <xdr:sp macro="" textlink="">
          <xdr:nvSpPr>
            <xdr:cNvPr id="42391" name="Check Box 12" hidden="1">
              <a:extLst>
                <a:ext uri="{63B3BB69-23CF-44E3-9099-C40C66FF867C}">
                  <a14:compatExt spid="_x0000_s42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所有権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25</xdr:row>
          <xdr:rowOff>53340</xdr:rowOff>
        </xdr:from>
        <xdr:to>
          <xdr:col>9</xdr:col>
          <xdr:colOff>381000</xdr:colOff>
          <xdr:row>25</xdr:row>
          <xdr:rowOff>251460</xdr:rowOff>
        </xdr:to>
        <xdr:sp macro="" textlink="">
          <xdr:nvSpPr>
            <xdr:cNvPr id="42392" name="Check Box 13" hidden="1">
              <a:extLst>
                <a:ext uri="{63B3BB69-23CF-44E3-9099-C40C66FF867C}">
                  <a14:compatExt spid="_x0000_s42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地上権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25</xdr:row>
          <xdr:rowOff>53340</xdr:rowOff>
        </xdr:from>
        <xdr:to>
          <xdr:col>10</xdr:col>
          <xdr:colOff>838200</xdr:colOff>
          <xdr:row>25</xdr:row>
          <xdr:rowOff>251460</xdr:rowOff>
        </xdr:to>
        <xdr:sp macro="" textlink="">
          <xdr:nvSpPr>
            <xdr:cNvPr id="42393" name="Check Box 14" hidden="1">
              <a:extLst>
                <a:ext uri="{63B3BB69-23CF-44E3-9099-C40C66FF867C}">
                  <a14:compatExt spid="_x0000_s42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賃借権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25</xdr:row>
          <xdr:rowOff>53340</xdr:rowOff>
        </xdr:from>
        <xdr:to>
          <xdr:col>13</xdr:col>
          <xdr:colOff>0</xdr:colOff>
          <xdr:row>25</xdr:row>
          <xdr:rowOff>259080</xdr:rowOff>
        </xdr:to>
        <xdr:sp macro="" textlink="">
          <xdr:nvSpPr>
            <xdr:cNvPr id="42394" name="Check Box 15" hidden="1">
              <a:extLst>
                <a:ext uri="{63B3BB69-23CF-44E3-9099-C40C66FF867C}">
                  <a14:compatExt spid="_x0000_s42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使用貸借による権利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31</xdr:row>
          <xdr:rowOff>53340</xdr:rowOff>
        </xdr:from>
        <xdr:to>
          <xdr:col>8</xdr:col>
          <xdr:colOff>0</xdr:colOff>
          <xdr:row>31</xdr:row>
          <xdr:rowOff>251460</xdr:rowOff>
        </xdr:to>
        <xdr:sp macro="" textlink="">
          <xdr:nvSpPr>
            <xdr:cNvPr id="42396" name="Check Box 12" hidden="1">
              <a:extLst>
                <a:ext uri="{63B3BB69-23CF-44E3-9099-C40C66FF867C}">
                  <a14:compatExt spid="_x0000_s42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所有権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31</xdr:row>
          <xdr:rowOff>53340</xdr:rowOff>
        </xdr:from>
        <xdr:to>
          <xdr:col>9</xdr:col>
          <xdr:colOff>381000</xdr:colOff>
          <xdr:row>31</xdr:row>
          <xdr:rowOff>251460</xdr:rowOff>
        </xdr:to>
        <xdr:sp macro="" textlink="">
          <xdr:nvSpPr>
            <xdr:cNvPr id="42397" name="Check Box 13" hidden="1">
              <a:extLst>
                <a:ext uri="{63B3BB69-23CF-44E3-9099-C40C66FF867C}">
                  <a14:compatExt spid="_x0000_s42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地上権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31</xdr:row>
          <xdr:rowOff>53340</xdr:rowOff>
        </xdr:from>
        <xdr:to>
          <xdr:col>10</xdr:col>
          <xdr:colOff>838200</xdr:colOff>
          <xdr:row>31</xdr:row>
          <xdr:rowOff>251460</xdr:rowOff>
        </xdr:to>
        <xdr:sp macro="" textlink="">
          <xdr:nvSpPr>
            <xdr:cNvPr id="2" name="Check Box 14" hidden="1">
              <a:extLst>
                <a:ext uri="{63B3BB69-23CF-44E3-9099-C40C66FF867C}">
                  <a14:compatExt spid="_x0000_s42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賃借権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31</xdr:row>
          <xdr:rowOff>53340</xdr:rowOff>
        </xdr:from>
        <xdr:to>
          <xdr:col>13</xdr:col>
          <xdr:colOff>0</xdr:colOff>
          <xdr:row>31</xdr:row>
          <xdr:rowOff>259080</xdr:rowOff>
        </xdr:to>
        <xdr:sp macro="" textlink="">
          <xdr:nvSpPr>
            <xdr:cNvPr id="3" name="Check Box 15" hidden="1">
              <a:extLst>
                <a:ext uri="{63B3BB69-23CF-44E3-9099-C40C66FF867C}">
                  <a14:compatExt spid="_x0000_s42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使用貸借による権利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29</xdr:row>
          <xdr:rowOff>60960</xdr:rowOff>
        </xdr:from>
        <xdr:to>
          <xdr:col>10</xdr:col>
          <xdr:colOff>777240</xdr:colOff>
          <xdr:row>29</xdr:row>
          <xdr:rowOff>251460</xdr:rowOff>
        </xdr:to>
        <xdr:sp macro="" textlink="">
          <xdr:nvSpPr>
            <xdr:cNvPr id="4" name="Check Box 194" hidden="1">
              <a:extLst>
                <a:ext uri="{63B3BB69-23CF-44E3-9099-C40C66FF867C}">
                  <a14:compatExt spid="_x0000_s42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29</xdr:row>
          <xdr:rowOff>60960</xdr:rowOff>
        </xdr:from>
        <xdr:to>
          <xdr:col>12</xdr:col>
          <xdr:colOff>137160</xdr:colOff>
          <xdr:row>29</xdr:row>
          <xdr:rowOff>251460</xdr:rowOff>
        </xdr:to>
        <xdr:sp macro="" textlink="">
          <xdr:nvSpPr>
            <xdr:cNvPr id="42401" name="Check Box 195" hidden="1">
              <a:extLst>
                <a:ext uri="{63B3BB69-23CF-44E3-9099-C40C66FF867C}">
                  <a14:compatExt spid="_x0000_s42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29</xdr:row>
          <xdr:rowOff>53340</xdr:rowOff>
        </xdr:from>
        <xdr:to>
          <xdr:col>13</xdr:col>
          <xdr:colOff>0</xdr:colOff>
          <xdr:row>29</xdr:row>
          <xdr:rowOff>259080</xdr:rowOff>
        </xdr:to>
        <xdr:sp macro="" textlink="">
          <xdr:nvSpPr>
            <xdr:cNvPr id="42402" name="Check Box 196" hidden="1">
              <a:extLst>
                <a:ext uri="{63B3BB69-23CF-44E3-9099-C40C66FF867C}">
                  <a14:compatExt spid="_x0000_s42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36</xdr:row>
          <xdr:rowOff>60960</xdr:rowOff>
        </xdr:from>
        <xdr:to>
          <xdr:col>12</xdr:col>
          <xdr:colOff>0</xdr:colOff>
          <xdr:row>36</xdr:row>
          <xdr:rowOff>251460</xdr:rowOff>
        </xdr:to>
        <xdr:sp macro="" textlink="">
          <xdr:nvSpPr>
            <xdr:cNvPr id="42403" name="Check Box 621" hidden="1">
              <a:extLst>
                <a:ext uri="{63B3BB69-23CF-44E3-9099-C40C66FF867C}">
                  <a14:compatExt spid="_x0000_s42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同一建物内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495300</xdr:colOff>
          <xdr:row>36</xdr:row>
          <xdr:rowOff>60960</xdr:rowOff>
        </xdr:from>
        <xdr:to>
          <xdr:col>13</xdr:col>
          <xdr:colOff>487680</xdr:colOff>
          <xdr:row>36</xdr:row>
          <xdr:rowOff>251460</xdr:rowOff>
        </xdr:to>
        <xdr:sp macro="" textlink="">
          <xdr:nvSpPr>
            <xdr:cNvPr id="42404" name="Check Box 622" hidden="1">
              <a:extLst>
                <a:ext uri="{63B3BB69-23CF-44E3-9099-C40C66FF867C}">
                  <a14:compatExt spid="_x0000_s42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同一敷地内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815340</xdr:colOff>
          <xdr:row>36</xdr:row>
          <xdr:rowOff>68580</xdr:rowOff>
        </xdr:from>
        <xdr:to>
          <xdr:col>15</xdr:col>
          <xdr:colOff>0</xdr:colOff>
          <xdr:row>36</xdr:row>
          <xdr:rowOff>251460</xdr:rowOff>
        </xdr:to>
        <xdr:sp macro="" textlink="">
          <xdr:nvSpPr>
            <xdr:cNvPr id="42405" name="Check Box 623" hidden="1">
              <a:extLst>
                <a:ext uri="{63B3BB69-23CF-44E3-9099-C40C66FF867C}">
                  <a14:compatExt spid="_x0000_s42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隣接する土地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37</xdr:row>
          <xdr:rowOff>60960</xdr:rowOff>
        </xdr:from>
        <xdr:to>
          <xdr:col>12</xdr:col>
          <xdr:colOff>0</xdr:colOff>
          <xdr:row>37</xdr:row>
          <xdr:rowOff>251460</xdr:rowOff>
        </xdr:to>
        <xdr:sp macro="" textlink="">
          <xdr:nvSpPr>
            <xdr:cNvPr id="42406" name="Check Box 621" hidden="1">
              <a:extLst>
                <a:ext uri="{63B3BB69-23CF-44E3-9099-C40C66FF867C}">
                  <a14:compatExt spid="_x0000_s42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同一建物内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495300</xdr:colOff>
          <xdr:row>37</xdr:row>
          <xdr:rowOff>60960</xdr:rowOff>
        </xdr:from>
        <xdr:to>
          <xdr:col>13</xdr:col>
          <xdr:colOff>487680</xdr:colOff>
          <xdr:row>37</xdr:row>
          <xdr:rowOff>251460</xdr:rowOff>
        </xdr:to>
        <xdr:sp macro="" textlink="">
          <xdr:nvSpPr>
            <xdr:cNvPr id="42407" name="Check Box 622" hidden="1">
              <a:extLst>
                <a:ext uri="{63B3BB69-23CF-44E3-9099-C40C66FF867C}">
                  <a14:compatExt spid="_x0000_s42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同一敷地内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815340</xdr:colOff>
          <xdr:row>37</xdr:row>
          <xdr:rowOff>68580</xdr:rowOff>
        </xdr:from>
        <xdr:to>
          <xdr:col>15</xdr:col>
          <xdr:colOff>0</xdr:colOff>
          <xdr:row>37</xdr:row>
          <xdr:rowOff>251460</xdr:rowOff>
        </xdr:to>
        <xdr:sp macro="" textlink="">
          <xdr:nvSpPr>
            <xdr:cNvPr id="42408" name="Check Box 623" hidden="1">
              <a:extLst>
                <a:ext uri="{63B3BB69-23CF-44E3-9099-C40C66FF867C}">
                  <a14:compatExt spid="_x0000_s42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隣接する土地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38</xdr:row>
          <xdr:rowOff>60960</xdr:rowOff>
        </xdr:from>
        <xdr:to>
          <xdr:col>12</xdr:col>
          <xdr:colOff>0</xdr:colOff>
          <xdr:row>38</xdr:row>
          <xdr:rowOff>251460</xdr:rowOff>
        </xdr:to>
        <xdr:sp macro="" textlink="">
          <xdr:nvSpPr>
            <xdr:cNvPr id="42409" name="Check Box 621" hidden="1">
              <a:extLst>
                <a:ext uri="{63B3BB69-23CF-44E3-9099-C40C66FF867C}">
                  <a14:compatExt spid="_x0000_s42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同一建物内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495300</xdr:colOff>
          <xdr:row>38</xdr:row>
          <xdr:rowOff>60960</xdr:rowOff>
        </xdr:from>
        <xdr:to>
          <xdr:col>13</xdr:col>
          <xdr:colOff>487680</xdr:colOff>
          <xdr:row>38</xdr:row>
          <xdr:rowOff>251460</xdr:rowOff>
        </xdr:to>
        <xdr:sp macro="" textlink="">
          <xdr:nvSpPr>
            <xdr:cNvPr id="42410" name="Check Box 622" hidden="1">
              <a:extLst>
                <a:ext uri="{63B3BB69-23CF-44E3-9099-C40C66FF867C}">
                  <a14:compatExt spid="_x0000_s42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同一敷地内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815340</xdr:colOff>
          <xdr:row>38</xdr:row>
          <xdr:rowOff>68580</xdr:rowOff>
        </xdr:from>
        <xdr:to>
          <xdr:col>15</xdr:col>
          <xdr:colOff>0</xdr:colOff>
          <xdr:row>38</xdr:row>
          <xdr:rowOff>251460</xdr:rowOff>
        </xdr:to>
        <xdr:sp macro="" textlink="">
          <xdr:nvSpPr>
            <xdr:cNvPr id="42411" name="Check Box 623" hidden="1">
              <a:extLst>
                <a:ext uri="{63B3BB69-23CF-44E3-9099-C40C66FF867C}">
                  <a14:compatExt spid="_x0000_s42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隣接する土地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39</xdr:row>
          <xdr:rowOff>60960</xdr:rowOff>
        </xdr:from>
        <xdr:to>
          <xdr:col>12</xdr:col>
          <xdr:colOff>0</xdr:colOff>
          <xdr:row>39</xdr:row>
          <xdr:rowOff>251460</xdr:rowOff>
        </xdr:to>
        <xdr:sp macro="" textlink="">
          <xdr:nvSpPr>
            <xdr:cNvPr id="42412" name="Check Box 621" hidden="1">
              <a:extLst>
                <a:ext uri="{63B3BB69-23CF-44E3-9099-C40C66FF867C}">
                  <a14:compatExt spid="_x0000_s42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同一建物内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495300</xdr:colOff>
          <xdr:row>39</xdr:row>
          <xdr:rowOff>60960</xdr:rowOff>
        </xdr:from>
        <xdr:to>
          <xdr:col>13</xdr:col>
          <xdr:colOff>487680</xdr:colOff>
          <xdr:row>39</xdr:row>
          <xdr:rowOff>251460</xdr:rowOff>
        </xdr:to>
        <xdr:sp macro="" textlink="">
          <xdr:nvSpPr>
            <xdr:cNvPr id="42413" name="Check Box 622" hidden="1">
              <a:extLst>
                <a:ext uri="{63B3BB69-23CF-44E3-9099-C40C66FF867C}">
                  <a14:compatExt spid="_x0000_s42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同一敷地内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815340</xdr:colOff>
          <xdr:row>39</xdr:row>
          <xdr:rowOff>68580</xdr:rowOff>
        </xdr:from>
        <xdr:to>
          <xdr:col>15</xdr:col>
          <xdr:colOff>0</xdr:colOff>
          <xdr:row>39</xdr:row>
          <xdr:rowOff>251460</xdr:rowOff>
        </xdr:to>
        <xdr:sp macro="" textlink="">
          <xdr:nvSpPr>
            <xdr:cNvPr id="42414" name="Check Box 623" hidden="1">
              <a:extLst>
                <a:ext uri="{63B3BB69-23CF-44E3-9099-C40C66FF867C}">
                  <a14:compatExt spid="_x0000_s42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隣接する土地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44</xdr:row>
          <xdr:rowOff>38100</xdr:rowOff>
        </xdr:from>
        <xdr:to>
          <xdr:col>9</xdr:col>
          <xdr:colOff>0</xdr:colOff>
          <xdr:row>44</xdr:row>
          <xdr:rowOff>259080</xdr:rowOff>
        </xdr:to>
        <xdr:sp macro="" textlink="">
          <xdr:nvSpPr>
            <xdr:cNvPr id="42415" name="Check Box 5" hidden="1">
              <a:extLst>
                <a:ext uri="{63B3BB69-23CF-44E3-9099-C40C66FF867C}">
                  <a14:compatExt spid="_x0000_s42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介護専用型（要介護のみ）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701040</xdr:colOff>
          <xdr:row>44</xdr:row>
          <xdr:rowOff>38100</xdr:rowOff>
        </xdr:from>
        <xdr:to>
          <xdr:col>11</xdr:col>
          <xdr:colOff>419100</xdr:colOff>
          <xdr:row>44</xdr:row>
          <xdr:rowOff>266700</xdr:rowOff>
        </xdr:to>
        <xdr:sp macro="" textlink="">
          <xdr:nvSpPr>
            <xdr:cNvPr id="42416" name="Check Box 6" hidden="1">
              <a:extLst>
                <a:ext uri="{63B3BB69-23CF-44E3-9099-C40C66FF867C}">
                  <a14:compatExt spid="_x0000_s42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混合型（自立除く）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739140</xdr:colOff>
          <xdr:row>44</xdr:row>
          <xdr:rowOff>38100</xdr:rowOff>
        </xdr:from>
        <xdr:to>
          <xdr:col>14</xdr:col>
          <xdr:colOff>419100</xdr:colOff>
          <xdr:row>44</xdr:row>
          <xdr:rowOff>259080</xdr:rowOff>
        </xdr:to>
        <xdr:sp macro="" textlink="">
          <xdr:nvSpPr>
            <xdr:cNvPr id="42417" name="Check Box 7" hidden="1">
              <a:extLst>
                <a:ext uri="{63B3BB69-23CF-44E3-9099-C40C66FF867C}">
                  <a14:compatExt spid="_x0000_s42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混合型（自立含む）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45</xdr:row>
          <xdr:rowOff>30480</xdr:rowOff>
        </xdr:from>
        <xdr:to>
          <xdr:col>9</xdr:col>
          <xdr:colOff>800100</xdr:colOff>
          <xdr:row>45</xdr:row>
          <xdr:rowOff>259080</xdr:rowOff>
        </xdr:to>
        <xdr:sp macro="" textlink="">
          <xdr:nvSpPr>
            <xdr:cNvPr id="42418" name="Check Box 8" hidden="1">
              <a:extLst>
                <a:ext uri="{63B3BB69-23CF-44E3-9099-C40C66FF867C}">
                  <a14:compatExt spid="_x0000_s42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（介護予防）特定施設入居者生活介護（一般型）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716280</xdr:colOff>
          <xdr:row>45</xdr:row>
          <xdr:rowOff>30480</xdr:rowOff>
        </xdr:from>
        <xdr:to>
          <xdr:col>14</xdr:col>
          <xdr:colOff>487680</xdr:colOff>
          <xdr:row>45</xdr:row>
          <xdr:rowOff>259080</xdr:rowOff>
        </xdr:to>
        <xdr:sp macro="" textlink="">
          <xdr:nvSpPr>
            <xdr:cNvPr id="42419" name="Check Box 9" hidden="1">
              <a:extLst>
                <a:ext uri="{63B3BB69-23CF-44E3-9099-C40C66FF867C}">
                  <a14:compatExt spid="_x0000_s42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（介護予防）特定施設入居者生活介護（外部サービス利用型）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47</xdr:row>
          <xdr:rowOff>60960</xdr:rowOff>
        </xdr:from>
        <xdr:to>
          <xdr:col>8</xdr:col>
          <xdr:colOff>327660</xdr:colOff>
          <xdr:row>47</xdr:row>
          <xdr:rowOff>297180</xdr:rowOff>
        </xdr:to>
        <xdr:sp macro="" textlink="">
          <xdr:nvSpPr>
            <xdr:cNvPr id="42424" name="Check Box 565" hidden="1">
              <a:extLst>
                <a:ext uri="{63B3BB69-23CF-44E3-9099-C40C66FF867C}">
                  <a14:compatExt spid="_x0000_s42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法第52条の認可を受けている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670560</xdr:colOff>
          <xdr:row>47</xdr:row>
          <xdr:rowOff>60960</xdr:rowOff>
        </xdr:from>
        <xdr:to>
          <xdr:col>10</xdr:col>
          <xdr:colOff>335280</xdr:colOff>
          <xdr:row>47</xdr:row>
          <xdr:rowOff>297180</xdr:rowOff>
        </xdr:to>
        <xdr:sp macro="" textlink="">
          <xdr:nvSpPr>
            <xdr:cNvPr id="42425" name="Check Box 566" hidden="1">
              <a:extLst>
                <a:ext uri="{63B3BB69-23CF-44E3-9099-C40C66FF867C}">
                  <a14:compatExt spid="_x0000_s42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認可を受けていない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906780</xdr:colOff>
          <xdr:row>66</xdr:row>
          <xdr:rowOff>53340</xdr:rowOff>
        </xdr:from>
        <xdr:to>
          <xdr:col>9</xdr:col>
          <xdr:colOff>281940</xdr:colOff>
          <xdr:row>66</xdr:row>
          <xdr:rowOff>297180</xdr:rowOff>
        </xdr:to>
        <xdr:sp macro="" textlink="">
          <xdr:nvSpPr>
            <xdr:cNvPr id="42428" name="Check Box 1" hidden="1">
              <a:extLst>
                <a:ext uri="{63B3BB69-23CF-44E3-9099-C40C66FF867C}">
                  <a14:compatExt spid="_x0000_s42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定期賃貸借契約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830580</xdr:colOff>
          <xdr:row>66</xdr:row>
          <xdr:rowOff>53340</xdr:rowOff>
        </xdr:from>
        <xdr:to>
          <xdr:col>11</xdr:col>
          <xdr:colOff>487680</xdr:colOff>
          <xdr:row>66</xdr:row>
          <xdr:rowOff>297180</xdr:rowOff>
        </xdr:to>
        <xdr:sp macro="" textlink="">
          <xdr:nvSpPr>
            <xdr:cNvPr id="42429" name="Check Box 2" hidden="1">
              <a:extLst>
                <a:ext uri="{63B3BB69-23CF-44E3-9099-C40C66FF867C}">
                  <a14:compatExt spid="_x0000_s42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終身建物賃貸借契約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899160</xdr:colOff>
          <xdr:row>66</xdr:row>
          <xdr:rowOff>53340</xdr:rowOff>
        </xdr:from>
        <xdr:to>
          <xdr:col>13</xdr:col>
          <xdr:colOff>129540</xdr:colOff>
          <xdr:row>66</xdr:row>
          <xdr:rowOff>297180</xdr:rowOff>
        </xdr:to>
        <xdr:sp macro="" textlink="">
          <xdr:nvSpPr>
            <xdr:cNvPr id="42430" name="Check Box 3" hidden="1">
              <a:extLst>
                <a:ext uri="{63B3BB69-23CF-44E3-9099-C40C66FF867C}">
                  <a14:compatExt spid="_x0000_s42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利用権契約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66</xdr:row>
          <xdr:rowOff>53340</xdr:rowOff>
        </xdr:from>
        <xdr:to>
          <xdr:col>7</xdr:col>
          <xdr:colOff>510540</xdr:colOff>
          <xdr:row>66</xdr:row>
          <xdr:rowOff>297180</xdr:rowOff>
        </xdr:to>
        <xdr:sp macro="" textlink="">
          <xdr:nvSpPr>
            <xdr:cNvPr id="42431" name="Check Box 4" hidden="1">
              <a:extLst>
                <a:ext uri="{63B3BB69-23CF-44E3-9099-C40C66FF867C}">
                  <a14:compatExt spid="_x0000_s42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普通賃貸借契約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68</xdr:row>
          <xdr:rowOff>38100</xdr:rowOff>
        </xdr:from>
        <xdr:to>
          <xdr:col>6</xdr:col>
          <xdr:colOff>640080</xdr:colOff>
          <xdr:row>68</xdr:row>
          <xdr:rowOff>266700</xdr:rowOff>
        </xdr:to>
        <xdr:sp macro="" textlink="">
          <xdr:nvSpPr>
            <xdr:cNvPr id="42432" name="Check Box 567" hidden="1">
              <a:extLst>
                <a:ext uri="{63B3BB69-23CF-44E3-9099-C40C66FF867C}">
                  <a14:compatExt spid="_x0000_s42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213360</xdr:colOff>
          <xdr:row>91</xdr:row>
          <xdr:rowOff>68580</xdr:rowOff>
        </xdr:from>
        <xdr:to>
          <xdr:col>7</xdr:col>
          <xdr:colOff>533400</xdr:colOff>
          <xdr:row>91</xdr:row>
          <xdr:rowOff>259080</xdr:rowOff>
        </xdr:to>
        <xdr:sp macro="" textlink="">
          <xdr:nvSpPr>
            <xdr:cNvPr id="42433" name="Check Box 548" hidden="1">
              <a:extLst>
                <a:ext uri="{63B3BB69-23CF-44E3-9099-C40C66FF867C}">
                  <a14:compatExt spid="_x0000_s42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91</xdr:row>
          <xdr:rowOff>68580</xdr:rowOff>
        </xdr:from>
        <xdr:to>
          <xdr:col>8</xdr:col>
          <xdr:colOff>419100</xdr:colOff>
          <xdr:row>91</xdr:row>
          <xdr:rowOff>259080</xdr:rowOff>
        </xdr:to>
        <xdr:sp macro="" textlink="">
          <xdr:nvSpPr>
            <xdr:cNvPr id="42434" name="Check Box 549" hidden="1">
              <a:extLst>
                <a:ext uri="{63B3BB69-23CF-44E3-9099-C40C66FF867C}">
                  <a14:compatExt spid="_x0000_s42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94</xdr:row>
          <xdr:rowOff>60960</xdr:rowOff>
        </xdr:from>
        <xdr:to>
          <xdr:col>8</xdr:col>
          <xdr:colOff>609600</xdr:colOff>
          <xdr:row>94</xdr:row>
          <xdr:rowOff>297180</xdr:rowOff>
        </xdr:to>
        <xdr:sp macro="" textlink="">
          <xdr:nvSpPr>
            <xdr:cNvPr id="42435" name="Check Box 550" hidden="1">
              <a:extLst>
                <a:ext uri="{63B3BB69-23CF-44E3-9099-C40C66FF867C}">
                  <a14:compatExt spid="_x0000_s42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登録基準に適合している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95</xdr:row>
          <xdr:rowOff>60960</xdr:rowOff>
        </xdr:from>
        <xdr:to>
          <xdr:col>8</xdr:col>
          <xdr:colOff>609600</xdr:colOff>
          <xdr:row>95</xdr:row>
          <xdr:rowOff>297180</xdr:rowOff>
        </xdr:to>
        <xdr:sp macro="" textlink="">
          <xdr:nvSpPr>
            <xdr:cNvPr id="42436" name="Check Box 551" hidden="1">
              <a:extLst>
                <a:ext uri="{63B3BB69-23CF-44E3-9099-C40C66FF867C}">
                  <a14:compatExt spid="_x0000_s42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エレベーターを備えている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96</xdr:row>
          <xdr:rowOff>68580</xdr:rowOff>
        </xdr:from>
        <xdr:to>
          <xdr:col>8</xdr:col>
          <xdr:colOff>609600</xdr:colOff>
          <xdr:row>96</xdr:row>
          <xdr:rowOff>297180</xdr:rowOff>
        </xdr:to>
        <xdr:sp macro="" textlink="">
          <xdr:nvSpPr>
            <xdr:cNvPr id="42437" name="Check Box 552" hidden="1">
              <a:extLst>
                <a:ext uri="{63B3BB69-23CF-44E3-9099-C40C66FF867C}">
                  <a14:compatExt spid="_x0000_s42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緊急通報装置を備えている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99</xdr:row>
          <xdr:rowOff>53340</xdr:rowOff>
        </xdr:from>
        <xdr:to>
          <xdr:col>10</xdr:col>
          <xdr:colOff>434340</xdr:colOff>
          <xdr:row>99</xdr:row>
          <xdr:rowOff>243840</xdr:rowOff>
        </xdr:to>
        <xdr:sp macro="" textlink="">
          <xdr:nvSpPr>
            <xdr:cNvPr id="42438" name="Check Box 19" hidden="1">
              <a:extLst>
                <a:ext uri="{63B3BB69-23CF-44E3-9099-C40C66FF867C}">
                  <a14:compatExt spid="_x0000_s42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480060</xdr:colOff>
          <xdr:row>99</xdr:row>
          <xdr:rowOff>53340</xdr:rowOff>
        </xdr:from>
        <xdr:to>
          <xdr:col>11</xdr:col>
          <xdr:colOff>0</xdr:colOff>
          <xdr:row>99</xdr:row>
          <xdr:rowOff>243840</xdr:rowOff>
        </xdr:to>
        <xdr:sp macro="" textlink="">
          <xdr:nvSpPr>
            <xdr:cNvPr id="42439" name="Check Box 20" hidden="1">
              <a:extLst>
                <a:ext uri="{63B3BB69-23CF-44E3-9099-C40C66FF867C}">
                  <a14:compatExt spid="_x0000_s42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100</xdr:row>
          <xdr:rowOff>53340</xdr:rowOff>
        </xdr:from>
        <xdr:to>
          <xdr:col>10</xdr:col>
          <xdr:colOff>434340</xdr:colOff>
          <xdr:row>100</xdr:row>
          <xdr:rowOff>243840</xdr:rowOff>
        </xdr:to>
        <xdr:sp macro="" textlink="">
          <xdr:nvSpPr>
            <xdr:cNvPr id="42440" name="Check Box 21" hidden="1">
              <a:extLst>
                <a:ext uri="{63B3BB69-23CF-44E3-9099-C40C66FF867C}">
                  <a14:compatExt spid="_x0000_s42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480060</xdr:colOff>
          <xdr:row>100</xdr:row>
          <xdr:rowOff>53340</xdr:rowOff>
        </xdr:from>
        <xdr:to>
          <xdr:col>11</xdr:col>
          <xdr:colOff>0</xdr:colOff>
          <xdr:row>100</xdr:row>
          <xdr:rowOff>243840</xdr:rowOff>
        </xdr:to>
        <xdr:sp macro="" textlink="">
          <xdr:nvSpPr>
            <xdr:cNvPr id="42441" name="Check Box 22" hidden="1">
              <a:extLst>
                <a:ext uri="{63B3BB69-23CF-44E3-9099-C40C66FF867C}">
                  <a14:compatExt spid="_x0000_s42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101</xdr:row>
          <xdr:rowOff>38100</xdr:rowOff>
        </xdr:from>
        <xdr:to>
          <xdr:col>10</xdr:col>
          <xdr:colOff>434340</xdr:colOff>
          <xdr:row>101</xdr:row>
          <xdr:rowOff>228600</xdr:rowOff>
        </xdr:to>
        <xdr:sp macro="" textlink="">
          <xdr:nvSpPr>
            <xdr:cNvPr id="42442" name="Check Box 23" hidden="1">
              <a:extLst>
                <a:ext uri="{63B3BB69-23CF-44E3-9099-C40C66FF867C}">
                  <a14:compatExt spid="_x0000_s42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480060</xdr:colOff>
          <xdr:row>101</xdr:row>
          <xdr:rowOff>38100</xdr:rowOff>
        </xdr:from>
        <xdr:to>
          <xdr:col>11</xdr:col>
          <xdr:colOff>0</xdr:colOff>
          <xdr:row>101</xdr:row>
          <xdr:rowOff>228600</xdr:rowOff>
        </xdr:to>
        <xdr:sp macro="" textlink="">
          <xdr:nvSpPr>
            <xdr:cNvPr id="42443" name="Check Box 24" hidden="1">
              <a:extLst>
                <a:ext uri="{63B3BB69-23CF-44E3-9099-C40C66FF867C}">
                  <a14:compatExt spid="_x0000_s42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102</xdr:row>
          <xdr:rowOff>38100</xdr:rowOff>
        </xdr:from>
        <xdr:to>
          <xdr:col>10</xdr:col>
          <xdr:colOff>434340</xdr:colOff>
          <xdr:row>102</xdr:row>
          <xdr:rowOff>228600</xdr:rowOff>
        </xdr:to>
        <xdr:sp macro="" textlink="">
          <xdr:nvSpPr>
            <xdr:cNvPr id="42444" name="Check Box 25" hidden="1">
              <a:extLst>
                <a:ext uri="{63B3BB69-23CF-44E3-9099-C40C66FF867C}">
                  <a14:compatExt spid="_x0000_s42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480060</xdr:colOff>
          <xdr:row>102</xdr:row>
          <xdr:rowOff>38100</xdr:rowOff>
        </xdr:from>
        <xdr:to>
          <xdr:col>11</xdr:col>
          <xdr:colOff>0</xdr:colOff>
          <xdr:row>102</xdr:row>
          <xdr:rowOff>228600</xdr:rowOff>
        </xdr:to>
        <xdr:sp macro="" textlink="">
          <xdr:nvSpPr>
            <xdr:cNvPr id="42445" name="Check Box 26" hidden="1">
              <a:extLst>
                <a:ext uri="{63B3BB69-23CF-44E3-9099-C40C66FF867C}">
                  <a14:compatExt spid="_x0000_s42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103</xdr:row>
          <xdr:rowOff>38100</xdr:rowOff>
        </xdr:from>
        <xdr:to>
          <xdr:col>10</xdr:col>
          <xdr:colOff>434340</xdr:colOff>
          <xdr:row>103</xdr:row>
          <xdr:rowOff>228600</xdr:rowOff>
        </xdr:to>
        <xdr:sp macro="" textlink="">
          <xdr:nvSpPr>
            <xdr:cNvPr id="42446" name="Check Box 27" hidden="1">
              <a:extLst>
                <a:ext uri="{63B3BB69-23CF-44E3-9099-C40C66FF867C}">
                  <a14:compatExt spid="_x0000_s42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480060</xdr:colOff>
          <xdr:row>103</xdr:row>
          <xdr:rowOff>38100</xdr:rowOff>
        </xdr:from>
        <xdr:to>
          <xdr:col>11</xdr:col>
          <xdr:colOff>0</xdr:colOff>
          <xdr:row>103</xdr:row>
          <xdr:rowOff>228600</xdr:rowOff>
        </xdr:to>
        <xdr:sp macro="" textlink="">
          <xdr:nvSpPr>
            <xdr:cNvPr id="42447" name="Check Box 28" hidden="1">
              <a:extLst>
                <a:ext uri="{63B3BB69-23CF-44E3-9099-C40C66FF867C}">
                  <a14:compatExt spid="_x0000_s42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104</xdr:row>
          <xdr:rowOff>38100</xdr:rowOff>
        </xdr:from>
        <xdr:to>
          <xdr:col>10</xdr:col>
          <xdr:colOff>434340</xdr:colOff>
          <xdr:row>104</xdr:row>
          <xdr:rowOff>228600</xdr:rowOff>
        </xdr:to>
        <xdr:sp macro="" textlink="">
          <xdr:nvSpPr>
            <xdr:cNvPr id="42448" name="Check Box 29" hidden="1">
              <a:extLst>
                <a:ext uri="{63B3BB69-23CF-44E3-9099-C40C66FF867C}">
                  <a14:compatExt spid="_x0000_s42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480060</xdr:colOff>
          <xdr:row>104</xdr:row>
          <xdr:rowOff>38100</xdr:rowOff>
        </xdr:from>
        <xdr:to>
          <xdr:col>11</xdr:col>
          <xdr:colOff>0</xdr:colOff>
          <xdr:row>104</xdr:row>
          <xdr:rowOff>228600</xdr:rowOff>
        </xdr:to>
        <xdr:sp macro="" textlink="">
          <xdr:nvSpPr>
            <xdr:cNvPr id="42449" name="Check Box 30" hidden="1">
              <a:extLst>
                <a:ext uri="{63B3BB69-23CF-44E3-9099-C40C66FF867C}">
                  <a14:compatExt spid="_x0000_s42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105</xdr:row>
          <xdr:rowOff>38100</xdr:rowOff>
        </xdr:from>
        <xdr:to>
          <xdr:col>10</xdr:col>
          <xdr:colOff>434340</xdr:colOff>
          <xdr:row>105</xdr:row>
          <xdr:rowOff>228600</xdr:rowOff>
        </xdr:to>
        <xdr:sp macro="" textlink="">
          <xdr:nvSpPr>
            <xdr:cNvPr id="42450" name="Check Box 31" hidden="1">
              <a:extLst>
                <a:ext uri="{63B3BB69-23CF-44E3-9099-C40C66FF867C}">
                  <a14:compatExt spid="_x0000_s42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480060</xdr:colOff>
          <xdr:row>105</xdr:row>
          <xdr:rowOff>38100</xdr:rowOff>
        </xdr:from>
        <xdr:to>
          <xdr:col>11</xdr:col>
          <xdr:colOff>0</xdr:colOff>
          <xdr:row>105</xdr:row>
          <xdr:rowOff>228600</xdr:rowOff>
        </xdr:to>
        <xdr:sp macro="" textlink="">
          <xdr:nvSpPr>
            <xdr:cNvPr id="42451" name="Check Box 32" hidden="1">
              <a:extLst>
                <a:ext uri="{63B3BB69-23CF-44E3-9099-C40C66FF867C}">
                  <a14:compatExt spid="_x0000_s42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106</xdr:row>
          <xdr:rowOff>38100</xdr:rowOff>
        </xdr:from>
        <xdr:to>
          <xdr:col>10</xdr:col>
          <xdr:colOff>434340</xdr:colOff>
          <xdr:row>106</xdr:row>
          <xdr:rowOff>243840</xdr:rowOff>
        </xdr:to>
        <xdr:sp macro="" textlink="">
          <xdr:nvSpPr>
            <xdr:cNvPr id="42452" name="Check Box 33" hidden="1">
              <a:extLst>
                <a:ext uri="{63B3BB69-23CF-44E3-9099-C40C66FF867C}">
                  <a14:compatExt spid="_x0000_s42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480060</xdr:colOff>
          <xdr:row>106</xdr:row>
          <xdr:rowOff>38100</xdr:rowOff>
        </xdr:from>
        <xdr:to>
          <xdr:col>11</xdr:col>
          <xdr:colOff>0</xdr:colOff>
          <xdr:row>106</xdr:row>
          <xdr:rowOff>243840</xdr:rowOff>
        </xdr:to>
        <xdr:sp macro="" textlink="">
          <xdr:nvSpPr>
            <xdr:cNvPr id="42453" name="Check Box 34" hidden="1">
              <a:extLst>
                <a:ext uri="{63B3BB69-23CF-44E3-9099-C40C66FF867C}">
                  <a14:compatExt spid="_x0000_s42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107</xdr:row>
          <xdr:rowOff>38100</xdr:rowOff>
        </xdr:from>
        <xdr:to>
          <xdr:col>10</xdr:col>
          <xdr:colOff>434340</xdr:colOff>
          <xdr:row>107</xdr:row>
          <xdr:rowOff>243840</xdr:rowOff>
        </xdr:to>
        <xdr:sp macro="" textlink="">
          <xdr:nvSpPr>
            <xdr:cNvPr id="42454" name="Check Box 35" hidden="1">
              <a:extLst>
                <a:ext uri="{63B3BB69-23CF-44E3-9099-C40C66FF867C}">
                  <a14:compatExt spid="_x0000_s42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480060</xdr:colOff>
          <xdr:row>107</xdr:row>
          <xdr:rowOff>38100</xdr:rowOff>
        </xdr:from>
        <xdr:to>
          <xdr:col>11</xdr:col>
          <xdr:colOff>0</xdr:colOff>
          <xdr:row>107</xdr:row>
          <xdr:rowOff>243840</xdr:rowOff>
        </xdr:to>
        <xdr:sp macro="" textlink="">
          <xdr:nvSpPr>
            <xdr:cNvPr id="42455" name="Check Box 36" hidden="1">
              <a:extLst>
                <a:ext uri="{63B3BB69-23CF-44E3-9099-C40C66FF867C}">
                  <a14:compatExt spid="_x0000_s42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108</xdr:row>
          <xdr:rowOff>53340</xdr:rowOff>
        </xdr:from>
        <xdr:to>
          <xdr:col>10</xdr:col>
          <xdr:colOff>434340</xdr:colOff>
          <xdr:row>108</xdr:row>
          <xdr:rowOff>243840</xdr:rowOff>
        </xdr:to>
        <xdr:sp macro="" textlink="">
          <xdr:nvSpPr>
            <xdr:cNvPr id="42456" name="Check Box 37" hidden="1">
              <a:extLst>
                <a:ext uri="{63B3BB69-23CF-44E3-9099-C40C66FF867C}">
                  <a14:compatExt spid="_x0000_s42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480060</xdr:colOff>
          <xdr:row>108</xdr:row>
          <xdr:rowOff>53340</xdr:rowOff>
        </xdr:from>
        <xdr:to>
          <xdr:col>11</xdr:col>
          <xdr:colOff>0</xdr:colOff>
          <xdr:row>108</xdr:row>
          <xdr:rowOff>243840</xdr:rowOff>
        </xdr:to>
        <xdr:sp macro="" textlink="">
          <xdr:nvSpPr>
            <xdr:cNvPr id="42457" name="Check Box 38" hidden="1">
              <a:extLst>
                <a:ext uri="{63B3BB69-23CF-44E3-9099-C40C66FF867C}">
                  <a14:compatExt spid="_x0000_s42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99</xdr:row>
          <xdr:rowOff>53340</xdr:rowOff>
        </xdr:from>
        <xdr:to>
          <xdr:col>11</xdr:col>
          <xdr:colOff>434340</xdr:colOff>
          <xdr:row>99</xdr:row>
          <xdr:rowOff>243840</xdr:rowOff>
        </xdr:to>
        <xdr:sp macro="" textlink="">
          <xdr:nvSpPr>
            <xdr:cNvPr id="42458" name="Check Box 211" hidden="1">
              <a:extLst>
                <a:ext uri="{63B3BB69-23CF-44E3-9099-C40C66FF867C}">
                  <a14:compatExt spid="_x0000_s42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480060</xdr:colOff>
          <xdr:row>99</xdr:row>
          <xdr:rowOff>53340</xdr:rowOff>
        </xdr:from>
        <xdr:to>
          <xdr:col>12</xdr:col>
          <xdr:colOff>0</xdr:colOff>
          <xdr:row>99</xdr:row>
          <xdr:rowOff>243840</xdr:rowOff>
        </xdr:to>
        <xdr:sp macro="" textlink="">
          <xdr:nvSpPr>
            <xdr:cNvPr id="42459" name="Check Box 212" hidden="1">
              <a:extLst>
                <a:ext uri="{63B3BB69-23CF-44E3-9099-C40C66FF867C}">
                  <a14:compatExt spid="_x0000_s42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100</xdr:row>
          <xdr:rowOff>53340</xdr:rowOff>
        </xdr:from>
        <xdr:to>
          <xdr:col>11</xdr:col>
          <xdr:colOff>434340</xdr:colOff>
          <xdr:row>100</xdr:row>
          <xdr:rowOff>243840</xdr:rowOff>
        </xdr:to>
        <xdr:sp macro="" textlink="">
          <xdr:nvSpPr>
            <xdr:cNvPr id="42460" name="Check Box 213" hidden="1">
              <a:extLst>
                <a:ext uri="{63B3BB69-23CF-44E3-9099-C40C66FF867C}">
                  <a14:compatExt spid="_x0000_s42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480060</xdr:colOff>
          <xdr:row>100</xdr:row>
          <xdr:rowOff>53340</xdr:rowOff>
        </xdr:from>
        <xdr:to>
          <xdr:col>12</xdr:col>
          <xdr:colOff>0</xdr:colOff>
          <xdr:row>100</xdr:row>
          <xdr:rowOff>243840</xdr:rowOff>
        </xdr:to>
        <xdr:sp macro="" textlink="">
          <xdr:nvSpPr>
            <xdr:cNvPr id="42461" name="Check Box 214" hidden="1">
              <a:extLst>
                <a:ext uri="{63B3BB69-23CF-44E3-9099-C40C66FF867C}">
                  <a14:compatExt spid="_x0000_s42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101</xdr:row>
          <xdr:rowOff>38100</xdr:rowOff>
        </xdr:from>
        <xdr:to>
          <xdr:col>11</xdr:col>
          <xdr:colOff>434340</xdr:colOff>
          <xdr:row>101</xdr:row>
          <xdr:rowOff>228600</xdr:rowOff>
        </xdr:to>
        <xdr:sp macro="" textlink="">
          <xdr:nvSpPr>
            <xdr:cNvPr id="42462" name="Check Box 215" hidden="1">
              <a:extLst>
                <a:ext uri="{63B3BB69-23CF-44E3-9099-C40C66FF867C}">
                  <a14:compatExt spid="_x0000_s42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480060</xdr:colOff>
          <xdr:row>101</xdr:row>
          <xdr:rowOff>38100</xdr:rowOff>
        </xdr:from>
        <xdr:to>
          <xdr:col>12</xdr:col>
          <xdr:colOff>0</xdr:colOff>
          <xdr:row>101</xdr:row>
          <xdr:rowOff>228600</xdr:rowOff>
        </xdr:to>
        <xdr:sp macro="" textlink="">
          <xdr:nvSpPr>
            <xdr:cNvPr id="42463" name="Check Box 216" hidden="1">
              <a:extLst>
                <a:ext uri="{63B3BB69-23CF-44E3-9099-C40C66FF867C}">
                  <a14:compatExt spid="_x0000_s42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102</xdr:row>
          <xdr:rowOff>38100</xdr:rowOff>
        </xdr:from>
        <xdr:to>
          <xdr:col>11</xdr:col>
          <xdr:colOff>434340</xdr:colOff>
          <xdr:row>102</xdr:row>
          <xdr:rowOff>228600</xdr:rowOff>
        </xdr:to>
        <xdr:sp macro="" textlink="">
          <xdr:nvSpPr>
            <xdr:cNvPr id="42464" name="Check Box 217" hidden="1">
              <a:extLst>
                <a:ext uri="{63B3BB69-23CF-44E3-9099-C40C66FF867C}">
                  <a14:compatExt spid="_x0000_s42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480060</xdr:colOff>
          <xdr:row>102</xdr:row>
          <xdr:rowOff>38100</xdr:rowOff>
        </xdr:from>
        <xdr:to>
          <xdr:col>12</xdr:col>
          <xdr:colOff>0</xdr:colOff>
          <xdr:row>102</xdr:row>
          <xdr:rowOff>228600</xdr:rowOff>
        </xdr:to>
        <xdr:sp macro="" textlink="">
          <xdr:nvSpPr>
            <xdr:cNvPr id="42465" name="Check Box 218" hidden="1">
              <a:extLst>
                <a:ext uri="{63B3BB69-23CF-44E3-9099-C40C66FF867C}">
                  <a14:compatExt spid="_x0000_s42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103</xdr:row>
          <xdr:rowOff>38100</xdr:rowOff>
        </xdr:from>
        <xdr:to>
          <xdr:col>11</xdr:col>
          <xdr:colOff>434340</xdr:colOff>
          <xdr:row>103</xdr:row>
          <xdr:rowOff>228600</xdr:rowOff>
        </xdr:to>
        <xdr:sp macro="" textlink="">
          <xdr:nvSpPr>
            <xdr:cNvPr id="42466" name="Check Box 219" hidden="1">
              <a:extLst>
                <a:ext uri="{63B3BB69-23CF-44E3-9099-C40C66FF867C}">
                  <a14:compatExt spid="_x0000_s42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480060</xdr:colOff>
          <xdr:row>103</xdr:row>
          <xdr:rowOff>38100</xdr:rowOff>
        </xdr:from>
        <xdr:to>
          <xdr:col>12</xdr:col>
          <xdr:colOff>0</xdr:colOff>
          <xdr:row>103</xdr:row>
          <xdr:rowOff>228600</xdr:rowOff>
        </xdr:to>
        <xdr:sp macro="" textlink="">
          <xdr:nvSpPr>
            <xdr:cNvPr id="42467" name="Check Box 220" hidden="1">
              <a:extLst>
                <a:ext uri="{63B3BB69-23CF-44E3-9099-C40C66FF867C}">
                  <a14:compatExt spid="_x0000_s42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104</xdr:row>
          <xdr:rowOff>38100</xdr:rowOff>
        </xdr:from>
        <xdr:to>
          <xdr:col>11</xdr:col>
          <xdr:colOff>434340</xdr:colOff>
          <xdr:row>104</xdr:row>
          <xdr:rowOff>228600</xdr:rowOff>
        </xdr:to>
        <xdr:sp macro="" textlink="">
          <xdr:nvSpPr>
            <xdr:cNvPr id="42468" name="Check Box 221" hidden="1">
              <a:extLst>
                <a:ext uri="{63B3BB69-23CF-44E3-9099-C40C66FF867C}">
                  <a14:compatExt spid="_x0000_s42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480060</xdr:colOff>
          <xdr:row>104</xdr:row>
          <xdr:rowOff>38100</xdr:rowOff>
        </xdr:from>
        <xdr:to>
          <xdr:col>12</xdr:col>
          <xdr:colOff>0</xdr:colOff>
          <xdr:row>104</xdr:row>
          <xdr:rowOff>228600</xdr:rowOff>
        </xdr:to>
        <xdr:sp macro="" textlink="">
          <xdr:nvSpPr>
            <xdr:cNvPr id="42469" name="Check Box 222" hidden="1">
              <a:extLst>
                <a:ext uri="{63B3BB69-23CF-44E3-9099-C40C66FF867C}">
                  <a14:compatExt spid="_x0000_s42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105</xdr:row>
          <xdr:rowOff>38100</xdr:rowOff>
        </xdr:from>
        <xdr:to>
          <xdr:col>11</xdr:col>
          <xdr:colOff>434340</xdr:colOff>
          <xdr:row>105</xdr:row>
          <xdr:rowOff>228600</xdr:rowOff>
        </xdr:to>
        <xdr:sp macro="" textlink="">
          <xdr:nvSpPr>
            <xdr:cNvPr id="42470" name="Check Box 223" hidden="1">
              <a:extLst>
                <a:ext uri="{63B3BB69-23CF-44E3-9099-C40C66FF867C}">
                  <a14:compatExt spid="_x0000_s42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480060</xdr:colOff>
          <xdr:row>105</xdr:row>
          <xdr:rowOff>38100</xdr:rowOff>
        </xdr:from>
        <xdr:to>
          <xdr:col>12</xdr:col>
          <xdr:colOff>0</xdr:colOff>
          <xdr:row>105</xdr:row>
          <xdr:rowOff>228600</xdr:rowOff>
        </xdr:to>
        <xdr:sp macro="" textlink="">
          <xdr:nvSpPr>
            <xdr:cNvPr id="42471" name="Check Box 224" hidden="1">
              <a:extLst>
                <a:ext uri="{63B3BB69-23CF-44E3-9099-C40C66FF867C}">
                  <a14:compatExt spid="_x0000_s42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106</xdr:row>
          <xdr:rowOff>38100</xdr:rowOff>
        </xdr:from>
        <xdr:to>
          <xdr:col>11</xdr:col>
          <xdr:colOff>434340</xdr:colOff>
          <xdr:row>106</xdr:row>
          <xdr:rowOff>243840</xdr:rowOff>
        </xdr:to>
        <xdr:sp macro="" textlink="">
          <xdr:nvSpPr>
            <xdr:cNvPr id="42472" name="Check Box 225" hidden="1">
              <a:extLst>
                <a:ext uri="{63B3BB69-23CF-44E3-9099-C40C66FF867C}">
                  <a14:compatExt spid="_x0000_s42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480060</xdr:colOff>
          <xdr:row>106</xdr:row>
          <xdr:rowOff>38100</xdr:rowOff>
        </xdr:from>
        <xdr:to>
          <xdr:col>12</xdr:col>
          <xdr:colOff>0</xdr:colOff>
          <xdr:row>106</xdr:row>
          <xdr:rowOff>243840</xdr:rowOff>
        </xdr:to>
        <xdr:sp macro="" textlink="">
          <xdr:nvSpPr>
            <xdr:cNvPr id="42473" name="Check Box 226" hidden="1">
              <a:extLst>
                <a:ext uri="{63B3BB69-23CF-44E3-9099-C40C66FF867C}">
                  <a14:compatExt spid="_x0000_s42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107</xdr:row>
          <xdr:rowOff>38100</xdr:rowOff>
        </xdr:from>
        <xdr:to>
          <xdr:col>11</xdr:col>
          <xdr:colOff>434340</xdr:colOff>
          <xdr:row>107</xdr:row>
          <xdr:rowOff>243840</xdr:rowOff>
        </xdr:to>
        <xdr:sp macro="" textlink="">
          <xdr:nvSpPr>
            <xdr:cNvPr id="42474" name="Check Box 227" hidden="1">
              <a:extLst>
                <a:ext uri="{63B3BB69-23CF-44E3-9099-C40C66FF867C}">
                  <a14:compatExt spid="_x0000_s42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480060</xdr:colOff>
          <xdr:row>107</xdr:row>
          <xdr:rowOff>38100</xdr:rowOff>
        </xdr:from>
        <xdr:to>
          <xdr:col>12</xdr:col>
          <xdr:colOff>0</xdr:colOff>
          <xdr:row>107</xdr:row>
          <xdr:rowOff>243840</xdr:rowOff>
        </xdr:to>
        <xdr:sp macro="" textlink="">
          <xdr:nvSpPr>
            <xdr:cNvPr id="42475" name="Check Box 228" hidden="1">
              <a:extLst>
                <a:ext uri="{63B3BB69-23CF-44E3-9099-C40C66FF867C}">
                  <a14:compatExt spid="_x0000_s42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108</xdr:row>
          <xdr:rowOff>53340</xdr:rowOff>
        </xdr:from>
        <xdr:to>
          <xdr:col>11</xdr:col>
          <xdr:colOff>434340</xdr:colOff>
          <xdr:row>108</xdr:row>
          <xdr:rowOff>243840</xdr:rowOff>
        </xdr:to>
        <xdr:sp macro="" textlink="">
          <xdr:nvSpPr>
            <xdr:cNvPr id="42476" name="Check Box 229" hidden="1">
              <a:extLst>
                <a:ext uri="{63B3BB69-23CF-44E3-9099-C40C66FF867C}">
                  <a14:compatExt spid="_x0000_s42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480060</xdr:colOff>
          <xdr:row>108</xdr:row>
          <xdr:rowOff>53340</xdr:rowOff>
        </xdr:from>
        <xdr:to>
          <xdr:col>12</xdr:col>
          <xdr:colOff>0</xdr:colOff>
          <xdr:row>108</xdr:row>
          <xdr:rowOff>243840</xdr:rowOff>
        </xdr:to>
        <xdr:sp macro="" textlink="">
          <xdr:nvSpPr>
            <xdr:cNvPr id="42477" name="Check Box 230" hidden="1">
              <a:extLst>
                <a:ext uri="{63B3BB69-23CF-44E3-9099-C40C66FF867C}">
                  <a14:compatExt spid="_x0000_s42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99</xdr:row>
          <xdr:rowOff>53340</xdr:rowOff>
        </xdr:from>
        <xdr:to>
          <xdr:col>12</xdr:col>
          <xdr:colOff>434340</xdr:colOff>
          <xdr:row>99</xdr:row>
          <xdr:rowOff>243840</xdr:rowOff>
        </xdr:to>
        <xdr:sp macro="" textlink="">
          <xdr:nvSpPr>
            <xdr:cNvPr id="42478" name="Check Box 231" hidden="1">
              <a:extLst>
                <a:ext uri="{63B3BB69-23CF-44E3-9099-C40C66FF867C}">
                  <a14:compatExt spid="_x0000_s42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480060</xdr:colOff>
          <xdr:row>99</xdr:row>
          <xdr:rowOff>53340</xdr:rowOff>
        </xdr:from>
        <xdr:to>
          <xdr:col>13</xdr:col>
          <xdr:colOff>0</xdr:colOff>
          <xdr:row>99</xdr:row>
          <xdr:rowOff>243840</xdr:rowOff>
        </xdr:to>
        <xdr:sp macro="" textlink="">
          <xdr:nvSpPr>
            <xdr:cNvPr id="42479" name="Check Box 232" hidden="1">
              <a:extLst>
                <a:ext uri="{63B3BB69-23CF-44E3-9099-C40C66FF867C}">
                  <a14:compatExt spid="_x0000_s42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100</xdr:row>
          <xdr:rowOff>53340</xdr:rowOff>
        </xdr:from>
        <xdr:to>
          <xdr:col>12</xdr:col>
          <xdr:colOff>434340</xdr:colOff>
          <xdr:row>100</xdr:row>
          <xdr:rowOff>243840</xdr:rowOff>
        </xdr:to>
        <xdr:sp macro="" textlink="">
          <xdr:nvSpPr>
            <xdr:cNvPr id="42480" name="Check Box 233" hidden="1">
              <a:extLst>
                <a:ext uri="{63B3BB69-23CF-44E3-9099-C40C66FF867C}">
                  <a14:compatExt spid="_x0000_s42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480060</xdr:colOff>
          <xdr:row>100</xdr:row>
          <xdr:rowOff>53340</xdr:rowOff>
        </xdr:from>
        <xdr:to>
          <xdr:col>13</xdr:col>
          <xdr:colOff>0</xdr:colOff>
          <xdr:row>100</xdr:row>
          <xdr:rowOff>243840</xdr:rowOff>
        </xdr:to>
        <xdr:sp macro="" textlink="">
          <xdr:nvSpPr>
            <xdr:cNvPr id="42481" name="Check Box 234" hidden="1">
              <a:extLst>
                <a:ext uri="{63B3BB69-23CF-44E3-9099-C40C66FF867C}">
                  <a14:compatExt spid="_x0000_s42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101</xdr:row>
          <xdr:rowOff>38100</xdr:rowOff>
        </xdr:from>
        <xdr:to>
          <xdr:col>12</xdr:col>
          <xdr:colOff>434340</xdr:colOff>
          <xdr:row>101</xdr:row>
          <xdr:rowOff>228600</xdr:rowOff>
        </xdr:to>
        <xdr:sp macro="" textlink="">
          <xdr:nvSpPr>
            <xdr:cNvPr id="42482" name="Check Box 235" hidden="1">
              <a:extLst>
                <a:ext uri="{63B3BB69-23CF-44E3-9099-C40C66FF867C}">
                  <a14:compatExt spid="_x0000_s42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480060</xdr:colOff>
          <xdr:row>101</xdr:row>
          <xdr:rowOff>38100</xdr:rowOff>
        </xdr:from>
        <xdr:to>
          <xdr:col>13</xdr:col>
          <xdr:colOff>0</xdr:colOff>
          <xdr:row>101</xdr:row>
          <xdr:rowOff>228600</xdr:rowOff>
        </xdr:to>
        <xdr:sp macro="" textlink="">
          <xdr:nvSpPr>
            <xdr:cNvPr id="42483" name="Check Box 236" hidden="1">
              <a:extLst>
                <a:ext uri="{63B3BB69-23CF-44E3-9099-C40C66FF867C}">
                  <a14:compatExt spid="_x0000_s42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102</xdr:row>
          <xdr:rowOff>38100</xdr:rowOff>
        </xdr:from>
        <xdr:to>
          <xdr:col>12</xdr:col>
          <xdr:colOff>434340</xdr:colOff>
          <xdr:row>102</xdr:row>
          <xdr:rowOff>228600</xdr:rowOff>
        </xdr:to>
        <xdr:sp macro="" textlink="">
          <xdr:nvSpPr>
            <xdr:cNvPr id="42484" name="Check Box 237" hidden="1">
              <a:extLst>
                <a:ext uri="{63B3BB69-23CF-44E3-9099-C40C66FF867C}">
                  <a14:compatExt spid="_x0000_s42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480060</xdr:colOff>
          <xdr:row>102</xdr:row>
          <xdr:rowOff>38100</xdr:rowOff>
        </xdr:from>
        <xdr:to>
          <xdr:col>13</xdr:col>
          <xdr:colOff>0</xdr:colOff>
          <xdr:row>102</xdr:row>
          <xdr:rowOff>228600</xdr:rowOff>
        </xdr:to>
        <xdr:sp macro="" textlink="">
          <xdr:nvSpPr>
            <xdr:cNvPr id="42485" name="Check Box 238" hidden="1">
              <a:extLst>
                <a:ext uri="{63B3BB69-23CF-44E3-9099-C40C66FF867C}">
                  <a14:compatExt spid="_x0000_s42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103</xdr:row>
          <xdr:rowOff>38100</xdr:rowOff>
        </xdr:from>
        <xdr:to>
          <xdr:col>12</xdr:col>
          <xdr:colOff>434340</xdr:colOff>
          <xdr:row>103</xdr:row>
          <xdr:rowOff>228600</xdr:rowOff>
        </xdr:to>
        <xdr:sp macro="" textlink="">
          <xdr:nvSpPr>
            <xdr:cNvPr id="42486" name="Check Box 239" hidden="1">
              <a:extLst>
                <a:ext uri="{63B3BB69-23CF-44E3-9099-C40C66FF867C}">
                  <a14:compatExt spid="_x0000_s42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480060</xdr:colOff>
          <xdr:row>103</xdr:row>
          <xdr:rowOff>38100</xdr:rowOff>
        </xdr:from>
        <xdr:to>
          <xdr:col>13</xdr:col>
          <xdr:colOff>0</xdr:colOff>
          <xdr:row>103</xdr:row>
          <xdr:rowOff>228600</xdr:rowOff>
        </xdr:to>
        <xdr:sp macro="" textlink="">
          <xdr:nvSpPr>
            <xdr:cNvPr id="42487" name="Check Box 240" hidden="1">
              <a:extLst>
                <a:ext uri="{63B3BB69-23CF-44E3-9099-C40C66FF867C}">
                  <a14:compatExt spid="_x0000_s42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104</xdr:row>
          <xdr:rowOff>38100</xdr:rowOff>
        </xdr:from>
        <xdr:to>
          <xdr:col>12</xdr:col>
          <xdr:colOff>434340</xdr:colOff>
          <xdr:row>104</xdr:row>
          <xdr:rowOff>228600</xdr:rowOff>
        </xdr:to>
        <xdr:sp macro="" textlink="">
          <xdr:nvSpPr>
            <xdr:cNvPr id="42488" name="Check Box 241" hidden="1">
              <a:extLst>
                <a:ext uri="{63B3BB69-23CF-44E3-9099-C40C66FF867C}">
                  <a14:compatExt spid="_x0000_s42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480060</xdr:colOff>
          <xdr:row>104</xdr:row>
          <xdr:rowOff>38100</xdr:rowOff>
        </xdr:from>
        <xdr:to>
          <xdr:col>13</xdr:col>
          <xdr:colOff>0</xdr:colOff>
          <xdr:row>104</xdr:row>
          <xdr:rowOff>228600</xdr:rowOff>
        </xdr:to>
        <xdr:sp macro="" textlink="">
          <xdr:nvSpPr>
            <xdr:cNvPr id="42489" name="Check Box 242" hidden="1">
              <a:extLst>
                <a:ext uri="{63B3BB69-23CF-44E3-9099-C40C66FF867C}">
                  <a14:compatExt spid="_x0000_s42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105</xdr:row>
          <xdr:rowOff>38100</xdr:rowOff>
        </xdr:from>
        <xdr:to>
          <xdr:col>12</xdr:col>
          <xdr:colOff>434340</xdr:colOff>
          <xdr:row>105</xdr:row>
          <xdr:rowOff>228600</xdr:rowOff>
        </xdr:to>
        <xdr:sp macro="" textlink="">
          <xdr:nvSpPr>
            <xdr:cNvPr id="42490" name="Check Box 243" hidden="1">
              <a:extLst>
                <a:ext uri="{63B3BB69-23CF-44E3-9099-C40C66FF867C}">
                  <a14:compatExt spid="_x0000_s42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480060</xdr:colOff>
          <xdr:row>105</xdr:row>
          <xdr:rowOff>38100</xdr:rowOff>
        </xdr:from>
        <xdr:to>
          <xdr:col>13</xdr:col>
          <xdr:colOff>0</xdr:colOff>
          <xdr:row>105</xdr:row>
          <xdr:rowOff>228600</xdr:rowOff>
        </xdr:to>
        <xdr:sp macro="" textlink="">
          <xdr:nvSpPr>
            <xdr:cNvPr id="42491" name="Check Box 244" hidden="1">
              <a:extLst>
                <a:ext uri="{63B3BB69-23CF-44E3-9099-C40C66FF867C}">
                  <a14:compatExt spid="_x0000_s42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106</xdr:row>
          <xdr:rowOff>38100</xdr:rowOff>
        </xdr:from>
        <xdr:to>
          <xdr:col>12</xdr:col>
          <xdr:colOff>434340</xdr:colOff>
          <xdr:row>106</xdr:row>
          <xdr:rowOff>243840</xdr:rowOff>
        </xdr:to>
        <xdr:sp macro="" textlink="">
          <xdr:nvSpPr>
            <xdr:cNvPr id="42492" name="Check Box 245" hidden="1">
              <a:extLst>
                <a:ext uri="{63B3BB69-23CF-44E3-9099-C40C66FF867C}">
                  <a14:compatExt spid="_x0000_s42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480060</xdr:colOff>
          <xdr:row>106</xdr:row>
          <xdr:rowOff>38100</xdr:rowOff>
        </xdr:from>
        <xdr:to>
          <xdr:col>13</xdr:col>
          <xdr:colOff>0</xdr:colOff>
          <xdr:row>106</xdr:row>
          <xdr:rowOff>243840</xdr:rowOff>
        </xdr:to>
        <xdr:sp macro="" textlink="">
          <xdr:nvSpPr>
            <xdr:cNvPr id="42493" name="Check Box 246" hidden="1">
              <a:extLst>
                <a:ext uri="{63B3BB69-23CF-44E3-9099-C40C66FF867C}">
                  <a14:compatExt spid="_x0000_s42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107</xdr:row>
          <xdr:rowOff>38100</xdr:rowOff>
        </xdr:from>
        <xdr:to>
          <xdr:col>12</xdr:col>
          <xdr:colOff>434340</xdr:colOff>
          <xdr:row>107</xdr:row>
          <xdr:rowOff>243840</xdr:rowOff>
        </xdr:to>
        <xdr:sp macro="" textlink="">
          <xdr:nvSpPr>
            <xdr:cNvPr id="42494" name="Check Box 247" hidden="1">
              <a:extLst>
                <a:ext uri="{63B3BB69-23CF-44E3-9099-C40C66FF867C}">
                  <a14:compatExt spid="_x0000_s42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480060</xdr:colOff>
          <xdr:row>107</xdr:row>
          <xdr:rowOff>38100</xdr:rowOff>
        </xdr:from>
        <xdr:to>
          <xdr:col>13</xdr:col>
          <xdr:colOff>0</xdr:colOff>
          <xdr:row>107</xdr:row>
          <xdr:rowOff>243840</xdr:rowOff>
        </xdr:to>
        <xdr:sp macro="" textlink="">
          <xdr:nvSpPr>
            <xdr:cNvPr id="42495" name="Check Box 248" hidden="1">
              <a:extLst>
                <a:ext uri="{63B3BB69-23CF-44E3-9099-C40C66FF867C}">
                  <a14:compatExt spid="_x0000_s42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108</xdr:row>
          <xdr:rowOff>53340</xdr:rowOff>
        </xdr:from>
        <xdr:to>
          <xdr:col>12</xdr:col>
          <xdr:colOff>434340</xdr:colOff>
          <xdr:row>108</xdr:row>
          <xdr:rowOff>243840</xdr:rowOff>
        </xdr:to>
        <xdr:sp macro="" textlink="">
          <xdr:nvSpPr>
            <xdr:cNvPr id="42496" name="Check Box 249" hidden="1">
              <a:extLst>
                <a:ext uri="{63B3BB69-23CF-44E3-9099-C40C66FF867C}">
                  <a14:compatExt spid="_x0000_s42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480060</xdr:colOff>
          <xdr:row>108</xdr:row>
          <xdr:rowOff>53340</xdr:rowOff>
        </xdr:from>
        <xdr:to>
          <xdr:col>13</xdr:col>
          <xdr:colOff>0</xdr:colOff>
          <xdr:row>108</xdr:row>
          <xdr:rowOff>243840</xdr:rowOff>
        </xdr:to>
        <xdr:sp macro="" textlink="">
          <xdr:nvSpPr>
            <xdr:cNvPr id="42497" name="Check Box 250" hidden="1">
              <a:extLst>
                <a:ext uri="{63B3BB69-23CF-44E3-9099-C40C66FF867C}">
                  <a14:compatExt spid="_x0000_s42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114</xdr:row>
          <xdr:rowOff>76200</xdr:rowOff>
        </xdr:from>
        <xdr:to>
          <xdr:col>8</xdr:col>
          <xdr:colOff>586740</xdr:colOff>
          <xdr:row>114</xdr:row>
          <xdr:rowOff>297180</xdr:rowOff>
        </xdr:to>
        <xdr:sp macro="" textlink="">
          <xdr:nvSpPr>
            <xdr:cNvPr id="42498" name="Check Box 39" hidden="1">
              <a:extLst>
                <a:ext uri="{63B3BB69-23CF-44E3-9099-C40C66FF867C}">
                  <a14:compatExt spid="_x0000_s42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716280</xdr:colOff>
          <xdr:row>114</xdr:row>
          <xdr:rowOff>76200</xdr:rowOff>
        </xdr:from>
        <xdr:to>
          <xdr:col>12</xdr:col>
          <xdr:colOff>594360</xdr:colOff>
          <xdr:row>114</xdr:row>
          <xdr:rowOff>297180</xdr:rowOff>
        </xdr:to>
        <xdr:sp macro="" textlink="">
          <xdr:nvSpPr>
            <xdr:cNvPr id="42499" name="Check Box 40" hidden="1">
              <a:extLst>
                <a:ext uri="{63B3BB69-23CF-44E3-9099-C40C66FF867C}">
                  <a14:compatExt spid="_x0000_s42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708660</xdr:colOff>
          <xdr:row>114</xdr:row>
          <xdr:rowOff>76200</xdr:rowOff>
        </xdr:from>
        <xdr:to>
          <xdr:col>10</xdr:col>
          <xdr:colOff>594360</xdr:colOff>
          <xdr:row>114</xdr:row>
          <xdr:rowOff>297180</xdr:rowOff>
        </xdr:to>
        <xdr:sp macro="" textlink="">
          <xdr:nvSpPr>
            <xdr:cNvPr id="42500" name="Check Box 41" hidden="1">
              <a:extLst>
                <a:ext uri="{63B3BB69-23CF-44E3-9099-C40C66FF867C}">
                  <a14:compatExt spid="_x0000_s42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116</xdr:row>
          <xdr:rowOff>60960</xdr:rowOff>
        </xdr:from>
        <xdr:to>
          <xdr:col>11</xdr:col>
          <xdr:colOff>0</xdr:colOff>
          <xdr:row>116</xdr:row>
          <xdr:rowOff>259080</xdr:rowOff>
        </xdr:to>
        <xdr:sp macro="" textlink="">
          <xdr:nvSpPr>
            <xdr:cNvPr id="42501" name="Check Box 46" hidden="1">
              <a:extLst>
                <a:ext uri="{63B3BB69-23CF-44E3-9099-C40C66FF867C}">
                  <a14:compatExt spid="_x0000_s42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373380</xdr:colOff>
          <xdr:row>116</xdr:row>
          <xdr:rowOff>60960</xdr:rowOff>
        </xdr:from>
        <xdr:to>
          <xdr:col>14</xdr:col>
          <xdr:colOff>137160</xdr:colOff>
          <xdr:row>116</xdr:row>
          <xdr:rowOff>259080</xdr:rowOff>
        </xdr:to>
        <xdr:sp macro="" textlink="">
          <xdr:nvSpPr>
            <xdr:cNvPr id="42502" name="Check Box 47" hidden="1">
              <a:extLst>
                <a:ext uri="{63B3BB69-23CF-44E3-9099-C40C66FF867C}">
                  <a14:compatExt spid="_x0000_s42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118</xdr:row>
          <xdr:rowOff>60960</xdr:rowOff>
        </xdr:from>
        <xdr:to>
          <xdr:col>11</xdr:col>
          <xdr:colOff>0</xdr:colOff>
          <xdr:row>118</xdr:row>
          <xdr:rowOff>259080</xdr:rowOff>
        </xdr:to>
        <xdr:sp macro="" textlink="">
          <xdr:nvSpPr>
            <xdr:cNvPr id="42503" name="Check Box 46" hidden="1">
              <a:extLst>
                <a:ext uri="{63B3BB69-23CF-44E3-9099-C40C66FF867C}">
                  <a14:compatExt spid="_x0000_s42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373380</xdr:colOff>
          <xdr:row>118</xdr:row>
          <xdr:rowOff>60960</xdr:rowOff>
        </xdr:from>
        <xdr:to>
          <xdr:col>14</xdr:col>
          <xdr:colOff>137160</xdr:colOff>
          <xdr:row>118</xdr:row>
          <xdr:rowOff>259080</xdr:rowOff>
        </xdr:to>
        <xdr:sp macro="" textlink="">
          <xdr:nvSpPr>
            <xdr:cNvPr id="42504" name="Check Box 47" hidden="1">
              <a:extLst>
                <a:ext uri="{63B3BB69-23CF-44E3-9099-C40C66FF867C}">
                  <a14:compatExt spid="_x0000_s42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124</xdr:row>
          <xdr:rowOff>60960</xdr:rowOff>
        </xdr:from>
        <xdr:to>
          <xdr:col>11</xdr:col>
          <xdr:colOff>0</xdr:colOff>
          <xdr:row>124</xdr:row>
          <xdr:rowOff>259080</xdr:rowOff>
        </xdr:to>
        <xdr:sp macro="" textlink="">
          <xdr:nvSpPr>
            <xdr:cNvPr id="42505" name="Check Box 46" hidden="1">
              <a:extLst>
                <a:ext uri="{63B3BB69-23CF-44E3-9099-C40C66FF867C}">
                  <a14:compatExt spid="_x0000_s42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373380</xdr:colOff>
          <xdr:row>124</xdr:row>
          <xdr:rowOff>60960</xdr:rowOff>
        </xdr:from>
        <xdr:to>
          <xdr:col>14</xdr:col>
          <xdr:colOff>137160</xdr:colOff>
          <xdr:row>124</xdr:row>
          <xdr:rowOff>259080</xdr:rowOff>
        </xdr:to>
        <xdr:sp macro="" textlink="">
          <xdr:nvSpPr>
            <xdr:cNvPr id="42506" name="Check Box 47" hidden="1">
              <a:extLst>
                <a:ext uri="{63B3BB69-23CF-44E3-9099-C40C66FF867C}">
                  <a14:compatExt spid="_x0000_s42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716280</xdr:colOff>
          <xdr:row>120</xdr:row>
          <xdr:rowOff>30480</xdr:rowOff>
        </xdr:from>
        <xdr:to>
          <xdr:col>12</xdr:col>
          <xdr:colOff>0</xdr:colOff>
          <xdr:row>120</xdr:row>
          <xdr:rowOff>228600</xdr:rowOff>
        </xdr:to>
        <xdr:sp macro="" textlink="">
          <xdr:nvSpPr>
            <xdr:cNvPr id="42507" name="Check Box 42" hidden="1">
              <a:extLst>
                <a:ext uri="{63B3BB69-23CF-44E3-9099-C40C66FF867C}">
                  <a14:compatExt spid="_x0000_s42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１　チェアー浴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716280</xdr:colOff>
          <xdr:row>121</xdr:row>
          <xdr:rowOff>30480</xdr:rowOff>
        </xdr:from>
        <xdr:to>
          <xdr:col>12</xdr:col>
          <xdr:colOff>0</xdr:colOff>
          <xdr:row>121</xdr:row>
          <xdr:rowOff>228600</xdr:rowOff>
        </xdr:to>
        <xdr:sp macro="" textlink="">
          <xdr:nvSpPr>
            <xdr:cNvPr id="42508" name="Check Box 43" hidden="1">
              <a:extLst>
                <a:ext uri="{63B3BB69-23CF-44E3-9099-C40C66FF867C}">
                  <a14:compatExt spid="_x0000_s42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２　リフト浴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716280</xdr:colOff>
          <xdr:row>122</xdr:row>
          <xdr:rowOff>30480</xdr:rowOff>
        </xdr:from>
        <xdr:to>
          <xdr:col>12</xdr:col>
          <xdr:colOff>0</xdr:colOff>
          <xdr:row>122</xdr:row>
          <xdr:rowOff>228600</xdr:rowOff>
        </xdr:to>
        <xdr:sp macro="" textlink="">
          <xdr:nvSpPr>
            <xdr:cNvPr id="42509" name="Check Box 44" hidden="1">
              <a:extLst>
                <a:ext uri="{63B3BB69-23CF-44E3-9099-C40C66FF867C}">
                  <a14:compatExt spid="_x0000_s42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３　ストレッチャー浴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716280</xdr:colOff>
          <xdr:row>123</xdr:row>
          <xdr:rowOff>38100</xdr:rowOff>
        </xdr:from>
        <xdr:to>
          <xdr:col>10</xdr:col>
          <xdr:colOff>754380</xdr:colOff>
          <xdr:row>123</xdr:row>
          <xdr:rowOff>228600</xdr:rowOff>
        </xdr:to>
        <xdr:sp macro="" textlink="">
          <xdr:nvSpPr>
            <xdr:cNvPr id="42510" name="Check Box 45" hidden="1">
              <a:extLst>
                <a:ext uri="{63B3BB69-23CF-44E3-9099-C40C66FF867C}">
                  <a14:compatExt spid="_x0000_s42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４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297180</xdr:colOff>
          <xdr:row>126</xdr:row>
          <xdr:rowOff>68580</xdr:rowOff>
        </xdr:from>
        <xdr:to>
          <xdr:col>8</xdr:col>
          <xdr:colOff>15240</xdr:colOff>
          <xdr:row>126</xdr:row>
          <xdr:rowOff>266700</xdr:rowOff>
        </xdr:to>
        <xdr:sp macro="" textlink="">
          <xdr:nvSpPr>
            <xdr:cNvPr id="42511" name="Check Box 62" hidden="1">
              <a:extLst>
                <a:ext uri="{63B3BB69-23CF-44E3-9099-C40C66FF867C}">
                  <a14:compatExt spid="_x0000_s42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647700</xdr:colOff>
          <xdr:row>126</xdr:row>
          <xdr:rowOff>68580</xdr:rowOff>
        </xdr:from>
        <xdr:to>
          <xdr:col>9</xdr:col>
          <xdr:colOff>419100</xdr:colOff>
          <xdr:row>126</xdr:row>
          <xdr:rowOff>266700</xdr:rowOff>
        </xdr:to>
        <xdr:sp macro="" textlink="">
          <xdr:nvSpPr>
            <xdr:cNvPr id="42512" name="Check Box 63" hidden="1">
              <a:extLst>
                <a:ext uri="{63B3BB69-23CF-44E3-9099-C40C66FF867C}">
                  <a14:compatExt spid="_x0000_s42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297180</xdr:colOff>
          <xdr:row>130</xdr:row>
          <xdr:rowOff>68580</xdr:rowOff>
        </xdr:from>
        <xdr:to>
          <xdr:col>8</xdr:col>
          <xdr:colOff>15240</xdr:colOff>
          <xdr:row>130</xdr:row>
          <xdr:rowOff>266700</xdr:rowOff>
        </xdr:to>
        <xdr:sp macro="" textlink="">
          <xdr:nvSpPr>
            <xdr:cNvPr id="42513" name="Check Box 62" hidden="1">
              <a:extLst>
                <a:ext uri="{63B3BB69-23CF-44E3-9099-C40C66FF867C}">
                  <a14:compatExt spid="_x0000_s42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647700</xdr:colOff>
          <xdr:row>130</xdr:row>
          <xdr:rowOff>68580</xdr:rowOff>
        </xdr:from>
        <xdr:to>
          <xdr:col>9</xdr:col>
          <xdr:colOff>419100</xdr:colOff>
          <xdr:row>130</xdr:row>
          <xdr:rowOff>266700</xdr:rowOff>
        </xdr:to>
        <xdr:sp macro="" textlink="">
          <xdr:nvSpPr>
            <xdr:cNvPr id="42514" name="Check Box 63" hidden="1">
              <a:extLst>
                <a:ext uri="{63B3BB69-23CF-44E3-9099-C40C66FF867C}">
                  <a14:compatExt spid="_x0000_s42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297180</xdr:colOff>
          <xdr:row>131</xdr:row>
          <xdr:rowOff>76200</xdr:rowOff>
        </xdr:from>
        <xdr:to>
          <xdr:col>8</xdr:col>
          <xdr:colOff>15240</xdr:colOff>
          <xdr:row>131</xdr:row>
          <xdr:rowOff>281940</xdr:rowOff>
        </xdr:to>
        <xdr:sp macro="" textlink="">
          <xdr:nvSpPr>
            <xdr:cNvPr id="42515" name="Check Box 60" hidden="1">
              <a:extLst>
                <a:ext uri="{63B3BB69-23CF-44E3-9099-C40C66FF867C}">
                  <a14:compatExt spid="_x0000_s42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708660</xdr:colOff>
          <xdr:row>131</xdr:row>
          <xdr:rowOff>76200</xdr:rowOff>
        </xdr:from>
        <xdr:to>
          <xdr:col>11</xdr:col>
          <xdr:colOff>472440</xdr:colOff>
          <xdr:row>131</xdr:row>
          <xdr:rowOff>281940</xdr:rowOff>
        </xdr:to>
        <xdr:sp macro="" textlink="">
          <xdr:nvSpPr>
            <xdr:cNvPr id="42516" name="Check Box 61" hidden="1">
              <a:extLst>
                <a:ext uri="{63B3BB69-23CF-44E3-9099-C40C66FF867C}">
                  <a14:compatExt spid="_x0000_s42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297180</xdr:colOff>
          <xdr:row>127</xdr:row>
          <xdr:rowOff>76200</xdr:rowOff>
        </xdr:from>
        <xdr:to>
          <xdr:col>8</xdr:col>
          <xdr:colOff>15240</xdr:colOff>
          <xdr:row>127</xdr:row>
          <xdr:rowOff>281940</xdr:rowOff>
        </xdr:to>
        <xdr:sp macro="" textlink="">
          <xdr:nvSpPr>
            <xdr:cNvPr id="42517" name="Check Box 60" hidden="1">
              <a:extLst>
                <a:ext uri="{63B3BB69-23CF-44E3-9099-C40C66FF867C}">
                  <a14:compatExt spid="_x0000_s42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708660</xdr:colOff>
          <xdr:row>127</xdr:row>
          <xdr:rowOff>76200</xdr:rowOff>
        </xdr:from>
        <xdr:to>
          <xdr:col>11</xdr:col>
          <xdr:colOff>472440</xdr:colOff>
          <xdr:row>127</xdr:row>
          <xdr:rowOff>281940</xdr:rowOff>
        </xdr:to>
        <xdr:sp macro="" textlink="">
          <xdr:nvSpPr>
            <xdr:cNvPr id="42518" name="Check Box 61" hidden="1">
              <a:extLst>
                <a:ext uri="{63B3BB69-23CF-44E3-9099-C40C66FF867C}">
                  <a14:compatExt spid="_x0000_s42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480060</xdr:colOff>
          <xdr:row>133</xdr:row>
          <xdr:rowOff>76200</xdr:rowOff>
        </xdr:from>
        <xdr:to>
          <xdr:col>7</xdr:col>
          <xdr:colOff>205740</xdr:colOff>
          <xdr:row>133</xdr:row>
          <xdr:rowOff>281940</xdr:rowOff>
        </xdr:to>
        <xdr:sp macro="" textlink="">
          <xdr:nvSpPr>
            <xdr:cNvPr id="42519" name="Check Box 58" hidden="1">
              <a:extLst>
                <a:ext uri="{63B3BB69-23CF-44E3-9099-C40C66FF867C}">
                  <a14:compatExt spid="_x0000_s42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716280</xdr:colOff>
          <xdr:row>133</xdr:row>
          <xdr:rowOff>76200</xdr:rowOff>
        </xdr:from>
        <xdr:to>
          <xdr:col>8</xdr:col>
          <xdr:colOff>487680</xdr:colOff>
          <xdr:row>133</xdr:row>
          <xdr:rowOff>281940</xdr:rowOff>
        </xdr:to>
        <xdr:sp macro="" textlink="">
          <xdr:nvSpPr>
            <xdr:cNvPr id="42520" name="Check Box 59" hidden="1">
              <a:extLst>
                <a:ext uri="{63B3BB69-23CF-44E3-9099-C40C66FF867C}">
                  <a14:compatExt spid="_x0000_s42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281940</xdr:colOff>
          <xdr:row>135</xdr:row>
          <xdr:rowOff>60960</xdr:rowOff>
        </xdr:from>
        <xdr:to>
          <xdr:col>9</xdr:col>
          <xdr:colOff>0</xdr:colOff>
          <xdr:row>135</xdr:row>
          <xdr:rowOff>259080</xdr:rowOff>
        </xdr:to>
        <xdr:sp macro="" textlink="">
          <xdr:nvSpPr>
            <xdr:cNvPr id="42521" name="Check Box 64" hidden="1">
              <a:extLst>
                <a:ext uri="{63B3BB69-23CF-44E3-9099-C40C66FF867C}">
                  <a14:compatExt spid="_x0000_s42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213360</xdr:colOff>
          <xdr:row>135</xdr:row>
          <xdr:rowOff>60960</xdr:rowOff>
        </xdr:from>
        <xdr:to>
          <xdr:col>10</xdr:col>
          <xdr:colOff>0</xdr:colOff>
          <xdr:row>135</xdr:row>
          <xdr:rowOff>259080</xdr:rowOff>
        </xdr:to>
        <xdr:sp macro="" textlink="">
          <xdr:nvSpPr>
            <xdr:cNvPr id="42522" name="Check Box 65" hidden="1">
              <a:extLst>
                <a:ext uri="{63B3BB69-23CF-44E3-9099-C40C66FF867C}">
                  <a14:compatExt spid="_x0000_s42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281940</xdr:colOff>
          <xdr:row>136</xdr:row>
          <xdr:rowOff>60960</xdr:rowOff>
        </xdr:from>
        <xdr:to>
          <xdr:col>9</xdr:col>
          <xdr:colOff>0</xdr:colOff>
          <xdr:row>136</xdr:row>
          <xdr:rowOff>259080</xdr:rowOff>
        </xdr:to>
        <xdr:sp macro="" textlink="">
          <xdr:nvSpPr>
            <xdr:cNvPr id="42523" name="Check Box 66" hidden="1">
              <a:extLst>
                <a:ext uri="{63B3BB69-23CF-44E3-9099-C40C66FF867C}">
                  <a14:compatExt spid="_x0000_s42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213360</xdr:colOff>
          <xdr:row>136</xdr:row>
          <xdr:rowOff>60960</xdr:rowOff>
        </xdr:from>
        <xdr:to>
          <xdr:col>10</xdr:col>
          <xdr:colOff>0</xdr:colOff>
          <xdr:row>136</xdr:row>
          <xdr:rowOff>259080</xdr:rowOff>
        </xdr:to>
        <xdr:sp macro="" textlink="">
          <xdr:nvSpPr>
            <xdr:cNvPr id="42524" name="Check Box 67" hidden="1">
              <a:extLst>
                <a:ext uri="{63B3BB69-23CF-44E3-9099-C40C66FF867C}">
                  <a14:compatExt spid="_x0000_s42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281940</xdr:colOff>
          <xdr:row>137</xdr:row>
          <xdr:rowOff>68580</xdr:rowOff>
        </xdr:from>
        <xdr:to>
          <xdr:col>9</xdr:col>
          <xdr:colOff>0</xdr:colOff>
          <xdr:row>137</xdr:row>
          <xdr:rowOff>266700</xdr:rowOff>
        </xdr:to>
        <xdr:sp macro="" textlink="">
          <xdr:nvSpPr>
            <xdr:cNvPr id="42525" name="Check Box 70" hidden="1">
              <a:extLst>
                <a:ext uri="{63B3BB69-23CF-44E3-9099-C40C66FF867C}">
                  <a14:compatExt spid="_x0000_s42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213360</xdr:colOff>
          <xdr:row>137</xdr:row>
          <xdr:rowOff>68580</xdr:rowOff>
        </xdr:from>
        <xdr:to>
          <xdr:col>10</xdr:col>
          <xdr:colOff>0</xdr:colOff>
          <xdr:row>137</xdr:row>
          <xdr:rowOff>266700</xdr:rowOff>
        </xdr:to>
        <xdr:sp macro="" textlink="">
          <xdr:nvSpPr>
            <xdr:cNvPr id="42526" name="Check Box 71" hidden="1">
              <a:extLst>
                <a:ext uri="{63B3BB69-23CF-44E3-9099-C40C66FF867C}">
                  <a14:compatExt spid="_x0000_s42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281940</xdr:colOff>
          <xdr:row>138</xdr:row>
          <xdr:rowOff>76200</xdr:rowOff>
        </xdr:from>
        <xdr:to>
          <xdr:col>9</xdr:col>
          <xdr:colOff>0</xdr:colOff>
          <xdr:row>138</xdr:row>
          <xdr:rowOff>281940</xdr:rowOff>
        </xdr:to>
        <xdr:sp macro="" textlink="">
          <xdr:nvSpPr>
            <xdr:cNvPr id="42527" name="Check Box 72" hidden="1">
              <a:extLst>
                <a:ext uri="{63B3BB69-23CF-44E3-9099-C40C66FF867C}">
                  <a14:compatExt spid="_x0000_s42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213360</xdr:colOff>
          <xdr:row>138</xdr:row>
          <xdr:rowOff>76200</xdr:rowOff>
        </xdr:from>
        <xdr:to>
          <xdr:col>10</xdr:col>
          <xdr:colOff>0</xdr:colOff>
          <xdr:row>138</xdr:row>
          <xdr:rowOff>281940</xdr:rowOff>
        </xdr:to>
        <xdr:sp macro="" textlink="">
          <xdr:nvSpPr>
            <xdr:cNvPr id="42528" name="Check Box 73" hidden="1">
              <a:extLst>
                <a:ext uri="{63B3BB69-23CF-44E3-9099-C40C66FF867C}">
                  <a14:compatExt spid="_x0000_s42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281940</xdr:colOff>
          <xdr:row>135</xdr:row>
          <xdr:rowOff>60960</xdr:rowOff>
        </xdr:from>
        <xdr:to>
          <xdr:col>13</xdr:col>
          <xdr:colOff>0</xdr:colOff>
          <xdr:row>135</xdr:row>
          <xdr:rowOff>259080</xdr:rowOff>
        </xdr:to>
        <xdr:sp macro="" textlink="">
          <xdr:nvSpPr>
            <xdr:cNvPr id="42529" name="Check Box 64" hidden="1">
              <a:extLst>
                <a:ext uri="{63B3BB69-23CF-44E3-9099-C40C66FF867C}">
                  <a14:compatExt spid="_x0000_s4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135</xdr:row>
          <xdr:rowOff>60960</xdr:rowOff>
        </xdr:from>
        <xdr:to>
          <xdr:col>14</xdr:col>
          <xdr:colOff>0</xdr:colOff>
          <xdr:row>135</xdr:row>
          <xdr:rowOff>259080</xdr:rowOff>
        </xdr:to>
        <xdr:sp macro="" textlink="">
          <xdr:nvSpPr>
            <xdr:cNvPr id="42530" name="Check Box 65" hidden="1">
              <a:extLst>
                <a:ext uri="{63B3BB69-23CF-44E3-9099-C40C66FF867C}">
                  <a14:compatExt spid="_x0000_s4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281940</xdr:colOff>
          <xdr:row>136</xdr:row>
          <xdr:rowOff>60960</xdr:rowOff>
        </xdr:from>
        <xdr:to>
          <xdr:col>13</xdr:col>
          <xdr:colOff>0</xdr:colOff>
          <xdr:row>136</xdr:row>
          <xdr:rowOff>259080</xdr:rowOff>
        </xdr:to>
        <xdr:sp macro="" textlink="">
          <xdr:nvSpPr>
            <xdr:cNvPr id="42531" name="Check Box 66" hidden="1">
              <a:extLst>
                <a:ext uri="{63B3BB69-23CF-44E3-9099-C40C66FF867C}">
                  <a14:compatExt spid="_x0000_s4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136</xdr:row>
          <xdr:rowOff>60960</xdr:rowOff>
        </xdr:from>
        <xdr:to>
          <xdr:col>14</xdr:col>
          <xdr:colOff>0</xdr:colOff>
          <xdr:row>136</xdr:row>
          <xdr:rowOff>259080</xdr:rowOff>
        </xdr:to>
        <xdr:sp macro="" textlink="">
          <xdr:nvSpPr>
            <xdr:cNvPr id="42532" name="Check Box 67" hidden="1">
              <a:extLst>
                <a:ext uri="{63B3BB69-23CF-44E3-9099-C40C66FF867C}">
                  <a14:compatExt spid="_x0000_s4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281940</xdr:colOff>
          <xdr:row>137</xdr:row>
          <xdr:rowOff>68580</xdr:rowOff>
        </xdr:from>
        <xdr:to>
          <xdr:col>13</xdr:col>
          <xdr:colOff>0</xdr:colOff>
          <xdr:row>137</xdr:row>
          <xdr:rowOff>266700</xdr:rowOff>
        </xdr:to>
        <xdr:sp macro="" textlink="">
          <xdr:nvSpPr>
            <xdr:cNvPr id="42533" name="Check Box 70" hidden="1">
              <a:extLst>
                <a:ext uri="{63B3BB69-23CF-44E3-9099-C40C66FF867C}">
                  <a14:compatExt spid="_x0000_s4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137</xdr:row>
          <xdr:rowOff>68580</xdr:rowOff>
        </xdr:from>
        <xdr:to>
          <xdr:col>14</xdr:col>
          <xdr:colOff>0</xdr:colOff>
          <xdr:row>137</xdr:row>
          <xdr:rowOff>266700</xdr:rowOff>
        </xdr:to>
        <xdr:sp macro="" textlink="">
          <xdr:nvSpPr>
            <xdr:cNvPr id="42534" name="Check Box 71" hidden="1">
              <a:extLst>
                <a:ext uri="{63B3BB69-23CF-44E3-9099-C40C66FF867C}">
                  <a14:compatExt spid="_x0000_s4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281940</xdr:colOff>
          <xdr:row>138</xdr:row>
          <xdr:rowOff>76200</xdr:rowOff>
        </xdr:from>
        <xdr:to>
          <xdr:col>13</xdr:col>
          <xdr:colOff>0</xdr:colOff>
          <xdr:row>138</xdr:row>
          <xdr:rowOff>281940</xdr:rowOff>
        </xdr:to>
        <xdr:sp macro="" textlink="">
          <xdr:nvSpPr>
            <xdr:cNvPr id="42535" name="Check Box 72" hidden="1">
              <a:extLst>
                <a:ext uri="{63B3BB69-23CF-44E3-9099-C40C66FF867C}">
                  <a14:compatExt spid="_x0000_s4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138</xdr:row>
          <xdr:rowOff>76200</xdr:rowOff>
        </xdr:from>
        <xdr:to>
          <xdr:col>14</xdr:col>
          <xdr:colOff>0</xdr:colOff>
          <xdr:row>138</xdr:row>
          <xdr:rowOff>281940</xdr:rowOff>
        </xdr:to>
        <xdr:sp macro="" textlink="">
          <xdr:nvSpPr>
            <xdr:cNvPr id="42536" name="Check Box 73" hidden="1">
              <a:extLst>
                <a:ext uri="{63B3BB69-23CF-44E3-9099-C40C66FF867C}">
                  <a14:compatExt spid="_x0000_s4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701040</xdr:colOff>
          <xdr:row>187</xdr:row>
          <xdr:rowOff>30480</xdr:rowOff>
        </xdr:from>
        <xdr:to>
          <xdr:col>13</xdr:col>
          <xdr:colOff>60960</xdr:colOff>
          <xdr:row>187</xdr:row>
          <xdr:rowOff>259080</xdr:rowOff>
        </xdr:to>
        <xdr:sp macro="" textlink="">
          <xdr:nvSpPr>
            <xdr:cNvPr id="42537" name="Check Box 78" hidden="1">
              <a:extLst>
                <a:ext uri="{63B3BB69-23CF-44E3-9099-C40C66FF867C}">
                  <a14:compatExt spid="_x0000_s4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701040</xdr:colOff>
          <xdr:row>188</xdr:row>
          <xdr:rowOff>38100</xdr:rowOff>
        </xdr:from>
        <xdr:to>
          <xdr:col>13</xdr:col>
          <xdr:colOff>60960</xdr:colOff>
          <xdr:row>188</xdr:row>
          <xdr:rowOff>266700</xdr:rowOff>
        </xdr:to>
        <xdr:sp macro="" textlink="">
          <xdr:nvSpPr>
            <xdr:cNvPr id="42538" name="Check Box 79" hidden="1">
              <a:extLst>
                <a:ext uri="{63B3BB69-23CF-44E3-9099-C40C66FF867C}">
                  <a14:compatExt spid="_x0000_s4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701040</xdr:colOff>
          <xdr:row>189</xdr:row>
          <xdr:rowOff>38100</xdr:rowOff>
        </xdr:from>
        <xdr:to>
          <xdr:col>13</xdr:col>
          <xdr:colOff>60960</xdr:colOff>
          <xdr:row>189</xdr:row>
          <xdr:rowOff>266700</xdr:rowOff>
        </xdr:to>
        <xdr:sp macro="" textlink="">
          <xdr:nvSpPr>
            <xdr:cNvPr id="42539" name="Check Box 80" hidden="1">
              <a:extLst>
                <a:ext uri="{63B3BB69-23CF-44E3-9099-C40C66FF867C}">
                  <a14:compatExt spid="_x0000_s42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701040</xdr:colOff>
          <xdr:row>190</xdr:row>
          <xdr:rowOff>38100</xdr:rowOff>
        </xdr:from>
        <xdr:to>
          <xdr:col>13</xdr:col>
          <xdr:colOff>60960</xdr:colOff>
          <xdr:row>190</xdr:row>
          <xdr:rowOff>266700</xdr:rowOff>
        </xdr:to>
        <xdr:sp macro="" textlink="">
          <xdr:nvSpPr>
            <xdr:cNvPr id="42540" name="Check Box 81" hidden="1">
              <a:extLst>
                <a:ext uri="{63B3BB69-23CF-44E3-9099-C40C66FF867C}">
                  <a14:compatExt spid="_x0000_s42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199</xdr:row>
          <xdr:rowOff>60960</xdr:rowOff>
        </xdr:from>
        <xdr:to>
          <xdr:col>9</xdr:col>
          <xdr:colOff>0</xdr:colOff>
          <xdr:row>199</xdr:row>
          <xdr:rowOff>259080</xdr:rowOff>
        </xdr:to>
        <xdr:sp macro="" textlink="">
          <xdr:nvSpPr>
            <xdr:cNvPr id="42541" name="Check Box 82" hidden="1">
              <a:extLst>
                <a:ext uri="{63B3BB69-23CF-44E3-9099-C40C66FF867C}">
                  <a14:compatExt spid="_x0000_s42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167640</xdr:colOff>
          <xdr:row>199</xdr:row>
          <xdr:rowOff>60960</xdr:rowOff>
        </xdr:from>
        <xdr:to>
          <xdr:col>10</xdr:col>
          <xdr:colOff>0</xdr:colOff>
          <xdr:row>199</xdr:row>
          <xdr:rowOff>259080</xdr:rowOff>
        </xdr:to>
        <xdr:sp macro="" textlink="">
          <xdr:nvSpPr>
            <xdr:cNvPr id="42542" name="Check Box 83" hidden="1">
              <a:extLst>
                <a:ext uri="{63B3BB69-23CF-44E3-9099-C40C66FF867C}">
                  <a14:compatExt spid="_x0000_s42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198</xdr:row>
          <xdr:rowOff>60960</xdr:rowOff>
        </xdr:from>
        <xdr:to>
          <xdr:col>9</xdr:col>
          <xdr:colOff>0</xdr:colOff>
          <xdr:row>198</xdr:row>
          <xdr:rowOff>259080</xdr:rowOff>
        </xdr:to>
        <xdr:sp macro="" textlink="">
          <xdr:nvSpPr>
            <xdr:cNvPr id="42543" name="Check Box 199" hidden="1">
              <a:extLst>
                <a:ext uri="{63B3BB69-23CF-44E3-9099-C40C66FF867C}">
                  <a14:compatExt spid="_x0000_s42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167640</xdr:colOff>
          <xdr:row>198</xdr:row>
          <xdr:rowOff>60960</xdr:rowOff>
        </xdr:from>
        <xdr:to>
          <xdr:col>10</xdr:col>
          <xdr:colOff>0</xdr:colOff>
          <xdr:row>198</xdr:row>
          <xdr:rowOff>259080</xdr:rowOff>
        </xdr:to>
        <xdr:sp macro="" textlink="">
          <xdr:nvSpPr>
            <xdr:cNvPr id="42544" name="Check Box 200" hidden="1">
              <a:extLst>
                <a:ext uri="{63B3BB69-23CF-44E3-9099-C40C66FF867C}">
                  <a14:compatExt spid="_x0000_s42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586740</xdr:colOff>
          <xdr:row>230</xdr:row>
          <xdr:rowOff>53340</xdr:rowOff>
        </xdr:from>
        <xdr:to>
          <xdr:col>8</xdr:col>
          <xdr:colOff>281940</xdr:colOff>
          <xdr:row>230</xdr:row>
          <xdr:rowOff>297180</xdr:rowOff>
        </xdr:to>
        <xdr:sp macro="" textlink="">
          <xdr:nvSpPr>
            <xdr:cNvPr id="42546" name="Check Box 87" hidden="1">
              <a:extLst>
                <a:ext uri="{63B3BB69-23CF-44E3-9099-C40C66FF867C}">
                  <a14:compatExt spid="_x0000_s42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586740</xdr:colOff>
          <xdr:row>231</xdr:row>
          <xdr:rowOff>53340</xdr:rowOff>
        </xdr:from>
        <xdr:to>
          <xdr:col>8</xdr:col>
          <xdr:colOff>434340</xdr:colOff>
          <xdr:row>231</xdr:row>
          <xdr:rowOff>297180</xdr:rowOff>
        </xdr:to>
        <xdr:sp macro="" textlink="">
          <xdr:nvSpPr>
            <xdr:cNvPr id="42547" name="Check Box 88" hidden="1">
              <a:extLst>
                <a:ext uri="{63B3BB69-23CF-44E3-9099-C40C66FF867C}">
                  <a14:compatExt spid="_x0000_s42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586740</xdr:colOff>
          <xdr:row>232</xdr:row>
          <xdr:rowOff>53340</xdr:rowOff>
        </xdr:from>
        <xdr:to>
          <xdr:col>8</xdr:col>
          <xdr:colOff>419100</xdr:colOff>
          <xdr:row>232</xdr:row>
          <xdr:rowOff>297180</xdr:rowOff>
        </xdr:to>
        <xdr:sp macro="" textlink="">
          <xdr:nvSpPr>
            <xdr:cNvPr id="42548" name="Check Box 89" hidden="1">
              <a:extLst>
                <a:ext uri="{63B3BB69-23CF-44E3-9099-C40C66FF867C}">
                  <a14:compatExt spid="_x0000_s42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586740</xdr:colOff>
          <xdr:row>242</xdr:row>
          <xdr:rowOff>53340</xdr:rowOff>
        </xdr:from>
        <xdr:to>
          <xdr:col>8</xdr:col>
          <xdr:colOff>251460</xdr:colOff>
          <xdr:row>242</xdr:row>
          <xdr:rowOff>297180</xdr:rowOff>
        </xdr:to>
        <xdr:sp macro="" textlink="">
          <xdr:nvSpPr>
            <xdr:cNvPr id="42549" name="Check Box 90" hidden="1">
              <a:extLst>
                <a:ext uri="{63B3BB69-23CF-44E3-9099-C40C66FF867C}">
                  <a14:compatExt spid="_x0000_s42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594360</xdr:colOff>
          <xdr:row>247</xdr:row>
          <xdr:rowOff>91440</xdr:rowOff>
        </xdr:from>
        <xdr:to>
          <xdr:col>8</xdr:col>
          <xdr:colOff>259080</xdr:colOff>
          <xdr:row>247</xdr:row>
          <xdr:rowOff>342900</xdr:rowOff>
        </xdr:to>
        <xdr:sp macro="" textlink="">
          <xdr:nvSpPr>
            <xdr:cNvPr id="42550" name="Check Box 91" hidden="1">
              <a:extLst>
                <a:ext uri="{63B3BB69-23CF-44E3-9099-C40C66FF867C}">
                  <a14:compatExt spid="_x0000_s42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229</xdr:row>
          <xdr:rowOff>38100</xdr:rowOff>
        </xdr:from>
        <xdr:to>
          <xdr:col>13</xdr:col>
          <xdr:colOff>708660</xdr:colOff>
          <xdr:row>229</xdr:row>
          <xdr:rowOff>297180</xdr:rowOff>
        </xdr:to>
        <xdr:sp macro="" textlink="">
          <xdr:nvSpPr>
            <xdr:cNvPr id="42551" name="Check Box 92" hidden="1">
              <a:extLst>
                <a:ext uri="{63B3BB69-23CF-44E3-9099-C40C66FF867C}">
                  <a14:compatExt spid="_x0000_s42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586740</xdr:colOff>
          <xdr:row>243</xdr:row>
          <xdr:rowOff>60960</xdr:rowOff>
        </xdr:from>
        <xdr:to>
          <xdr:col>8</xdr:col>
          <xdr:colOff>327660</xdr:colOff>
          <xdr:row>243</xdr:row>
          <xdr:rowOff>266700</xdr:rowOff>
        </xdr:to>
        <xdr:sp macro="" textlink="">
          <xdr:nvSpPr>
            <xdr:cNvPr id="42552" name="Check Box 167" hidden="1">
              <a:extLst>
                <a:ext uri="{63B3BB69-23CF-44E3-9099-C40C66FF867C}">
                  <a14:compatExt spid="_x0000_s42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243</xdr:row>
          <xdr:rowOff>60960</xdr:rowOff>
        </xdr:from>
        <xdr:to>
          <xdr:col>9</xdr:col>
          <xdr:colOff>99060</xdr:colOff>
          <xdr:row>243</xdr:row>
          <xdr:rowOff>266700</xdr:rowOff>
        </xdr:to>
        <xdr:sp macro="" textlink="">
          <xdr:nvSpPr>
            <xdr:cNvPr id="42553" name="Check Box 168" hidden="1">
              <a:extLst>
                <a:ext uri="{63B3BB69-23CF-44E3-9099-C40C66FF867C}">
                  <a14:compatExt spid="_x0000_s42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320040</xdr:colOff>
          <xdr:row>243</xdr:row>
          <xdr:rowOff>60960</xdr:rowOff>
        </xdr:from>
        <xdr:to>
          <xdr:col>10</xdr:col>
          <xdr:colOff>68580</xdr:colOff>
          <xdr:row>243</xdr:row>
          <xdr:rowOff>266700</xdr:rowOff>
        </xdr:to>
        <xdr:sp macro="" textlink="">
          <xdr:nvSpPr>
            <xdr:cNvPr id="42555" name="Check Box 170" hidden="1">
              <a:extLst>
                <a:ext uri="{63B3BB69-23CF-44E3-9099-C40C66FF867C}">
                  <a14:compatExt spid="_x0000_s42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243</xdr:row>
          <xdr:rowOff>60960</xdr:rowOff>
        </xdr:from>
        <xdr:to>
          <xdr:col>11</xdr:col>
          <xdr:colOff>53340</xdr:colOff>
          <xdr:row>243</xdr:row>
          <xdr:rowOff>274320</xdr:rowOff>
        </xdr:to>
        <xdr:sp macro="" textlink="">
          <xdr:nvSpPr>
            <xdr:cNvPr id="42556" name="Check Box 171" hidden="1">
              <a:extLst>
                <a:ext uri="{63B3BB69-23CF-44E3-9099-C40C66FF867C}">
                  <a14:compatExt spid="_x0000_s42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（Ⅲ）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586740</xdr:colOff>
          <xdr:row>244</xdr:row>
          <xdr:rowOff>60960</xdr:rowOff>
        </xdr:from>
        <xdr:to>
          <xdr:col>8</xdr:col>
          <xdr:colOff>327660</xdr:colOff>
          <xdr:row>244</xdr:row>
          <xdr:rowOff>266700</xdr:rowOff>
        </xdr:to>
        <xdr:sp macro="" textlink="">
          <xdr:nvSpPr>
            <xdr:cNvPr id="42557" name="Check Box 172" hidden="1">
              <a:extLst>
                <a:ext uri="{63B3BB69-23CF-44E3-9099-C40C66FF867C}">
                  <a14:compatExt spid="_x0000_s42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242</xdr:row>
          <xdr:rowOff>60960</xdr:rowOff>
        </xdr:from>
        <xdr:to>
          <xdr:col>9</xdr:col>
          <xdr:colOff>106680</xdr:colOff>
          <xdr:row>242</xdr:row>
          <xdr:rowOff>266700</xdr:rowOff>
        </xdr:to>
        <xdr:sp macro="" textlink="">
          <xdr:nvSpPr>
            <xdr:cNvPr id="42562" name="Check Box 177" hidden="1">
              <a:extLst>
                <a:ext uri="{63B3BB69-23CF-44E3-9099-C40C66FF867C}">
                  <a14:compatExt spid="_x0000_s42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242</xdr:row>
          <xdr:rowOff>60960</xdr:rowOff>
        </xdr:from>
        <xdr:to>
          <xdr:col>10</xdr:col>
          <xdr:colOff>152400</xdr:colOff>
          <xdr:row>242</xdr:row>
          <xdr:rowOff>281940</xdr:rowOff>
        </xdr:to>
        <xdr:sp macro="" textlink="">
          <xdr:nvSpPr>
            <xdr:cNvPr id="42563" name="Check Box 178" hidden="1">
              <a:extLst>
                <a:ext uri="{63B3BB69-23CF-44E3-9099-C40C66FF867C}">
                  <a14:compatExt spid="_x0000_s42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（Ⅱ）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230</xdr:row>
          <xdr:rowOff>38100</xdr:rowOff>
        </xdr:from>
        <xdr:to>
          <xdr:col>13</xdr:col>
          <xdr:colOff>708660</xdr:colOff>
          <xdr:row>230</xdr:row>
          <xdr:rowOff>297180</xdr:rowOff>
        </xdr:to>
        <xdr:sp macro="" textlink="">
          <xdr:nvSpPr>
            <xdr:cNvPr id="42564" name="Check Box 261" hidden="1">
              <a:extLst>
                <a:ext uri="{63B3BB69-23CF-44E3-9099-C40C66FF867C}">
                  <a14:compatExt spid="_x0000_s42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231</xdr:row>
          <xdr:rowOff>38100</xdr:rowOff>
        </xdr:from>
        <xdr:to>
          <xdr:col>13</xdr:col>
          <xdr:colOff>708660</xdr:colOff>
          <xdr:row>231</xdr:row>
          <xdr:rowOff>297180</xdr:rowOff>
        </xdr:to>
        <xdr:sp macro="" textlink="">
          <xdr:nvSpPr>
            <xdr:cNvPr id="42565" name="Check Box 262" hidden="1">
              <a:extLst>
                <a:ext uri="{63B3BB69-23CF-44E3-9099-C40C66FF867C}">
                  <a14:compatExt spid="_x0000_s42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232</xdr:row>
          <xdr:rowOff>38100</xdr:rowOff>
        </xdr:from>
        <xdr:to>
          <xdr:col>13</xdr:col>
          <xdr:colOff>708660</xdr:colOff>
          <xdr:row>232</xdr:row>
          <xdr:rowOff>297180</xdr:rowOff>
        </xdr:to>
        <xdr:sp macro="" textlink="">
          <xdr:nvSpPr>
            <xdr:cNvPr id="42566" name="Check Box 263" hidden="1">
              <a:extLst>
                <a:ext uri="{63B3BB69-23CF-44E3-9099-C40C66FF867C}">
                  <a14:compatExt spid="_x0000_s42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242</xdr:row>
          <xdr:rowOff>38100</xdr:rowOff>
        </xdr:from>
        <xdr:to>
          <xdr:col>13</xdr:col>
          <xdr:colOff>708660</xdr:colOff>
          <xdr:row>242</xdr:row>
          <xdr:rowOff>297180</xdr:rowOff>
        </xdr:to>
        <xdr:sp macro="" textlink="">
          <xdr:nvSpPr>
            <xdr:cNvPr id="42567" name="Check Box 264" hidden="1">
              <a:extLst>
                <a:ext uri="{63B3BB69-23CF-44E3-9099-C40C66FF867C}">
                  <a14:compatExt spid="_x0000_s42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243</xdr:row>
          <xdr:rowOff>38100</xdr:rowOff>
        </xdr:from>
        <xdr:to>
          <xdr:col>13</xdr:col>
          <xdr:colOff>708660</xdr:colOff>
          <xdr:row>243</xdr:row>
          <xdr:rowOff>297180</xdr:rowOff>
        </xdr:to>
        <xdr:sp macro="" textlink="">
          <xdr:nvSpPr>
            <xdr:cNvPr id="42568" name="Check Box 265" hidden="1">
              <a:extLst>
                <a:ext uri="{63B3BB69-23CF-44E3-9099-C40C66FF867C}">
                  <a14:compatExt spid="_x0000_s42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247</xdr:row>
          <xdr:rowOff>91440</xdr:rowOff>
        </xdr:from>
        <xdr:to>
          <xdr:col>13</xdr:col>
          <xdr:colOff>708660</xdr:colOff>
          <xdr:row>247</xdr:row>
          <xdr:rowOff>342900</xdr:rowOff>
        </xdr:to>
        <xdr:sp macro="" textlink="">
          <xdr:nvSpPr>
            <xdr:cNvPr id="42570" name="Check Box 267" hidden="1">
              <a:extLst>
                <a:ext uri="{63B3BB69-23CF-44E3-9099-C40C66FF867C}">
                  <a14:compatExt spid="_x0000_s42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586740</xdr:colOff>
          <xdr:row>236</xdr:row>
          <xdr:rowOff>53340</xdr:rowOff>
        </xdr:from>
        <xdr:to>
          <xdr:col>8</xdr:col>
          <xdr:colOff>441960</xdr:colOff>
          <xdr:row>236</xdr:row>
          <xdr:rowOff>297180</xdr:rowOff>
        </xdr:to>
        <xdr:sp macro="" textlink="">
          <xdr:nvSpPr>
            <xdr:cNvPr id="42573" name="Check Box 724" hidden="1">
              <a:extLst>
                <a:ext uri="{63B3BB69-23CF-44E3-9099-C40C66FF867C}">
                  <a14:compatExt spid="_x0000_s42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233</xdr:row>
          <xdr:rowOff>38100</xdr:rowOff>
        </xdr:from>
        <xdr:to>
          <xdr:col>13</xdr:col>
          <xdr:colOff>708660</xdr:colOff>
          <xdr:row>233</xdr:row>
          <xdr:rowOff>297180</xdr:rowOff>
        </xdr:to>
        <xdr:sp macro="" textlink="">
          <xdr:nvSpPr>
            <xdr:cNvPr id="42574" name="Check Box 725" hidden="1">
              <a:extLst>
                <a:ext uri="{63B3BB69-23CF-44E3-9099-C40C66FF867C}">
                  <a14:compatExt spid="_x0000_s42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236</xdr:row>
          <xdr:rowOff>38100</xdr:rowOff>
        </xdr:from>
        <xdr:to>
          <xdr:col>13</xdr:col>
          <xdr:colOff>708660</xdr:colOff>
          <xdr:row>236</xdr:row>
          <xdr:rowOff>297180</xdr:rowOff>
        </xdr:to>
        <xdr:sp macro="" textlink="">
          <xdr:nvSpPr>
            <xdr:cNvPr id="42575" name="Check Box 726" hidden="1">
              <a:extLst>
                <a:ext uri="{63B3BB69-23CF-44E3-9099-C40C66FF867C}">
                  <a14:compatExt spid="_x0000_s42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235</xdr:row>
          <xdr:rowOff>38100</xdr:rowOff>
        </xdr:from>
        <xdr:to>
          <xdr:col>13</xdr:col>
          <xdr:colOff>708660</xdr:colOff>
          <xdr:row>235</xdr:row>
          <xdr:rowOff>297180</xdr:rowOff>
        </xdr:to>
        <xdr:sp macro="" textlink="">
          <xdr:nvSpPr>
            <xdr:cNvPr id="42577" name="Check Box 728" hidden="1">
              <a:extLst>
                <a:ext uri="{63B3BB69-23CF-44E3-9099-C40C66FF867C}">
                  <a14:compatExt spid="_x0000_s42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586740</xdr:colOff>
          <xdr:row>241</xdr:row>
          <xdr:rowOff>53340</xdr:rowOff>
        </xdr:from>
        <xdr:to>
          <xdr:col>8</xdr:col>
          <xdr:colOff>297180</xdr:colOff>
          <xdr:row>241</xdr:row>
          <xdr:rowOff>297180</xdr:rowOff>
        </xdr:to>
        <xdr:sp macro="" textlink="">
          <xdr:nvSpPr>
            <xdr:cNvPr id="42578" name="Check Box 729" hidden="1">
              <a:extLst>
                <a:ext uri="{63B3BB69-23CF-44E3-9099-C40C66FF867C}">
                  <a14:compatExt spid="_x0000_s42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241</xdr:row>
          <xdr:rowOff>38100</xdr:rowOff>
        </xdr:from>
        <xdr:to>
          <xdr:col>13</xdr:col>
          <xdr:colOff>708660</xdr:colOff>
          <xdr:row>241</xdr:row>
          <xdr:rowOff>297180</xdr:rowOff>
        </xdr:to>
        <xdr:sp macro="" textlink="">
          <xdr:nvSpPr>
            <xdr:cNvPr id="42579" name="Check Box 730" hidden="1">
              <a:extLst>
                <a:ext uri="{63B3BB69-23CF-44E3-9099-C40C66FF867C}">
                  <a14:compatExt spid="_x0000_s42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586740</xdr:colOff>
          <xdr:row>239</xdr:row>
          <xdr:rowOff>53340</xdr:rowOff>
        </xdr:from>
        <xdr:to>
          <xdr:col>8</xdr:col>
          <xdr:colOff>297180</xdr:colOff>
          <xdr:row>239</xdr:row>
          <xdr:rowOff>297180</xdr:rowOff>
        </xdr:to>
        <xdr:sp macro="" textlink="">
          <xdr:nvSpPr>
            <xdr:cNvPr id="42580" name="Check Box 731" hidden="1">
              <a:extLst>
                <a:ext uri="{63B3BB69-23CF-44E3-9099-C40C66FF867C}">
                  <a14:compatExt spid="_x0000_s42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239</xdr:row>
          <xdr:rowOff>38100</xdr:rowOff>
        </xdr:from>
        <xdr:to>
          <xdr:col>13</xdr:col>
          <xdr:colOff>708660</xdr:colOff>
          <xdr:row>239</xdr:row>
          <xdr:rowOff>297180</xdr:rowOff>
        </xdr:to>
        <xdr:sp macro="" textlink="">
          <xdr:nvSpPr>
            <xdr:cNvPr id="42581" name="Check Box 732" hidden="1">
              <a:extLst>
                <a:ext uri="{63B3BB69-23CF-44E3-9099-C40C66FF867C}">
                  <a14:compatExt spid="_x0000_s42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586740</xdr:colOff>
          <xdr:row>240</xdr:row>
          <xdr:rowOff>53340</xdr:rowOff>
        </xdr:from>
        <xdr:to>
          <xdr:col>8</xdr:col>
          <xdr:colOff>297180</xdr:colOff>
          <xdr:row>240</xdr:row>
          <xdr:rowOff>297180</xdr:rowOff>
        </xdr:to>
        <xdr:sp macro="" textlink="">
          <xdr:nvSpPr>
            <xdr:cNvPr id="42582" name="Check Box 733" hidden="1">
              <a:extLst>
                <a:ext uri="{63B3BB69-23CF-44E3-9099-C40C66FF867C}">
                  <a14:compatExt spid="_x0000_s42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240</xdr:row>
          <xdr:rowOff>38100</xdr:rowOff>
        </xdr:from>
        <xdr:to>
          <xdr:col>13</xdr:col>
          <xdr:colOff>708660</xdr:colOff>
          <xdr:row>240</xdr:row>
          <xdr:rowOff>297180</xdr:rowOff>
        </xdr:to>
        <xdr:sp macro="" textlink="">
          <xdr:nvSpPr>
            <xdr:cNvPr id="42583" name="Check Box 734" hidden="1">
              <a:extLst>
                <a:ext uri="{63B3BB69-23CF-44E3-9099-C40C66FF867C}">
                  <a14:compatExt spid="_x0000_s42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249</xdr:row>
          <xdr:rowOff>53340</xdr:rowOff>
        </xdr:from>
        <xdr:to>
          <xdr:col>8</xdr:col>
          <xdr:colOff>152400</xdr:colOff>
          <xdr:row>249</xdr:row>
          <xdr:rowOff>297180</xdr:rowOff>
        </xdr:to>
        <xdr:sp macro="" textlink="">
          <xdr:nvSpPr>
            <xdr:cNvPr id="42586" name="Check Box 97" hidden="1">
              <a:extLst>
                <a:ext uri="{63B3BB69-23CF-44E3-9099-C40C66FF867C}">
                  <a14:compatExt spid="_x0000_s42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716280</xdr:colOff>
          <xdr:row>249</xdr:row>
          <xdr:rowOff>53340</xdr:rowOff>
        </xdr:from>
        <xdr:to>
          <xdr:col>9</xdr:col>
          <xdr:colOff>373380</xdr:colOff>
          <xdr:row>249</xdr:row>
          <xdr:rowOff>297180</xdr:rowOff>
        </xdr:to>
        <xdr:sp macro="" textlink="">
          <xdr:nvSpPr>
            <xdr:cNvPr id="42587" name="Check Box 98" hidden="1">
              <a:extLst>
                <a:ext uri="{63B3BB69-23CF-44E3-9099-C40C66FF867C}">
                  <a14:compatExt spid="_x0000_s42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257</xdr:row>
          <xdr:rowOff>53340</xdr:rowOff>
        </xdr:from>
        <xdr:to>
          <xdr:col>9</xdr:col>
          <xdr:colOff>281940</xdr:colOff>
          <xdr:row>257</xdr:row>
          <xdr:rowOff>327660</xdr:rowOff>
        </xdr:to>
        <xdr:sp macro="" textlink="">
          <xdr:nvSpPr>
            <xdr:cNvPr id="42588" name="Check Box 93" hidden="1">
              <a:extLst>
                <a:ext uri="{63B3BB69-23CF-44E3-9099-C40C66FF867C}">
                  <a14:compatExt spid="_x0000_s42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　救急車の手配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258</xdr:row>
          <xdr:rowOff>53340</xdr:rowOff>
        </xdr:from>
        <xdr:to>
          <xdr:col>9</xdr:col>
          <xdr:colOff>281940</xdr:colOff>
          <xdr:row>258</xdr:row>
          <xdr:rowOff>327660</xdr:rowOff>
        </xdr:to>
        <xdr:sp macro="" textlink="">
          <xdr:nvSpPr>
            <xdr:cNvPr id="42589" name="Check Box 94" hidden="1">
              <a:extLst>
                <a:ext uri="{63B3BB69-23CF-44E3-9099-C40C66FF867C}">
                  <a14:compatExt spid="_x0000_s42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　入退院の付き添い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259</xdr:row>
          <xdr:rowOff>38100</xdr:rowOff>
        </xdr:from>
        <xdr:to>
          <xdr:col>9</xdr:col>
          <xdr:colOff>281940</xdr:colOff>
          <xdr:row>259</xdr:row>
          <xdr:rowOff>304800</xdr:rowOff>
        </xdr:to>
        <xdr:sp macro="" textlink="">
          <xdr:nvSpPr>
            <xdr:cNvPr id="42590" name="Check Box 95" hidden="1">
              <a:extLst>
                <a:ext uri="{63B3BB69-23CF-44E3-9099-C40C66FF867C}">
                  <a14:compatExt spid="_x0000_s42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３　通院介助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260</xdr:row>
          <xdr:rowOff>38100</xdr:rowOff>
        </xdr:from>
        <xdr:to>
          <xdr:col>8</xdr:col>
          <xdr:colOff>396240</xdr:colOff>
          <xdr:row>260</xdr:row>
          <xdr:rowOff>304800</xdr:rowOff>
        </xdr:to>
        <xdr:sp macro="" textlink="">
          <xdr:nvSpPr>
            <xdr:cNvPr id="42591" name="Check Box 96" hidden="1">
              <a:extLst>
                <a:ext uri="{63B3BB69-23CF-44E3-9099-C40C66FF867C}">
                  <a14:compatExt spid="_x0000_s42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４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624840</xdr:colOff>
          <xdr:row>275</xdr:row>
          <xdr:rowOff>38100</xdr:rowOff>
        </xdr:from>
        <xdr:to>
          <xdr:col>7</xdr:col>
          <xdr:colOff>0</xdr:colOff>
          <xdr:row>275</xdr:row>
          <xdr:rowOff>297180</xdr:rowOff>
        </xdr:to>
        <xdr:sp macro="" textlink="">
          <xdr:nvSpPr>
            <xdr:cNvPr id="42592" name="Check Box 99" hidden="1">
              <a:extLst>
                <a:ext uri="{63B3BB69-23CF-44E3-9099-C40C66FF867C}">
                  <a14:compatExt spid="_x0000_s42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月払い方式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815340</xdr:colOff>
          <xdr:row>275</xdr:row>
          <xdr:rowOff>38100</xdr:rowOff>
        </xdr:from>
        <xdr:to>
          <xdr:col>9</xdr:col>
          <xdr:colOff>251460</xdr:colOff>
          <xdr:row>275</xdr:row>
          <xdr:rowOff>297180</xdr:rowOff>
        </xdr:to>
        <xdr:sp macro="" textlink="">
          <xdr:nvSpPr>
            <xdr:cNvPr id="42593" name="Check Box 100" hidden="1">
              <a:extLst>
                <a:ext uri="{63B3BB69-23CF-44E3-9099-C40C66FF867C}">
                  <a14:compatExt spid="_x0000_s42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全額前払い方式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815340</xdr:colOff>
          <xdr:row>275</xdr:row>
          <xdr:rowOff>38100</xdr:rowOff>
        </xdr:from>
        <xdr:to>
          <xdr:col>11</xdr:col>
          <xdr:colOff>106680</xdr:colOff>
          <xdr:row>275</xdr:row>
          <xdr:rowOff>297180</xdr:rowOff>
        </xdr:to>
        <xdr:sp macro="" textlink="">
          <xdr:nvSpPr>
            <xdr:cNvPr id="42594" name="Check Box 101" hidden="1">
              <a:extLst>
                <a:ext uri="{63B3BB69-23CF-44E3-9099-C40C66FF867C}">
                  <a14:compatExt spid="_x0000_s42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一部前払い方式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822960</xdr:colOff>
          <xdr:row>275</xdr:row>
          <xdr:rowOff>38100</xdr:rowOff>
        </xdr:from>
        <xdr:to>
          <xdr:col>13</xdr:col>
          <xdr:colOff>586740</xdr:colOff>
          <xdr:row>275</xdr:row>
          <xdr:rowOff>297180</xdr:rowOff>
        </xdr:to>
        <xdr:sp macro="" textlink="">
          <xdr:nvSpPr>
            <xdr:cNvPr id="42595" name="Check Box 102" hidden="1">
              <a:extLst>
                <a:ext uri="{63B3BB69-23CF-44E3-9099-C40C66FF867C}">
                  <a14:compatExt spid="_x0000_s42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選択方式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510540</xdr:colOff>
          <xdr:row>276</xdr:row>
          <xdr:rowOff>38100</xdr:rowOff>
        </xdr:from>
        <xdr:to>
          <xdr:col>9</xdr:col>
          <xdr:colOff>685800</xdr:colOff>
          <xdr:row>276</xdr:row>
          <xdr:rowOff>304800</xdr:rowOff>
        </xdr:to>
        <xdr:sp macro="" textlink="">
          <xdr:nvSpPr>
            <xdr:cNvPr id="42596" name="Check Box 103" hidden="1">
              <a:extLst>
                <a:ext uri="{63B3BB69-23CF-44E3-9099-C40C66FF867C}">
                  <a14:compatExt spid="_x0000_s42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全額前払い方式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276</xdr:row>
          <xdr:rowOff>38100</xdr:rowOff>
        </xdr:from>
        <xdr:to>
          <xdr:col>8</xdr:col>
          <xdr:colOff>259080</xdr:colOff>
          <xdr:row>276</xdr:row>
          <xdr:rowOff>304800</xdr:rowOff>
        </xdr:to>
        <xdr:sp macro="" textlink="">
          <xdr:nvSpPr>
            <xdr:cNvPr id="42597" name="Check Box 104" hidden="1">
              <a:extLst>
                <a:ext uri="{63B3BB69-23CF-44E3-9099-C40C66FF867C}">
                  <a14:compatExt spid="_x0000_s42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月払い方式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205740</xdr:colOff>
          <xdr:row>276</xdr:row>
          <xdr:rowOff>38100</xdr:rowOff>
        </xdr:from>
        <xdr:to>
          <xdr:col>12</xdr:col>
          <xdr:colOff>457200</xdr:colOff>
          <xdr:row>276</xdr:row>
          <xdr:rowOff>304800</xdr:rowOff>
        </xdr:to>
        <xdr:sp macro="" textlink="">
          <xdr:nvSpPr>
            <xdr:cNvPr id="42598" name="Check Box 105" hidden="1">
              <a:extLst>
                <a:ext uri="{63B3BB69-23CF-44E3-9099-C40C66FF867C}">
                  <a14:compatExt spid="_x0000_s42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一部前払い・一部月払い方式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449580</xdr:colOff>
          <xdr:row>292</xdr:row>
          <xdr:rowOff>38100</xdr:rowOff>
        </xdr:from>
        <xdr:to>
          <xdr:col>6</xdr:col>
          <xdr:colOff>0</xdr:colOff>
          <xdr:row>292</xdr:row>
          <xdr:rowOff>266700</xdr:rowOff>
        </xdr:to>
        <xdr:sp macro="" textlink="">
          <xdr:nvSpPr>
            <xdr:cNvPr id="42599" name="Check Box 108" hidden="1">
              <a:extLst>
                <a:ext uri="{63B3BB69-23CF-44E3-9099-C40C66FF867C}">
                  <a14:compatExt spid="_x0000_s42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449580</xdr:colOff>
          <xdr:row>293</xdr:row>
          <xdr:rowOff>38100</xdr:rowOff>
        </xdr:from>
        <xdr:to>
          <xdr:col>6</xdr:col>
          <xdr:colOff>0</xdr:colOff>
          <xdr:row>293</xdr:row>
          <xdr:rowOff>266700</xdr:rowOff>
        </xdr:to>
        <xdr:sp macro="" textlink="">
          <xdr:nvSpPr>
            <xdr:cNvPr id="42600" name="Check Box 109" hidden="1">
              <a:extLst>
                <a:ext uri="{63B3BB69-23CF-44E3-9099-C40C66FF867C}">
                  <a14:compatExt spid="_x0000_s42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449580</xdr:colOff>
          <xdr:row>289</xdr:row>
          <xdr:rowOff>53340</xdr:rowOff>
        </xdr:from>
        <xdr:to>
          <xdr:col>6</xdr:col>
          <xdr:colOff>0</xdr:colOff>
          <xdr:row>289</xdr:row>
          <xdr:rowOff>281940</xdr:rowOff>
        </xdr:to>
        <xdr:sp macro="" textlink="">
          <xdr:nvSpPr>
            <xdr:cNvPr id="42601" name="Check Box 208" hidden="1">
              <a:extLst>
                <a:ext uri="{63B3BB69-23CF-44E3-9099-C40C66FF867C}">
                  <a14:compatExt spid="_x0000_s42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449580</xdr:colOff>
          <xdr:row>290</xdr:row>
          <xdr:rowOff>38100</xdr:rowOff>
        </xdr:from>
        <xdr:to>
          <xdr:col>6</xdr:col>
          <xdr:colOff>0</xdr:colOff>
          <xdr:row>290</xdr:row>
          <xdr:rowOff>266700</xdr:rowOff>
        </xdr:to>
        <xdr:sp macro="" textlink="">
          <xdr:nvSpPr>
            <xdr:cNvPr id="42602" name="Check Box 209" hidden="1">
              <a:extLst>
                <a:ext uri="{63B3BB69-23CF-44E3-9099-C40C66FF867C}">
                  <a14:compatExt spid="_x0000_s42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449580</xdr:colOff>
          <xdr:row>291</xdr:row>
          <xdr:rowOff>38100</xdr:rowOff>
        </xdr:from>
        <xdr:to>
          <xdr:col>6</xdr:col>
          <xdr:colOff>0</xdr:colOff>
          <xdr:row>291</xdr:row>
          <xdr:rowOff>266700</xdr:rowOff>
        </xdr:to>
        <xdr:sp macro="" textlink="">
          <xdr:nvSpPr>
            <xdr:cNvPr id="42603" name="Check Box 210" hidden="1">
              <a:extLst>
                <a:ext uri="{63B3BB69-23CF-44E3-9099-C40C66FF867C}">
                  <a14:compatExt spid="_x0000_s42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313</xdr:row>
          <xdr:rowOff>30480</xdr:rowOff>
        </xdr:from>
        <xdr:to>
          <xdr:col>8</xdr:col>
          <xdr:colOff>822960</xdr:colOff>
          <xdr:row>313</xdr:row>
          <xdr:rowOff>243840</xdr:rowOff>
        </xdr:to>
        <xdr:sp macro="" textlink="">
          <xdr:nvSpPr>
            <xdr:cNvPr id="42606" name="Check Box 112" hidden="1">
              <a:extLst>
                <a:ext uri="{63B3BB69-23CF-44E3-9099-C40C66FF867C}">
                  <a14:compatExt spid="_x0000_s42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297180</xdr:colOff>
          <xdr:row>313</xdr:row>
          <xdr:rowOff>30480</xdr:rowOff>
        </xdr:from>
        <xdr:to>
          <xdr:col>10</xdr:col>
          <xdr:colOff>38100</xdr:colOff>
          <xdr:row>313</xdr:row>
          <xdr:rowOff>243840</xdr:rowOff>
        </xdr:to>
        <xdr:sp macro="" textlink="">
          <xdr:nvSpPr>
            <xdr:cNvPr id="42607" name="Check Box 113" hidden="1">
              <a:extLst>
                <a:ext uri="{63B3BB69-23CF-44E3-9099-C40C66FF867C}">
                  <a14:compatExt spid="_x0000_s42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314</xdr:row>
          <xdr:rowOff>30480</xdr:rowOff>
        </xdr:from>
        <xdr:to>
          <xdr:col>8</xdr:col>
          <xdr:colOff>822960</xdr:colOff>
          <xdr:row>314</xdr:row>
          <xdr:rowOff>243840</xdr:rowOff>
        </xdr:to>
        <xdr:sp macro="" textlink="">
          <xdr:nvSpPr>
            <xdr:cNvPr id="42608" name="Check Box 114" hidden="1">
              <a:extLst>
                <a:ext uri="{63B3BB69-23CF-44E3-9099-C40C66FF867C}">
                  <a14:compatExt spid="_x0000_s42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297180</xdr:colOff>
          <xdr:row>314</xdr:row>
          <xdr:rowOff>30480</xdr:rowOff>
        </xdr:from>
        <xdr:to>
          <xdr:col>10</xdr:col>
          <xdr:colOff>38100</xdr:colOff>
          <xdr:row>314</xdr:row>
          <xdr:rowOff>243840</xdr:rowOff>
        </xdr:to>
        <xdr:sp macro="" textlink="">
          <xdr:nvSpPr>
            <xdr:cNvPr id="42609" name="Check Box 115" hidden="1">
              <a:extLst>
                <a:ext uri="{63B3BB69-23CF-44E3-9099-C40C66FF867C}">
                  <a14:compatExt spid="_x0000_s42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315</xdr:row>
          <xdr:rowOff>30480</xdr:rowOff>
        </xdr:from>
        <xdr:to>
          <xdr:col>8</xdr:col>
          <xdr:colOff>822960</xdr:colOff>
          <xdr:row>315</xdr:row>
          <xdr:rowOff>243840</xdr:rowOff>
        </xdr:to>
        <xdr:sp macro="" textlink="">
          <xdr:nvSpPr>
            <xdr:cNvPr id="42610" name="Check Box 116" hidden="1">
              <a:extLst>
                <a:ext uri="{63B3BB69-23CF-44E3-9099-C40C66FF867C}">
                  <a14:compatExt spid="_x0000_s42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297180</xdr:colOff>
          <xdr:row>315</xdr:row>
          <xdr:rowOff>30480</xdr:rowOff>
        </xdr:from>
        <xdr:to>
          <xdr:col>10</xdr:col>
          <xdr:colOff>38100</xdr:colOff>
          <xdr:row>315</xdr:row>
          <xdr:rowOff>243840</xdr:rowOff>
        </xdr:to>
        <xdr:sp macro="" textlink="">
          <xdr:nvSpPr>
            <xdr:cNvPr id="42611" name="Check Box 117" hidden="1">
              <a:extLst>
                <a:ext uri="{63B3BB69-23CF-44E3-9099-C40C66FF867C}">
                  <a14:compatExt spid="_x0000_s42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327</xdr:row>
          <xdr:rowOff>30480</xdr:rowOff>
        </xdr:from>
        <xdr:to>
          <xdr:col>8</xdr:col>
          <xdr:colOff>822960</xdr:colOff>
          <xdr:row>327</xdr:row>
          <xdr:rowOff>243840</xdr:rowOff>
        </xdr:to>
        <xdr:sp macro="" textlink="">
          <xdr:nvSpPr>
            <xdr:cNvPr id="42612" name="Check Box 118" hidden="1">
              <a:extLst>
                <a:ext uri="{63B3BB69-23CF-44E3-9099-C40C66FF867C}">
                  <a14:compatExt spid="_x0000_s42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259080</xdr:colOff>
          <xdr:row>327</xdr:row>
          <xdr:rowOff>30480</xdr:rowOff>
        </xdr:from>
        <xdr:to>
          <xdr:col>13</xdr:col>
          <xdr:colOff>0</xdr:colOff>
          <xdr:row>327</xdr:row>
          <xdr:rowOff>243840</xdr:rowOff>
        </xdr:to>
        <xdr:sp macro="" textlink="">
          <xdr:nvSpPr>
            <xdr:cNvPr id="42613" name="Check Box 119" hidden="1">
              <a:extLst>
                <a:ext uri="{63B3BB69-23CF-44E3-9099-C40C66FF867C}">
                  <a14:compatExt spid="_x0000_s42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329</xdr:row>
          <xdr:rowOff>30480</xdr:rowOff>
        </xdr:from>
        <xdr:to>
          <xdr:col>8</xdr:col>
          <xdr:colOff>822960</xdr:colOff>
          <xdr:row>329</xdr:row>
          <xdr:rowOff>243840</xdr:rowOff>
        </xdr:to>
        <xdr:sp macro="" textlink="">
          <xdr:nvSpPr>
            <xdr:cNvPr id="42614" name="Check Box 120" hidden="1">
              <a:extLst>
                <a:ext uri="{63B3BB69-23CF-44E3-9099-C40C66FF867C}">
                  <a14:compatExt spid="_x0000_s42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259080</xdr:colOff>
          <xdr:row>329</xdr:row>
          <xdr:rowOff>30480</xdr:rowOff>
        </xdr:from>
        <xdr:to>
          <xdr:col>13</xdr:col>
          <xdr:colOff>0</xdr:colOff>
          <xdr:row>329</xdr:row>
          <xdr:rowOff>243840</xdr:rowOff>
        </xdr:to>
        <xdr:sp macro="" textlink="">
          <xdr:nvSpPr>
            <xdr:cNvPr id="42615" name="Check Box 121" hidden="1">
              <a:extLst>
                <a:ext uri="{63B3BB69-23CF-44E3-9099-C40C66FF867C}">
                  <a14:compatExt spid="_x0000_s42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868680</xdr:colOff>
          <xdr:row>329</xdr:row>
          <xdr:rowOff>30480</xdr:rowOff>
        </xdr:from>
        <xdr:to>
          <xdr:col>9</xdr:col>
          <xdr:colOff>594360</xdr:colOff>
          <xdr:row>329</xdr:row>
          <xdr:rowOff>243840</xdr:rowOff>
        </xdr:to>
        <xdr:sp macro="" textlink="">
          <xdr:nvSpPr>
            <xdr:cNvPr id="42616" name="Check Box 122" hidden="1">
              <a:extLst>
                <a:ext uri="{63B3BB69-23CF-44E3-9099-C40C66FF867C}">
                  <a14:compatExt spid="_x0000_s42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662940</xdr:colOff>
          <xdr:row>329</xdr:row>
          <xdr:rowOff>30480</xdr:rowOff>
        </xdr:from>
        <xdr:to>
          <xdr:col>10</xdr:col>
          <xdr:colOff>373380</xdr:colOff>
          <xdr:row>329</xdr:row>
          <xdr:rowOff>243840</xdr:rowOff>
        </xdr:to>
        <xdr:sp macro="" textlink="">
          <xdr:nvSpPr>
            <xdr:cNvPr id="42618" name="Check Box 124" hidden="1">
              <a:extLst>
                <a:ext uri="{63B3BB69-23CF-44E3-9099-C40C66FF867C}">
                  <a14:compatExt spid="_x0000_s42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480060</xdr:colOff>
          <xdr:row>329</xdr:row>
          <xdr:rowOff>30480</xdr:rowOff>
        </xdr:from>
        <xdr:to>
          <xdr:col>11</xdr:col>
          <xdr:colOff>205740</xdr:colOff>
          <xdr:row>329</xdr:row>
          <xdr:rowOff>243840</xdr:rowOff>
        </xdr:to>
        <xdr:sp macro="" textlink="">
          <xdr:nvSpPr>
            <xdr:cNvPr id="42619" name="Check Box 125" hidden="1">
              <a:extLst>
                <a:ext uri="{63B3BB69-23CF-44E3-9099-C40C66FF867C}">
                  <a14:compatExt spid="_x0000_s42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（Ⅲ）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333</xdr:row>
          <xdr:rowOff>30480</xdr:rowOff>
        </xdr:from>
        <xdr:to>
          <xdr:col>8</xdr:col>
          <xdr:colOff>822960</xdr:colOff>
          <xdr:row>333</xdr:row>
          <xdr:rowOff>243840</xdr:rowOff>
        </xdr:to>
        <xdr:sp macro="" textlink="">
          <xdr:nvSpPr>
            <xdr:cNvPr id="42620" name="Check Box 126" hidden="1">
              <a:extLst>
                <a:ext uri="{63B3BB69-23CF-44E3-9099-C40C66FF867C}">
                  <a14:compatExt spid="_x0000_s42620"/>
                </a:ext>
              </a:extLst>
            </xdr:cNvPr>
            <xdr:cNvSpPr/>
          </xdr:nvSpPr>
          <xdr:spPr bwMode="auto">
            <a:xfrm>
              <a:off x="0" y="0"/>
              <a:ext cx="0" cy="0"/>
            </a:xfrm>
            <a:prstGeom prst="rect">
              <a:avLst/>
            </a:prstGeom>
            <a:noFill/>
            <a:ln>
              <a:noFill/>
            </a:ln>
            <a:extLst>
              <a:ext uri="{909E8E84-426E-40DD-AFC4-6F175D3DCCD1}">
                <a14:hiddenFill>
                  <a:solidFill>
                    <a:srgbClr val="0000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333</xdr:row>
          <xdr:rowOff>30480</xdr:rowOff>
        </xdr:from>
        <xdr:to>
          <xdr:col>13</xdr:col>
          <xdr:colOff>0</xdr:colOff>
          <xdr:row>333</xdr:row>
          <xdr:rowOff>243840</xdr:rowOff>
        </xdr:to>
        <xdr:sp macro="" textlink="">
          <xdr:nvSpPr>
            <xdr:cNvPr id="42621" name="Check Box 127" hidden="1">
              <a:extLst>
                <a:ext uri="{63B3BB69-23CF-44E3-9099-C40C66FF867C}">
                  <a14:compatExt spid="_x0000_s42621"/>
                </a:ext>
              </a:extLst>
            </xdr:cNvPr>
            <xdr:cNvSpPr/>
          </xdr:nvSpPr>
          <xdr:spPr bwMode="auto">
            <a:xfrm>
              <a:off x="0" y="0"/>
              <a:ext cx="0" cy="0"/>
            </a:xfrm>
            <a:prstGeom prst="rect">
              <a:avLst/>
            </a:prstGeom>
            <a:noFill/>
            <a:ln>
              <a:noFill/>
            </a:ln>
            <a:extLst>
              <a:ext uri="{909E8E84-426E-40DD-AFC4-6F175D3DCCD1}">
                <a14:hiddenFill>
                  <a:solidFill>
                    <a:srgbClr val="0000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868680</xdr:colOff>
          <xdr:row>333</xdr:row>
          <xdr:rowOff>30480</xdr:rowOff>
        </xdr:from>
        <xdr:to>
          <xdr:col>9</xdr:col>
          <xdr:colOff>594360</xdr:colOff>
          <xdr:row>333</xdr:row>
          <xdr:rowOff>243840</xdr:rowOff>
        </xdr:to>
        <xdr:sp macro="" textlink="">
          <xdr:nvSpPr>
            <xdr:cNvPr id="42622" name="Check Box 128" hidden="1">
              <a:extLst>
                <a:ext uri="{63B3BB69-23CF-44E3-9099-C40C66FF867C}">
                  <a14:compatExt spid="_x0000_s42622"/>
                </a:ext>
              </a:extLst>
            </xdr:cNvPr>
            <xdr:cNvSpPr/>
          </xdr:nvSpPr>
          <xdr:spPr bwMode="auto">
            <a:xfrm>
              <a:off x="0" y="0"/>
              <a:ext cx="0" cy="0"/>
            </a:xfrm>
            <a:prstGeom prst="rect">
              <a:avLst/>
            </a:prstGeom>
            <a:noFill/>
            <a:ln>
              <a:noFill/>
            </a:ln>
            <a:extLst>
              <a:ext uri="{909E8E84-426E-40DD-AFC4-6F175D3DCCD1}">
                <a14:hiddenFill>
                  <a:solidFill>
                    <a:srgbClr val="0000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662940</xdr:colOff>
          <xdr:row>333</xdr:row>
          <xdr:rowOff>30480</xdr:rowOff>
        </xdr:from>
        <xdr:to>
          <xdr:col>10</xdr:col>
          <xdr:colOff>396240</xdr:colOff>
          <xdr:row>333</xdr:row>
          <xdr:rowOff>243840</xdr:rowOff>
        </xdr:to>
        <xdr:sp macro="" textlink="">
          <xdr:nvSpPr>
            <xdr:cNvPr id="42623" name="Check Box 129" hidden="1">
              <a:extLst>
                <a:ext uri="{63B3BB69-23CF-44E3-9099-C40C66FF867C}">
                  <a14:compatExt spid="_x0000_s42623"/>
                </a:ext>
              </a:extLst>
            </xdr:cNvPr>
            <xdr:cNvSpPr/>
          </xdr:nvSpPr>
          <xdr:spPr bwMode="auto">
            <a:xfrm>
              <a:off x="0" y="0"/>
              <a:ext cx="0" cy="0"/>
            </a:xfrm>
            <a:prstGeom prst="rect">
              <a:avLst/>
            </a:prstGeom>
            <a:noFill/>
            <a:ln>
              <a:noFill/>
            </a:ln>
            <a:extLst>
              <a:ext uri="{909E8E84-426E-40DD-AFC4-6F175D3DCCD1}">
                <a14:hiddenFill>
                  <a:solidFill>
                    <a:srgbClr val="0000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（Ⅱ）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868680</xdr:colOff>
          <xdr:row>327</xdr:row>
          <xdr:rowOff>30480</xdr:rowOff>
        </xdr:from>
        <xdr:to>
          <xdr:col>9</xdr:col>
          <xdr:colOff>495300</xdr:colOff>
          <xdr:row>327</xdr:row>
          <xdr:rowOff>243840</xdr:rowOff>
        </xdr:to>
        <xdr:sp macro="" textlink="">
          <xdr:nvSpPr>
            <xdr:cNvPr id="42626" name="Check Box 132" hidden="1">
              <a:extLst>
                <a:ext uri="{63B3BB69-23CF-44E3-9099-C40C66FF867C}">
                  <a14:compatExt spid="_x0000_s42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(Ⅰ)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563880</xdr:colOff>
          <xdr:row>327</xdr:row>
          <xdr:rowOff>30480</xdr:rowOff>
        </xdr:from>
        <xdr:to>
          <xdr:col>10</xdr:col>
          <xdr:colOff>381000</xdr:colOff>
          <xdr:row>327</xdr:row>
          <xdr:rowOff>243840</xdr:rowOff>
        </xdr:to>
        <xdr:sp macro="" textlink="">
          <xdr:nvSpPr>
            <xdr:cNvPr id="42627" name="Check Box 133" hidden="1">
              <a:extLst>
                <a:ext uri="{63B3BB69-23CF-44E3-9099-C40C66FF867C}">
                  <a14:compatExt spid="_x0000_s42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（Ⅱ）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320</xdr:row>
          <xdr:rowOff>30480</xdr:rowOff>
        </xdr:from>
        <xdr:to>
          <xdr:col>8</xdr:col>
          <xdr:colOff>822960</xdr:colOff>
          <xdr:row>320</xdr:row>
          <xdr:rowOff>243840</xdr:rowOff>
        </xdr:to>
        <xdr:sp macro="" textlink="">
          <xdr:nvSpPr>
            <xdr:cNvPr id="42633" name="Check Box 753" hidden="1">
              <a:extLst>
                <a:ext uri="{63B3BB69-23CF-44E3-9099-C40C66FF867C}">
                  <a14:compatExt spid="_x0000_s42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297180</xdr:colOff>
          <xdr:row>320</xdr:row>
          <xdr:rowOff>30480</xdr:rowOff>
        </xdr:from>
        <xdr:to>
          <xdr:col>10</xdr:col>
          <xdr:colOff>38100</xdr:colOff>
          <xdr:row>320</xdr:row>
          <xdr:rowOff>243840</xdr:rowOff>
        </xdr:to>
        <xdr:sp macro="" textlink="">
          <xdr:nvSpPr>
            <xdr:cNvPr id="42634" name="Check Box 754" hidden="1">
              <a:extLst>
                <a:ext uri="{63B3BB69-23CF-44E3-9099-C40C66FF867C}">
                  <a14:compatExt spid="_x0000_s42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324</xdr:row>
          <xdr:rowOff>30480</xdr:rowOff>
        </xdr:from>
        <xdr:to>
          <xdr:col>8</xdr:col>
          <xdr:colOff>822960</xdr:colOff>
          <xdr:row>324</xdr:row>
          <xdr:rowOff>243840</xdr:rowOff>
        </xdr:to>
        <xdr:sp macro="" textlink="">
          <xdr:nvSpPr>
            <xdr:cNvPr id="42635" name="Check Box 755" hidden="1">
              <a:extLst>
                <a:ext uri="{63B3BB69-23CF-44E3-9099-C40C66FF867C}">
                  <a14:compatExt spid="_x0000_s42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297180</xdr:colOff>
          <xdr:row>324</xdr:row>
          <xdr:rowOff>30480</xdr:rowOff>
        </xdr:from>
        <xdr:to>
          <xdr:col>10</xdr:col>
          <xdr:colOff>38100</xdr:colOff>
          <xdr:row>324</xdr:row>
          <xdr:rowOff>243840</xdr:rowOff>
        </xdr:to>
        <xdr:sp macro="" textlink="">
          <xdr:nvSpPr>
            <xdr:cNvPr id="42636" name="Check Box 756" hidden="1">
              <a:extLst>
                <a:ext uri="{63B3BB69-23CF-44E3-9099-C40C66FF867C}">
                  <a14:compatExt spid="_x0000_s42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325</xdr:row>
          <xdr:rowOff>30480</xdr:rowOff>
        </xdr:from>
        <xdr:to>
          <xdr:col>8</xdr:col>
          <xdr:colOff>822960</xdr:colOff>
          <xdr:row>325</xdr:row>
          <xdr:rowOff>243840</xdr:rowOff>
        </xdr:to>
        <xdr:sp macro="" textlink="">
          <xdr:nvSpPr>
            <xdr:cNvPr id="42637" name="Check Box 757" hidden="1">
              <a:extLst>
                <a:ext uri="{63B3BB69-23CF-44E3-9099-C40C66FF867C}">
                  <a14:compatExt spid="_x0000_s42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297180</xdr:colOff>
          <xdr:row>325</xdr:row>
          <xdr:rowOff>30480</xdr:rowOff>
        </xdr:from>
        <xdr:to>
          <xdr:col>10</xdr:col>
          <xdr:colOff>38100</xdr:colOff>
          <xdr:row>325</xdr:row>
          <xdr:rowOff>243840</xdr:rowOff>
        </xdr:to>
        <xdr:sp macro="" textlink="">
          <xdr:nvSpPr>
            <xdr:cNvPr id="42638" name="Check Box 758" hidden="1">
              <a:extLst>
                <a:ext uri="{63B3BB69-23CF-44E3-9099-C40C66FF867C}">
                  <a14:compatExt spid="_x0000_s42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326</xdr:row>
          <xdr:rowOff>30480</xdr:rowOff>
        </xdr:from>
        <xdr:to>
          <xdr:col>8</xdr:col>
          <xdr:colOff>822960</xdr:colOff>
          <xdr:row>326</xdr:row>
          <xdr:rowOff>243840</xdr:rowOff>
        </xdr:to>
        <xdr:sp macro="" textlink="">
          <xdr:nvSpPr>
            <xdr:cNvPr id="42639" name="Check Box 759" hidden="1">
              <a:extLst>
                <a:ext uri="{63B3BB69-23CF-44E3-9099-C40C66FF867C}">
                  <a14:compatExt spid="_x0000_s42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297180</xdr:colOff>
          <xdr:row>326</xdr:row>
          <xdr:rowOff>30480</xdr:rowOff>
        </xdr:from>
        <xdr:to>
          <xdr:col>10</xdr:col>
          <xdr:colOff>38100</xdr:colOff>
          <xdr:row>326</xdr:row>
          <xdr:rowOff>243840</xdr:rowOff>
        </xdr:to>
        <xdr:sp macro="" textlink="">
          <xdr:nvSpPr>
            <xdr:cNvPr id="42640" name="Check Box 760" hidden="1">
              <a:extLst>
                <a:ext uri="{63B3BB69-23CF-44E3-9099-C40C66FF867C}">
                  <a14:compatExt spid="_x0000_s42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340</xdr:row>
          <xdr:rowOff>60960</xdr:rowOff>
        </xdr:from>
        <xdr:to>
          <xdr:col>7</xdr:col>
          <xdr:colOff>708660</xdr:colOff>
          <xdr:row>340</xdr:row>
          <xdr:rowOff>266700</xdr:rowOff>
        </xdr:to>
        <xdr:sp macro="" textlink="">
          <xdr:nvSpPr>
            <xdr:cNvPr id="42641" name="Check Box 165" hidden="1">
              <a:extLst>
                <a:ext uri="{63B3BB69-23CF-44E3-9099-C40C66FF867C}">
                  <a14:compatExt spid="_x0000_s42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340</xdr:row>
          <xdr:rowOff>60960</xdr:rowOff>
        </xdr:from>
        <xdr:to>
          <xdr:col>8</xdr:col>
          <xdr:colOff>708660</xdr:colOff>
          <xdr:row>340</xdr:row>
          <xdr:rowOff>266700</xdr:rowOff>
        </xdr:to>
        <xdr:sp macro="" textlink="">
          <xdr:nvSpPr>
            <xdr:cNvPr id="42642" name="Check Box 166" hidden="1">
              <a:extLst>
                <a:ext uri="{63B3BB69-23CF-44E3-9099-C40C66FF867C}">
                  <a14:compatExt spid="_x0000_s42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360</xdr:row>
          <xdr:rowOff>30480</xdr:rowOff>
        </xdr:from>
        <xdr:to>
          <xdr:col>8</xdr:col>
          <xdr:colOff>434340</xdr:colOff>
          <xdr:row>360</xdr:row>
          <xdr:rowOff>251460</xdr:rowOff>
        </xdr:to>
        <xdr:sp macro="" textlink="">
          <xdr:nvSpPr>
            <xdr:cNvPr id="42643" name="Check Box 134" hidden="1">
              <a:extLst>
                <a:ext uri="{63B3BB69-23CF-44E3-9099-C40C66FF867C}">
                  <a14:compatExt spid="_x0000_s42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360</xdr:row>
          <xdr:rowOff>30480</xdr:rowOff>
        </xdr:from>
        <xdr:to>
          <xdr:col>10</xdr:col>
          <xdr:colOff>152400</xdr:colOff>
          <xdr:row>360</xdr:row>
          <xdr:rowOff>251460</xdr:rowOff>
        </xdr:to>
        <xdr:sp macro="" textlink="">
          <xdr:nvSpPr>
            <xdr:cNvPr id="42644" name="Check Box 135" hidden="1">
              <a:extLst>
                <a:ext uri="{63B3BB69-23CF-44E3-9099-C40C66FF867C}">
                  <a14:compatExt spid="_x0000_s42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362</xdr:row>
          <xdr:rowOff>30480</xdr:rowOff>
        </xdr:from>
        <xdr:to>
          <xdr:col>8</xdr:col>
          <xdr:colOff>434340</xdr:colOff>
          <xdr:row>362</xdr:row>
          <xdr:rowOff>251460</xdr:rowOff>
        </xdr:to>
        <xdr:sp macro="" textlink="">
          <xdr:nvSpPr>
            <xdr:cNvPr id="42645" name="Check Box 136" hidden="1">
              <a:extLst>
                <a:ext uri="{63B3BB69-23CF-44E3-9099-C40C66FF867C}">
                  <a14:compatExt spid="_x0000_s42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362</xdr:row>
          <xdr:rowOff>30480</xdr:rowOff>
        </xdr:from>
        <xdr:to>
          <xdr:col>10</xdr:col>
          <xdr:colOff>152400</xdr:colOff>
          <xdr:row>362</xdr:row>
          <xdr:rowOff>251460</xdr:rowOff>
        </xdr:to>
        <xdr:sp macro="" textlink="">
          <xdr:nvSpPr>
            <xdr:cNvPr id="42646" name="Check Box 137" hidden="1">
              <a:extLst>
                <a:ext uri="{63B3BB69-23CF-44E3-9099-C40C66FF867C}">
                  <a14:compatExt spid="_x0000_s42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716280</xdr:colOff>
          <xdr:row>360</xdr:row>
          <xdr:rowOff>30480</xdr:rowOff>
        </xdr:from>
        <xdr:to>
          <xdr:col>12</xdr:col>
          <xdr:colOff>441960</xdr:colOff>
          <xdr:row>360</xdr:row>
          <xdr:rowOff>251460</xdr:rowOff>
        </xdr:to>
        <xdr:sp macro="" textlink="">
          <xdr:nvSpPr>
            <xdr:cNvPr id="42647" name="Check Box 138" hidden="1">
              <a:extLst>
                <a:ext uri="{63B3BB69-23CF-44E3-9099-C40C66FF867C}">
                  <a14:compatExt spid="_x0000_s42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434340</xdr:colOff>
          <xdr:row>360</xdr:row>
          <xdr:rowOff>30480</xdr:rowOff>
        </xdr:from>
        <xdr:to>
          <xdr:col>14</xdr:col>
          <xdr:colOff>152400</xdr:colOff>
          <xdr:row>360</xdr:row>
          <xdr:rowOff>251460</xdr:rowOff>
        </xdr:to>
        <xdr:sp macro="" textlink="">
          <xdr:nvSpPr>
            <xdr:cNvPr id="42648" name="Check Box 139" hidden="1">
              <a:extLst>
                <a:ext uri="{63B3BB69-23CF-44E3-9099-C40C66FF867C}">
                  <a14:compatExt spid="_x0000_s42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716280</xdr:colOff>
          <xdr:row>362</xdr:row>
          <xdr:rowOff>30480</xdr:rowOff>
        </xdr:from>
        <xdr:to>
          <xdr:col>12</xdr:col>
          <xdr:colOff>441960</xdr:colOff>
          <xdr:row>362</xdr:row>
          <xdr:rowOff>251460</xdr:rowOff>
        </xdr:to>
        <xdr:sp macro="" textlink="">
          <xdr:nvSpPr>
            <xdr:cNvPr id="42649" name="Check Box 140" hidden="1">
              <a:extLst>
                <a:ext uri="{63B3BB69-23CF-44E3-9099-C40C66FF867C}">
                  <a14:compatExt spid="_x0000_s42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434340</xdr:colOff>
          <xdr:row>362</xdr:row>
          <xdr:rowOff>30480</xdr:rowOff>
        </xdr:from>
        <xdr:to>
          <xdr:col>14</xdr:col>
          <xdr:colOff>152400</xdr:colOff>
          <xdr:row>362</xdr:row>
          <xdr:rowOff>251460</xdr:rowOff>
        </xdr:to>
        <xdr:sp macro="" textlink="">
          <xdr:nvSpPr>
            <xdr:cNvPr id="42650" name="Check Box 141" hidden="1">
              <a:extLst>
                <a:ext uri="{63B3BB69-23CF-44E3-9099-C40C66FF867C}">
                  <a14:compatExt spid="_x0000_s42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361</xdr:row>
          <xdr:rowOff>30480</xdr:rowOff>
        </xdr:from>
        <xdr:to>
          <xdr:col>8</xdr:col>
          <xdr:colOff>419100</xdr:colOff>
          <xdr:row>361</xdr:row>
          <xdr:rowOff>251460</xdr:rowOff>
        </xdr:to>
        <xdr:sp macro="" textlink="">
          <xdr:nvSpPr>
            <xdr:cNvPr id="42651" name="Check Box 251" hidden="1">
              <a:extLst>
                <a:ext uri="{63B3BB69-23CF-44E3-9099-C40C66FF867C}">
                  <a14:compatExt spid="_x0000_s42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361</xdr:row>
          <xdr:rowOff>30480</xdr:rowOff>
        </xdr:from>
        <xdr:to>
          <xdr:col>10</xdr:col>
          <xdr:colOff>152400</xdr:colOff>
          <xdr:row>361</xdr:row>
          <xdr:rowOff>251460</xdr:rowOff>
        </xdr:to>
        <xdr:sp macro="" textlink="">
          <xdr:nvSpPr>
            <xdr:cNvPr id="42652" name="Check Box 252" hidden="1">
              <a:extLst>
                <a:ext uri="{63B3BB69-23CF-44E3-9099-C40C66FF867C}">
                  <a14:compatExt spid="_x0000_s42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716280</xdr:colOff>
          <xdr:row>361</xdr:row>
          <xdr:rowOff>30480</xdr:rowOff>
        </xdr:from>
        <xdr:to>
          <xdr:col>12</xdr:col>
          <xdr:colOff>434340</xdr:colOff>
          <xdr:row>361</xdr:row>
          <xdr:rowOff>251460</xdr:rowOff>
        </xdr:to>
        <xdr:sp macro="" textlink="">
          <xdr:nvSpPr>
            <xdr:cNvPr id="42653" name="Check Box 253" hidden="1">
              <a:extLst>
                <a:ext uri="{63B3BB69-23CF-44E3-9099-C40C66FF867C}">
                  <a14:compatExt spid="_x0000_s42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434340</xdr:colOff>
          <xdr:row>361</xdr:row>
          <xdr:rowOff>30480</xdr:rowOff>
        </xdr:from>
        <xdr:to>
          <xdr:col>14</xdr:col>
          <xdr:colOff>152400</xdr:colOff>
          <xdr:row>361</xdr:row>
          <xdr:rowOff>251460</xdr:rowOff>
        </xdr:to>
        <xdr:sp macro="" textlink="">
          <xdr:nvSpPr>
            <xdr:cNvPr id="42654" name="Check Box 254" hidden="1">
              <a:extLst>
                <a:ext uri="{63B3BB69-23CF-44E3-9099-C40C66FF867C}">
                  <a14:compatExt spid="_x0000_s42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442</xdr:row>
          <xdr:rowOff>60960</xdr:rowOff>
        </xdr:from>
        <xdr:to>
          <xdr:col>7</xdr:col>
          <xdr:colOff>510540</xdr:colOff>
          <xdr:row>442</xdr:row>
          <xdr:rowOff>251460</xdr:rowOff>
        </xdr:to>
        <xdr:sp macro="" textlink="">
          <xdr:nvSpPr>
            <xdr:cNvPr id="42655" name="Check Box 150" hidden="1">
              <a:extLst>
                <a:ext uri="{63B3BB69-23CF-44E3-9099-C40C66FF867C}">
                  <a14:compatExt spid="_x0000_s42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入居希望者に公開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443</xdr:row>
          <xdr:rowOff>60960</xdr:rowOff>
        </xdr:from>
        <xdr:to>
          <xdr:col>7</xdr:col>
          <xdr:colOff>594360</xdr:colOff>
          <xdr:row>443</xdr:row>
          <xdr:rowOff>251460</xdr:rowOff>
        </xdr:to>
        <xdr:sp macro="" textlink="">
          <xdr:nvSpPr>
            <xdr:cNvPr id="42656" name="Check Box 151" hidden="1">
              <a:extLst>
                <a:ext uri="{63B3BB69-23CF-44E3-9099-C40C66FF867C}">
                  <a14:compatExt spid="_x0000_s42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入居希望者に交付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444</xdr:row>
          <xdr:rowOff>60960</xdr:rowOff>
        </xdr:from>
        <xdr:to>
          <xdr:col>7</xdr:col>
          <xdr:colOff>472440</xdr:colOff>
          <xdr:row>444</xdr:row>
          <xdr:rowOff>251460</xdr:rowOff>
        </xdr:to>
        <xdr:sp macro="" textlink="">
          <xdr:nvSpPr>
            <xdr:cNvPr id="42657" name="Check Box 152" hidden="1">
              <a:extLst>
                <a:ext uri="{63B3BB69-23CF-44E3-9099-C40C66FF867C}">
                  <a14:compatExt spid="_x0000_s42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公開していない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445</xdr:row>
          <xdr:rowOff>53340</xdr:rowOff>
        </xdr:from>
        <xdr:to>
          <xdr:col>7</xdr:col>
          <xdr:colOff>510540</xdr:colOff>
          <xdr:row>445</xdr:row>
          <xdr:rowOff>243840</xdr:rowOff>
        </xdr:to>
        <xdr:sp macro="" textlink="">
          <xdr:nvSpPr>
            <xdr:cNvPr id="42658" name="Check Box 153" hidden="1">
              <a:extLst>
                <a:ext uri="{63B3BB69-23CF-44E3-9099-C40C66FF867C}">
                  <a14:compatExt spid="_x0000_s42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入居希望者に公開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446</xdr:row>
          <xdr:rowOff>53340</xdr:rowOff>
        </xdr:from>
        <xdr:to>
          <xdr:col>7</xdr:col>
          <xdr:colOff>594360</xdr:colOff>
          <xdr:row>446</xdr:row>
          <xdr:rowOff>243840</xdr:rowOff>
        </xdr:to>
        <xdr:sp macro="" textlink="">
          <xdr:nvSpPr>
            <xdr:cNvPr id="42659" name="Check Box 154" hidden="1">
              <a:extLst>
                <a:ext uri="{63B3BB69-23CF-44E3-9099-C40C66FF867C}">
                  <a14:compatExt spid="_x0000_s42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入居希望者に交付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447</xdr:row>
          <xdr:rowOff>38100</xdr:rowOff>
        </xdr:from>
        <xdr:to>
          <xdr:col>7</xdr:col>
          <xdr:colOff>472440</xdr:colOff>
          <xdr:row>447</xdr:row>
          <xdr:rowOff>228600</xdr:rowOff>
        </xdr:to>
        <xdr:sp macro="" textlink="">
          <xdr:nvSpPr>
            <xdr:cNvPr id="42660" name="Check Box 155" hidden="1">
              <a:extLst>
                <a:ext uri="{63B3BB69-23CF-44E3-9099-C40C66FF867C}">
                  <a14:compatExt spid="_x0000_s42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公開していない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448</xdr:row>
          <xdr:rowOff>38100</xdr:rowOff>
        </xdr:from>
        <xdr:to>
          <xdr:col>7</xdr:col>
          <xdr:colOff>510540</xdr:colOff>
          <xdr:row>448</xdr:row>
          <xdr:rowOff>228600</xdr:rowOff>
        </xdr:to>
        <xdr:sp macro="" textlink="">
          <xdr:nvSpPr>
            <xdr:cNvPr id="42661" name="Check Box 156" hidden="1">
              <a:extLst>
                <a:ext uri="{63B3BB69-23CF-44E3-9099-C40C66FF867C}">
                  <a14:compatExt spid="_x0000_s42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入居希望者に公開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449</xdr:row>
          <xdr:rowOff>30480</xdr:rowOff>
        </xdr:from>
        <xdr:to>
          <xdr:col>7</xdr:col>
          <xdr:colOff>594360</xdr:colOff>
          <xdr:row>449</xdr:row>
          <xdr:rowOff>228600</xdr:rowOff>
        </xdr:to>
        <xdr:sp macro="" textlink="">
          <xdr:nvSpPr>
            <xdr:cNvPr id="42662" name="Check Box 157" hidden="1">
              <a:extLst>
                <a:ext uri="{63B3BB69-23CF-44E3-9099-C40C66FF867C}">
                  <a14:compatExt spid="_x0000_s42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入居希望者に交付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450</xdr:row>
          <xdr:rowOff>30480</xdr:rowOff>
        </xdr:from>
        <xdr:to>
          <xdr:col>7</xdr:col>
          <xdr:colOff>472440</xdr:colOff>
          <xdr:row>450</xdr:row>
          <xdr:rowOff>228600</xdr:rowOff>
        </xdr:to>
        <xdr:sp macro="" textlink="">
          <xdr:nvSpPr>
            <xdr:cNvPr id="42663" name="Check Box 158" hidden="1">
              <a:extLst>
                <a:ext uri="{63B3BB69-23CF-44E3-9099-C40C66FF867C}">
                  <a14:compatExt spid="_x0000_s42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公開していない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548640</xdr:colOff>
          <xdr:row>442</xdr:row>
          <xdr:rowOff>60960</xdr:rowOff>
        </xdr:from>
        <xdr:to>
          <xdr:col>13</xdr:col>
          <xdr:colOff>327660</xdr:colOff>
          <xdr:row>442</xdr:row>
          <xdr:rowOff>251460</xdr:rowOff>
        </xdr:to>
        <xdr:sp macro="" textlink="">
          <xdr:nvSpPr>
            <xdr:cNvPr id="42664" name="Check Box 159" hidden="1">
              <a:extLst>
                <a:ext uri="{63B3BB69-23CF-44E3-9099-C40C66FF867C}">
                  <a14:compatExt spid="_x0000_s42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入居希望者に公開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548640</xdr:colOff>
          <xdr:row>443</xdr:row>
          <xdr:rowOff>60960</xdr:rowOff>
        </xdr:from>
        <xdr:to>
          <xdr:col>13</xdr:col>
          <xdr:colOff>419100</xdr:colOff>
          <xdr:row>443</xdr:row>
          <xdr:rowOff>251460</xdr:rowOff>
        </xdr:to>
        <xdr:sp macro="" textlink="">
          <xdr:nvSpPr>
            <xdr:cNvPr id="42665" name="Check Box 160" hidden="1">
              <a:extLst>
                <a:ext uri="{63B3BB69-23CF-44E3-9099-C40C66FF867C}">
                  <a14:compatExt spid="_x0000_s42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入居希望者に交付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548640</xdr:colOff>
          <xdr:row>444</xdr:row>
          <xdr:rowOff>60960</xdr:rowOff>
        </xdr:from>
        <xdr:to>
          <xdr:col>13</xdr:col>
          <xdr:colOff>281940</xdr:colOff>
          <xdr:row>444</xdr:row>
          <xdr:rowOff>251460</xdr:rowOff>
        </xdr:to>
        <xdr:sp macro="" textlink="">
          <xdr:nvSpPr>
            <xdr:cNvPr id="42666" name="Check Box 161" hidden="1">
              <a:extLst>
                <a:ext uri="{63B3BB69-23CF-44E3-9099-C40C66FF867C}">
                  <a14:compatExt spid="_x0000_s42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公開していない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548640</xdr:colOff>
          <xdr:row>445</xdr:row>
          <xdr:rowOff>53340</xdr:rowOff>
        </xdr:from>
        <xdr:to>
          <xdr:col>13</xdr:col>
          <xdr:colOff>327660</xdr:colOff>
          <xdr:row>445</xdr:row>
          <xdr:rowOff>243840</xdr:rowOff>
        </xdr:to>
        <xdr:sp macro="" textlink="">
          <xdr:nvSpPr>
            <xdr:cNvPr id="42667" name="Check Box 162" hidden="1">
              <a:extLst>
                <a:ext uri="{63B3BB69-23CF-44E3-9099-C40C66FF867C}">
                  <a14:compatExt spid="_x0000_s42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入居希望者に公開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548640</xdr:colOff>
          <xdr:row>446</xdr:row>
          <xdr:rowOff>53340</xdr:rowOff>
        </xdr:from>
        <xdr:to>
          <xdr:col>13</xdr:col>
          <xdr:colOff>419100</xdr:colOff>
          <xdr:row>446</xdr:row>
          <xdr:rowOff>243840</xdr:rowOff>
        </xdr:to>
        <xdr:sp macro="" textlink="">
          <xdr:nvSpPr>
            <xdr:cNvPr id="42668" name="Check Box 163" hidden="1">
              <a:extLst>
                <a:ext uri="{63B3BB69-23CF-44E3-9099-C40C66FF867C}">
                  <a14:compatExt spid="_x0000_s42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入居希望者に交付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548640</xdr:colOff>
          <xdr:row>447</xdr:row>
          <xdr:rowOff>38100</xdr:rowOff>
        </xdr:from>
        <xdr:to>
          <xdr:col>13</xdr:col>
          <xdr:colOff>281940</xdr:colOff>
          <xdr:row>447</xdr:row>
          <xdr:rowOff>228600</xdr:rowOff>
        </xdr:to>
        <xdr:sp macro="" textlink="">
          <xdr:nvSpPr>
            <xdr:cNvPr id="42669" name="Check Box 164" hidden="1">
              <a:extLst>
                <a:ext uri="{63B3BB69-23CF-44E3-9099-C40C66FF867C}">
                  <a14:compatExt spid="_x0000_s42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公開していない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548640</xdr:colOff>
          <xdr:row>448</xdr:row>
          <xdr:rowOff>38100</xdr:rowOff>
        </xdr:from>
        <xdr:to>
          <xdr:col>13</xdr:col>
          <xdr:colOff>327660</xdr:colOff>
          <xdr:row>448</xdr:row>
          <xdr:rowOff>228600</xdr:rowOff>
        </xdr:to>
        <xdr:sp macro="" textlink="">
          <xdr:nvSpPr>
            <xdr:cNvPr id="42670" name="Check Box 205" hidden="1">
              <a:extLst>
                <a:ext uri="{63B3BB69-23CF-44E3-9099-C40C66FF867C}">
                  <a14:compatExt spid="_x0000_s42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入居希望者に公開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548640</xdr:colOff>
          <xdr:row>449</xdr:row>
          <xdr:rowOff>30480</xdr:rowOff>
        </xdr:from>
        <xdr:to>
          <xdr:col>13</xdr:col>
          <xdr:colOff>419100</xdr:colOff>
          <xdr:row>449</xdr:row>
          <xdr:rowOff>228600</xdr:rowOff>
        </xdr:to>
        <xdr:sp macro="" textlink="">
          <xdr:nvSpPr>
            <xdr:cNvPr id="42671" name="Check Box 206" hidden="1">
              <a:extLst>
                <a:ext uri="{63B3BB69-23CF-44E3-9099-C40C66FF867C}">
                  <a14:compatExt spid="_x0000_s42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入居希望者に交付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548640</xdr:colOff>
          <xdr:row>450</xdr:row>
          <xdr:rowOff>30480</xdr:rowOff>
        </xdr:from>
        <xdr:to>
          <xdr:col>13</xdr:col>
          <xdr:colOff>281940</xdr:colOff>
          <xdr:row>450</xdr:row>
          <xdr:rowOff>228600</xdr:rowOff>
        </xdr:to>
        <xdr:sp macro="" textlink="">
          <xdr:nvSpPr>
            <xdr:cNvPr id="42672" name="Check Box 207" hidden="1">
              <a:extLst>
                <a:ext uri="{63B3BB69-23CF-44E3-9099-C40C66FF867C}">
                  <a14:compatExt spid="_x0000_s42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公開していない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594360</xdr:colOff>
          <xdr:row>452</xdr:row>
          <xdr:rowOff>38100</xdr:rowOff>
        </xdr:from>
        <xdr:to>
          <xdr:col>8</xdr:col>
          <xdr:colOff>533400</xdr:colOff>
          <xdr:row>452</xdr:row>
          <xdr:rowOff>243840</xdr:rowOff>
        </xdr:to>
        <xdr:sp macro="" textlink="">
          <xdr:nvSpPr>
            <xdr:cNvPr id="42673" name="Check Box 589" hidden="1">
              <a:extLst>
                <a:ext uri="{63B3BB69-23CF-44E3-9099-C40C66FF867C}">
                  <a14:compatExt spid="_x0000_s42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自ら実施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452</xdr:row>
          <xdr:rowOff>38100</xdr:rowOff>
        </xdr:from>
        <xdr:to>
          <xdr:col>11</xdr:col>
          <xdr:colOff>15240</xdr:colOff>
          <xdr:row>452</xdr:row>
          <xdr:rowOff>243840</xdr:rowOff>
        </xdr:to>
        <xdr:sp macro="" textlink="">
          <xdr:nvSpPr>
            <xdr:cNvPr id="42674" name="Check Box 590" hidden="1">
              <a:extLst>
                <a:ext uri="{63B3BB69-23CF-44E3-9099-C40C66FF867C}">
                  <a14:compatExt spid="_x0000_s42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管理業務を委託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594360</xdr:colOff>
          <xdr:row>458</xdr:row>
          <xdr:rowOff>53340</xdr:rowOff>
        </xdr:from>
        <xdr:to>
          <xdr:col>8</xdr:col>
          <xdr:colOff>327660</xdr:colOff>
          <xdr:row>459</xdr:row>
          <xdr:rowOff>0</xdr:rowOff>
        </xdr:to>
        <xdr:sp macro="" textlink="">
          <xdr:nvSpPr>
            <xdr:cNvPr id="42675" name="Check Box 595" hidden="1">
              <a:extLst>
                <a:ext uri="{63B3BB69-23CF-44E3-9099-C40C66FF867C}">
                  <a14:compatExt spid="_x0000_s42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458</xdr:row>
          <xdr:rowOff>53340</xdr:rowOff>
        </xdr:from>
        <xdr:to>
          <xdr:col>10</xdr:col>
          <xdr:colOff>152400</xdr:colOff>
          <xdr:row>459</xdr:row>
          <xdr:rowOff>0</xdr:rowOff>
        </xdr:to>
        <xdr:sp macro="" textlink="">
          <xdr:nvSpPr>
            <xdr:cNvPr id="42676" name="Check Box 596" hidden="1">
              <a:extLst>
                <a:ext uri="{63B3BB69-23CF-44E3-9099-C40C66FF867C}">
                  <a14:compatExt spid="_x0000_s42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594360</xdr:colOff>
          <xdr:row>465</xdr:row>
          <xdr:rowOff>53340</xdr:rowOff>
        </xdr:from>
        <xdr:to>
          <xdr:col>8</xdr:col>
          <xdr:colOff>327660</xdr:colOff>
          <xdr:row>465</xdr:row>
          <xdr:rowOff>281940</xdr:rowOff>
        </xdr:to>
        <xdr:sp macro="" textlink="">
          <xdr:nvSpPr>
            <xdr:cNvPr id="42677" name="Check Box 142" hidden="1">
              <a:extLst>
                <a:ext uri="{63B3BB69-23CF-44E3-9099-C40C66FF867C}">
                  <a14:compatExt spid="_x0000_s42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465</xdr:row>
          <xdr:rowOff>53340</xdr:rowOff>
        </xdr:from>
        <xdr:to>
          <xdr:col>10</xdr:col>
          <xdr:colOff>152400</xdr:colOff>
          <xdr:row>465</xdr:row>
          <xdr:rowOff>281940</xdr:rowOff>
        </xdr:to>
        <xdr:sp macro="" textlink="">
          <xdr:nvSpPr>
            <xdr:cNvPr id="42678" name="Check Box 143" hidden="1">
              <a:extLst>
                <a:ext uri="{63B3BB69-23CF-44E3-9099-C40C66FF867C}">
                  <a14:compatExt spid="_x0000_s42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594360</xdr:colOff>
          <xdr:row>466</xdr:row>
          <xdr:rowOff>22860</xdr:rowOff>
        </xdr:from>
        <xdr:to>
          <xdr:col>14</xdr:col>
          <xdr:colOff>822960</xdr:colOff>
          <xdr:row>466</xdr:row>
          <xdr:rowOff>259080</xdr:rowOff>
        </xdr:to>
        <xdr:sp macro="" textlink="">
          <xdr:nvSpPr>
            <xdr:cNvPr id="42679" name="Check Box 144" hidden="1">
              <a:extLst>
                <a:ext uri="{63B3BB69-23CF-44E3-9099-C40C66FF867C}">
                  <a14:compatExt spid="_x0000_s42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サービス付き高齢者向け住宅の登録を行っているため、高齢者の居住の安定確保に関する法律第23条の規定により、届出が不要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594360</xdr:colOff>
          <xdr:row>461</xdr:row>
          <xdr:rowOff>30480</xdr:rowOff>
        </xdr:from>
        <xdr:to>
          <xdr:col>8</xdr:col>
          <xdr:colOff>815340</xdr:colOff>
          <xdr:row>461</xdr:row>
          <xdr:rowOff>259080</xdr:rowOff>
        </xdr:to>
        <xdr:sp macro="" textlink="">
          <xdr:nvSpPr>
            <xdr:cNvPr id="42680" name="Check Box 145" hidden="1">
              <a:extLst>
                <a:ext uri="{63B3BB69-23CF-44E3-9099-C40C66FF867C}">
                  <a14:compatExt spid="_x0000_s42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　（開催頻度：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594360</xdr:colOff>
          <xdr:row>463</xdr:row>
          <xdr:rowOff>38100</xdr:rowOff>
        </xdr:from>
        <xdr:to>
          <xdr:col>10</xdr:col>
          <xdr:colOff>0</xdr:colOff>
          <xdr:row>463</xdr:row>
          <xdr:rowOff>259080</xdr:rowOff>
        </xdr:to>
        <xdr:sp macro="" textlink="">
          <xdr:nvSpPr>
            <xdr:cNvPr id="42681" name="Check Box 146" hidden="1">
              <a:extLst>
                <a:ext uri="{63B3BB69-23CF-44E3-9099-C40C66FF867C}">
                  <a14:compatExt spid="_x0000_s42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以下の内容の代替措置により対応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594360</xdr:colOff>
          <xdr:row>467</xdr:row>
          <xdr:rowOff>38100</xdr:rowOff>
        </xdr:from>
        <xdr:to>
          <xdr:col>8</xdr:col>
          <xdr:colOff>327660</xdr:colOff>
          <xdr:row>467</xdr:row>
          <xdr:rowOff>259080</xdr:rowOff>
        </xdr:to>
        <xdr:sp macro="" textlink="">
          <xdr:nvSpPr>
            <xdr:cNvPr id="42682" name="Check Box 255" hidden="1">
              <a:extLst>
                <a:ext uri="{63B3BB69-23CF-44E3-9099-C40C66FF867C}">
                  <a14:compatExt spid="_x0000_s42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594360</xdr:colOff>
          <xdr:row>468</xdr:row>
          <xdr:rowOff>38100</xdr:rowOff>
        </xdr:from>
        <xdr:to>
          <xdr:col>8</xdr:col>
          <xdr:colOff>327660</xdr:colOff>
          <xdr:row>468</xdr:row>
          <xdr:rowOff>259080</xdr:rowOff>
        </xdr:to>
        <xdr:sp macro="" textlink="">
          <xdr:nvSpPr>
            <xdr:cNvPr id="42683" name="Check Box 256" hidden="1">
              <a:extLst>
                <a:ext uri="{63B3BB69-23CF-44E3-9099-C40C66FF867C}">
                  <a14:compatExt spid="_x0000_s42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594360</xdr:colOff>
          <xdr:row>469</xdr:row>
          <xdr:rowOff>38100</xdr:rowOff>
        </xdr:from>
        <xdr:to>
          <xdr:col>8</xdr:col>
          <xdr:colOff>327660</xdr:colOff>
          <xdr:row>469</xdr:row>
          <xdr:rowOff>259080</xdr:rowOff>
        </xdr:to>
        <xdr:sp macro="" textlink="">
          <xdr:nvSpPr>
            <xdr:cNvPr id="42684" name="Check Box 514" hidden="1">
              <a:extLst>
                <a:ext uri="{63B3BB69-23CF-44E3-9099-C40C66FF867C}">
                  <a14:compatExt spid="_x0000_s42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594360</xdr:colOff>
          <xdr:row>470</xdr:row>
          <xdr:rowOff>15240</xdr:rowOff>
        </xdr:from>
        <xdr:to>
          <xdr:col>8</xdr:col>
          <xdr:colOff>327660</xdr:colOff>
          <xdr:row>470</xdr:row>
          <xdr:rowOff>228600</xdr:rowOff>
        </xdr:to>
        <xdr:sp macro="" textlink="">
          <xdr:nvSpPr>
            <xdr:cNvPr id="42685" name="Check Box 515" hidden="1">
              <a:extLst>
                <a:ext uri="{63B3BB69-23CF-44E3-9099-C40C66FF867C}">
                  <a14:compatExt spid="_x0000_s42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467</xdr:row>
          <xdr:rowOff>38100</xdr:rowOff>
        </xdr:from>
        <xdr:to>
          <xdr:col>13</xdr:col>
          <xdr:colOff>800100</xdr:colOff>
          <xdr:row>467</xdr:row>
          <xdr:rowOff>259080</xdr:rowOff>
        </xdr:to>
        <xdr:sp macro="" textlink="">
          <xdr:nvSpPr>
            <xdr:cNvPr id="42686" name="Check Box 259" hidden="1">
              <a:extLst>
                <a:ext uri="{63B3BB69-23CF-44E3-9099-C40C66FF867C}">
                  <a14:compatExt spid="_x0000_s42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467</xdr:row>
          <xdr:rowOff>38100</xdr:rowOff>
        </xdr:from>
        <xdr:to>
          <xdr:col>14</xdr:col>
          <xdr:colOff>754380</xdr:colOff>
          <xdr:row>467</xdr:row>
          <xdr:rowOff>259080</xdr:rowOff>
        </xdr:to>
        <xdr:sp macro="" textlink="">
          <xdr:nvSpPr>
            <xdr:cNvPr id="42687" name="Check Box 260" hidden="1">
              <a:extLst>
                <a:ext uri="{63B3BB69-23CF-44E3-9099-C40C66FF867C}">
                  <a14:compatExt spid="_x0000_s42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586740</xdr:colOff>
          <xdr:row>244</xdr:row>
          <xdr:rowOff>60960</xdr:rowOff>
        </xdr:from>
        <xdr:to>
          <xdr:col>8</xdr:col>
          <xdr:colOff>327660</xdr:colOff>
          <xdr:row>244</xdr:row>
          <xdr:rowOff>266700</xdr:rowOff>
        </xdr:to>
        <xdr:sp macro="" textlink="">
          <xdr:nvSpPr>
            <xdr:cNvPr id="42688" name="Check Box 172" hidden="1">
              <a:extLst>
                <a:ext uri="{63B3BB69-23CF-44E3-9099-C40C66FF867C}">
                  <a14:compatExt spid="_x0000_s42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244</xdr:row>
          <xdr:rowOff>60960</xdr:rowOff>
        </xdr:from>
        <xdr:to>
          <xdr:col>9</xdr:col>
          <xdr:colOff>106680</xdr:colOff>
          <xdr:row>244</xdr:row>
          <xdr:rowOff>266700</xdr:rowOff>
        </xdr:to>
        <xdr:sp macro="" textlink="">
          <xdr:nvSpPr>
            <xdr:cNvPr id="42689" name="Check Box 173" hidden="1">
              <a:extLst>
                <a:ext uri="{63B3BB69-23CF-44E3-9099-C40C66FF867C}">
                  <a14:compatExt spid="_x0000_s42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244</xdr:row>
          <xdr:rowOff>60960</xdr:rowOff>
        </xdr:from>
        <xdr:to>
          <xdr:col>10</xdr:col>
          <xdr:colOff>53340</xdr:colOff>
          <xdr:row>244</xdr:row>
          <xdr:rowOff>266700</xdr:rowOff>
        </xdr:to>
        <xdr:sp macro="" textlink="">
          <xdr:nvSpPr>
            <xdr:cNvPr id="42690" name="Check Box 174" hidden="1">
              <a:extLst>
                <a:ext uri="{63B3BB69-23CF-44E3-9099-C40C66FF867C}">
                  <a14:compatExt spid="_x0000_s42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244</xdr:row>
          <xdr:rowOff>60960</xdr:rowOff>
        </xdr:from>
        <xdr:to>
          <xdr:col>11</xdr:col>
          <xdr:colOff>0</xdr:colOff>
          <xdr:row>244</xdr:row>
          <xdr:rowOff>266700</xdr:rowOff>
        </xdr:to>
        <xdr:sp macro="" textlink="">
          <xdr:nvSpPr>
            <xdr:cNvPr id="42691" name="Check Box 175" hidden="1">
              <a:extLst>
                <a:ext uri="{63B3BB69-23CF-44E3-9099-C40C66FF867C}">
                  <a14:compatExt spid="_x0000_s42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（Ⅲ）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244</xdr:row>
          <xdr:rowOff>38100</xdr:rowOff>
        </xdr:from>
        <xdr:to>
          <xdr:col>13</xdr:col>
          <xdr:colOff>708660</xdr:colOff>
          <xdr:row>244</xdr:row>
          <xdr:rowOff>297180</xdr:rowOff>
        </xdr:to>
        <xdr:sp macro="" textlink="">
          <xdr:nvSpPr>
            <xdr:cNvPr id="42693" name="Check Box 266" hidden="1">
              <a:extLst>
                <a:ext uri="{63B3BB69-23CF-44E3-9099-C40C66FF867C}">
                  <a14:compatExt spid="_x0000_s42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277</xdr:row>
          <xdr:rowOff>53340</xdr:rowOff>
        </xdr:from>
        <xdr:to>
          <xdr:col>8</xdr:col>
          <xdr:colOff>152400</xdr:colOff>
          <xdr:row>277</xdr:row>
          <xdr:rowOff>297180</xdr:rowOff>
        </xdr:to>
        <xdr:sp macro="" textlink="">
          <xdr:nvSpPr>
            <xdr:cNvPr id="42695" name="Check Box 106" hidden="1">
              <a:extLst>
                <a:ext uri="{63B3BB69-23CF-44E3-9099-C40C66FF867C}">
                  <a14:compatExt spid="_x0000_s42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685800</xdr:colOff>
          <xdr:row>277</xdr:row>
          <xdr:rowOff>53340</xdr:rowOff>
        </xdr:from>
        <xdr:to>
          <xdr:col>9</xdr:col>
          <xdr:colOff>342900</xdr:colOff>
          <xdr:row>277</xdr:row>
          <xdr:rowOff>297180</xdr:rowOff>
        </xdr:to>
        <xdr:sp macro="" textlink="">
          <xdr:nvSpPr>
            <xdr:cNvPr id="42696" name="Check Box 107" hidden="1">
              <a:extLst>
                <a:ext uri="{63B3BB69-23CF-44E3-9099-C40C66FF867C}">
                  <a14:compatExt spid="_x0000_s42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358140</xdr:colOff>
          <xdr:row>431</xdr:row>
          <xdr:rowOff>53340</xdr:rowOff>
        </xdr:from>
        <xdr:to>
          <xdr:col>3</xdr:col>
          <xdr:colOff>419100</xdr:colOff>
          <xdr:row>431</xdr:row>
          <xdr:rowOff>243840</xdr:rowOff>
        </xdr:to>
        <xdr:sp macro="" textlink="">
          <xdr:nvSpPr>
            <xdr:cNvPr id="42697" name="Check Box 148" hidden="1">
              <a:extLst>
                <a:ext uri="{63B3BB69-23CF-44E3-9099-C40C66FF867C}">
                  <a14:compatExt spid="_x0000_s42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632460</xdr:colOff>
          <xdr:row>431</xdr:row>
          <xdr:rowOff>53340</xdr:rowOff>
        </xdr:from>
        <xdr:to>
          <xdr:col>12</xdr:col>
          <xdr:colOff>647700</xdr:colOff>
          <xdr:row>431</xdr:row>
          <xdr:rowOff>243840</xdr:rowOff>
        </xdr:to>
        <xdr:sp macro="" textlink="">
          <xdr:nvSpPr>
            <xdr:cNvPr id="42698" name="Check Box 149" hidden="1">
              <a:extLst>
                <a:ext uri="{63B3BB69-23CF-44E3-9099-C40C66FF867C}">
                  <a14:compatExt spid="_x0000_s42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480060</xdr:colOff>
          <xdr:row>128</xdr:row>
          <xdr:rowOff>76200</xdr:rowOff>
        </xdr:from>
        <xdr:to>
          <xdr:col>7</xdr:col>
          <xdr:colOff>205740</xdr:colOff>
          <xdr:row>128</xdr:row>
          <xdr:rowOff>281940</xdr:rowOff>
        </xdr:to>
        <xdr:sp macro="" textlink="">
          <xdr:nvSpPr>
            <xdr:cNvPr id="42701" name="Check Box 56" hidden="1">
              <a:extLst>
                <a:ext uri="{63B3BB69-23CF-44E3-9099-C40C66FF867C}">
                  <a14:compatExt spid="_x0000_s42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716280</xdr:colOff>
          <xdr:row>128</xdr:row>
          <xdr:rowOff>76200</xdr:rowOff>
        </xdr:from>
        <xdr:to>
          <xdr:col>8</xdr:col>
          <xdr:colOff>487680</xdr:colOff>
          <xdr:row>128</xdr:row>
          <xdr:rowOff>281940</xdr:rowOff>
        </xdr:to>
        <xdr:sp macro="" textlink="">
          <xdr:nvSpPr>
            <xdr:cNvPr id="42702" name="Check Box 57" hidden="1">
              <a:extLst>
                <a:ext uri="{63B3BB69-23CF-44E3-9099-C40C66FF867C}">
                  <a14:compatExt spid="_x0000_s42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209</xdr:row>
          <xdr:rowOff>114300</xdr:rowOff>
        </xdr:from>
        <xdr:to>
          <xdr:col>6</xdr:col>
          <xdr:colOff>205740</xdr:colOff>
          <xdr:row>209</xdr:row>
          <xdr:rowOff>327660</xdr:rowOff>
        </xdr:to>
        <xdr:sp macro="" textlink="">
          <xdr:nvSpPr>
            <xdr:cNvPr id="42705" name="Check Box 84" hidden="1">
              <a:extLst>
                <a:ext uri="{63B3BB69-23CF-44E3-9099-C40C66FF867C}">
                  <a14:compatExt spid="_x0000_s42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209</xdr:row>
          <xdr:rowOff>114300</xdr:rowOff>
        </xdr:from>
        <xdr:to>
          <xdr:col>7</xdr:col>
          <xdr:colOff>182880</xdr:colOff>
          <xdr:row>209</xdr:row>
          <xdr:rowOff>327660</xdr:rowOff>
        </xdr:to>
        <xdr:sp macro="" textlink="">
          <xdr:nvSpPr>
            <xdr:cNvPr id="42706" name="Check Box 85" hidden="1">
              <a:extLst>
                <a:ext uri="{63B3BB69-23CF-44E3-9099-C40C66FF867C}">
                  <a14:compatExt spid="_x0000_s42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246</xdr:row>
          <xdr:rowOff>38100</xdr:rowOff>
        </xdr:from>
        <xdr:to>
          <xdr:col>13</xdr:col>
          <xdr:colOff>708660</xdr:colOff>
          <xdr:row>246</xdr:row>
          <xdr:rowOff>297180</xdr:rowOff>
        </xdr:to>
        <xdr:sp macro="" textlink="">
          <xdr:nvSpPr>
            <xdr:cNvPr id="42708" name="Check Box 266" hidden="1">
              <a:extLst>
                <a:ext uri="{63B3BB69-23CF-44E3-9099-C40C66FF867C}">
                  <a14:compatExt spid="_x0000_s42708"/>
                </a:ext>
              </a:extLst>
            </xdr:cNvPr>
            <xdr:cNvSpPr/>
          </xdr:nvSpPr>
          <xdr:spPr bwMode="auto">
            <a:xfrm>
              <a:off x="0" y="0"/>
              <a:ext cx="0" cy="0"/>
            </a:xfrm>
            <a:prstGeom prst="rect">
              <a:avLst/>
            </a:prstGeom>
            <a:noFill/>
            <a:ln>
              <a:noFill/>
            </a:ln>
            <a:extLst>
              <a:ext uri="{909E8E84-426E-40DD-AFC4-6F175D3DCCD1}">
                <a14:hiddenFill>
                  <a:solidFill>
                    <a:srgbClr val="0000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331</xdr:row>
          <xdr:rowOff>30480</xdr:rowOff>
        </xdr:from>
        <xdr:to>
          <xdr:col>8</xdr:col>
          <xdr:colOff>822960</xdr:colOff>
          <xdr:row>331</xdr:row>
          <xdr:rowOff>243840</xdr:rowOff>
        </xdr:to>
        <xdr:sp macro="" textlink="">
          <xdr:nvSpPr>
            <xdr:cNvPr id="42712" name="Check Box 126" hidden="1">
              <a:extLst>
                <a:ext uri="{63B3BB69-23CF-44E3-9099-C40C66FF867C}">
                  <a14:compatExt spid="_x0000_s42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891540</xdr:colOff>
          <xdr:row>331</xdr:row>
          <xdr:rowOff>30480</xdr:rowOff>
        </xdr:from>
        <xdr:to>
          <xdr:col>13</xdr:col>
          <xdr:colOff>609600</xdr:colOff>
          <xdr:row>331</xdr:row>
          <xdr:rowOff>243840</xdr:rowOff>
        </xdr:to>
        <xdr:sp macro="" textlink="">
          <xdr:nvSpPr>
            <xdr:cNvPr id="42713" name="Check Box 127" hidden="1">
              <a:extLst>
                <a:ext uri="{63B3BB69-23CF-44E3-9099-C40C66FF867C}">
                  <a14:compatExt spid="_x0000_s42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868680</xdr:colOff>
          <xdr:row>331</xdr:row>
          <xdr:rowOff>30480</xdr:rowOff>
        </xdr:from>
        <xdr:to>
          <xdr:col>9</xdr:col>
          <xdr:colOff>594360</xdr:colOff>
          <xdr:row>331</xdr:row>
          <xdr:rowOff>243840</xdr:rowOff>
        </xdr:to>
        <xdr:sp macro="" textlink="">
          <xdr:nvSpPr>
            <xdr:cNvPr id="42714" name="Check Box 128" hidden="1">
              <a:extLst>
                <a:ext uri="{63B3BB69-23CF-44E3-9099-C40C66FF867C}">
                  <a14:compatExt spid="_x0000_s42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662940</xdr:colOff>
          <xdr:row>331</xdr:row>
          <xdr:rowOff>30480</xdr:rowOff>
        </xdr:from>
        <xdr:to>
          <xdr:col>10</xdr:col>
          <xdr:colOff>396240</xdr:colOff>
          <xdr:row>331</xdr:row>
          <xdr:rowOff>243840</xdr:rowOff>
        </xdr:to>
        <xdr:sp macro="" textlink="">
          <xdr:nvSpPr>
            <xdr:cNvPr id="42715" name="Check Box 129" hidden="1">
              <a:extLst>
                <a:ext uri="{63B3BB69-23CF-44E3-9099-C40C66FF867C}">
                  <a14:compatExt spid="_x0000_s42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487680</xdr:colOff>
          <xdr:row>331</xdr:row>
          <xdr:rowOff>30480</xdr:rowOff>
        </xdr:from>
        <xdr:to>
          <xdr:col>11</xdr:col>
          <xdr:colOff>213360</xdr:colOff>
          <xdr:row>331</xdr:row>
          <xdr:rowOff>243840</xdr:rowOff>
        </xdr:to>
        <xdr:sp macro="" textlink="">
          <xdr:nvSpPr>
            <xdr:cNvPr id="42716" name="Check Box 130" hidden="1">
              <a:extLst>
                <a:ext uri="{63B3BB69-23CF-44E3-9099-C40C66FF867C}">
                  <a14:compatExt spid="_x0000_s42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（Ⅲ）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594360</xdr:colOff>
          <xdr:row>234</xdr:row>
          <xdr:rowOff>91440</xdr:rowOff>
        </xdr:from>
        <xdr:to>
          <xdr:col>8</xdr:col>
          <xdr:colOff>259080</xdr:colOff>
          <xdr:row>234</xdr:row>
          <xdr:rowOff>342900</xdr:rowOff>
        </xdr:to>
        <xdr:sp macro="" textlink="">
          <xdr:nvSpPr>
            <xdr:cNvPr id="42725" name="Check Box 91" hidden="1">
              <a:extLst>
                <a:ext uri="{63B3BB69-23CF-44E3-9099-C40C66FF867C}">
                  <a14:compatExt spid="_x0000_s42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234</xdr:row>
          <xdr:rowOff>91440</xdr:rowOff>
        </xdr:from>
        <xdr:to>
          <xdr:col>13</xdr:col>
          <xdr:colOff>708660</xdr:colOff>
          <xdr:row>234</xdr:row>
          <xdr:rowOff>342900</xdr:rowOff>
        </xdr:to>
        <xdr:sp macro="" textlink="">
          <xdr:nvSpPr>
            <xdr:cNvPr id="42726" name="Check Box 267" hidden="1">
              <a:extLst>
                <a:ext uri="{63B3BB69-23CF-44E3-9099-C40C66FF867C}">
                  <a14:compatExt spid="_x0000_s42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237</xdr:row>
          <xdr:rowOff>38100</xdr:rowOff>
        </xdr:from>
        <xdr:to>
          <xdr:col>13</xdr:col>
          <xdr:colOff>708660</xdr:colOff>
          <xdr:row>237</xdr:row>
          <xdr:rowOff>297180</xdr:rowOff>
        </xdr:to>
        <xdr:sp macro="" textlink="">
          <xdr:nvSpPr>
            <xdr:cNvPr id="42728" name="Check Box 726" hidden="1">
              <a:extLst>
                <a:ext uri="{63B3BB69-23CF-44E3-9099-C40C66FF867C}">
                  <a14:compatExt spid="_x0000_s42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586740</xdr:colOff>
          <xdr:row>238</xdr:row>
          <xdr:rowOff>53340</xdr:rowOff>
        </xdr:from>
        <xdr:to>
          <xdr:col>8</xdr:col>
          <xdr:colOff>441960</xdr:colOff>
          <xdr:row>238</xdr:row>
          <xdr:rowOff>297180</xdr:rowOff>
        </xdr:to>
        <xdr:sp macro="" textlink="">
          <xdr:nvSpPr>
            <xdr:cNvPr id="42729" name="Check Box 724" hidden="1">
              <a:extLst>
                <a:ext uri="{63B3BB69-23CF-44E3-9099-C40C66FF867C}">
                  <a14:compatExt spid="_x0000_s42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238</xdr:row>
          <xdr:rowOff>38100</xdr:rowOff>
        </xdr:from>
        <xdr:to>
          <xdr:col>13</xdr:col>
          <xdr:colOff>708660</xdr:colOff>
          <xdr:row>238</xdr:row>
          <xdr:rowOff>297180</xdr:rowOff>
        </xdr:to>
        <xdr:sp macro="" textlink="">
          <xdr:nvSpPr>
            <xdr:cNvPr id="42730" name="Check Box 726" hidden="1">
              <a:extLst>
                <a:ext uri="{63B3BB69-23CF-44E3-9099-C40C66FF867C}">
                  <a14:compatExt spid="_x0000_s42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311</xdr:row>
          <xdr:rowOff>30480</xdr:rowOff>
        </xdr:from>
        <xdr:to>
          <xdr:col>8</xdr:col>
          <xdr:colOff>822960</xdr:colOff>
          <xdr:row>311</xdr:row>
          <xdr:rowOff>243840</xdr:rowOff>
        </xdr:to>
        <xdr:sp macro="" textlink="">
          <xdr:nvSpPr>
            <xdr:cNvPr id="42738" name="Check Box 118" hidden="1">
              <a:extLst>
                <a:ext uri="{63B3BB69-23CF-44E3-9099-C40C66FF867C}">
                  <a14:compatExt spid="_x0000_s42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259080</xdr:colOff>
          <xdr:row>311</xdr:row>
          <xdr:rowOff>30480</xdr:rowOff>
        </xdr:from>
        <xdr:to>
          <xdr:col>13</xdr:col>
          <xdr:colOff>0</xdr:colOff>
          <xdr:row>311</xdr:row>
          <xdr:rowOff>243840</xdr:rowOff>
        </xdr:to>
        <xdr:sp macro="" textlink="">
          <xdr:nvSpPr>
            <xdr:cNvPr id="42739" name="Check Box 119" hidden="1">
              <a:extLst>
                <a:ext uri="{63B3BB69-23CF-44E3-9099-C40C66FF867C}">
                  <a14:compatExt spid="_x0000_s42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868680</xdr:colOff>
          <xdr:row>311</xdr:row>
          <xdr:rowOff>30480</xdr:rowOff>
        </xdr:from>
        <xdr:to>
          <xdr:col>9</xdr:col>
          <xdr:colOff>495300</xdr:colOff>
          <xdr:row>311</xdr:row>
          <xdr:rowOff>243840</xdr:rowOff>
        </xdr:to>
        <xdr:sp macro="" textlink="">
          <xdr:nvSpPr>
            <xdr:cNvPr id="42740" name="Check Box 132" hidden="1">
              <a:extLst>
                <a:ext uri="{63B3BB69-23CF-44E3-9099-C40C66FF867C}">
                  <a14:compatExt spid="_x0000_s42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(Ⅰ)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563880</xdr:colOff>
          <xdr:row>311</xdr:row>
          <xdr:rowOff>30480</xdr:rowOff>
        </xdr:from>
        <xdr:to>
          <xdr:col>10</xdr:col>
          <xdr:colOff>381000</xdr:colOff>
          <xdr:row>311</xdr:row>
          <xdr:rowOff>243840</xdr:rowOff>
        </xdr:to>
        <xdr:sp macro="" textlink="">
          <xdr:nvSpPr>
            <xdr:cNvPr id="42741" name="Check Box 133" hidden="1">
              <a:extLst>
                <a:ext uri="{63B3BB69-23CF-44E3-9099-C40C66FF867C}">
                  <a14:compatExt spid="_x0000_s42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（Ⅱ）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316</xdr:row>
          <xdr:rowOff>30480</xdr:rowOff>
        </xdr:from>
        <xdr:to>
          <xdr:col>8</xdr:col>
          <xdr:colOff>822960</xdr:colOff>
          <xdr:row>316</xdr:row>
          <xdr:rowOff>243840</xdr:rowOff>
        </xdr:to>
        <xdr:sp macro="" textlink="">
          <xdr:nvSpPr>
            <xdr:cNvPr id="42746" name="Check Box 118" hidden="1">
              <a:extLst>
                <a:ext uri="{63B3BB69-23CF-44E3-9099-C40C66FF867C}">
                  <a14:compatExt spid="_x0000_s42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259080</xdr:colOff>
          <xdr:row>316</xdr:row>
          <xdr:rowOff>30480</xdr:rowOff>
        </xdr:from>
        <xdr:to>
          <xdr:col>13</xdr:col>
          <xdr:colOff>0</xdr:colOff>
          <xdr:row>316</xdr:row>
          <xdr:rowOff>243840</xdr:rowOff>
        </xdr:to>
        <xdr:sp macro="" textlink="">
          <xdr:nvSpPr>
            <xdr:cNvPr id="42747" name="Check Box 119" hidden="1">
              <a:extLst>
                <a:ext uri="{63B3BB69-23CF-44E3-9099-C40C66FF867C}">
                  <a14:compatExt spid="_x0000_s42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868680</xdr:colOff>
          <xdr:row>316</xdr:row>
          <xdr:rowOff>30480</xdr:rowOff>
        </xdr:from>
        <xdr:to>
          <xdr:col>9</xdr:col>
          <xdr:colOff>495300</xdr:colOff>
          <xdr:row>316</xdr:row>
          <xdr:rowOff>243840</xdr:rowOff>
        </xdr:to>
        <xdr:sp macro="" textlink="">
          <xdr:nvSpPr>
            <xdr:cNvPr id="42748" name="Check Box 132" hidden="1">
              <a:extLst>
                <a:ext uri="{63B3BB69-23CF-44E3-9099-C40C66FF867C}">
                  <a14:compatExt spid="_x0000_s42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(Ⅰ)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563880</xdr:colOff>
          <xdr:row>316</xdr:row>
          <xdr:rowOff>30480</xdr:rowOff>
        </xdr:from>
        <xdr:to>
          <xdr:col>10</xdr:col>
          <xdr:colOff>381000</xdr:colOff>
          <xdr:row>316</xdr:row>
          <xdr:rowOff>243840</xdr:rowOff>
        </xdr:to>
        <xdr:sp macro="" textlink="">
          <xdr:nvSpPr>
            <xdr:cNvPr id="42749" name="Check Box 133" hidden="1">
              <a:extLst>
                <a:ext uri="{63B3BB69-23CF-44E3-9099-C40C66FF867C}">
                  <a14:compatExt spid="_x0000_s42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（Ⅱ）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318</xdr:row>
          <xdr:rowOff>30480</xdr:rowOff>
        </xdr:from>
        <xdr:to>
          <xdr:col>8</xdr:col>
          <xdr:colOff>822960</xdr:colOff>
          <xdr:row>318</xdr:row>
          <xdr:rowOff>243840</xdr:rowOff>
        </xdr:to>
        <xdr:sp macro="" textlink="">
          <xdr:nvSpPr>
            <xdr:cNvPr id="42750" name="Check Box 118" hidden="1">
              <a:extLst>
                <a:ext uri="{63B3BB69-23CF-44E3-9099-C40C66FF867C}">
                  <a14:compatExt spid="_x0000_s42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259080</xdr:colOff>
          <xdr:row>318</xdr:row>
          <xdr:rowOff>30480</xdr:rowOff>
        </xdr:from>
        <xdr:to>
          <xdr:col>13</xdr:col>
          <xdr:colOff>0</xdr:colOff>
          <xdr:row>318</xdr:row>
          <xdr:rowOff>243840</xdr:rowOff>
        </xdr:to>
        <xdr:sp macro="" textlink="">
          <xdr:nvSpPr>
            <xdr:cNvPr id="42751" name="Check Box 119" hidden="1">
              <a:extLst>
                <a:ext uri="{63B3BB69-23CF-44E3-9099-C40C66FF867C}">
                  <a14:compatExt spid="_x0000_s42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868680</xdr:colOff>
          <xdr:row>318</xdr:row>
          <xdr:rowOff>30480</xdr:rowOff>
        </xdr:from>
        <xdr:to>
          <xdr:col>9</xdr:col>
          <xdr:colOff>495300</xdr:colOff>
          <xdr:row>318</xdr:row>
          <xdr:rowOff>243840</xdr:rowOff>
        </xdr:to>
        <xdr:sp macro="" textlink="">
          <xdr:nvSpPr>
            <xdr:cNvPr id="42752" name="Check Box 132" hidden="1">
              <a:extLst>
                <a:ext uri="{63B3BB69-23CF-44E3-9099-C40C66FF867C}">
                  <a14:compatExt spid="_x0000_s42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(Ⅰ)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563880</xdr:colOff>
          <xdr:row>318</xdr:row>
          <xdr:rowOff>30480</xdr:rowOff>
        </xdr:from>
        <xdr:to>
          <xdr:col>10</xdr:col>
          <xdr:colOff>381000</xdr:colOff>
          <xdr:row>318</xdr:row>
          <xdr:rowOff>243840</xdr:rowOff>
        </xdr:to>
        <xdr:sp macro="" textlink="">
          <xdr:nvSpPr>
            <xdr:cNvPr id="42753" name="Check Box 133" hidden="1">
              <a:extLst>
                <a:ext uri="{63B3BB69-23CF-44E3-9099-C40C66FF867C}">
                  <a14:compatExt spid="_x0000_s42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（Ⅱ）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321</xdr:row>
          <xdr:rowOff>30480</xdr:rowOff>
        </xdr:from>
        <xdr:to>
          <xdr:col>8</xdr:col>
          <xdr:colOff>822960</xdr:colOff>
          <xdr:row>321</xdr:row>
          <xdr:rowOff>243840</xdr:rowOff>
        </xdr:to>
        <xdr:sp macro="" textlink="">
          <xdr:nvSpPr>
            <xdr:cNvPr id="42754" name="Check Box 770" hidden="1">
              <a:extLst>
                <a:ext uri="{63B3BB69-23CF-44E3-9099-C40C66FF867C}">
                  <a14:compatExt spid="_x0000_s42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259080</xdr:colOff>
          <xdr:row>321</xdr:row>
          <xdr:rowOff>30480</xdr:rowOff>
        </xdr:from>
        <xdr:to>
          <xdr:col>13</xdr:col>
          <xdr:colOff>0</xdr:colOff>
          <xdr:row>321</xdr:row>
          <xdr:rowOff>243840</xdr:rowOff>
        </xdr:to>
        <xdr:sp macro="" textlink="">
          <xdr:nvSpPr>
            <xdr:cNvPr id="42755" name="Check Box 771" hidden="1">
              <a:extLst>
                <a:ext uri="{63B3BB69-23CF-44E3-9099-C40C66FF867C}">
                  <a14:compatExt spid="_x0000_s42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868680</xdr:colOff>
          <xdr:row>321</xdr:row>
          <xdr:rowOff>30480</xdr:rowOff>
        </xdr:from>
        <xdr:to>
          <xdr:col>9</xdr:col>
          <xdr:colOff>495300</xdr:colOff>
          <xdr:row>321</xdr:row>
          <xdr:rowOff>243840</xdr:rowOff>
        </xdr:to>
        <xdr:sp macro="" textlink="">
          <xdr:nvSpPr>
            <xdr:cNvPr id="42756" name="Check Box 772" hidden="1">
              <a:extLst>
                <a:ext uri="{63B3BB69-23CF-44E3-9099-C40C66FF867C}">
                  <a14:compatExt spid="_x0000_s42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(Ⅰ)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563880</xdr:colOff>
          <xdr:row>321</xdr:row>
          <xdr:rowOff>30480</xdr:rowOff>
        </xdr:from>
        <xdr:to>
          <xdr:col>10</xdr:col>
          <xdr:colOff>381000</xdr:colOff>
          <xdr:row>321</xdr:row>
          <xdr:rowOff>243840</xdr:rowOff>
        </xdr:to>
        <xdr:sp macro="" textlink="">
          <xdr:nvSpPr>
            <xdr:cNvPr id="42757" name="Check Box 773" hidden="1">
              <a:extLst>
                <a:ext uri="{63B3BB69-23CF-44E3-9099-C40C66FF867C}">
                  <a14:compatExt spid="_x0000_s42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（Ⅱ）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323</xdr:row>
          <xdr:rowOff>30480</xdr:rowOff>
        </xdr:from>
        <xdr:to>
          <xdr:col>8</xdr:col>
          <xdr:colOff>822960</xdr:colOff>
          <xdr:row>323</xdr:row>
          <xdr:rowOff>243840</xdr:rowOff>
        </xdr:to>
        <xdr:sp macro="" textlink="">
          <xdr:nvSpPr>
            <xdr:cNvPr id="42766" name="Check Box 753" hidden="1">
              <a:extLst>
                <a:ext uri="{63B3BB69-23CF-44E3-9099-C40C66FF867C}">
                  <a14:compatExt spid="_x0000_s42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297180</xdr:colOff>
          <xdr:row>323</xdr:row>
          <xdr:rowOff>30480</xdr:rowOff>
        </xdr:from>
        <xdr:to>
          <xdr:col>10</xdr:col>
          <xdr:colOff>38100</xdr:colOff>
          <xdr:row>323</xdr:row>
          <xdr:rowOff>243840</xdr:rowOff>
        </xdr:to>
        <xdr:sp macro="" textlink="">
          <xdr:nvSpPr>
            <xdr:cNvPr id="42767" name="Check Box 754" hidden="1">
              <a:extLst>
                <a:ext uri="{63B3BB69-23CF-44E3-9099-C40C66FF867C}">
                  <a14:compatExt spid="_x0000_s42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586740</xdr:colOff>
          <xdr:row>233</xdr:row>
          <xdr:rowOff>53340</xdr:rowOff>
        </xdr:from>
        <xdr:to>
          <xdr:col>8</xdr:col>
          <xdr:colOff>251460</xdr:colOff>
          <xdr:row>233</xdr:row>
          <xdr:rowOff>297180</xdr:rowOff>
        </xdr:to>
        <xdr:sp macro="" textlink="">
          <xdr:nvSpPr>
            <xdr:cNvPr id="42781" name="Check Box 90" hidden="1">
              <a:extLst>
                <a:ext uri="{63B3BB69-23CF-44E3-9099-C40C66FF867C}">
                  <a14:compatExt spid="_x0000_s42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233</xdr:row>
          <xdr:rowOff>60960</xdr:rowOff>
        </xdr:from>
        <xdr:to>
          <xdr:col>9</xdr:col>
          <xdr:colOff>106680</xdr:colOff>
          <xdr:row>233</xdr:row>
          <xdr:rowOff>274320</xdr:rowOff>
        </xdr:to>
        <xdr:sp macro="" textlink="">
          <xdr:nvSpPr>
            <xdr:cNvPr id="42782" name="Check Box 177" hidden="1">
              <a:extLst>
                <a:ext uri="{63B3BB69-23CF-44E3-9099-C40C66FF867C}">
                  <a14:compatExt spid="_x0000_s42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233</xdr:row>
          <xdr:rowOff>60960</xdr:rowOff>
        </xdr:from>
        <xdr:to>
          <xdr:col>10</xdr:col>
          <xdr:colOff>152400</xdr:colOff>
          <xdr:row>233</xdr:row>
          <xdr:rowOff>281940</xdr:rowOff>
        </xdr:to>
        <xdr:sp macro="" textlink="">
          <xdr:nvSpPr>
            <xdr:cNvPr id="42783" name="Check Box 178" hidden="1">
              <a:extLst>
                <a:ext uri="{63B3BB69-23CF-44E3-9099-C40C66FF867C}">
                  <a14:compatExt spid="_x0000_s42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（Ⅱ）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586740</xdr:colOff>
          <xdr:row>235</xdr:row>
          <xdr:rowOff>53340</xdr:rowOff>
        </xdr:from>
        <xdr:to>
          <xdr:col>8</xdr:col>
          <xdr:colOff>251460</xdr:colOff>
          <xdr:row>235</xdr:row>
          <xdr:rowOff>297180</xdr:rowOff>
        </xdr:to>
        <xdr:sp macro="" textlink="">
          <xdr:nvSpPr>
            <xdr:cNvPr id="42784" name="Check Box 90" hidden="1">
              <a:extLst>
                <a:ext uri="{63B3BB69-23CF-44E3-9099-C40C66FF867C}">
                  <a14:compatExt spid="_x0000_s42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235</xdr:row>
          <xdr:rowOff>60960</xdr:rowOff>
        </xdr:from>
        <xdr:to>
          <xdr:col>9</xdr:col>
          <xdr:colOff>106680</xdr:colOff>
          <xdr:row>235</xdr:row>
          <xdr:rowOff>274320</xdr:rowOff>
        </xdr:to>
        <xdr:sp macro="" textlink="">
          <xdr:nvSpPr>
            <xdr:cNvPr id="42785" name="Check Box 177" hidden="1">
              <a:extLst>
                <a:ext uri="{63B3BB69-23CF-44E3-9099-C40C66FF867C}">
                  <a14:compatExt spid="_x0000_s42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235</xdr:row>
          <xdr:rowOff>60960</xdr:rowOff>
        </xdr:from>
        <xdr:to>
          <xdr:col>10</xdr:col>
          <xdr:colOff>152400</xdr:colOff>
          <xdr:row>235</xdr:row>
          <xdr:rowOff>281940</xdr:rowOff>
        </xdr:to>
        <xdr:sp macro="" textlink="">
          <xdr:nvSpPr>
            <xdr:cNvPr id="42786" name="Check Box 178" hidden="1">
              <a:extLst>
                <a:ext uri="{63B3BB69-23CF-44E3-9099-C40C66FF867C}">
                  <a14:compatExt spid="_x0000_s42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（Ⅱ）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586740</xdr:colOff>
          <xdr:row>229</xdr:row>
          <xdr:rowOff>53340</xdr:rowOff>
        </xdr:from>
        <xdr:to>
          <xdr:col>8</xdr:col>
          <xdr:colOff>251460</xdr:colOff>
          <xdr:row>229</xdr:row>
          <xdr:rowOff>297180</xdr:rowOff>
        </xdr:to>
        <xdr:sp macro="" textlink="">
          <xdr:nvSpPr>
            <xdr:cNvPr id="42788" name="Check Box 90" hidden="1">
              <a:extLst>
                <a:ext uri="{63B3BB69-23CF-44E3-9099-C40C66FF867C}">
                  <a14:compatExt spid="_x0000_s42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229</xdr:row>
          <xdr:rowOff>60960</xdr:rowOff>
        </xdr:from>
        <xdr:to>
          <xdr:col>9</xdr:col>
          <xdr:colOff>106680</xdr:colOff>
          <xdr:row>229</xdr:row>
          <xdr:rowOff>274320</xdr:rowOff>
        </xdr:to>
        <xdr:sp macro="" textlink="">
          <xdr:nvSpPr>
            <xdr:cNvPr id="42789" name="Check Box 177" hidden="1">
              <a:extLst>
                <a:ext uri="{63B3BB69-23CF-44E3-9099-C40C66FF867C}">
                  <a14:compatExt spid="_x0000_s42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229</xdr:row>
          <xdr:rowOff>60960</xdr:rowOff>
        </xdr:from>
        <xdr:to>
          <xdr:col>10</xdr:col>
          <xdr:colOff>152400</xdr:colOff>
          <xdr:row>229</xdr:row>
          <xdr:rowOff>281940</xdr:rowOff>
        </xdr:to>
        <xdr:sp macro="" textlink="">
          <xdr:nvSpPr>
            <xdr:cNvPr id="42790" name="Check Box 178" hidden="1">
              <a:extLst>
                <a:ext uri="{63B3BB69-23CF-44E3-9099-C40C66FF867C}">
                  <a14:compatExt spid="_x0000_s42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（Ⅱ）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586740</xdr:colOff>
          <xdr:row>237</xdr:row>
          <xdr:rowOff>53340</xdr:rowOff>
        </xdr:from>
        <xdr:to>
          <xdr:col>8</xdr:col>
          <xdr:colOff>251460</xdr:colOff>
          <xdr:row>237</xdr:row>
          <xdr:rowOff>297180</xdr:rowOff>
        </xdr:to>
        <xdr:sp macro="" textlink="">
          <xdr:nvSpPr>
            <xdr:cNvPr id="42791" name="Check Box 90" hidden="1">
              <a:extLst>
                <a:ext uri="{63B3BB69-23CF-44E3-9099-C40C66FF867C}">
                  <a14:compatExt spid="_x0000_s42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388620</xdr:colOff>
          <xdr:row>237</xdr:row>
          <xdr:rowOff>60960</xdr:rowOff>
        </xdr:from>
        <xdr:to>
          <xdr:col>9</xdr:col>
          <xdr:colOff>121920</xdr:colOff>
          <xdr:row>237</xdr:row>
          <xdr:rowOff>274320</xdr:rowOff>
        </xdr:to>
        <xdr:sp macro="" textlink="">
          <xdr:nvSpPr>
            <xdr:cNvPr id="42792" name="Check Box 177" hidden="1">
              <a:extLst>
                <a:ext uri="{63B3BB69-23CF-44E3-9099-C40C66FF867C}">
                  <a14:compatExt spid="_x0000_s42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237</xdr:row>
          <xdr:rowOff>60960</xdr:rowOff>
        </xdr:from>
        <xdr:to>
          <xdr:col>10</xdr:col>
          <xdr:colOff>152400</xdr:colOff>
          <xdr:row>237</xdr:row>
          <xdr:rowOff>281940</xdr:rowOff>
        </xdr:to>
        <xdr:sp macro="" textlink="">
          <xdr:nvSpPr>
            <xdr:cNvPr id="42793" name="Check Box 178" hidden="1">
              <a:extLst>
                <a:ext uri="{63B3BB69-23CF-44E3-9099-C40C66FF867C}">
                  <a14:compatExt spid="_x0000_s42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（Ⅱ）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335</xdr:row>
          <xdr:rowOff>30480</xdr:rowOff>
        </xdr:from>
        <xdr:to>
          <xdr:col>8</xdr:col>
          <xdr:colOff>822960</xdr:colOff>
          <xdr:row>335</xdr:row>
          <xdr:rowOff>243840</xdr:rowOff>
        </xdr:to>
        <xdr:sp macro="" textlink="">
          <xdr:nvSpPr>
            <xdr:cNvPr id="42795" name="Check Box 811" hidden="1">
              <a:extLst>
                <a:ext uri="{63B3BB69-23CF-44E3-9099-C40C66FF867C}">
                  <a14:compatExt spid="_x0000_s42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297180</xdr:colOff>
          <xdr:row>335</xdr:row>
          <xdr:rowOff>30480</xdr:rowOff>
        </xdr:from>
        <xdr:to>
          <xdr:col>13</xdr:col>
          <xdr:colOff>38100</xdr:colOff>
          <xdr:row>335</xdr:row>
          <xdr:rowOff>243840</xdr:rowOff>
        </xdr:to>
        <xdr:sp macro="" textlink="">
          <xdr:nvSpPr>
            <xdr:cNvPr id="42796" name="Check Box 812" hidden="1">
              <a:extLst>
                <a:ext uri="{63B3BB69-23CF-44E3-9099-C40C66FF867C}">
                  <a14:compatExt spid="_x0000_s42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246</xdr:row>
          <xdr:rowOff>38100</xdr:rowOff>
        </xdr:from>
        <xdr:to>
          <xdr:col>13</xdr:col>
          <xdr:colOff>708660</xdr:colOff>
          <xdr:row>246</xdr:row>
          <xdr:rowOff>297180</xdr:rowOff>
        </xdr:to>
        <xdr:sp macro="" textlink="">
          <xdr:nvSpPr>
            <xdr:cNvPr id="42798" name="Check Box 814" hidden="1">
              <a:extLst>
                <a:ext uri="{63B3BB69-23CF-44E3-9099-C40C66FF867C}">
                  <a14:compatExt spid="_x0000_s42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586740</xdr:colOff>
          <xdr:row>246</xdr:row>
          <xdr:rowOff>53340</xdr:rowOff>
        </xdr:from>
        <xdr:to>
          <xdr:col>8</xdr:col>
          <xdr:colOff>297180</xdr:colOff>
          <xdr:row>246</xdr:row>
          <xdr:rowOff>297180</xdr:rowOff>
        </xdr:to>
        <xdr:sp macro="" textlink="">
          <xdr:nvSpPr>
            <xdr:cNvPr id="42802" name="Check Box 729" hidden="1">
              <a:extLst>
                <a:ext uri="{63B3BB69-23CF-44E3-9099-C40C66FF867C}">
                  <a14:compatExt spid="_x0000_s42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586740</xdr:colOff>
          <xdr:row>245</xdr:row>
          <xdr:rowOff>53340</xdr:rowOff>
        </xdr:from>
        <xdr:to>
          <xdr:col>8</xdr:col>
          <xdr:colOff>251460</xdr:colOff>
          <xdr:row>245</xdr:row>
          <xdr:rowOff>297180</xdr:rowOff>
        </xdr:to>
        <xdr:sp macro="" textlink="">
          <xdr:nvSpPr>
            <xdr:cNvPr id="42803" name="Check Box 90" hidden="1">
              <a:extLst>
                <a:ext uri="{63B3BB69-23CF-44E3-9099-C40C66FF867C}">
                  <a14:compatExt spid="_x0000_s42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245</xdr:row>
          <xdr:rowOff>60960</xdr:rowOff>
        </xdr:from>
        <xdr:to>
          <xdr:col>9</xdr:col>
          <xdr:colOff>106680</xdr:colOff>
          <xdr:row>245</xdr:row>
          <xdr:rowOff>266700</xdr:rowOff>
        </xdr:to>
        <xdr:sp macro="" textlink="">
          <xdr:nvSpPr>
            <xdr:cNvPr id="42804" name="Check Box 177" hidden="1">
              <a:extLst>
                <a:ext uri="{63B3BB69-23CF-44E3-9099-C40C66FF867C}">
                  <a14:compatExt spid="_x0000_s42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245</xdr:row>
          <xdr:rowOff>60960</xdr:rowOff>
        </xdr:from>
        <xdr:to>
          <xdr:col>10</xdr:col>
          <xdr:colOff>152400</xdr:colOff>
          <xdr:row>245</xdr:row>
          <xdr:rowOff>281940</xdr:rowOff>
        </xdr:to>
        <xdr:sp macro="" textlink="">
          <xdr:nvSpPr>
            <xdr:cNvPr id="42805" name="Check Box 178" hidden="1">
              <a:extLst>
                <a:ext uri="{63B3BB69-23CF-44E3-9099-C40C66FF867C}">
                  <a14:compatExt spid="_x0000_s42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（Ⅱ）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245</xdr:row>
          <xdr:rowOff>38100</xdr:rowOff>
        </xdr:from>
        <xdr:to>
          <xdr:col>13</xdr:col>
          <xdr:colOff>708660</xdr:colOff>
          <xdr:row>245</xdr:row>
          <xdr:rowOff>297180</xdr:rowOff>
        </xdr:to>
        <xdr:sp macro="" textlink="">
          <xdr:nvSpPr>
            <xdr:cNvPr id="42806" name="Check Box 264" hidden="1">
              <a:extLst>
                <a:ext uri="{63B3BB69-23CF-44E3-9099-C40C66FF867C}">
                  <a14:compatExt spid="_x0000_s42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xdr:twoCellAnchor>
    <xdr:from>
      <xdr:col>16</xdr:col>
      <xdr:colOff>525780</xdr:colOff>
      <xdr:row>299</xdr:row>
      <xdr:rowOff>60960</xdr:rowOff>
    </xdr:from>
    <xdr:to>
      <xdr:col>21</xdr:col>
      <xdr:colOff>550883</xdr:colOff>
      <xdr:row>301</xdr:row>
      <xdr:rowOff>186091</xdr:rowOff>
    </xdr:to>
    <xdr:sp macro="" textlink="">
      <xdr:nvSpPr>
        <xdr:cNvPr id="351" name="正方形/長方形 350">
          <a:extLst>
            <a:ext uri="{FF2B5EF4-FFF2-40B4-BE49-F238E27FC236}">
              <a16:creationId xmlns:a16="http://schemas.microsoft.com/office/drawing/2014/main" id="{00000000-0008-0000-0000-000003000000}"/>
            </a:ext>
          </a:extLst>
        </xdr:cNvPr>
        <xdr:cNvSpPr/>
      </xdr:nvSpPr>
      <xdr:spPr>
        <a:xfrm>
          <a:off x="10698480" y="92392500"/>
          <a:ext cx="4040843" cy="65853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参考として計算式を入力してありますが、関係法令を各自ご確認いただいた上で、貴住宅の実際の加算体制等に沿ってご記入ください。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5</xdr:col>
      <xdr:colOff>672353</xdr:colOff>
      <xdr:row>7</xdr:row>
      <xdr:rowOff>186330</xdr:rowOff>
    </xdr:from>
    <xdr:ext cx="2308413" cy="434161"/>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5139578" y="1481730"/>
          <a:ext cx="2308413" cy="434161"/>
        </a:xfrm>
        <a:prstGeom prst="wedgeRoundRectCallout">
          <a:avLst>
            <a:gd name="adj1" fmla="val -33820"/>
            <a:gd name="adj2" fmla="val -82142"/>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複数の事業所がある場合は、主な事業所を１つ選び、名称・所在地を記載する。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1352550</xdr:colOff>
      <xdr:row>6</xdr:row>
      <xdr:rowOff>219075</xdr:rowOff>
    </xdr:from>
    <xdr:ext cx="1171575" cy="1098173"/>
    <xdr:sp macro="" textlink="">
      <xdr:nvSpPr>
        <xdr:cNvPr id="9" name="角丸四角形吹き出し 8">
          <a:extLst>
            <a:ext uri="{FF2B5EF4-FFF2-40B4-BE49-F238E27FC236}">
              <a16:creationId xmlns:a16="http://schemas.microsoft.com/office/drawing/2014/main" id="{00000000-0008-0000-0A00-000003000000}"/>
            </a:ext>
          </a:extLst>
        </xdr:cNvPr>
        <xdr:cNvSpPr/>
      </xdr:nvSpPr>
      <xdr:spPr>
        <a:xfrm>
          <a:off x="1524000" y="1257300"/>
          <a:ext cx="1171575" cy="1098173"/>
        </a:xfrm>
        <a:prstGeom prst="wedgeRoundRectCallout">
          <a:avLst>
            <a:gd name="adj1" fmla="val 64723"/>
            <a:gd name="adj2" fmla="val -27995"/>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実施しているサービスには「あり」に、それ以外のサービスには「なし」を選択する。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28575</xdr:colOff>
      <xdr:row>4</xdr:row>
      <xdr:rowOff>19050</xdr:rowOff>
    </xdr:from>
    <xdr:to>
      <xdr:col>2</xdr:col>
      <xdr:colOff>0</xdr:colOff>
      <xdr:row>7</xdr:row>
      <xdr:rowOff>9525</xdr:rowOff>
    </xdr:to>
    <xdr:sp macro="" textlink="">
      <xdr:nvSpPr>
        <xdr:cNvPr id="29133" name="Line 1">
          <a:extLst>
            <a:ext uri="{FF2B5EF4-FFF2-40B4-BE49-F238E27FC236}">
              <a16:creationId xmlns:a16="http://schemas.microsoft.com/office/drawing/2014/main" id="{00000000-0008-0000-0500-0000CD710000}"/>
            </a:ext>
          </a:extLst>
        </xdr:cNvPr>
        <xdr:cNvSpPr>
          <a:spLocks noChangeShapeType="1"/>
        </xdr:cNvSpPr>
      </xdr:nvSpPr>
      <xdr:spPr bwMode="auto">
        <a:xfrm>
          <a:off x="28575" y="504825"/>
          <a:ext cx="1781175" cy="1381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D0000" mc:Ignorable="a14" a14:legacySpreadsheetColorIndex="13"/>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00" mc:Ignorable="a14" a14:legacySpreadsheetColorIndex="13"/>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2.xml"/><Relationship Id="rId299" Type="http://schemas.openxmlformats.org/officeDocument/2006/relationships/ctrlProp" Target="../ctrlProps/ctrlProp294.xml"/><Relationship Id="rId303" Type="http://schemas.openxmlformats.org/officeDocument/2006/relationships/ctrlProp" Target="../ctrlProps/ctrlProp298.xml"/><Relationship Id="rId21" Type="http://schemas.openxmlformats.org/officeDocument/2006/relationships/ctrlProp" Target="../ctrlProps/ctrlProp16.xml"/><Relationship Id="rId42" Type="http://schemas.openxmlformats.org/officeDocument/2006/relationships/ctrlProp" Target="../ctrlProps/ctrlProp37.xml"/><Relationship Id="rId63" Type="http://schemas.openxmlformats.org/officeDocument/2006/relationships/ctrlProp" Target="../ctrlProps/ctrlProp58.xml"/><Relationship Id="rId84" Type="http://schemas.openxmlformats.org/officeDocument/2006/relationships/ctrlProp" Target="../ctrlProps/ctrlProp79.xml"/><Relationship Id="rId138" Type="http://schemas.openxmlformats.org/officeDocument/2006/relationships/ctrlProp" Target="../ctrlProps/ctrlProp133.xml"/><Relationship Id="rId159" Type="http://schemas.openxmlformats.org/officeDocument/2006/relationships/ctrlProp" Target="../ctrlProps/ctrlProp154.xml"/><Relationship Id="rId324" Type="http://schemas.openxmlformats.org/officeDocument/2006/relationships/ctrlProp" Target="../ctrlProps/ctrlProp319.xml"/><Relationship Id="rId345" Type="http://schemas.openxmlformats.org/officeDocument/2006/relationships/ctrlProp" Target="../ctrlProps/ctrlProp340.xml"/><Relationship Id="rId170" Type="http://schemas.openxmlformats.org/officeDocument/2006/relationships/ctrlProp" Target="../ctrlProps/ctrlProp165.xml"/><Relationship Id="rId191" Type="http://schemas.openxmlformats.org/officeDocument/2006/relationships/ctrlProp" Target="../ctrlProps/ctrlProp186.xml"/><Relationship Id="rId205" Type="http://schemas.openxmlformats.org/officeDocument/2006/relationships/ctrlProp" Target="../ctrlProps/ctrlProp200.xml"/><Relationship Id="rId226" Type="http://schemas.openxmlformats.org/officeDocument/2006/relationships/ctrlProp" Target="../ctrlProps/ctrlProp221.xml"/><Relationship Id="rId247" Type="http://schemas.openxmlformats.org/officeDocument/2006/relationships/ctrlProp" Target="../ctrlProps/ctrlProp242.xml"/><Relationship Id="rId107" Type="http://schemas.openxmlformats.org/officeDocument/2006/relationships/ctrlProp" Target="../ctrlProps/ctrlProp102.xml"/><Relationship Id="rId268" Type="http://schemas.openxmlformats.org/officeDocument/2006/relationships/ctrlProp" Target="../ctrlProps/ctrlProp263.xml"/><Relationship Id="rId289" Type="http://schemas.openxmlformats.org/officeDocument/2006/relationships/ctrlProp" Target="../ctrlProps/ctrlProp284.xml"/><Relationship Id="rId11" Type="http://schemas.openxmlformats.org/officeDocument/2006/relationships/ctrlProp" Target="../ctrlProps/ctrlProp6.xml"/><Relationship Id="rId32" Type="http://schemas.openxmlformats.org/officeDocument/2006/relationships/ctrlProp" Target="../ctrlProps/ctrlProp27.xml"/><Relationship Id="rId53" Type="http://schemas.openxmlformats.org/officeDocument/2006/relationships/ctrlProp" Target="../ctrlProps/ctrlProp48.xml"/><Relationship Id="rId74" Type="http://schemas.openxmlformats.org/officeDocument/2006/relationships/ctrlProp" Target="../ctrlProps/ctrlProp69.xml"/><Relationship Id="rId128" Type="http://schemas.openxmlformats.org/officeDocument/2006/relationships/ctrlProp" Target="../ctrlProps/ctrlProp123.xml"/><Relationship Id="rId149" Type="http://schemas.openxmlformats.org/officeDocument/2006/relationships/ctrlProp" Target="../ctrlProps/ctrlProp144.xml"/><Relationship Id="rId314" Type="http://schemas.openxmlformats.org/officeDocument/2006/relationships/ctrlProp" Target="../ctrlProps/ctrlProp309.xml"/><Relationship Id="rId335" Type="http://schemas.openxmlformats.org/officeDocument/2006/relationships/ctrlProp" Target="../ctrlProps/ctrlProp330.xml"/><Relationship Id="rId5" Type="http://schemas.openxmlformats.org/officeDocument/2006/relationships/vmlDrawing" Target="../drawings/vmlDrawing1.vml"/><Relationship Id="rId95" Type="http://schemas.openxmlformats.org/officeDocument/2006/relationships/ctrlProp" Target="../ctrlProps/ctrlProp90.xml"/><Relationship Id="rId160" Type="http://schemas.openxmlformats.org/officeDocument/2006/relationships/ctrlProp" Target="../ctrlProps/ctrlProp155.xml"/><Relationship Id="rId181" Type="http://schemas.openxmlformats.org/officeDocument/2006/relationships/ctrlProp" Target="../ctrlProps/ctrlProp176.xml"/><Relationship Id="rId216" Type="http://schemas.openxmlformats.org/officeDocument/2006/relationships/ctrlProp" Target="../ctrlProps/ctrlProp211.xml"/><Relationship Id="rId237" Type="http://schemas.openxmlformats.org/officeDocument/2006/relationships/ctrlProp" Target="../ctrlProps/ctrlProp232.xml"/><Relationship Id="rId258" Type="http://schemas.openxmlformats.org/officeDocument/2006/relationships/ctrlProp" Target="../ctrlProps/ctrlProp253.xml"/><Relationship Id="rId279" Type="http://schemas.openxmlformats.org/officeDocument/2006/relationships/ctrlProp" Target="../ctrlProps/ctrlProp274.xml"/><Relationship Id="rId22" Type="http://schemas.openxmlformats.org/officeDocument/2006/relationships/ctrlProp" Target="../ctrlProps/ctrlProp17.xml"/><Relationship Id="rId43" Type="http://schemas.openxmlformats.org/officeDocument/2006/relationships/ctrlProp" Target="../ctrlProps/ctrlProp38.xml"/><Relationship Id="rId64" Type="http://schemas.openxmlformats.org/officeDocument/2006/relationships/ctrlProp" Target="../ctrlProps/ctrlProp59.xml"/><Relationship Id="rId118" Type="http://schemas.openxmlformats.org/officeDocument/2006/relationships/ctrlProp" Target="../ctrlProps/ctrlProp113.xml"/><Relationship Id="rId139" Type="http://schemas.openxmlformats.org/officeDocument/2006/relationships/ctrlProp" Target="../ctrlProps/ctrlProp134.xml"/><Relationship Id="rId290" Type="http://schemas.openxmlformats.org/officeDocument/2006/relationships/ctrlProp" Target="../ctrlProps/ctrlProp285.xml"/><Relationship Id="rId304" Type="http://schemas.openxmlformats.org/officeDocument/2006/relationships/ctrlProp" Target="../ctrlProps/ctrlProp299.xml"/><Relationship Id="rId325" Type="http://schemas.openxmlformats.org/officeDocument/2006/relationships/ctrlProp" Target="../ctrlProps/ctrlProp320.xml"/><Relationship Id="rId346" Type="http://schemas.openxmlformats.org/officeDocument/2006/relationships/ctrlProp" Target="../ctrlProps/ctrlProp341.xml"/><Relationship Id="rId85" Type="http://schemas.openxmlformats.org/officeDocument/2006/relationships/ctrlProp" Target="../ctrlProps/ctrlProp80.xml"/><Relationship Id="rId150" Type="http://schemas.openxmlformats.org/officeDocument/2006/relationships/ctrlProp" Target="../ctrlProps/ctrlProp145.xml"/><Relationship Id="rId171" Type="http://schemas.openxmlformats.org/officeDocument/2006/relationships/ctrlProp" Target="../ctrlProps/ctrlProp166.xml"/><Relationship Id="rId192" Type="http://schemas.openxmlformats.org/officeDocument/2006/relationships/ctrlProp" Target="../ctrlProps/ctrlProp187.xml"/><Relationship Id="rId206" Type="http://schemas.openxmlformats.org/officeDocument/2006/relationships/ctrlProp" Target="../ctrlProps/ctrlProp201.xml"/><Relationship Id="rId227" Type="http://schemas.openxmlformats.org/officeDocument/2006/relationships/ctrlProp" Target="../ctrlProps/ctrlProp222.xml"/><Relationship Id="rId248" Type="http://schemas.openxmlformats.org/officeDocument/2006/relationships/ctrlProp" Target="../ctrlProps/ctrlProp243.xml"/><Relationship Id="rId269" Type="http://schemas.openxmlformats.org/officeDocument/2006/relationships/ctrlProp" Target="../ctrlProps/ctrlProp264.xml"/><Relationship Id="rId12" Type="http://schemas.openxmlformats.org/officeDocument/2006/relationships/ctrlProp" Target="../ctrlProps/ctrlProp7.xml"/><Relationship Id="rId33" Type="http://schemas.openxmlformats.org/officeDocument/2006/relationships/ctrlProp" Target="../ctrlProps/ctrlProp28.xml"/><Relationship Id="rId108" Type="http://schemas.openxmlformats.org/officeDocument/2006/relationships/ctrlProp" Target="../ctrlProps/ctrlProp103.xml"/><Relationship Id="rId129" Type="http://schemas.openxmlformats.org/officeDocument/2006/relationships/ctrlProp" Target="../ctrlProps/ctrlProp124.xml"/><Relationship Id="rId280" Type="http://schemas.openxmlformats.org/officeDocument/2006/relationships/ctrlProp" Target="../ctrlProps/ctrlProp275.xml"/><Relationship Id="rId315" Type="http://schemas.openxmlformats.org/officeDocument/2006/relationships/ctrlProp" Target="../ctrlProps/ctrlProp310.xml"/><Relationship Id="rId336" Type="http://schemas.openxmlformats.org/officeDocument/2006/relationships/ctrlProp" Target="../ctrlProps/ctrlProp331.xml"/><Relationship Id="rId54" Type="http://schemas.openxmlformats.org/officeDocument/2006/relationships/ctrlProp" Target="../ctrlProps/ctrlProp49.xml"/><Relationship Id="rId75" Type="http://schemas.openxmlformats.org/officeDocument/2006/relationships/ctrlProp" Target="../ctrlProps/ctrlProp70.xml"/><Relationship Id="rId96" Type="http://schemas.openxmlformats.org/officeDocument/2006/relationships/ctrlProp" Target="../ctrlProps/ctrlProp91.xml"/><Relationship Id="rId140" Type="http://schemas.openxmlformats.org/officeDocument/2006/relationships/ctrlProp" Target="../ctrlProps/ctrlProp135.xml"/><Relationship Id="rId161" Type="http://schemas.openxmlformats.org/officeDocument/2006/relationships/ctrlProp" Target="../ctrlProps/ctrlProp156.xml"/><Relationship Id="rId182" Type="http://schemas.openxmlformats.org/officeDocument/2006/relationships/ctrlProp" Target="../ctrlProps/ctrlProp177.xml"/><Relationship Id="rId217" Type="http://schemas.openxmlformats.org/officeDocument/2006/relationships/ctrlProp" Target="../ctrlProps/ctrlProp212.xml"/><Relationship Id="rId6" Type="http://schemas.openxmlformats.org/officeDocument/2006/relationships/ctrlProp" Target="../ctrlProps/ctrlProp1.xml"/><Relationship Id="rId238" Type="http://schemas.openxmlformats.org/officeDocument/2006/relationships/ctrlProp" Target="../ctrlProps/ctrlProp233.xml"/><Relationship Id="rId259" Type="http://schemas.openxmlformats.org/officeDocument/2006/relationships/ctrlProp" Target="../ctrlProps/ctrlProp254.xml"/><Relationship Id="rId23" Type="http://schemas.openxmlformats.org/officeDocument/2006/relationships/ctrlProp" Target="../ctrlProps/ctrlProp18.xml"/><Relationship Id="rId119" Type="http://schemas.openxmlformats.org/officeDocument/2006/relationships/ctrlProp" Target="../ctrlProps/ctrlProp114.xml"/><Relationship Id="rId270" Type="http://schemas.openxmlformats.org/officeDocument/2006/relationships/ctrlProp" Target="../ctrlProps/ctrlProp265.xml"/><Relationship Id="rId291" Type="http://schemas.openxmlformats.org/officeDocument/2006/relationships/ctrlProp" Target="../ctrlProps/ctrlProp286.xml"/><Relationship Id="rId305" Type="http://schemas.openxmlformats.org/officeDocument/2006/relationships/ctrlProp" Target="../ctrlProps/ctrlProp300.xml"/><Relationship Id="rId326" Type="http://schemas.openxmlformats.org/officeDocument/2006/relationships/ctrlProp" Target="../ctrlProps/ctrlProp321.xml"/><Relationship Id="rId347" Type="http://schemas.openxmlformats.org/officeDocument/2006/relationships/ctrlProp" Target="../ctrlProps/ctrlProp342.xml"/><Relationship Id="rId44" Type="http://schemas.openxmlformats.org/officeDocument/2006/relationships/ctrlProp" Target="../ctrlProps/ctrlProp39.xml"/><Relationship Id="rId65" Type="http://schemas.openxmlformats.org/officeDocument/2006/relationships/ctrlProp" Target="../ctrlProps/ctrlProp60.xml"/><Relationship Id="rId86" Type="http://schemas.openxmlformats.org/officeDocument/2006/relationships/ctrlProp" Target="../ctrlProps/ctrlProp81.xml"/><Relationship Id="rId130" Type="http://schemas.openxmlformats.org/officeDocument/2006/relationships/ctrlProp" Target="../ctrlProps/ctrlProp125.xml"/><Relationship Id="rId151" Type="http://schemas.openxmlformats.org/officeDocument/2006/relationships/ctrlProp" Target="../ctrlProps/ctrlProp146.xml"/><Relationship Id="rId172" Type="http://schemas.openxmlformats.org/officeDocument/2006/relationships/ctrlProp" Target="../ctrlProps/ctrlProp167.xml"/><Relationship Id="rId193" Type="http://schemas.openxmlformats.org/officeDocument/2006/relationships/ctrlProp" Target="../ctrlProps/ctrlProp188.xml"/><Relationship Id="rId207" Type="http://schemas.openxmlformats.org/officeDocument/2006/relationships/ctrlProp" Target="../ctrlProps/ctrlProp202.xml"/><Relationship Id="rId228" Type="http://schemas.openxmlformats.org/officeDocument/2006/relationships/ctrlProp" Target="../ctrlProps/ctrlProp223.xml"/><Relationship Id="rId249" Type="http://schemas.openxmlformats.org/officeDocument/2006/relationships/ctrlProp" Target="../ctrlProps/ctrlProp244.xml"/><Relationship Id="rId13" Type="http://schemas.openxmlformats.org/officeDocument/2006/relationships/ctrlProp" Target="../ctrlProps/ctrlProp8.xml"/><Relationship Id="rId109" Type="http://schemas.openxmlformats.org/officeDocument/2006/relationships/ctrlProp" Target="../ctrlProps/ctrlProp104.xml"/><Relationship Id="rId260" Type="http://schemas.openxmlformats.org/officeDocument/2006/relationships/ctrlProp" Target="../ctrlProps/ctrlProp255.xml"/><Relationship Id="rId281" Type="http://schemas.openxmlformats.org/officeDocument/2006/relationships/ctrlProp" Target="../ctrlProps/ctrlProp276.xml"/><Relationship Id="rId316" Type="http://schemas.openxmlformats.org/officeDocument/2006/relationships/ctrlProp" Target="../ctrlProps/ctrlProp311.xml"/><Relationship Id="rId337" Type="http://schemas.openxmlformats.org/officeDocument/2006/relationships/ctrlProp" Target="../ctrlProps/ctrlProp332.xml"/><Relationship Id="rId34" Type="http://schemas.openxmlformats.org/officeDocument/2006/relationships/ctrlProp" Target="../ctrlProps/ctrlProp29.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20" Type="http://schemas.openxmlformats.org/officeDocument/2006/relationships/ctrlProp" Target="../ctrlProps/ctrlProp115.xml"/><Relationship Id="rId141" Type="http://schemas.openxmlformats.org/officeDocument/2006/relationships/ctrlProp" Target="../ctrlProps/ctrlProp136.xml"/><Relationship Id="rId7" Type="http://schemas.openxmlformats.org/officeDocument/2006/relationships/ctrlProp" Target="../ctrlProps/ctrlProp2.xml"/><Relationship Id="rId162" Type="http://schemas.openxmlformats.org/officeDocument/2006/relationships/ctrlProp" Target="../ctrlProps/ctrlProp157.xml"/><Relationship Id="rId183" Type="http://schemas.openxmlformats.org/officeDocument/2006/relationships/ctrlProp" Target="../ctrlProps/ctrlProp178.xml"/><Relationship Id="rId218" Type="http://schemas.openxmlformats.org/officeDocument/2006/relationships/ctrlProp" Target="../ctrlProps/ctrlProp213.xml"/><Relationship Id="rId239" Type="http://schemas.openxmlformats.org/officeDocument/2006/relationships/ctrlProp" Target="../ctrlProps/ctrlProp234.xml"/><Relationship Id="rId250" Type="http://schemas.openxmlformats.org/officeDocument/2006/relationships/ctrlProp" Target="../ctrlProps/ctrlProp245.xml"/><Relationship Id="rId271" Type="http://schemas.openxmlformats.org/officeDocument/2006/relationships/ctrlProp" Target="../ctrlProps/ctrlProp266.xml"/><Relationship Id="rId292" Type="http://schemas.openxmlformats.org/officeDocument/2006/relationships/ctrlProp" Target="../ctrlProps/ctrlProp287.xml"/><Relationship Id="rId306" Type="http://schemas.openxmlformats.org/officeDocument/2006/relationships/ctrlProp" Target="../ctrlProps/ctrlProp301.xml"/><Relationship Id="rId24" Type="http://schemas.openxmlformats.org/officeDocument/2006/relationships/ctrlProp" Target="../ctrlProps/ctrlProp19.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131" Type="http://schemas.openxmlformats.org/officeDocument/2006/relationships/ctrlProp" Target="../ctrlProps/ctrlProp126.xml"/><Relationship Id="rId327" Type="http://schemas.openxmlformats.org/officeDocument/2006/relationships/ctrlProp" Target="../ctrlProps/ctrlProp322.xml"/><Relationship Id="rId348" Type="http://schemas.openxmlformats.org/officeDocument/2006/relationships/ctrlProp" Target="../ctrlProps/ctrlProp343.xml"/><Relationship Id="rId152" Type="http://schemas.openxmlformats.org/officeDocument/2006/relationships/ctrlProp" Target="../ctrlProps/ctrlProp147.xml"/><Relationship Id="rId173" Type="http://schemas.openxmlformats.org/officeDocument/2006/relationships/ctrlProp" Target="../ctrlProps/ctrlProp168.xml"/><Relationship Id="rId194" Type="http://schemas.openxmlformats.org/officeDocument/2006/relationships/ctrlProp" Target="../ctrlProps/ctrlProp189.xml"/><Relationship Id="rId208" Type="http://schemas.openxmlformats.org/officeDocument/2006/relationships/ctrlProp" Target="../ctrlProps/ctrlProp203.xml"/><Relationship Id="rId229" Type="http://schemas.openxmlformats.org/officeDocument/2006/relationships/ctrlProp" Target="../ctrlProps/ctrlProp224.xml"/><Relationship Id="rId240" Type="http://schemas.openxmlformats.org/officeDocument/2006/relationships/ctrlProp" Target="../ctrlProps/ctrlProp235.xml"/><Relationship Id="rId261" Type="http://schemas.openxmlformats.org/officeDocument/2006/relationships/ctrlProp" Target="../ctrlProps/ctrlProp256.xml"/><Relationship Id="rId14" Type="http://schemas.openxmlformats.org/officeDocument/2006/relationships/ctrlProp" Target="../ctrlProps/ctrlProp9.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282" Type="http://schemas.openxmlformats.org/officeDocument/2006/relationships/ctrlProp" Target="../ctrlProps/ctrlProp277.xml"/><Relationship Id="rId317" Type="http://schemas.openxmlformats.org/officeDocument/2006/relationships/ctrlProp" Target="../ctrlProps/ctrlProp312.xml"/><Relationship Id="rId338" Type="http://schemas.openxmlformats.org/officeDocument/2006/relationships/ctrlProp" Target="../ctrlProps/ctrlProp333.xml"/><Relationship Id="rId8" Type="http://schemas.openxmlformats.org/officeDocument/2006/relationships/ctrlProp" Target="../ctrlProps/ctrlProp3.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184" Type="http://schemas.openxmlformats.org/officeDocument/2006/relationships/ctrlProp" Target="../ctrlProps/ctrlProp179.xml"/><Relationship Id="rId219" Type="http://schemas.openxmlformats.org/officeDocument/2006/relationships/ctrlProp" Target="../ctrlProps/ctrlProp214.xml"/><Relationship Id="rId230" Type="http://schemas.openxmlformats.org/officeDocument/2006/relationships/ctrlProp" Target="../ctrlProps/ctrlProp225.xml"/><Relationship Id="rId251" Type="http://schemas.openxmlformats.org/officeDocument/2006/relationships/ctrlProp" Target="../ctrlProps/ctrlProp246.x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272" Type="http://schemas.openxmlformats.org/officeDocument/2006/relationships/ctrlProp" Target="../ctrlProps/ctrlProp267.xml"/><Relationship Id="rId293" Type="http://schemas.openxmlformats.org/officeDocument/2006/relationships/ctrlProp" Target="../ctrlProps/ctrlProp288.xml"/><Relationship Id="rId307" Type="http://schemas.openxmlformats.org/officeDocument/2006/relationships/ctrlProp" Target="../ctrlProps/ctrlProp302.xml"/><Relationship Id="rId328" Type="http://schemas.openxmlformats.org/officeDocument/2006/relationships/ctrlProp" Target="../ctrlProps/ctrlProp323.xml"/><Relationship Id="rId349" Type="http://schemas.openxmlformats.org/officeDocument/2006/relationships/comments" Target="../comments1.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79" Type="http://schemas.openxmlformats.org/officeDocument/2006/relationships/ctrlProp" Target="../ctrlProps/ctrlProp174.xml"/><Relationship Id="rId195" Type="http://schemas.openxmlformats.org/officeDocument/2006/relationships/ctrlProp" Target="../ctrlProps/ctrlProp190.xml"/><Relationship Id="rId209" Type="http://schemas.openxmlformats.org/officeDocument/2006/relationships/ctrlProp" Target="../ctrlProps/ctrlProp204.xml"/><Relationship Id="rId190" Type="http://schemas.openxmlformats.org/officeDocument/2006/relationships/ctrlProp" Target="../ctrlProps/ctrlProp185.xml"/><Relationship Id="rId204" Type="http://schemas.openxmlformats.org/officeDocument/2006/relationships/ctrlProp" Target="../ctrlProps/ctrlProp199.xml"/><Relationship Id="rId220" Type="http://schemas.openxmlformats.org/officeDocument/2006/relationships/ctrlProp" Target="../ctrlProps/ctrlProp215.xml"/><Relationship Id="rId225" Type="http://schemas.openxmlformats.org/officeDocument/2006/relationships/ctrlProp" Target="../ctrlProps/ctrlProp220.xml"/><Relationship Id="rId241" Type="http://schemas.openxmlformats.org/officeDocument/2006/relationships/ctrlProp" Target="../ctrlProps/ctrlProp236.xml"/><Relationship Id="rId246" Type="http://schemas.openxmlformats.org/officeDocument/2006/relationships/ctrlProp" Target="../ctrlProps/ctrlProp241.xml"/><Relationship Id="rId267" Type="http://schemas.openxmlformats.org/officeDocument/2006/relationships/ctrlProp" Target="../ctrlProps/ctrlProp262.xml"/><Relationship Id="rId288" Type="http://schemas.openxmlformats.org/officeDocument/2006/relationships/ctrlProp" Target="../ctrlProps/ctrlProp283.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106" Type="http://schemas.openxmlformats.org/officeDocument/2006/relationships/ctrlProp" Target="../ctrlProps/ctrlProp101.xml"/><Relationship Id="rId127" Type="http://schemas.openxmlformats.org/officeDocument/2006/relationships/ctrlProp" Target="../ctrlProps/ctrlProp122.xml"/><Relationship Id="rId262" Type="http://schemas.openxmlformats.org/officeDocument/2006/relationships/ctrlProp" Target="../ctrlProps/ctrlProp257.xml"/><Relationship Id="rId283" Type="http://schemas.openxmlformats.org/officeDocument/2006/relationships/ctrlProp" Target="../ctrlProps/ctrlProp278.xml"/><Relationship Id="rId313" Type="http://schemas.openxmlformats.org/officeDocument/2006/relationships/ctrlProp" Target="../ctrlProps/ctrlProp308.xml"/><Relationship Id="rId318" Type="http://schemas.openxmlformats.org/officeDocument/2006/relationships/ctrlProp" Target="../ctrlProps/ctrlProp313.xml"/><Relationship Id="rId339" Type="http://schemas.openxmlformats.org/officeDocument/2006/relationships/ctrlProp" Target="../ctrlProps/ctrlProp334.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78" Type="http://schemas.openxmlformats.org/officeDocument/2006/relationships/ctrlProp" Target="../ctrlProps/ctrlProp73.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48" Type="http://schemas.openxmlformats.org/officeDocument/2006/relationships/ctrlProp" Target="../ctrlProps/ctrlProp143.xml"/><Relationship Id="rId164" Type="http://schemas.openxmlformats.org/officeDocument/2006/relationships/ctrlProp" Target="../ctrlProps/ctrlProp159.xml"/><Relationship Id="rId169" Type="http://schemas.openxmlformats.org/officeDocument/2006/relationships/ctrlProp" Target="../ctrlProps/ctrlProp164.xml"/><Relationship Id="rId185" Type="http://schemas.openxmlformats.org/officeDocument/2006/relationships/ctrlProp" Target="../ctrlProps/ctrlProp180.xml"/><Relationship Id="rId334" Type="http://schemas.openxmlformats.org/officeDocument/2006/relationships/ctrlProp" Target="../ctrlProps/ctrlProp329.xml"/><Relationship Id="rId4" Type="http://schemas.openxmlformats.org/officeDocument/2006/relationships/drawing" Target="../drawings/drawing1.xml"/><Relationship Id="rId9" Type="http://schemas.openxmlformats.org/officeDocument/2006/relationships/ctrlProp" Target="../ctrlProps/ctrlProp4.xml"/><Relationship Id="rId180" Type="http://schemas.openxmlformats.org/officeDocument/2006/relationships/ctrlProp" Target="../ctrlProps/ctrlProp175.xml"/><Relationship Id="rId210" Type="http://schemas.openxmlformats.org/officeDocument/2006/relationships/ctrlProp" Target="../ctrlProps/ctrlProp205.xml"/><Relationship Id="rId215" Type="http://schemas.openxmlformats.org/officeDocument/2006/relationships/ctrlProp" Target="../ctrlProps/ctrlProp210.xml"/><Relationship Id="rId236" Type="http://schemas.openxmlformats.org/officeDocument/2006/relationships/ctrlProp" Target="../ctrlProps/ctrlProp231.xml"/><Relationship Id="rId257" Type="http://schemas.openxmlformats.org/officeDocument/2006/relationships/ctrlProp" Target="../ctrlProps/ctrlProp252.xml"/><Relationship Id="rId278" Type="http://schemas.openxmlformats.org/officeDocument/2006/relationships/ctrlProp" Target="../ctrlProps/ctrlProp273.xml"/><Relationship Id="rId26" Type="http://schemas.openxmlformats.org/officeDocument/2006/relationships/ctrlProp" Target="../ctrlProps/ctrlProp21.xml"/><Relationship Id="rId231" Type="http://schemas.openxmlformats.org/officeDocument/2006/relationships/ctrlProp" Target="../ctrlProps/ctrlProp226.xml"/><Relationship Id="rId252" Type="http://schemas.openxmlformats.org/officeDocument/2006/relationships/ctrlProp" Target="../ctrlProps/ctrlProp247.xml"/><Relationship Id="rId273" Type="http://schemas.openxmlformats.org/officeDocument/2006/relationships/ctrlProp" Target="../ctrlProps/ctrlProp268.xml"/><Relationship Id="rId294" Type="http://schemas.openxmlformats.org/officeDocument/2006/relationships/ctrlProp" Target="../ctrlProps/ctrlProp289.xml"/><Relationship Id="rId308" Type="http://schemas.openxmlformats.org/officeDocument/2006/relationships/ctrlProp" Target="../ctrlProps/ctrlProp303.xml"/><Relationship Id="rId329" Type="http://schemas.openxmlformats.org/officeDocument/2006/relationships/ctrlProp" Target="../ctrlProps/ctrlProp324.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75" Type="http://schemas.openxmlformats.org/officeDocument/2006/relationships/ctrlProp" Target="../ctrlProps/ctrlProp170.xml"/><Relationship Id="rId340" Type="http://schemas.openxmlformats.org/officeDocument/2006/relationships/ctrlProp" Target="../ctrlProps/ctrlProp335.xml"/><Relationship Id="rId196" Type="http://schemas.openxmlformats.org/officeDocument/2006/relationships/ctrlProp" Target="../ctrlProps/ctrlProp191.xml"/><Relationship Id="rId200" Type="http://schemas.openxmlformats.org/officeDocument/2006/relationships/ctrlProp" Target="../ctrlProps/ctrlProp195.xml"/><Relationship Id="rId16" Type="http://schemas.openxmlformats.org/officeDocument/2006/relationships/ctrlProp" Target="../ctrlProps/ctrlProp11.xml"/><Relationship Id="rId221" Type="http://schemas.openxmlformats.org/officeDocument/2006/relationships/ctrlProp" Target="../ctrlProps/ctrlProp216.xml"/><Relationship Id="rId242" Type="http://schemas.openxmlformats.org/officeDocument/2006/relationships/ctrlProp" Target="../ctrlProps/ctrlProp237.xml"/><Relationship Id="rId263" Type="http://schemas.openxmlformats.org/officeDocument/2006/relationships/ctrlProp" Target="../ctrlProps/ctrlProp258.xml"/><Relationship Id="rId284" Type="http://schemas.openxmlformats.org/officeDocument/2006/relationships/ctrlProp" Target="../ctrlProps/ctrlProp279.xml"/><Relationship Id="rId319" Type="http://schemas.openxmlformats.org/officeDocument/2006/relationships/ctrlProp" Target="../ctrlProps/ctrlProp314.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330" Type="http://schemas.openxmlformats.org/officeDocument/2006/relationships/ctrlProp" Target="../ctrlProps/ctrlProp325.xml"/><Relationship Id="rId90" Type="http://schemas.openxmlformats.org/officeDocument/2006/relationships/ctrlProp" Target="../ctrlProps/ctrlProp85.xml"/><Relationship Id="rId165" Type="http://schemas.openxmlformats.org/officeDocument/2006/relationships/ctrlProp" Target="../ctrlProps/ctrlProp160.xml"/><Relationship Id="rId186" Type="http://schemas.openxmlformats.org/officeDocument/2006/relationships/ctrlProp" Target="../ctrlProps/ctrlProp181.xml"/><Relationship Id="rId211" Type="http://schemas.openxmlformats.org/officeDocument/2006/relationships/ctrlProp" Target="../ctrlProps/ctrlProp206.xml"/><Relationship Id="rId232" Type="http://schemas.openxmlformats.org/officeDocument/2006/relationships/ctrlProp" Target="../ctrlProps/ctrlProp227.xml"/><Relationship Id="rId253" Type="http://schemas.openxmlformats.org/officeDocument/2006/relationships/ctrlProp" Target="../ctrlProps/ctrlProp248.xml"/><Relationship Id="rId274" Type="http://schemas.openxmlformats.org/officeDocument/2006/relationships/ctrlProp" Target="../ctrlProps/ctrlProp269.xml"/><Relationship Id="rId295" Type="http://schemas.openxmlformats.org/officeDocument/2006/relationships/ctrlProp" Target="../ctrlProps/ctrlProp290.xml"/><Relationship Id="rId309" Type="http://schemas.openxmlformats.org/officeDocument/2006/relationships/ctrlProp" Target="../ctrlProps/ctrlProp304.xml"/><Relationship Id="rId27" Type="http://schemas.openxmlformats.org/officeDocument/2006/relationships/ctrlProp" Target="../ctrlProps/ctrlProp22.xml"/><Relationship Id="rId48" Type="http://schemas.openxmlformats.org/officeDocument/2006/relationships/ctrlProp" Target="../ctrlProps/ctrlProp43.xml"/><Relationship Id="rId69" Type="http://schemas.openxmlformats.org/officeDocument/2006/relationships/ctrlProp" Target="../ctrlProps/ctrlProp64.xml"/><Relationship Id="rId113" Type="http://schemas.openxmlformats.org/officeDocument/2006/relationships/ctrlProp" Target="../ctrlProps/ctrlProp108.xml"/><Relationship Id="rId134" Type="http://schemas.openxmlformats.org/officeDocument/2006/relationships/ctrlProp" Target="../ctrlProps/ctrlProp129.xml"/><Relationship Id="rId320" Type="http://schemas.openxmlformats.org/officeDocument/2006/relationships/ctrlProp" Target="../ctrlProps/ctrlProp315.xml"/><Relationship Id="rId80" Type="http://schemas.openxmlformats.org/officeDocument/2006/relationships/ctrlProp" Target="../ctrlProps/ctrlProp75.xml"/><Relationship Id="rId155" Type="http://schemas.openxmlformats.org/officeDocument/2006/relationships/ctrlProp" Target="../ctrlProps/ctrlProp150.xml"/><Relationship Id="rId176" Type="http://schemas.openxmlformats.org/officeDocument/2006/relationships/ctrlProp" Target="../ctrlProps/ctrlProp171.xml"/><Relationship Id="rId197" Type="http://schemas.openxmlformats.org/officeDocument/2006/relationships/ctrlProp" Target="../ctrlProps/ctrlProp192.xml"/><Relationship Id="rId341" Type="http://schemas.openxmlformats.org/officeDocument/2006/relationships/ctrlProp" Target="../ctrlProps/ctrlProp336.xml"/><Relationship Id="rId201" Type="http://schemas.openxmlformats.org/officeDocument/2006/relationships/ctrlProp" Target="../ctrlProps/ctrlProp196.xml"/><Relationship Id="rId222" Type="http://schemas.openxmlformats.org/officeDocument/2006/relationships/ctrlProp" Target="../ctrlProps/ctrlProp217.xml"/><Relationship Id="rId243" Type="http://schemas.openxmlformats.org/officeDocument/2006/relationships/ctrlProp" Target="../ctrlProps/ctrlProp238.xml"/><Relationship Id="rId264" Type="http://schemas.openxmlformats.org/officeDocument/2006/relationships/ctrlProp" Target="../ctrlProps/ctrlProp259.xml"/><Relationship Id="rId285" Type="http://schemas.openxmlformats.org/officeDocument/2006/relationships/ctrlProp" Target="../ctrlProps/ctrlProp280.xml"/><Relationship Id="rId17" Type="http://schemas.openxmlformats.org/officeDocument/2006/relationships/ctrlProp" Target="../ctrlProps/ctrlProp12.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24" Type="http://schemas.openxmlformats.org/officeDocument/2006/relationships/ctrlProp" Target="../ctrlProps/ctrlProp119.xml"/><Relationship Id="rId310" Type="http://schemas.openxmlformats.org/officeDocument/2006/relationships/ctrlProp" Target="../ctrlProps/ctrlProp305.xml"/><Relationship Id="rId70" Type="http://schemas.openxmlformats.org/officeDocument/2006/relationships/ctrlProp" Target="../ctrlProps/ctrlProp65.xml"/><Relationship Id="rId91" Type="http://schemas.openxmlformats.org/officeDocument/2006/relationships/ctrlProp" Target="../ctrlProps/ctrlProp86.xml"/><Relationship Id="rId145" Type="http://schemas.openxmlformats.org/officeDocument/2006/relationships/ctrlProp" Target="../ctrlProps/ctrlProp140.xml"/><Relationship Id="rId166" Type="http://schemas.openxmlformats.org/officeDocument/2006/relationships/ctrlProp" Target="../ctrlProps/ctrlProp161.xml"/><Relationship Id="rId187" Type="http://schemas.openxmlformats.org/officeDocument/2006/relationships/ctrlProp" Target="../ctrlProps/ctrlProp182.xml"/><Relationship Id="rId331" Type="http://schemas.openxmlformats.org/officeDocument/2006/relationships/ctrlProp" Target="../ctrlProps/ctrlProp326.xml"/><Relationship Id="rId1" Type="http://schemas.openxmlformats.org/officeDocument/2006/relationships/hyperlink" Target="http://&#9679;&#9679;&#9679;&#9679;&#9679;/" TargetMode="External"/><Relationship Id="rId212" Type="http://schemas.openxmlformats.org/officeDocument/2006/relationships/ctrlProp" Target="../ctrlProps/ctrlProp207.xml"/><Relationship Id="rId233" Type="http://schemas.openxmlformats.org/officeDocument/2006/relationships/ctrlProp" Target="../ctrlProps/ctrlProp228.xml"/><Relationship Id="rId254" Type="http://schemas.openxmlformats.org/officeDocument/2006/relationships/ctrlProp" Target="../ctrlProps/ctrlProp249.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275" Type="http://schemas.openxmlformats.org/officeDocument/2006/relationships/ctrlProp" Target="../ctrlProps/ctrlProp270.xml"/><Relationship Id="rId296" Type="http://schemas.openxmlformats.org/officeDocument/2006/relationships/ctrlProp" Target="../ctrlProps/ctrlProp291.xml"/><Relationship Id="rId300" Type="http://schemas.openxmlformats.org/officeDocument/2006/relationships/ctrlProp" Target="../ctrlProps/ctrlProp295.xml"/><Relationship Id="rId60" Type="http://schemas.openxmlformats.org/officeDocument/2006/relationships/ctrlProp" Target="../ctrlProps/ctrlProp55.xml"/><Relationship Id="rId81" Type="http://schemas.openxmlformats.org/officeDocument/2006/relationships/ctrlProp" Target="../ctrlProps/ctrlProp76.xml"/><Relationship Id="rId135" Type="http://schemas.openxmlformats.org/officeDocument/2006/relationships/ctrlProp" Target="../ctrlProps/ctrlProp130.xml"/><Relationship Id="rId156" Type="http://schemas.openxmlformats.org/officeDocument/2006/relationships/ctrlProp" Target="../ctrlProps/ctrlProp151.xml"/><Relationship Id="rId177" Type="http://schemas.openxmlformats.org/officeDocument/2006/relationships/ctrlProp" Target="../ctrlProps/ctrlProp172.xml"/><Relationship Id="rId198" Type="http://schemas.openxmlformats.org/officeDocument/2006/relationships/ctrlProp" Target="../ctrlProps/ctrlProp193.xml"/><Relationship Id="rId321" Type="http://schemas.openxmlformats.org/officeDocument/2006/relationships/ctrlProp" Target="../ctrlProps/ctrlProp316.xml"/><Relationship Id="rId342" Type="http://schemas.openxmlformats.org/officeDocument/2006/relationships/ctrlProp" Target="../ctrlProps/ctrlProp337.xml"/><Relationship Id="rId202" Type="http://schemas.openxmlformats.org/officeDocument/2006/relationships/ctrlProp" Target="../ctrlProps/ctrlProp197.xml"/><Relationship Id="rId223" Type="http://schemas.openxmlformats.org/officeDocument/2006/relationships/ctrlProp" Target="../ctrlProps/ctrlProp218.xml"/><Relationship Id="rId244" Type="http://schemas.openxmlformats.org/officeDocument/2006/relationships/ctrlProp" Target="../ctrlProps/ctrlProp239.xml"/><Relationship Id="rId18" Type="http://schemas.openxmlformats.org/officeDocument/2006/relationships/ctrlProp" Target="../ctrlProps/ctrlProp13.xml"/><Relationship Id="rId39" Type="http://schemas.openxmlformats.org/officeDocument/2006/relationships/ctrlProp" Target="../ctrlProps/ctrlProp34.xml"/><Relationship Id="rId265" Type="http://schemas.openxmlformats.org/officeDocument/2006/relationships/ctrlProp" Target="../ctrlProps/ctrlProp260.xml"/><Relationship Id="rId286" Type="http://schemas.openxmlformats.org/officeDocument/2006/relationships/ctrlProp" Target="../ctrlProps/ctrlProp281.xml"/><Relationship Id="rId50" Type="http://schemas.openxmlformats.org/officeDocument/2006/relationships/ctrlProp" Target="../ctrlProps/ctrlProp45.xml"/><Relationship Id="rId104" Type="http://schemas.openxmlformats.org/officeDocument/2006/relationships/ctrlProp" Target="../ctrlProps/ctrlProp99.xml"/><Relationship Id="rId125" Type="http://schemas.openxmlformats.org/officeDocument/2006/relationships/ctrlProp" Target="../ctrlProps/ctrlProp120.xml"/><Relationship Id="rId146" Type="http://schemas.openxmlformats.org/officeDocument/2006/relationships/ctrlProp" Target="../ctrlProps/ctrlProp141.xml"/><Relationship Id="rId167" Type="http://schemas.openxmlformats.org/officeDocument/2006/relationships/ctrlProp" Target="../ctrlProps/ctrlProp162.xml"/><Relationship Id="rId188" Type="http://schemas.openxmlformats.org/officeDocument/2006/relationships/ctrlProp" Target="../ctrlProps/ctrlProp183.xml"/><Relationship Id="rId311" Type="http://schemas.openxmlformats.org/officeDocument/2006/relationships/ctrlProp" Target="../ctrlProps/ctrlProp306.xml"/><Relationship Id="rId332" Type="http://schemas.openxmlformats.org/officeDocument/2006/relationships/ctrlProp" Target="../ctrlProps/ctrlProp327.xml"/><Relationship Id="rId71" Type="http://schemas.openxmlformats.org/officeDocument/2006/relationships/ctrlProp" Target="../ctrlProps/ctrlProp66.xml"/><Relationship Id="rId92" Type="http://schemas.openxmlformats.org/officeDocument/2006/relationships/ctrlProp" Target="../ctrlProps/ctrlProp87.xml"/><Relationship Id="rId213" Type="http://schemas.openxmlformats.org/officeDocument/2006/relationships/ctrlProp" Target="../ctrlProps/ctrlProp208.xml"/><Relationship Id="rId234" Type="http://schemas.openxmlformats.org/officeDocument/2006/relationships/ctrlProp" Target="../ctrlProps/ctrlProp229.xml"/><Relationship Id="rId2" Type="http://schemas.openxmlformats.org/officeDocument/2006/relationships/hyperlink" Target="http://&#9679;&#9679;&#9679;&#9679;&#9679;/" TargetMode="External"/><Relationship Id="rId29" Type="http://schemas.openxmlformats.org/officeDocument/2006/relationships/ctrlProp" Target="../ctrlProps/ctrlProp24.xml"/><Relationship Id="rId255" Type="http://schemas.openxmlformats.org/officeDocument/2006/relationships/ctrlProp" Target="../ctrlProps/ctrlProp250.xml"/><Relationship Id="rId276" Type="http://schemas.openxmlformats.org/officeDocument/2006/relationships/ctrlProp" Target="../ctrlProps/ctrlProp271.xml"/><Relationship Id="rId297" Type="http://schemas.openxmlformats.org/officeDocument/2006/relationships/ctrlProp" Target="../ctrlProps/ctrlProp292.xml"/><Relationship Id="rId40" Type="http://schemas.openxmlformats.org/officeDocument/2006/relationships/ctrlProp" Target="../ctrlProps/ctrlProp35.xml"/><Relationship Id="rId115" Type="http://schemas.openxmlformats.org/officeDocument/2006/relationships/ctrlProp" Target="../ctrlProps/ctrlProp110.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301" Type="http://schemas.openxmlformats.org/officeDocument/2006/relationships/ctrlProp" Target="../ctrlProps/ctrlProp296.xml"/><Relationship Id="rId322" Type="http://schemas.openxmlformats.org/officeDocument/2006/relationships/ctrlProp" Target="../ctrlProps/ctrlProp317.xml"/><Relationship Id="rId343" Type="http://schemas.openxmlformats.org/officeDocument/2006/relationships/ctrlProp" Target="../ctrlProps/ctrlProp338.xml"/><Relationship Id="rId61" Type="http://schemas.openxmlformats.org/officeDocument/2006/relationships/ctrlProp" Target="../ctrlProps/ctrlProp56.xml"/><Relationship Id="rId82" Type="http://schemas.openxmlformats.org/officeDocument/2006/relationships/ctrlProp" Target="../ctrlProps/ctrlProp77.xml"/><Relationship Id="rId199" Type="http://schemas.openxmlformats.org/officeDocument/2006/relationships/ctrlProp" Target="../ctrlProps/ctrlProp194.xml"/><Relationship Id="rId203" Type="http://schemas.openxmlformats.org/officeDocument/2006/relationships/ctrlProp" Target="../ctrlProps/ctrlProp198.xml"/><Relationship Id="rId19" Type="http://schemas.openxmlformats.org/officeDocument/2006/relationships/ctrlProp" Target="../ctrlProps/ctrlProp14.xml"/><Relationship Id="rId224" Type="http://schemas.openxmlformats.org/officeDocument/2006/relationships/ctrlProp" Target="../ctrlProps/ctrlProp219.xml"/><Relationship Id="rId245" Type="http://schemas.openxmlformats.org/officeDocument/2006/relationships/ctrlProp" Target="../ctrlProps/ctrlProp240.xml"/><Relationship Id="rId266" Type="http://schemas.openxmlformats.org/officeDocument/2006/relationships/ctrlProp" Target="../ctrlProps/ctrlProp261.xml"/><Relationship Id="rId287" Type="http://schemas.openxmlformats.org/officeDocument/2006/relationships/ctrlProp" Target="../ctrlProps/ctrlProp282.xml"/><Relationship Id="rId30" Type="http://schemas.openxmlformats.org/officeDocument/2006/relationships/ctrlProp" Target="../ctrlProps/ctrlProp2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312" Type="http://schemas.openxmlformats.org/officeDocument/2006/relationships/ctrlProp" Target="../ctrlProps/ctrlProp307.xml"/><Relationship Id="rId333" Type="http://schemas.openxmlformats.org/officeDocument/2006/relationships/ctrlProp" Target="../ctrlProps/ctrlProp328.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189" Type="http://schemas.openxmlformats.org/officeDocument/2006/relationships/ctrlProp" Target="../ctrlProps/ctrlProp184.xml"/><Relationship Id="rId3" Type="http://schemas.openxmlformats.org/officeDocument/2006/relationships/printerSettings" Target="../printerSettings/printerSettings1.bin"/><Relationship Id="rId214" Type="http://schemas.openxmlformats.org/officeDocument/2006/relationships/ctrlProp" Target="../ctrlProps/ctrlProp209.xml"/><Relationship Id="rId235" Type="http://schemas.openxmlformats.org/officeDocument/2006/relationships/ctrlProp" Target="../ctrlProps/ctrlProp230.xml"/><Relationship Id="rId256" Type="http://schemas.openxmlformats.org/officeDocument/2006/relationships/ctrlProp" Target="../ctrlProps/ctrlProp251.xml"/><Relationship Id="rId277" Type="http://schemas.openxmlformats.org/officeDocument/2006/relationships/ctrlProp" Target="../ctrlProps/ctrlProp272.xml"/><Relationship Id="rId298" Type="http://schemas.openxmlformats.org/officeDocument/2006/relationships/ctrlProp" Target="../ctrlProps/ctrlProp293.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302" Type="http://schemas.openxmlformats.org/officeDocument/2006/relationships/ctrlProp" Target="../ctrlProps/ctrlProp297.xml"/><Relationship Id="rId323" Type="http://schemas.openxmlformats.org/officeDocument/2006/relationships/ctrlProp" Target="../ctrlProps/ctrlProp318.xml"/><Relationship Id="rId344" Type="http://schemas.openxmlformats.org/officeDocument/2006/relationships/ctrlProp" Target="../ctrlProps/ctrlProp339.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457.xml"/><Relationship Id="rId299" Type="http://schemas.openxmlformats.org/officeDocument/2006/relationships/ctrlProp" Target="../ctrlProps/ctrlProp639.xml"/><Relationship Id="rId303" Type="http://schemas.openxmlformats.org/officeDocument/2006/relationships/ctrlProp" Target="../ctrlProps/ctrlProp643.xml"/><Relationship Id="rId21" Type="http://schemas.openxmlformats.org/officeDocument/2006/relationships/ctrlProp" Target="../ctrlProps/ctrlProp361.xml"/><Relationship Id="rId42" Type="http://schemas.openxmlformats.org/officeDocument/2006/relationships/ctrlProp" Target="../ctrlProps/ctrlProp382.xml"/><Relationship Id="rId63" Type="http://schemas.openxmlformats.org/officeDocument/2006/relationships/ctrlProp" Target="../ctrlProps/ctrlProp403.xml"/><Relationship Id="rId84" Type="http://schemas.openxmlformats.org/officeDocument/2006/relationships/ctrlProp" Target="../ctrlProps/ctrlProp424.xml"/><Relationship Id="rId138" Type="http://schemas.openxmlformats.org/officeDocument/2006/relationships/ctrlProp" Target="../ctrlProps/ctrlProp478.xml"/><Relationship Id="rId159" Type="http://schemas.openxmlformats.org/officeDocument/2006/relationships/ctrlProp" Target="../ctrlProps/ctrlProp499.xml"/><Relationship Id="rId324" Type="http://schemas.openxmlformats.org/officeDocument/2006/relationships/ctrlProp" Target="../ctrlProps/ctrlProp664.xml"/><Relationship Id="rId345" Type="http://schemas.openxmlformats.org/officeDocument/2006/relationships/ctrlProp" Target="../ctrlProps/ctrlProp685.xml"/><Relationship Id="rId170" Type="http://schemas.openxmlformats.org/officeDocument/2006/relationships/ctrlProp" Target="../ctrlProps/ctrlProp510.xml"/><Relationship Id="rId191" Type="http://schemas.openxmlformats.org/officeDocument/2006/relationships/ctrlProp" Target="../ctrlProps/ctrlProp531.xml"/><Relationship Id="rId205" Type="http://schemas.openxmlformats.org/officeDocument/2006/relationships/ctrlProp" Target="../ctrlProps/ctrlProp545.xml"/><Relationship Id="rId226" Type="http://schemas.openxmlformats.org/officeDocument/2006/relationships/ctrlProp" Target="../ctrlProps/ctrlProp566.xml"/><Relationship Id="rId247" Type="http://schemas.openxmlformats.org/officeDocument/2006/relationships/ctrlProp" Target="../ctrlProps/ctrlProp587.xml"/><Relationship Id="rId107" Type="http://schemas.openxmlformats.org/officeDocument/2006/relationships/ctrlProp" Target="../ctrlProps/ctrlProp447.xml"/><Relationship Id="rId268" Type="http://schemas.openxmlformats.org/officeDocument/2006/relationships/ctrlProp" Target="../ctrlProps/ctrlProp608.xml"/><Relationship Id="rId289" Type="http://schemas.openxmlformats.org/officeDocument/2006/relationships/ctrlProp" Target="../ctrlProps/ctrlProp629.xml"/><Relationship Id="rId11" Type="http://schemas.openxmlformats.org/officeDocument/2006/relationships/ctrlProp" Target="../ctrlProps/ctrlProp351.xml"/><Relationship Id="rId32" Type="http://schemas.openxmlformats.org/officeDocument/2006/relationships/ctrlProp" Target="../ctrlProps/ctrlProp372.xml"/><Relationship Id="rId53" Type="http://schemas.openxmlformats.org/officeDocument/2006/relationships/ctrlProp" Target="../ctrlProps/ctrlProp393.xml"/><Relationship Id="rId74" Type="http://schemas.openxmlformats.org/officeDocument/2006/relationships/ctrlProp" Target="../ctrlProps/ctrlProp414.xml"/><Relationship Id="rId128" Type="http://schemas.openxmlformats.org/officeDocument/2006/relationships/ctrlProp" Target="../ctrlProps/ctrlProp468.xml"/><Relationship Id="rId149" Type="http://schemas.openxmlformats.org/officeDocument/2006/relationships/ctrlProp" Target="../ctrlProps/ctrlProp489.xml"/><Relationship Id="rId314" Type="http://schemas.openxmlformats.org/officeDocument/2006/relationships/ctrlProp" Target="../ctrlProps/ctrlProp654.xml"/><Relationship Id="rId335" Type="http://schemas.openxmlformats.org/officeDocument/2006/relationships/ctrlProp" Target="../ctrlProps/ctrlProp675.xml"/><Relationship Id="rId5" Type="http://schemas.openxmlformats.org/officeDocument/2006/relationships/ctrlProp" Target="../ctrlProps/ctrlProp345.xml"/><Relationship Id="rId95" Type="http://schemas.openxmlformats.org/officeDocument/2006/relationships/ctrlProp" Target="../ctrlProps/ctrlProp435.xml"/><Relationship Id="rId160" Type="http://schemas.openxmlformats.org/officeDocument/2006/relationships/ctrlProp" Target="../ctrlProps/ctrlProp500.xml"/><Relationship Id="rId181" Type="http://schemas.openxmlformats.org/officeDocument/2006/relationships/ctrlProp" Target="../ctrlProps/ctrlProp521.xml"/><Relationship Id="rId216" Type="http://schemas.openxmlformats.org/officeDocument/2006/relationships/ctrlProp" Target="../ctrlProps/ctrlProp556.xml"/><Relationship Id="rId237" Type="http://schemas.openxmlformats.org/officeDocument/2006/relationships/ctrlProp" Target="../ctrlProps/ctrlProp577.xml"/><Relationship Id="rId258" Type="http://schemas.openxmlformats.org/officeDocument/2006/relationships/ctrlProp" Target="../ctrlProps/ctrlProp598.xml"/><Relationship Id="rId279" Type="http://schemas.openxmlformats.org/officeDocument/2006/relationships/ctrlProp" Target="../ctrlProps/ctrlProp619.xml"/><Relationship Id="rId22" Type="http://schemas.openxmlformats.org/officeDocument/2006/relationships/ctrlProp" Target="../ctrlProps/ctrlProp362.xml"/><Relationship Id="rId43" Type="http://schemas.openxmlformats.org/officeDocument/2006/relationships/ctrlProp" Target="../ctrlProps/ctrlProp383.xml"/><Relationship Id="rId64" Type="http://schemas.openxmlformats.org/officeDocument/2006/relationships/ctrlProp" Target="../ctrlProps/ctrlProp404.xml"/><Relationship Id="rId118" Type="http://schemas.openxmlformats.org/officeDocument/2006/relationships/ctrlProp" Target="../ctrlProps/ctrlProp458.xml"/><Relationship Id="rId139" Type="http://schemas.openxmlformats.org/officeDocument/2006/relationships/ctrlProp" Target="../ctrlProps/ctrlProp479.xml"/><Relationship Id="rId290" Type="http://schemas.openxmlformats.org/officeDocument/2006/relationships/ctrlProp" Target="../ctrlProps/ctrlProp630.xml"/><Relationship Id="rId304" Type="http://schemas.openxmlformats.org/officeDocument/2006/relationships/ctrlProp" Target="../ctrlProps/ctrlProp644.xml"/><Relationship Id="rId325" Type="http://schemas.openxmlformats.org/officeDocument/2006/relationships/ctrlProp" Target="../ctrlProps/ctrlProp665.xml"/><Relationship Id="rId346" Type="http://schemas.openxmlformats.org/officeDocument/2006/relationships/ctrlProp" Target="../ctrlProps/ctrlProp686.xml"/><Relationship Id="rId85" Type="http://schemas.openxmlformats.org/officeDocument/2006/relationships/ctrlProp" Target="../ctrlProps/ctrlProp425.xml"/><Relationship Id="rId150" Type="http://schemas.openxmlformats.org/officeDocument/2006/relationships/ctrlProp" Target="../ctrlProps/ctrlProp490.xml"/><Relationship Id="rId171" Type="http://schemas.openxmlformats.org/officeDocument/2006/relationships/ctrlProp" Target="../ctrlProps/ctrlProp511.xml"/><Relationship Id="rId192" Type="http://schemas.openxmlformats.org/officeDocument/2006/relationships/ctrlProp" Target="../ctrlProps/ctrlProp532.xml"/><Relationship Id="rId206" Type="http://schemas.openxmlformats.org/officeDocument/2006/relationships/ctrlProp" Target="../ctrlProps/ctrlProp546.xml"/><Relationship Id="rId227" Type="http://schemas.openxmlformats.org/officeDocument/2006/relationships/ctrlProp" Target="../ctrlProps/ctrlProp567.xml"/><Relationship Id="rId248" Type="http://schemas.openxmlformats.org/officeDocument/2006/relationships/ctrlProp" Target="../ctrlProps/ctrlProp588.xml"/><Relationship Id="rId269" Type="http://schemas.openxmlformats.org/officeDocument/2006/relationships/ctrlProp" Target="../ctrlProps/ctrlProp609.xml"/><Relationship Id="rId12" Type="http://schemas.openxmlformats.org/officeDocument/2006/relationships/ctrlProp" Target="../ctrlProps/ctrlProp352.xml"/><Relationship Id="rId33" Type="http://schemas.openxmlformats.org/officeDocument/2006/relationships/ctrlProp" Target="../ctrlProps/ctrlProp373.xml"/><Relationship Id="rId108" Type="http://schemas.openxmlformats.org/officeDocument/2006/relationships/ctrlProp" Target="../ctrlProps/ctrlProp448.xml"/><Relationship Id="rId129" Type="http://schemas.openxmlformats.org/officeDocument/2006/relationships/ctrlProp" Target="../ctrlProps/ctrlProp469.xml"/><Relationship Id="rId280" Type="http://schemas.openxmlformats.org/officeDocument/2006/relationships/ctrlProp" Target="../ctrlProps/ctrlProp620.xml"/><Relationship Id="rId315" Type="http://schemas.openxmlformats.org/officeDocument/2006/relationships/ctrlProp" Target="../ctrlProps/ctrlProp655.xml"/><Relationship Id="rId336" Type="http://schemas.openxmlformats.org/officeDocument/2006/relationships/ctrlProp" Target="../ctrlProps/ctrlProp676.xml"/><Relationship Id="rId54" Type="http://schemas.openxmlformats.org/officeDocument/2006/relationships/ctrlProp" Target="../ctrlProps/ctrlProp394.xml"/><Relationship Id="rId75" Type="http://schemas.openxmlformats.org/officeDocument/2006/relationships/ctrlProp" Target="../ctrlProps/ctrlProp415.xml"/><Relationship Id="rId96" Type="http://schemas.openxmlformats.org/officeDocument/2006/relationships/ctrlProp" Target="../ctrlProps/ctrlProp436.xml"/><Relationship Id="rId140" Type="http://schemas.openxmlformats.org/officeDocument/2006/relationships/ctrlProp" Target="../ctrlProps/ctrlProp480.xml"/><Relationship Id="rId161" Type="http://schemas.openxmlformats.org/officeDocument/2006/relationships/ctrlProp" Target="../ctrlProps/ctrlProp501.xml"/><Relationship Id="rId182" Type="http://schemas.openxmlformats.org/officeDocument/2006/relationships/ctrlProp" Target="../ctrlProps/ctrlProp522.xml"/><Relationship Id="rId217" Type="http://schemas.openxmlformats.org/officeDocument/2006/relationships/ctrlProp" Target="../ctrlProps/ctrlProp557.xml"/><Relationship Id="rId6" Type="http://schemas.openxmlformats.org/officeDocument/2006/relationships/ctrlProp" Target="../ctrlProps/ctrlProp346.xml"/><Relationship Id="rId238" Type="http://schemas.openxmlformats.org/officeDocument/2006/relationships/ctrlProp" Target="../ctrlProps/ctrlProp578.xml"/><Relationship Id="rId259" Type="http://schemas.openxmlformats.org/officeDocument/2006/relationships/ctrlProp" Target="../ctrlProps/ctrlProp599.xml"/><Relationship Id="rId23" Type="http://schemas.openxmlformats.org/officeDocument/2006/relationships/ctrlProp" Target="../ctrlProps/ctrlProp363.xml"/><Relationship Id="rId119" Type="http://schemas.openxmlformats.org/officeDocument/2006/relationships/ctrlProp" Target="../ctrlProps/ctrlProp459.xml"/><Relationship Id="rId270" Type="http://schemas.openxmlformats.org/officeDocument/2006/relationships/ctrlProp" Target="../ctrlProps/ctrlProp610.xml"/><Relationship Id="rId291" Type="http://schemas.openxmlformats.org/officeDocument/2006/relationships/ctrlProp" Target="../ctrlProps/ctrlProp631.xml"/><Relationship Id="rId305" Type="http://schemas.openxmlformats.org/officeDocument/2006/relationships/ctrlProp" Target="../ctrlProps/ctrlProp645.xml"/><Relationship Id="rId326" Type="http://schemas.openxmlformats.org/officeDocument/2006/relationships/ctrlProp" Target="../ctrlProps/ctrlProp666.xml"/><Relationship Id="rId347" Type="http://schemas.openxmlformats.org/officeDocument/2006/relationships/ctrlProp" Target="../ctrlProps/ctrlProp687.xml"/><Relationship Id="rId44" Type="http://schemas.openxmlformats.org/officeDocument/2006/relationships/ctrlProp" Target="../ctrlProps/ctrlProp384.xml"/><Relationship Id="rId65" Type="http://schemas.openxmlformats.org/officeDocument/2006/relationships/ctrlProp" Target="../ctrlProps/ctrlProp405.xml"/><Relationship Id="rId86" Type="http://schemas.openxmlformats.org/officeDocument/2006/relationships/ctrlProp" Target="../ctrlProps/ctrlProp426.xml"/><Relationship Id="rId130" Type="http://schemas.openxmlformats.org/officeDocument/2006/relationships/ctrlProp" Target="../ctrlProps/ctrlProp470.xml"/><Relationship Id="rId151" Type="http://schemas.openxmlformats.org/officeDocument/2006/relationships/ctrlProp" Target="../ctrlProps/ctrlProp491.xml"/><Relationship Id="rId172" Type="http://schemas.openxmlformats.org/officeDocument/2006/relationships/ctrlProp" Target="../ctrlProps/ctrlProp512.xml"/><Relationship Id="rId193" Type="http://schemas.openxmlformats.org/officeDocument/2006/relationships/ctrlProp" Target="../ctrlProps/ctrlProp533.xml"/><Relationship Id="rId207" Type="http://schemas.openxmlformats.org/officeDocument/2006/relationships/ctrlProp" Target="../ctrlProps/ctrlProp547.xml"/><Relationship Id="rId228" Type="http://schemas.openxmlformats.org/officeDocument/2006/relationships/ctrlProp" Target="../ctrlProps/ctrlProp568.xml"/><Relationship Id="rId249" Type="http://schemas.openxmlformats.org/officeDocument/2006/relationships/ctrlProp" Target="../ctrlProps/ctrlProp589.xml"/><Relationship Id="rId13" Type="http://schemas.openxmlformats.org/officeDocument/2006/relationships/ctrlProp" Target="../ctrlProps/ctrlProp353.xml"/><Relationship Id="rId109" Type="http://schemas.openxmlformats.org/officeDocument/2006/relationships/ctrlProp" Target="../ctrlProps/ctrlProp449.xml"/><Relationship Id="rId260" Type="http://schemas.openxmlformats.org/officeDocument/2006/relationships/ctrlProp" Target="../ctrlProps/ctrlProp600.xml"/><Relationship Id="rId281" Type="http://schemas.openxmlformats.org/officeDocument/2006/relationships/ctrlProp" Target="../ctrlProps/ctrlProp621.xml"/><Relationship Id="rId316" Type="http://schemas.openxmlformats.org/officeDocument/2006/relationships/ctrlProp" Target="../ctrlProps/ctrlProp656.xml"/><Relationship Id="rId337" Type="http://schemas.openxmlformats.org/officeDocument/2006/relationships/ctrlProp" Target="../ctrlProps/ctrlProp677.xml"/><Relationship Id="rId34" Type="http://schemas.openxmlformats.org/officeDocument/2006/relationships/ctrlProp" Target="../ctrlProps/ctrlProp374.xml"/><Relationship Id="rId55" Type="http://schemas.openxmlformats.org/officeDocument/2006/relationships/ctrlProp" Target="../ctrlProps/ctrlProp395.xml"/><Relationship Id="rId76" Type="http://schemas.openxmlformats.org/officeDocument/2006/relationships/ctrlProp" Target="../ctrlProps/ctrlProp416.xml"/><Relationship Id="rId97" Type="http://schemas.openxmlformats.org/officeDocument/2006/relationships/ctrlProp" Target="../ctrlProps/ctrlProp437.xml"/><Relationship Id="rId120" Type="http://schemas.openxmlformats.org/officeDocument/2006/relationships/ctrlProp" Target="../ctrlProps/ctrlProp460.xml"/><Relationship Id="rId141" Type="http://schemas.openxmlformats.org/officeDocument/2006/relationships/ctrlProp" Target="../ctrlProps/ctrlProp481.xml"/><Relationship Id="rId7" Type="http://schemas.openxmlformats.org/officeDocument/2006/relationships/ctrlProp" Target="../ctrlProps/ctrlProp347.xml"/><Relationship Id="rId162" Type="http://schemas.openxmlformats.org/officeDocument/2006/relationships/ctrlProp" Target="../ctrlProps/ctrlProp502.xml"/><Relationship Id="rId183" Type="http://schemas.openxmlformats.org/officeDocument/2006/relationships/ctrlProp" Target="../ctrlProps/ctrlProp523.xml"/><Relationship Id="rId218" Type="http://schemas.openxmlformats.org/officeDocument/2006/relationships/ctrlProp" Target="../ctrlProps/ctrlProp558.xml"/><Relationship Id="rId239" Type="http://schemas.openxmlformats.org/officeDocument/2006/relationships/ctrlProp" Target="../ctrlProps/ctrlProp579.xml"/><Relationship Id="rId250" Type="http://schemas.openxmlformats.org/officeDocument/2006/relationships/ctrlProp" Target="../ctrlProps/ctrlProp590.xml"/><Relationship Id="rId271" Type="http://schemas.openxmlformats.org/officeDocument/2006/relationships/ctrlProp" Target="../ctrlProps/ctrlProp611.xml"/><Relationship Id="rId292" Type="http://schemas.openxmlformats.org/officeDocument/2006/relationships/ctrlProp" Target="../ctrlProps/ctrlProp632.xml"/><Relationship Id="rId306" Type="http://schemas.openxmlformats.org/officeDocument/2006/relationships/ctrlProp" Target="../ctrlProps/ctrlProp646.xml"/><Relationship Id="rId24" Type="http://schemas.openxmlformats.org/officeDocument/2006/relationships/ctrlProp" Target="../ctrlProps/ctrlProp364.xml"/><Relationship Id="rId45" Type="http://schemas.openxmlformats.org/officeDocument/2006/relationships/ctrlProp" Target="../ctrlProps/ctrlProp385.xml"/><Relationship Id="rId66" Type="http://schemas.openxmlformats.org/officeDocument/2006/relationships/ctrlProp" Target="../ctrlProps/ctrlProp406.xml"/><Relationship Id="rId87" Type="http://schemas.openxmlformats.org/officeDocument/2006/relationships/ctrlProp" Target="../ctrlProps/ctrlProp427.xml"/><Relationship Id="rId110" Type="http://schemas.openxmlformats.org/officeDocument/2006/relationships/ctrlProp" Target="../ctrlProps/ctrlProp450.xml"/><Relationship Id="rId131" Type="http://schemas.openxmlformats.org/officeDocument/2006/relationships/ctrlProp" Target="../ctrlProps/ctrlProp471.xml"/><Relationship Id="rId327" Type="http://schemas.openxmlformats.org/officeDocument/2006/relationships/ctrlProp" Target="../ctrlProps/ctrlProp667.xml"/><Relationship Id="rId348" Type="http://schemas.openxmlformats.org/officeDocument/2006/relationships/ctrlProp" Target="../ctrlProps/ctrlProp688.xml"/><Relationship Id="rId152" Type="http://schemas.openxmlformats.org/officeDocument/2006/relationships/ctrlProp" Target="../ctrlProps/ctrlProp492.xml"/><Relationship Id="rId173" Type="http://schemas.openxmlformats.org/officeDocument/2006/relationships/ctrlProp" Target="../ctrlProps/ctrlProp513.xml"/><Relationship Id="rId194" Type="http://schemas.openxmlformats.org/officeDocument/2006/relationships/ctrlProp" Target="../ctrlProps/ctrlProp534.xml"/><Relationship Id="rId208" Type="http://schemas.openxmlformats.org/officeDocument/2006/relationships/ctrlProp" Target="../ctrlProps/ctrlProp548.xml"/><Relationship Id="rId229" Type="http://schemas.openxmlformats.org/officeDocument/2006/relationships/ctrlProp" Target="../ctrlProps/ctrlProp569.xml"/><Relationship Id="rId240" Type="http://schemas.openxmlformats.org/officeDocument/2006/relationships/ctrlProp" Target="../ctrlProps/ctrlProp580.xml"/><Relationship Id="rId261" Type="http://schemas.openxmlformats.org/officeDocument/2006/relationships/ctrlProp" Target="../ctrlProps/ctrlProp601.xml"/><Relationship Id="rId14" Type="http://schemas.openxmlformats.org/officeDocument/2006/relationships/ctrlProp" Target="../ctrlProps/ctrlProp354.xml"/><Relationship Id="rId35" Type="http://schemas.openxmlformats.org/officeDocument/2006/relationships/ctrlProp" Target="../ctrlProps/ctrlProp375.xml"/><Relationship Id="rId56" Type="http://schemas.openxmlformats.org/officeDocument/2006/relationships/ctrlProp" Target="../ctrlProps/ctrlProp396.xml"/><Relationship Id="rId77" Type="http://schemas.openxmlformats.org/officeDocument/2006/relationships/ctrlProp" Target="../ctrlProps/ctrlProp417.xml"/><Relationship Id="rId100" Type="http://schemas.openxmlformats.org/officeDocument/2006/relationships/ctrlProp" Target="../ctrlProps/ctrlProp440.xml"/><Relationship Id="rId282" Type="http://schemas.openxmlformats.org/officeDocument/2006/relationships/ctrlProp" Target="../ctrlProps/ctrlProp622.xml"/><Relationship Id="rId317" Type="http://schemas.openxmlformats.org/officeDocument/2006/relationships/ctrlProp" Target="../ctrlProps/ctrlProp657.xml"/><Relationship Id="rId338" Type="http://schemas.openxmlformats.org/officeDocument/2006/relationships/ctrlProp" Target="../ctrlProps/ctrlProp678.xml"/><Relationship Id="rId8" Type="http://schemas.openxmlformats.org/officeDocument/2006/relationships/ctrlProp" Target="../ctrlProps/ctrlProp348.xml"/><Relationship Id="rId98" Type="http://schemas.openxmlformats.org/officeDocument/2006/relationships/ctrlProp" Target="../ctrlProps/ctrlProp438.xml"/><Relationship Id="rId121" Type="http://schemas.openxmlformats.org/officeDocument/2006/relationships/ctrlProp" Target="../ctrlProps/ctrlProp461.xml"/><Relationship Id="rId142" Type="http://schemas.openxmlformats.org/officeDocument/2006/relationships/ctrlProp" Target="../ctrlProps/ctrlProp482.xml"/><Relationship Id="rId163" Type="http://schemas.openxmlformats.org/officeDocument/2006/relationships/ctrlProp" Target="../ctrlProps/ctrlProp503.xml"/><Relationship Id="rId184" Type="http://schemas.openxmlformats.org/officeDocument/2006/relationships/ctrlProp" Target="../ctrlProps/ctrlProp524.xml"/><Relationship Id="rId219" Type="http://schemas.openxmlformats.org/officeDocument/2006/relationships/ctrlProp" Target="../ctrlProps/ctrlProp559.xml"/><Relationship Id="rId230" Type="http://schemas.openxmlformats.org/officeDocument/2006/relationships/ctrlProp" Target="../ctrlProps/ctrlProp570.xml"/><Relationship Id="rId251" Type="http://schemas.openxmlformats.org/officeDocument/2006/relationships/ctrlProp" Target="../ctrlProps/ctrlProp591.xml"/><Relationship Id="rId25" Type="http://schemas.openxmlformats.org/officeDocument/2006/relationships/ctrlProp" Target="../ctrlProps/ctrlProp365.xml"/><Relationship Id="rId46" Type="http://schemas.openxmlformats.org/officeDocument/2006/relationships/ctrlProp" Target="../ctrlProps/ctrlProp386.xml"/><Relationship Id="rId67" Type="http://schemas.openxmlformats.org/officeDocument/2006/relationships/ctrlProp" Target="../ctrlProps/ctrlProp407.xml"/><Relationship Id="rId272" Type="http://schemas.openxmlformats.org/officeDocument/2006/relationships/ctrlProp" Target="../ctrlProps/ctrlProp612.xml"/><Relationship Id="rId293" Type="http://schemas.openxmlformats.org/officeDocument/2006/relationships/ctrlProp" Target="../ctrlProps/ctrlProp633.xml"/><Relationship Id="rId307" Type="http://schemas.openxmlformats.org/officeDocument/2006/relationships/ctrlProp" Target="../ctrlProps/ctrlProp647.xml"/><Relationship Id="rId328" Type="http://schemas.openxmlformats.org/officeDocument/2006/relationships/ctrlProp" Target="../ctrlProps/ctrlProp668.xml"/><Relationship Id="rId349" Type="http://schemas.openxmlformats.org/officeDocument/2006/relationships/ctrlProp" Target="../ctrlProps/ctrlProp689.xml"/><Relationship Id="rId20" Type="http://schemas.openxmlformats.org/officeDocument/2006/relationships/ctrlProp" Target="../ctrlProps/ctrlProp360.xml"/><Relationship Id="rId41" Type="http://schemas.openxmlformats.org/officeDocument/2006/relationships/ctrlProp" Target="../ctrlProps/ctrlProp381.xml"/><Relationship Id="rId62" Type="http://schemas.openxmlformats.org/officeDocument/2006/relationships/ctrlProp" Target="../ctrlProps/ctrlProp402.xml"/><Relationship Id="rId83" Type="http://schemas.openxmlformats.org/officeDocument/2006/relationships/ctrlProp" Target="../ctrlProps/ctrlProp423.xml"/><Relationship Id="rId88" Type="http://schemas.openxmlformats.org/officeDocument/2006/relationships/ctrlProp" Target="../ctrlProps/ctrlProp428.xml"/><Relationship Id="rId111" Type="http://schemas.openxmlformats.org/officeDocument/2006/relationships/ctrlProp" Target="../ctrlProps/ctrlProp451.xml"/><Relationship Id="rId132" Type="http://schemas.openxmlformats.org/officeDocument/2006/relationships/ctrlProp" Target="../ctrlProps/ctrlProp472.xml"/><Relationship Id="rId153" Type="http://schemas.openxmlformats.org/officeDocument/2006/relationships/ctrlProp" Target="../ctrlProps/ctrlProp493.xml"/><Relationship Id="rId174" Type="http://schemas.openxmlformats.org/officeDocument/2006/relationships/ctrlProp" Target="../ctrlProps/ctrlProp514.xml"/><Relationship Id="rId179" Type="http://schemas.openxmlformats.org/officeDocument/2006/relationships/ctrlProp" Target="../ctrlProps/ctrlProp519.xml"/><Relationship Id="rId195" Type="http://schemas.openxmlformats.org/officeDocument/2006/relationships/ctrlProp" Target="../ctrlProps/ctrlProp535.xml"/><Relationship Id="rId209" Type="http://schemas.openxmlformats.org/officeDocument/2006/relationships/ctrlProp" Target="../ctrlProps/ctrlProp549.xml"/><Relationship Id="rId190" Type="http://schemas.openxmlformats.org/officeDocument/2006/relationships/ctrlProp" Target="../ctrlProps/ctrlProp530.xml"/><Relationship Id="rId204" Type="http://schemas.openxmlformats.org/officeDocument/2006/relationships/ctrlProp" Target="../ctrlProps/ctrlProp544.xml"/><Relationship Id="rId220" Type="http://schemas.openxmlformats.org/officeDocument/2006/relationships/ctrlProp" Target="../ctrlProps/ctrlProp560.xml"/><Relationship Id="rId225" Type="http://schemas.openxmlformats.org/officeDocument/2006/relationships/ctrlProp" Target="../ctrlProps/ctrlProp565.xml"/><Relationship Id="rId241" Type="http://schemas.openxmlformats.org/officeDocument/2006/relationships/ctrlProp" Target="../ctrlProps/ctrlProp581.xml"/><Relationship Id="rId246" Type="http://schemas.openxmlformats.org/officeDocument/2006/relationships/ctrlProp" Target="../ctrlProps/ctrlProp586.xml"/><Relationship Id="rId267" Type="http://schemas.openxmlformats.org/officeDocument/2006/relationships/ctrlProp" Target="../ctrlProps/ctrlProp607.xml"/><Relationship Id="rId288" Type="http://schemas.openxmlformats.org/officeDocument/2006/relationships/ctrlProp" Target="../ctrlProps/ctrlProp628.xml"/><Relationship Id="rId15" Type="http://schemas.openxmlformats.org/officeDocument/2006/relationships/ctrlProp" Target="../ctrlProps/ctrlProp355.xml"/><Relationship Id="rId36" Type="http://schemas.openxmlformats.org/officeDocument/2006/relationships/ctrlProp" Target="../ctrlProps/ctrlProp376.xml"/><Relationship Id="rId57" Type="http://schemas.openxmlformats.org/officeDocument/2006/relationships/ctrlProp" Target="../ctrlProps/ctrlProp397.xml"/><Relationship Id="rId106" Type="http://schemas.openxmlformats.org/officeDocument/2006/relationships/ctrlProp" Target="../ctrlProps/ctrlProp446.xml"/><Relationship Id="rId127" Type="http://schemas.openxmlformats.org/officeDocument/2006/relationships/ctrlProp" Target="../ctrlProps/ctrlProp467.xml"/><Relationship Id="rId262" Type="http://schemas.openxmlformats.org/officeDocument/2006/relationships/ctrlProp" Target="../ctrlProps/ctrlProp602.xml"/><Relationship Id="rId283" Type="http://schemas.openxmlformats.org/officeDocument/2006/relationships/ctrlProp" Target="../ctrlProps/ctrlProp623.xml"/><Relationship Id="rId313" Type="http://schemas.openxmlformats.org/officeDocument/2006/relationships/ctrlProp" Target="../ctrlProps/ctrlProp653.xml"/><Relationship Id="rId318" Type="http://schemas.openxmlformats.org/officeDocument/2006/relationships/ctrlProp" Target="../ctrlProps/ctrlProp658.xml"/><Relationship Id="rId339" Type="http://schemas.openxmlformats.org/officeDocument/2006/relationships/ctrlProp" Target="../ctrlProps/ctrlProp679.xml"/><Relationship Id="rId10" Type="http://schemas.openxmlformats.org/officeDocument/2006/relationships/ctrlProp" Target="../ctrlProps/ctrlProp350.xml"/><Relationship Id="rId31" Type="http://schemas.openxmlformats.org/officeDocument/2006/relationships/ctrlProp" Target="../ctrlProps/ctrlProp371.xml"/><Relationship Id="rId52" Type="http://schemas.openxmlformats.org/officeDocument/2006/relationships/ctrlProp" Target="../ctrlProps/ctrlProp392.xml"/><Relationship Id="rId73" Type="http://schemas.openxmlformats.org/officeDocument/2006/relationships/ctrlProp" Target="../ctrlProps/ctrlProp413.xml"/><Relationship Id="rId78" Type="http://schemas.openxmlformats.org/officeDocument/2006/relationships/ctrlProp" Target="../ctrlProps/ctrlProp418.xml"/><Relationship Id="rId94" Type="http://schemas.openxmlformats.org/officeDocument/2006/relationships/ctrlProp" Target="../ctrlProps/ctrlProp434.xml"/><Relationship Id="rId99" Type="http://schemas.openxmlformats.org/officeDocument/2006/relationships/ctrlProp" Target="../ctrlProps/ctrlProp439.xml"/><Relationship Id="rId101" Type="http://schemas.openxmlformats.org/officeDocument/2006/relationships/ctrlProp" Target="../ctrlProps/ctrlProp441.xml"/><Relationship Id="rId122" Type="http://schemas.openxmlformats.org/officeDocument/2006/relationships/ctrlProp" Target="../ctrlProps/ctrlProp462.xml"/><Relationship Id="rId143" Type="http://schemas.openxmlformats.org/officeDocument/2006/relationships/ctrlProp" Target="../ctrlProps/ctrlProp483.xml"/><Relationship Id="rId148" Type="http://schemas.openxmlformats.org/officeDocument/2006/relationships/ctrlProp" Target="../ctrlProps/ctrlProp488.xml"/><Relationship Id="rId164" Type="http://schemas.openxmlformats.org/officeDocument/2006/relationships/ctrlProp" Target="../ctrlProps/ctrlProp504.xml"/><Relationship Id="rId169" Type="http://schemas.openxmlformats.org/officeDocument/2006/relationships/ctrlProp" Target="../ctrlProps/ctrlProp509.xml"/><Relationship Id="rId185" Type="http://schemas.openxmlformats.org/officeDocument/2006/relationships/ctrlProp" Target="../ctrlProps/ctrlProp525.xml"/><Relationship Id="rId334" Type="http://schemas.openxmlformats.org/officeDocument/2006/relationships/ctrlProp" Target="../ctrlProps/ctrlProp674.xml"/><Relationship Id="rId350" Type="http://schemas.openxmlformats.org/officeDocument/2006/relationships/comments" Target="../comments2.xml"/><Relationship Id="rId4" Type="http://schemas.openxmlformats.org/officeDocument/2006/relationships/ctrlProp" Target="../ctrlProps/ctrlProp344.xml"/><Relationship Id="rId9" Type="http://schemas.openxmlformats.org/officeDocument/2006/relationships/ctrlProp" Target="../ctrlProps/ctrlProp349.xml"/><Relationship Id="rId180" Type="http://schemas.openxmlformats.org/officeDocument/2006/relationships/ctrlProp" Target="../ctrlProps/ctrlProp520.xml"/><Relationship Id="rId210" Type="http://schemas.openxmlformats.org/officeDocument/2006/relationships/ctrlProp" Target="../ctrlProps/ctrlProp550.xml"/><Relationship Id="rId215" Type="http://schemas.openxmlformats.org/officeDocument/2006/relationships/ctrlProp" Target="../ctrlProps/ctrlProp555.xml"/><Relationship Id="rId236" Type="http://schemas.openxmlformats.org/officeDocument/2006/relationships/ctrlProp" Target="../ctrlProps/ctrlProp576.xml"/><Relationship Id="rId257" Type="http://schemas.openxmlformats.org/officeDocument/2006/relationships/ctrlProp" Target="../ctrlProps/ctrlProp597.xml"/><Relationship Id="rId278" Type="http://schemas.openxmlformats.org/officeDocument/2006/relationships/ctrlProp" Target="../ctrlProps/ctrlProp618.xml"/><Relationship Id="rId26" Type="http://schemas.openxmlformats.org/officeDocument/2006/relationships/ctrlProp" Target="../ctrlProps/ctrlProp366.xml"/><Relationship Id="rId231" Type="http://schemas.openxmlformats.org/officeDocument/2006/relationships/ctrlProp" Target="../ctrlProps/ctrlProp571.xml"/><Relationship Id="rId252" Type="http://schemas.openxmlformats.org/officeDocument/2006/relationships/ctrlProp" Target="../ctrlProps/ctrlProp592.xml"/><Relationship Id="rId273" Type="http://schemas.openxmlformats.org/officeDocument/2006/relationships/ctrlProp" Target="../ctrlProps/ctrlProp613.xml"/><Relationship Id="rId294" Type="http://schemas.openxmlformats.org/officeDocument/2006/relationships/ctrlProp" Target="../ctrlProps/ctrlProp634.xml"/><Relationship Id="rId308" Type="http://schemas.openxmlformats.org/officeDocument/2006/relationships/ctrlProp" Target="../ctrlProps/ctrlProp648.xml"/><Relationship Id="rId329" Type="http://schemas.openxmlformats.org/officeDocument/2006/relationships/ctrlProp" Target="../ctrlProps/ctrlProp669.xml"/><Relationship Id="rId47" Type="http://schemas.openxmlformats.org/officeDocument/2006/relationships/ctrlProp" Target="../ctrlProps/ctrlProp387.xml"/><Relationship Id="rId68" Type="http://schemas.openxmlformats.org/officeDocument/2006/relationships/ctrlProp" Target="../ctrlProps/ctrlProp408.xml"/><Relationship Id="rId89" Type="http://schemas.openxmlformats.org/officeDocument/2006/relationships/ctrlProp" Target="../ctrlProps/ctrlProp429.xml"/><Relationship Id="rId112" Type="http://schemas.openxmlformats.org/officeDocument/2006/relationships/ctrlProp" Target="../ctrlProps/ctrlProp452.xml"/><Relationship Id="rId133" Type="http://schemas.openxmlformats.org/officeDocument/2006/relationships/ctrlProp" Target="../ctrlProps/ctrlProp473.xml"/><Relationship Id="rId154" Type="http://schemas.openxmlformats.org/officeDocument/2006/relationships/ctrlProp" Target="../ctrlProps/ctrlProp494.xml"/><Relationship Id="rId175" Type="http://schemas.openxmlformats.org/officeDocument/2006/relationships/ctrlProp" Target="../ctrlProps/ctrlProp515.xml"/><Relationship Id="rId340" Type="http://schemas.openxmlformats.org/officeDocument/2006/relationships/ctrlProp" Target="../ctrlProps/ctrlProp680.xml"/><Relationship Id="rId196" Type="http://schemas.openxmlformats.org/officeDocument/2006/relationships/ctrlProp" Target="../ctrlProps/ctrlProp536.xml"/><Relationship Id="rId200" Type="http://schemas.openxmlformats.org/officeDocument/2006/relationships/ctrlProp" Target="../ctrlProps/ctrlProp540.xml"/><Relationship Id="rId16" Type="http://schemas.openxmlformats.org/officeDocument/2006/relationships/ctrlProp" Target="../ctrlProps/ctrlProp356.xml"/><Relationship Id="rId221" Type="http://schemas.openxmlformats.org/officeDocument/2006/relationships/ctrlProp" Target="../ctrlProps/ctrlProp561.xml"/><Relationship Id="rId242" Type="http://schemas.openxmlformats.org/officeDocument/2006/relationships/ctrlProp" Target="../ctrlProps/ctrlProp582.xml"/><Relationship Id="rId263" Type="http://schemas.openxmlformats.org/officeDocument/2006/relationships/ctrlProp" Target="../ctrlProps/ctrlProp603.xml"/><Relationship Id="rId284" Type="http://schemas.openxmlformats.org/officeDocument/2006/relationships/ctrlProp" Target="../ctrlProps/ctrlProp624.xml"/><Relationship Id="rId319" Type="http://schemas.openxmlformats.org/officeDocument/2006/relationships/ctrlProp" Target="../ctrlProps/ctrlProp659.xml"/><Relationship Id="rId37" Type="http://schemas.openxmlformats.org/officeDocument/2006/relationships/ctrlProp" Target="../ctrlProps/ctrlProp377.xml"/><Relationship Id="rId58" Type="http://schemas.openxmlformats.org/officeDocument/2006/relationships/ctrlProp" Target="../ctrlProps/ctrlProp398.xml"/><Relationship Id="rId79" Type="http://schemas.openxmlformats.org/officeDocument/2006/relationships/ctrlProp" Target="../ctrlProps/ctrlProp419.xml"/><Relationship Id="rId102" Type="http://schemas.openxmlformats.org/officeDocument/2006/relationships/ctrlProp" Target="../ctrlProps/ctrlProp442.xml"/><Relationship Id="rId123" Type="http://schemas.openxmlformats.org/officeDocument/2006/relationships/ctrlProp" Target="../ctrlProps/ctrlProp463.xml"/><Relationship Id="rId144" Type="http://schemas.openxmlformats.org/officeDocument/2006/relationships/ctrlProp" Target="../ctrlProps/ctrlProp484.xml"/><Relationship Id="rId330" Type="http://schemas.openxmlformats.org/officeDocument/2006/relationships/ctrlProp" Target="../ctrlProps/ctrlProp670.xml"/><Relationship Id="rId90" Type="http://schemas.openxmlformats.org/officeDocument/2006/relationships/ctrlProp" Target="../ctrlProps/ctrlProp430.xml"/><Relationship Id="rId165" Type="http://schemas.openxmlformats.org/officeDocument/2006/relationships/ctrlProp" Target="../ctrlProps/ctrlProp505.xml"/><Relationship Id="rId186" Type="http://schemas.openxmlformats.org/officeDocument/2006/relationships/ctrlProp" Target="../ctrlProps/ctrlProp526.xml"/><Relationship Id="rId211" Type="http://schemas.openxmlformats.org/officeDocument/2006/relationships/ctrlProp" Target="../ctrlProps/ctrlProp551.xml"/><Relationship Id="rId232" Type="http://schemas.openxmlformats.org/officeDocument/2006/relationships/ctrlProp" Target="../ctrlProps/ctrlProp572.xml"/><Relationship Id="rId253" Type="http://schemas.openxmlformats.org/officeDocument/2006/relationships/ctrlProp" Target="../ctrlProps/ctrlProp593.xml"/><Relationship Id="rId274" Type="http://schemas.openxmlformats.org/officeDocument/2006/relationships/ctrlProp" Target="../ctrlProps/ctrlProp614.xml"/><Relationship Id="rId295" Type="http://schemas.openxmlformats.org/officeDocument/2006/relationships/ctrlProp" Target="../ctrlProps/ctrlProp635.xml"/><Relationship Id="rId309" Type="http://schemas.openxmlformats.org/officeDocument/2006/relationships/ctrlProp" Target="../ctrlProps/ctrlProp649.xml"/><Relationship Id="rId27" Type="http://schemas.openxmlformats.org/officeDocument/2006/relationships/ctrlProp" Target="../ctrlProps/ctrlProp367.xml"/><Relationship Id="rId48" Type="http://schemas.openxmlformats.org/officeDocument/2006/relationships/ctrlProp" Target="../ctrlProps/ctrlProp388.xml"/><Relationship Id="rId69" Type="http://schemas.openxmlformats.org/officeDocument/2006/relationships/ctrlProp" Target="../ctrlProps/ctrlProp409.xml"/><Relationship Id="rId113" Type="http://schemas.openxmlformats.org/officeDocument/2006/relationships/ctrlProp" Target="../ctrlProps/ctrlProp453.xml"/><Relationship Id="rId134" Type="http://schemas.openxmlformats.org/officeDocument/2006/relationships/ctrlProp" Target="../ctrlProps/ctrlProp474.xml"/><Relationship Id="rId320" Type="http://schemas.openxmlformats.org/officeDocument/2006/relationships/ctrlProp" Target="../ctrlProps/ctrlProp660.xml"/><Relationship Id="rId80" Type="http://schemas.openxmlformats.org/officeDocument/2006/relationships/ctrlProp" Target="../ctrlProps/ctrlProp420.xml"/><Relationship Id="rId155" Type="http://schemas.openxmlformats.org/officeDocument/2006/relationships/ctrlProp" Target="../ctrlProps/ctrlProp495.xml"/><Relationship Id="rId176" Type="http://schemas.openxmlformats.org/officeDocument/2006/relationships/ctrlProp" Target="../ctrlProps/ctrlProp516.xml"/><Relationship Id="rId197" Type="http://schemas.openxmlformats.org/officeDocument/2006/relationships/ctrlProp" Target="../ctrlProps/ctrlProp537.xml"/><Relationship Id="rId341" Type="http://schemas.openxmlformats.org/officeDocument/2006/relationships/ctrlProp" Target="../ctrlProps/ctrlProp681.xml"/><Relationship Id="rId201" Type="http://schemas.openxmlformats.org/officeDocument/2006/relationships/ctrlProp" Target="../ctrlProps/ctrlProp541.xml"/><Relationship Id="rId222" Type="http://schemas.openxmlformats.org/officeDocument/2006/relationships/ctrlProp" Target="../ctrlProps/ctrlProp562.xml"/><Relationship Id="rId243" Type="http://schemas.openxmlformats.org/officeDocument/2006/relationships/ctrlProp" Target="../ctrlProps/ctrlProp583.xml"/><Relationship Id="rId264" Type="http://schemas.openxmlformats.org/officeDocument/2006/relationships/ctrlProp" Target="../ctrlProps/ctrlProp604.xml"/><Relationship Id="rId285" Type="http://schemas.openxmlformats.org/officeDocument/2006/relationships/ctrlProp" Target="../ctrlProps/ctrlProp625.xml"/><Relationship Id="rId17" Type="http://schemas.openxmlformats.org/officeDocument/2006/relationships/ctrlProp" Target="../ctrlProps/ctrlProp357.xml"/><Relationship Id="rId38" Type="http://schemas.openxmlformats.org/officeDocument/2006/relationships/ctrlProp" Target="../ctrlProps/ctrlProp378.xml"/><Relationship Id="rId59" Type="http://schemas.openxmlformats.org/officeDocument/2006/relationships/ctrlProp" Target="../ctrlProps/ctrlProp399.xml"/><Relationship Id="rId103" Type="http://schemas.openxmlformats.org/officeDocument/2006/relationships/ctrlProp" Target="../ctrlProps/ctrlProp443.xml"/><Relationship Id="rId124" Type="http://schemas.openxmlformats.org/officeDocument/2006/relationships/ctrlProp" Target="../ctrlProps/ctrlProp464.xml"/><Relationship Id="rId310" Type="http://schemas.openxmlformats.org/officeDocument/2006/relationships/ctrlProp" Target="../ctrlProps/ctrlProp650.xml"/><Relationship Id="rId70" Type="http://schemas.openxmlformats.org/officeDocument/2006/relationships/ctrlProp" Target="../ctrlProps/ctrlProp410.xml"/><Relationship Id="rId91" Type="http://schemas.openxmlformats.org/officeDocument/2006/relationships/ctrlProp" Target="../ctrlProps/ctrlProp431.xml"/><Relationship Id="rId145" Type="http://schemas.openxmlformats.org/officeDocument/2006/relationships/ctrlProp" Target="../ctrlProps/ctrlProp485.xml"/><Relationship Id="rId166" Type="http://schemas.openxmlformats.org/officeDocument/2006/relationships/ctrlProp" Target="../ctrlProps/ctrlProp506.xml"/><Relationship Id="rId187" Type="http://schemas.openxmlformats.org/officeDocument/2006/relationships/ctrlProp" Target="../ctrlProps/ctrlProp527.xml"/><Relationship Id="rId331" Type="http://schemas.openxmlformats.org/officeDocument/2006/relationships/ctrlProp" Target="../ctrlProps/ctrlProp671.xml"/><Relationship Id="rId1" Type="http://schemas.openxmlformats.org/officeDocument/2006/relationships/printerSettings" Target="../printerSettings/printerSettings2.bin"/><Relationship Id="rId212" Type="http://schemas.openxmlformats.org/officeDocument/2006/relationships/ctrlProp" Target="../ctrlProps/ctrlProp552.xml"/><Relationship Id="rId233" Type="http://schemas.openxmlformats.org/officeDocument/2006/relationships/ctrlProp" Target="../ctrlProps/ctrlProp573.xml"/><Relationship Id="rId254" Type="http://schemas.openxmlformats.org/officeDocument/2006/relationships/ctrlProp" Target="../ctrlProps/ctrlProp594.xml"/><Relationship Id="rId28" Type="http://schemas.openxmlformats.org/officeDocument/2006/relationships/ctrlProp" Target="../ctrlProps/ctrlProp368.xml"/><Relationship Id="rId49" Type="http://schemas.openxmlformats.org/officeDocument/2006/relationships/ctrlProp" Target="../ctrlProps/ctrlProp389.xml"/><Relationship Id="rId114" Type="http://schemas.openxmlformats.org/officeDocument/2006/relationships/ctrlProp" Target="../ctrlProps/ctrlProp454.xml"/><Relationship Id="rId275" Type="http://schemas.openxmlformats.org/officeDocument/2006/relationships/ctrlProp" Target="../ctrlProps/ctrlProp615.xml"/><Relationship Id="rId296" Type="http://schemas.openxmlformats.org/officeDocument/2006/relationships/ctrlProp" Target="../ctrlProps/ctrlProp636.xml"/><Relationship Id="rId300" Type="http://schemas.openxmlformats.org/officeDocument/2006/relationships/ctrlProp" Target="../ctrlProps/ctrlProp640.xml"/><Relationship Id="rId60" Type="http://schemas.openxmlformats.org/officeDocument/2006/relationships/ctrlProp" Target="../ctrlProps/ctrlProp400.xml"/><Relationship Id="rId81" Type="http://schemas.openxmlformats.org/officeDocument/2006/relationships/ctrlProp" Target="../ctrlProps/ctrlProp421.xml"/><Relationship Id="rId135" Type="http://schemas.openxmlformats.org/officeDocument/2006/relationships/ctrlProp" Target="../ctrlProps/ctrlProp475.xml"/><Relationship Id="rId156" Type="http://schemas.openxmlformats.org/officeDocument/2006/relationships/ctrlProp" Target="../ctrlProps/ctrlProp496.xml"/><Relationship Id="rId177" Type="http://schemas.openxmlformats.org/officeDocument/2006/relationships/ctrlProp" Target="../ctrlProps/ctrlProp517.xml"/><Relationship Id="rId198" Type="http://schemas.openxmlformats.org/officeDocument/2006/relationships/ctrlProp" Target="../ctrlProps/ctrlProp538.xml"/><Relationship Id="rId321" Type="http://schemas.openxmlformats.org/officeDocument/2006/relationships/ctrlProp" Target="../ctrlProps/ctrlProp661.xml"/><Relationship Id="rId342" Type="http://schemas.openxmlformats.org/officeDocument/2006/relationships/ctrlProp" Target="../ctrlProps/ctrlProp682.xml"/><Relationship Id="rId202" Type="http://schemas.openxmlformats.org/officeDocument/2006/relationships/ctrlProp" Target="../ctrlProps/ctrlProp542.xml"/><Relationship Id="rId223" Type="http://schemas.openxmlformats.org/officeDocument/2006/relationships/ctrlProp" Target="../ctrlProps/ctrlProp563.xml"/><Relationship Id="rId244" Type="http://schemas.openxmlformats.org/officeDocument/2006/relationships/ctrlProp" Target="../ctrlProps/ctrlProp584.xml"/><Relationship Id="rId18" Type="http://schemas.openxmlformats.org/officeDocument/2006/relationships/ctrlProp" Target="../ctrlProps/ctrlProp358.xml"/><Relationship Id="rId39" Type="http://schemas.openxmlformats.org/officeDocument/2006/relationships/ctrlProp" Target="../ctrlProps/ctrlProp379.xml"/><Relationship Id="rId265" Type="http://schemas.openxmlformats.org/officeDocument/2006/relationships/ctrlProp" Target="../ctrlProps/ctrlProp605.xml"/><Relationship Id="rId286" Type="http://schemas.openxmlformats.org/officeDocument/2006/relationships/ctrlProp" Target="../ctrlProps/ctrlProp626.xml"/><Relationship Id="rId50" Type="http://schemas.openxmlformats.org/officeDocument/2006/relationships/ctrlProp" Target="../ctrlProps/ctrlProp390.xml"/><Relationship Id="rId104" Type="http://schemas.openxmlformats.org/officeDocument/2006/relationships/ctrlProp" Target="../ctrlProps/ctrlProp444.xml"/><Relationship Id="rId125" Type="http://schemas.openxmlformats.org/officeDocument/2006/relationships/ctrlProp" Target="../ctrlProps/ctrlProp465.xml"/><Relationship Id="rId146" Type="http://schemas.openxmlformats.org/officeDocument/2006/relationships/ctrlProp" Target="../ctrlProps/ctrlProp486.xml"/><Relationship Id="rId167" Type="http://schemas.openxmlformats.org/officeDocument/2006/relationships/ctrlProp" Target="../ctrlProps/ctrlProp507.xml"/><Relationship Id="rId188" Type="http://schemas.openxmlformats.org/officeDocument/2006/relationships/ctrlProp" Target="../ctrlProps/ctrlProp528.xml"/><Relationship Id="rId311" Type="http://schemas.openxmlformats.org/officeDocument/2006/relationships/ctrlProp" Target="../ctrlProps/ctrlProp651.xml"/><Relationship Id="rId332" Type="http://schemas.openxmlformats.org/officeDocument/2006/relationships/ctrlProp" Target="../ctrlProps/ctrlProp672.xml"/><Relationship Id="rId71" Type="http://schemas.openxmlformats.org/officeDocument/2006/relationships/ctrlProp" Target="../ctrlProps/ctrlProp411.xml"/><Relationship Id="rId92" Type="http://schemas.openxmlformats.org/officeDocument/2006/relationships/ctrlProp" Target="../ctrlProps/ctrlProp432.xml"/><Relationship Id="rId213" Type="http://schemas.openxmlformats.org/officeDocument/2006/relationships/ctrlProp" Target="../ctrlProps/ctrlProp553.xml"/><Relationship Id="rId234" Type="http://schemas.openxmlformats.org/officeDocument/2006/relationships/ctrlProp" Target="../ctrlProps/ctrlProp574.xml"/><Relationship Id="rId2" Type="http://schemas.openxmlformats.org/officeDocument/2006/relationships/drawing" Target="../drawings/drawing2.xml"/><Relationship Id="rId29" Type="http://schemas.openxmlformats.org/officeDocument/2006/relationships/ctrlProp" Target="../ctrlProps/ctrlProp369.xml"/><Relationship Id="rId255" Type="http://schemas.openxmlformats.org/officeDocument/2006/relationships/ctrlProp" Target="../ctrlProps/ctrlProp595.xml"/><Relationship Id="rId276" Type="http://schemas.openxmlformats.org/officeDocument/2006/relationships/ctrlProp" Target="../ctrlProps/ctrlProp616.xml"/><Relationship Id="rId297" Type="http://schemas.openxmlformats.org/officeDocument/2006/relationships/ctrlProp" Target="../ctrlProps/ctrlProp637.xml"/><Relationship Id="rId40" Type="http://schemas.openxmlformats.org/officeDocument/2006/relationships/ctrlProp" Target="../ctrlProps/ctrlProp380.xml"/><Relationship Id="rId115" Type="http://schemas.openxmlformats.org/officeDocument/2006/relationships/ctrlProp" Target="../ctrlProps/ctrlProp455.xml"/><Relationship Id="rId136" Type="http://schemas.openxmlformats.org/officeDocument/2006/relationships/ctrlProp" Target="../ctrlProps/ctrlProp476.xml"/><Relationship Id="rId157" Type="http://schemas.openxmlformats.org/officeDocument/2006/relationships/ctrlProp" Target="../ctrlProps/ctrlProp497.xml"/><Relationship Id="rId178" Type="http://schemas.openxmlformats.org/officeDocument/2006/relationships/ctrlProp" Target="../ctrlProps/ctrlProp518.xml"/><Relationship Id="rId301" Type="http://schemas.openxmlformats.org/officeDocument/2006/relationships/ctrlProp" Target="../ctrlProps/ctrlProp641.xml"/><Relationship Id="rId322" Type="http://schemas.openxmlformats.org/officeDocument/2006/relationships/ctrlProp" Target="../ctrlProps/ctrlProp662.xml"/><Relationship Id="rId343" Type="http://schemas.openxmlformats.org/officeDocument/2006/relationships/ctrlProp" Target="../ctrlProps/ctrlProp683.xml"/><Relationship Id="rId61" Type="http://schemas.openxmlformats.org/officeDocument/2006/relationships/ctrlProp" Target="../ctrlProps/ctrlProp401.xml"/><Relationship Id="rId82" Type="http://schemas.openxmlformats.org/officeDocument/2006/relationships/ctrlProp" Target="../ctrlProps/ctrlProp422.xml"/><Relationship Id="rId199" Type="http://schemas.openxmlformats.org/officeDocument/2006/relationships/ctrlProp" Target="../ctrlProps/ctrlProp539.xml"/><Relationship Id="rId203" Type="http://schemas.openxmlformats.org/officeDocument/2006/relationships/ctrlProp" Target="../ctrlProps/ctrlProp543.xml"/><Relationship Id="rId19" Type="http://schemas.openxmlformats.org/officeDocument/2006/relationships/ctrlProp" Target="../ctrlProps/ctrlProp359.xml"/><Relationship Id="rId224" Type="http://schemas.openxmlformats.org/officeDocument/2006/relationships/ctrlProp" Target="../ctrlProps/ctrlProp564.xml"/><Relationship Id="rId245" Type="http://schemas.openxmlformats.org/officeDocument/2006/relationships/ctrlProp" Target="../ctrlProps/ctrlProp585.xml"/><Relationship Id="rId266" Type="http://schemas.openxmlformats.org/officeDocument/2006/relationships/ctrlProp" Target="../ctrlProps/ctrlProp606.xml"/><Relationship Id="rId287" Type="http://schemas.openxmlformats.org/officeDocument/2006/relationships/ctrlProp" Target="../ctrlProps/ctrlProp627.xml"/><Relationship Id="rId30" Type="http://schemas.openxmlformats.org/officeDocument/2006/relationships/ctrlProp" Target="../ctrlProps/ctrlProp370.xml"/><Relationship Id="rId105" Type="http://schemas.openxmlformats.org/officeDocument/2006/relationships/ctrlProp" Target="../ctrlProps/ctrlProp445.xml"/><Relationship Id="rId126" Type="http://schemas.openxmlformats.org/officeDocument/2006/relationships/ctrlProp" Target="../ctrlProps/ctrlProp466.xml"/><Relationship Id="rId147" Type="http://schemas.openxmlformats.org/officeDocument/2006/relationships/ctrlProp" Target="../ctrlProps/ctrlProp487.xml"/><Relationship Id="rId168" Type="http://schemas.openxmlformats.org/officeDocument/2006/relationships/ctrlProp" Target="../ctrlProps/ctrlProp508.xml"/><Relationship Id="rId312" Type="http://schemas.openxmlformats.org/officeDocument/2006/relationships/ctrlProp" Target="../ctrlProps/ctrlProp652.xml"/><Relationship Id="rId333" Type="http://schemas.openxmlformats.org/officeDocument/2006/relationships/ctrlProp" Target="../ctrlProps/ctrlProp673.xml"/><Relationship Id="rId51" Type="http://schemas.openxmlformats.org/officeDocument/2006/relationships/ctrlProp" Target="../ctrlProps/ctrlProp391.xml"/><Relationship Id="rId72" Type="http://schemas.openxmlformats.org/officeDocument/2006/relationships/ctrlProp" Target="../ctrlProps/ctrlProp412.xml"/><Relationship Id="rId93" Type="http://schemas.openxmlformats.org/officeDocument/2006/relationships/ctrlProp" Target="../ctrlProps/ctrlProp433.xml"/><Relationship Id="rId189" Type="http://schemas.openxmlformats.org/officeDocument/2006/relationships/ctrlProp" Target="../ctrlProps/ctrlProp529.xml"/><Relationship Id="rId3" Type="http://schemas.openxmlformats.org/officeDocument/2006/relationships/vmlDrawing" Target="../drawings/vmlDrawing2.vml"/><Relationship Id="rId214" Type="http://schemas.openxmlformats.org/officeDocument/2006/relationships/ctrlProp" Target="../ctrlProps/ctrlProp554.xml"/><Relationship Id="rId235" Type="http://schemas.openxmlformats.org/officeDocument/2006/relationships/ctrlProp" Target="../ctrlProps/ctrlProp575.xml"/><Relationship Id="rId256" Type="http://schemas.openxmlformats.org/officeDocument/2006/relationships/ctrlProp" Target="../ctrlProps/ctrlProp596.xml"/><Relationship Id="rId277" Type="http://schemas.openxmlformats.org/officeDocument/2006/relationships/ctrlProp" Target="../ctrlProps/ctrlProp617.xml"/><Relationship Id="rId298" Type="http://schemas.openxmlformats.org/officeDocument/2006/relationships/ctrlProp" Target="../ctrlProps/ctrlProp638.xml"/><Relationship Id="rId116" Type="http://schemas.openxmlformats.org/officeDocument/2006/relationships/ctrlProp" Target="../ctrlProps/ctrlProp456.xml"/><Relationship Id="rId137" Type="http://schemas.openxmlformats.org/officeDocument/2006/relationships/ctrlProp" Target="../ctrlProps/ctrlProp477.xml"/><Relationship Id="rId158" Type="http://schemas.openxmlformats.org/officeDocument/2006/relationships/ctrlProp" Target="../ctrlProps/ctrlProp498.xml"/><Relationship Id="rId302" Type="http://schemas.openxmlformats.org/officeDocument/2006/relationships/ctrlProp" Target="../ctrlProps/ctrlProp642.xml"/><Relationship Id="rId323" Type="http://schemas.openxmlformats.org/officeDocument/2006/relationships/ctrlProp" Target="../ctrlProps/ctrlProp663.xml"/><Relationship Id="rId344" Type="http://schemas.openxmlformats.org/officeDocument/2006/relationships/ctrlProp" Target="../ctrlProps/ctrlProp68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M527"/>
  <sheetViews>
    <sheetView tabSelected="1" view="pageBreakPreview" zoomScale="85" zoomScaleNormal="70" zoomScaleSheetLayoutView="85" workbookViewId="0"/>
  </sheetViews>
  <sheetFormatPr defaultColWidth="9" defaultRowHeight="16.2" x14ac:dyDescent="0.2"/>
  <cols>
    <col min="1" max="1" width="2.88671875" style="1" customWidth="1"/>
    <col min="2" max="2" width="5.6640625" style="1" customWidth="1"/>
    <col min="3" max="5" width="6.109375" style="1" customWidth="1"/>
    <col min="6" max="6" width="9.6640625" style="1" customWidth="1"/>
    <col min="7" max="7" width="12" style="1" customWidth="1"/>
    <col min="8" max="15" width="12.109375" style="1" customWidth="1"/>
    <col min="16" max="16" width="2.88671875" style="1" customWidth="1"/>
    <col min="17" max="17" width="8.44140625" style="132" customWidth="1"/>
    <col min="18" max="18" width="9" style="132" customWidth="1"/>
    <col min="19" max="19" width="23.21875" style="132" customWidth="1"/>
    <col min="20" max="21" width="8.88671875" style="132" customWidth="1"/>
    <col min="22" max="22" width="10.6640625" style="132" customWidth="1"/>
    <col min="23" max="16384" width="9" style="138"/>
  </cols>
  <sheetData>
    <row r="1" spans="1:36" ht="19.8" thickBot="1" x14ac:dyDescent="0.25">
      <c r="A1" s="1" t="s">
        <v>923</v>
      </c>
      <c r="M1" s="1691" t="s">
        <v>869</v>
      </c>
      <c r="N1" s="1692"/>
      <c r="O1" s="1693"/>
    </row>
    <row r="2" spans="1:36" x14ac:dyDescent="0.2">
      <c r="K2" s="73"/>
      <c r="L2" s="73"/>
      <c r="M2" s="73"/>
      <c r="N2" s="73"/>
      <c r="O2" s="73"/>
    </row>
    <row r="3" spans="1:36" ht="30.75" customHeight="1" x14ac:dyDescent="0.2">
      <c r="K3" s="73"/>
      <c r="L3" s="73"/>
      <c r="M3" s="73"/>
      <c r="N3" s="73"/>
      <c r="O3" s="73"/>
    </row>
    <row r="4" spans="1:36" ht="20.100000000000001" customHeight="1" x14ac:dyDescent="0.2">
      <c r="B4" s="1694" t="s">
        <v>512</v>
      </c>
      <c r="C4" s="1694"/>
      <c r="D4" s="1694"/>
      <c r="E4" s="1694"/>
      <c r="F4" s="1694"/>
      <c r="G4" s="1694"/>
      <c r="H4" s="1694"/>
      <c r="I4" s="1694"/>
      <c r="J4" s="1694"/>
      <c r="K4" s="1694"/>
      <c r="L4" s="1694"/>
      <c r="M4" s="1694"/>
      <c r="N4" s="1694"/>
      <c r="O4" s="1694"/>
    </row>
    <row r="5" spans="1:36" ht="20.100000000000001" customHeight="1" x14ac:dyDescent="0.2">
      <c r="B5" s="12"/>
      <c r="C5" s="12"/>
      <c r="D5" s="12"/>
      <c r="E5" s="12"/>
      <c r="F5" s="12"/>
      <c r="G5" s="12"/>
      <c r="H5" s="12"/>
      <c r="I5" s="12"/>
      <c r="J5" s="12"/>
      <c r="K5" s="12"/>
      <c r="L5" s="12"/>
      <c r="M5" s="12"/>
      <c r="N5" s="12"/>
      <c r="O5" s="12"/>
    </row>
    <row r="6" spans="1:36" ht="20.25" customHeight="1" x14ac:dyDescent="0.2">
      <c r="B6" s="12"/>
      <c r="C6" s="12"/>
      <c r="D6" s="12"/>
      <c r="E6" s="12"/>
      <c r="F6" s="12"/>
      <c r="G6" s="12"/>
      <c r="H6" s="12"/>
      <c r="I6" s="12"/>
      <c r="J6" s="12"/>
      <c r="K6" s="12"/>
      <c r="L6" s="12"/>
      <c r="M6" s="12"/>
      <c r="N6" s="12"/>
      <c r="O6" s="12"/>
    </row>
    <row r="7" spans="1:36" ht="20.25" customHeight="1" x14ac:dyDescent="0.2">
      <c r="B7" s="1701" t="s">
        <v>655</v>
      </c>
      <c r="C7" s="1701"/>
      <c r="D7" s="1701"/>
      <c r="E7" s="1701"/>
      <c r="F7" s="1701"/>
      <c r="G7" s="1701"/>
      <c r="H7" s="1701"/>
      <c r="I7" s="1701"/>
      <c r="J7" s="1701"/>
      <c r="K7" s="1701"/>
      <c r="L7" s="1701"/>
      <c r="M7" s="1701"/>
      <c r="N7" s="1701"/>
      <c r="O7" s="1701"/>
    </row>
    <row r="8" spans="1:36" ht="20.25" customHeight="1" x14ac:dyDescent="0.2">
      <c r="B8" s="1701"/>
      <c r="C8" s="1701"/>
      <c r="D8" s="1701"/>
      <c r="E8" s="1701"/>
      <c r="F8" s="1701"/>
      <c r="G8" s="1701"/>
      <c r="H8" s="1701"/>
      <c r="I8" s="1701"/>
      <c r="J8" s="1701"/>
      <c r="K8" s="1701"/>
      <c r="L8" s="1701"/>
      <c r="M8" s="1701"/>
      <c r="N8" s="1701"/>
      <c r="O8" s="1701"/>
    </row>
    <row r="9" spans="1:36" ht="20.25" customHeight="1" x14ac:dyDescent="0.2">
      <c r="B9" s="1701"/>
      <c r="C9" s="1701"/>
      <c r="D9" s="1701"/>
      <c r="E9" s="1701"/>
      <c r="F9" s="1701"/>
      <c r="G9" s="1701"/>
      <c r="H9" s="1701"/>
      <c r="I9" s="1701"/>
      <c r="J9" s="1701"/>
      <c r="K9" s="1701"/>
      <c r="L9" s="1701"/>
      <c r="M9" s="1701"/>
      <c r="N9" s="1701"/>
      <c r="O9" s="1701"/>
    </row>
    <row r="10" spans="1:36" ht="9.75" customHeight="1" x14ac:dyDescent="0.2">
      <c r="B10" s="12"/>
      <c r="C10" s="12"/>
      <c r="D10" s="12"/>
      <c r="E10" s="12"/>
      <c r="F10" s="12"/>
      <c r="G10" s="12"/>
      <c r="H10" s="12"/>
      <c r="I10" s="12"/>
      <c r="J10" s="12"/>
      <c r="K10" s="12"/>
      <c r="L10" s="12"/>
      <c r="M10" s="12"/>
      <c r="N10" s="12"/>
      <c r="O10" s="12"/>
      <c r="R10" s="118"/>
      <c r="S10" s="120"/>
      <c r="T10" s="120"/>
      <c r="U10" s="120"/>
      <c r="V10" s="120"/>
      <c r="W10" s="120"/>
      <c r="X10" s="120"/>
      <c r="Y10" s="120"/>
      <c r="Z10" s="120"/>
      <c r="AA10" s="120"/>
      <c r="AB10" s="120"/>
      <c r="AC10" s="120"/>
      <c r="AD10" s="120"/>
      <c r="AE10" s="120"/>
      <c r="AF10" s="120"/>
      <c r="AG10" s="120"/>
      <c r="AH10" s="120"/>
      <c r="AI10" s="120"/>
      <c r="AJ10" s="120"/>
    </row>
    <row r="11" spans="1:36" s="467" customFormat="1" ht="26.25" customHeight="1" thickBot="1" x14ac:dyDescent="0.25">
      <c r="A11" s="6"/>
      <c r="B11" s="1390" t="s">
        <v>682</v>
      </c>
      <c r="C11" s="1390"/>
      <c r="D11" s="1390"/>
      <c r="E11" s="1390"/>
      <c r="F11" s="1390"/>
      <c r="G11" s="1390"/>
      <c r="H11" s="1390"/>
      <c r="I11" s="1390"/>
      <c r="J11" s="1390"/>
      <c r="K11" s="1390"/>
      <c r="L11" s="1390"/>
      <c r="M11" s="1390"/>
      <c r="N11" s="1390"/>
      <c r="O11" s="1390"/>
      <c r="P11" s="6"/>
      <c r="Q11" s="466"/>
      <c r="R11" s="466"/>
      <c r="S11" s="466"/>
      <c r="T11" s="466"/>
      <c r="U11" s="466"/>
      <c r="V11" s="466"/>
    </row>
    <row r="12" spans="1:36" ht="19.5" customHeight="1" x14ac:dyDescent="0.2">
      <c r="B12" s="1674" t="s">
        <v>8</v>
      </c>
      <c r="C12" s="1483"/>
      <c r="D12" s="1483"/>
      <c r="E12" s="1483"/>
      <c r="F12" s="1675"/>
      <c r="G12" s="32" t="s">
        <v>555</v>
      </c>
      <c r="H12" s="1665" t="s">
        <v>218</v>
      </c>
      <c r="I12" s="1665"/>
      <c r="J12" s="1665"/>
      <c r="K12" s="1665"/>
      <c r="L12" s="1665"/>
      <c r="M12" s="1665"/>
      <c r="N12" s="1665"/>
      <c r="O12" s="1676"/>
    </row>
    <row r="13" spans="1:36" ht="22.5" customHeight="1" x14ac:dyDescent="0.2">
      <c r="B13" s="1570"/>
      <c r="C13" s="1369"/>
      <c r="D13" s="1369"/>
      <c r="E13" s="1369"/>
      <c r="F13" s="1520"/>
      <c r="G13" s="1677" t="s">
        <v>548</v>
      </c>
      <c r="H13" s="1678"/>
      <c r="I13" s="1678"/>
      <c r="J13" s="1678"/>
      <c r="K13" s="1678"/>
      <c r="L13" s="1678"/>
      <c r="M13" s="1678"/>
      <c r="N13" s="1678"/>
      <c r="O13" s="1679"/>
    </row>
    <row r="14" spans="1:36" ht="19.5" customHeight="1" x14ac:dyDescent="0.2">
      <c r="B14" s="1570" t="s">
        <v>9</v>
      </c>
      <c r="C14" s="1369"/>
      <c r="D14" s="1369"/>
      <c r="E14" s="1369"/>
      <c r="F14" s="1520"/>
      <c r="G14" s="161" t="s">
        <v>557</v>
      </c>
      <c r="H14" s="1078" t="s">
        <v>221</v>
      </c>
      <c r="I14" s="1658"/>
      <c r="J14" s="1597"/>
      <c r="K14" s="1598"/>
      <c r="L14" s="1598"/>
      <c r="M14" s="1598"/>
      <c r="N14" s="1598"/>
      <c r="O14" s="1599"/>
    </row>
    <row r="15" spans="1:36" ht="22.5" customHeight="1" x14ac:dyDescent="0.2">
      <c r="B15" s="1570"/>
      <c r="C15" s="1369"/>
      <c r="D15" s="1369"/>
      <c r="E15" s="1369"/>
      <c r="F15" s="1520"/>
      <c r="G15" s="1659" t="s">
        <v>218</v>
      </c>
      <c r="H15" s="1660"/>
      <c r="I15" s="1660"/>
      <c r="J15" s="1660"/>
      <c r="K15" s="1660"/>
      <c r="L15" s="1660"/>
      <c r="M15" s="1660"/>
      <c r="N15" s="1661"/>
      <c r="O15" s="1662"/>
    </row>
    <row r="16" spans="1:36" ht="22.5" customHeight="1" x14ac:dyDescent="0.2">
      <c r="B16" s="1570" t="s">
        <v>82</v>
      </c>
      <c r="C16" s="1369"/>
      <c r="D16" s="1369"/>
      <c r="E16" s="1369"/>
      <c r="F16" s="1520"/>
      <c r="G16" s="1682" t="s">
        <v>260</v>
      </c>
      <c r="H16" s="1683"/>
      <c r="I16" s="1632" t="s">
        <v>262</v>
      </c>
      <c r="J16" s="1632"/>
      <c r="K16" s="1632"/>
      <c r="L16" s="1632"/>
      <c r="M16" s="1632"/>
      <c r="N16" s="1633"/>
      <c r="O16" s="1634"/>
    </row>
    <row r="17" spans="2:39" ht="22.5" customHeight="1" x14ac:dyDescent="0.2">
      <c r="B17" s="1570"/>
      <c r="C17" s="1369"/>
      <c r="D17" s="1369"/>
      <c r="E17" s="1369"/>
      <c r="F17" s="1520"/>
      <c r="G17" s="1638" t="s">
        <v>261</v>
      </c>
      <c r="H17" s="1639"/>
      <c r="I17" s="1601" t="s">
        <v>263</v>
      </c>
      <c r="J17" s="1601"/>
      <c r="K17" s="1601"/>
      <c r="L17" s="1601"/>
      <c r="M17" s="1601"/>
      <c r="N17" s="1602"/>
      <c r="O17" s="1603"/>
    </row>
    <row r="18" spans="2:39" ht="23.25" customHeight="1" x14ac:dyDescent="0.2">
      <c r="B18" s="1570" t="s">
        <v>10</v>
      </c>
      <c r="C18" s="1369"/>
      <c r="D18" s="1369"/>
      <c r="E18" s="1369"/>
      <c r="F18" s="1520"/>
      <c r="G18" s="1074" t="s">
        <v>4</v>
      </c>
      <c r="H18" s="1152"/>
      <c r="I18" s="1632" t="s">
        <v>200</v>
      </c>
      <c r="J18" s="1632"/>
      <c r="K18" s="1632"/>
      <c r="L18" s="1632"/>
      <c r="M18" s="1632"/>
      <c r="N18" s="1633"/>
      <c r="O18" s="1634"/>
      <c r="R18" s="118"/>
      <c r="S18" s="587"/>
      <c r="T18" s="587"/>
      <c r="U18" s="119"/>
      <c r="V18" s="740"/>
      <c r="W18" s="588"/>
      <c r="X18" s="588"/>
      <c r="Y18" s="588"/>
      <c r="Z18" s="588"/>
      <c r="AA18" s="119"/>
      <c r="AB18" s="119"/>
      <c r="AC18" s="740"/>
      <c r="AD18" s="589"/>
      <c r="AE18" s="588"/>
      <c r="AF18" s="588"/>
      <c r="AG18" s="740"/>
      <c r="AH18" s="589"/>
      <c r="AI18" s="740"/>
      <c r="AJ18" s="588"/>
      <c r="AK18" s="132"/>
      <c r="AL18" s="132"/>
      <c r="AM18" s="132"/>
    </row>
    <row r="19" spans="2:39" ht="23.25" customHeight="1" x14ac:dyDescent="0.2">
      <c r="B19" s="1570"/>
      <c r="C19" s="1369"/>
      <c r="D19" s="1369"/>
      <c r="E19" s="1369"/>
      <c r="F19" s="1520"/>
      <c r="G19" s="1080" t="s">
        <v>12</v>
      </c>
      <c r="H19" s="1194"/>
      <c r="I19" s="1635" t="s">
        <v>568</v>
      </c>
      <c r="J19" s="1635"/>
      <c r="K19" s="1635"/>
      <c r="L19" s="1635"/>
      <c r="M19" s="1635"/>
      <c r="N19" s="1636"/>
      <c r="O19" s="1637"/>
      <c r="W19" s="132"/>
      <c r="X19" s="132"/>
      <c r="Y19" s="132"/>
      <c r="Z19" s="132"/>
      <c r="AA19" s="132"/>
      <c r="AB19" s="132"/>
      <c r="AC19" s="132"/>
      <c r="AD19" s="132"/>
      <c r="AE19" s="132"/>
      <c r="AF19" s="132"/>
      <c r="AG19" s="132"/>
      <c r="AH19" s="132"/>
      <c r="AI19" s="132"/>
      <c r="AJ19" s="132"/>
      <c r="AK19" s="132"/>
      <c r="AL19" s="132"/>
      <c r="AM19" s="132"/>
    </row>
    <row r="20" spans="2:39" ht="23.25" customHeight="1" x14ac:dyDescent="0.2">
      <c r="B20" s="1570"/>
      <c r="C20" s="1369"/>
      <c r="D20" s="1369"/>
      <c r="E20" s="1369"/>
      <c r="F20" s="1520"/>
      <c r="G20" s="1638" t="s">
        <v>570</v>
      </c>
      <c r="H20" s="1639"/>
      <c r="I20" s="1640" t="s">
        <v>571</v>
      </c>
      <c r="J20" s="1601"/>
      <c r="K20" s="1601"/>
      <c r="L20" s="1601"/>
      <c r="M20" s="1601"/>
      <c r="N20" s="1602"/>
      <c r="O20" s="1603"/>
      <c r="V20" s="785"/>
      <c r="W20" s="785"/>
      <c r="X20" s="786"/>
      <c r="Y20" s="132"/>
      <c r="Z20" s="132"/>
      <c r="AA20" s="132"/>
      <c r="AB20" s="132"/>
      <c r="AC20" s="132"/>
      <c r="AD20" s="132"/>
      <c r="AE20" s="132"/>
      <c r="AF20" s="132"/>
      <c r="AG20" s="132"/>
      <c r="AH20" s="132"/>
      <c r="AI20" s="132"/>
      <c r="AJ20" s="132"/>
      <c r="AK20" s="132"/>
      <c r="AL20" s="132"/>
      <c r="AM20" s="132"/>
    </row>
    <row r="21" spans="2:39" ht="22.5" customHeight="1" x14ac:dyDescent="0.2">
      <c r="B21" s="1684" t="s">
        <v>714</v>
      </c>
      <c r="C21" s="1037"/>
      <c r="D21" s="1036" t="s">
        <v>395</v>
      </c>
      <c r="E21" s="1036"/>
      <c r="F21" s="1037"/>
      <c r="G21" s="664" t="s">
        <v>466</v>
      </c>
      <c r="H21" s="305"/>
      <c r="I21" s="304"/>
      <c r="J21" s="302"/>
      <c r="K21" s="304"/>
      <c r="L21" s="302"/>
      <c r="M21" s="303"/>
      <c r="N21" s="138"/>
      <c r="O21" s="665"/>
    </row>
    <row r="22" spans="2:39" ht="22.5" customHeight="1" x14ac:dyDescent="0.2">
      <c r="B22" s="1579"/>
      <c r="C22" s="1050"/>
      <c r="D22" s="1049"/>
      <c r="E22" s="1049"/>
      <c r="F22" s="1050"/>
      <c r="G22" s="756" t="s">
        <v>230</v>
      </c>
      <c r="H22" s="1536" t="s">
        <v>869</v>
      </c>
      <c r="I22" s="1536"/>
      <c r="J22" s="769" t="s">
        <v>549</v>
      </c>
      <c r="K22" s="1536" t="s">
        <v>869</v>
      </c>
      <c r="L22" s="1536"/>
      <c r="M22" s="769" t="s">
        <v>550</v>
      </c>
      <c r="N22" s="666"/>
      <c r="O22" s="667"/>
    </row>
    <row r="23" spans="2:39" ht="22.5" customHeight="1" x14ac:dyDescent="0.2">
      <c r="B23" s="1579"/>
      <c r="C23" s="1050"/>
      <c r="D23" s="1049"/>
      <c r="E23" s="1049"/>
      <c r="F23" s="1050"/>
      <c r="G23" s="668" t="s">
        <v>394</v>
      </c>
      <c r="H23" s="669"/>
      <c r="I23" s="670"/>
      <c r="J23" s="769"/>
      <c r="K23" s="670"/>
      <c r="L23" s="769"/>
      <c r="M23" s="188"/>
      <c r="N23" s="671"/>
      <c r="O23" s="667"/>
    </row>
    <row r="24" spans="2:39" ht="22.5" customHeight="1" x14ac:dyDescent="0.2">
      <c r="B24" s="1579"/>
      <c r="C24" s="1050"/>
      <c r="D24" s="1049"/>
      <c r="E24" s="1049"/>
      <c r="F24" s="1050"/>
      <c r="G24" s="672" t="s">
        <v>199</v>
      </c>
      <c r="H24" s="661"/>
      <c r="I24" s="662"/>
      <c r="J24" s="673"/>
      <c r="K24" s="662"/>
      <c r="L24" s="662"/>
      <c r="M24" s="673"/>
      <c r="N24" s="674"/>
      <c r="O24" s="675"/>
    </row>
    <row r="25" spans="2:39" ht="22.5" customHeight="1" x14ac:dyDescent="0.2">
      <c r="B25" s="1579"/>
      <c r="C25" s="1050"/>
      <c r="D25" s="1044"/>
      <c r="E25" s="1044"/>
      <c r="F25" s="1045"/>
      <c r="G25" s="421" t="s">
        <v>463</v>
      </c>
      <c r="H25" s="426" t="s">
        <v>559</v>
      </c>
      <c r="I25" s="422" t="s">
        <v>334</v>
      </c>
      <c r="J25" s="427"/>
      <c r="K25" s="428"/>
      <c r="L25" s="428"/>
      <c r="M25" s="427"/>
      <c r="N25" s="429"/>
      <c r="O25" s="430"/>
    </row>
    <row r="26" spans="2:39" ht="22.5" customHeight="1" x14ac:dyDescent="0.2">
      <c r="B26" s="1579"/>
      <c r="C26" s="1050"/>
      <c r="D26" s="1036" t="s">
        <v>396</v>
      </c>
      <c r="E26" s="1036"/>
      <c r="F26" s="1037"/>
      <c r="G26" s="420" t="s">
        <v>466</v>
      </c>
      <c r="H26" s="305"/>
      <c r="I26" s="304"/>
      <c r="J26" s="302"/>
      <c r="K26" s="304"/>
      <c r="L26" s="302"/>
      <c r="M26" s="302"/>
      <c r="N26" s="663"/>
      <c r="O26" s="419"/>
    </row>
    <row r="27" spans="2:39" ht="22.5" customHeight="1" x14ac:dyDescent="0.2">
      <c r="B27" s="1579"/>
      <c r="C27" s="1050"/>
      <c r="D27" s="1049"/>
      <c r="E27" s="1049"/>
      <c r="F27" s="1050"/>
      <c r="G27" s="757" t="s">
        <v>230</v>
      </c>
      <c r="H27" s="1627" t="s">
        <v>869</v>
      </c>
      <c r="I27" s="1627"/>
      <c r="J27" s="344" t="s">
        <v>390</v>
      </c>
      <c r="K27" s="1627" t="s">
        <v>869</v>
      </c>
      <c r="L27" s="1627"/>
      <c r="M27" s="344" t="s">
        <v>566</v>
      </c>
      <c r="N27" s="671"/>
      <c r="O27" s="418"/>
      <c r="R27" s="118"/>
      <c r="S27" s="118"/>
      <c r="T27" s="118"/>
      <c r="U27" s="118"/>
      <c r="V27" s="118"/>
      <c r="W27" s="118"/>
      <c r="X27" s="118"/>
      <c r="Y27" s="118"/>
      <c r="Z27" s="118"/>
      <c r="AA27" s="118"/>
      <c r="AB27" s="118"/>
      <c r="AC27" s="118"/>
      <c r="AD27" s="118"/>
      <c r="AE27" s="118"/>
      <c r="AF27" s="118"/>
      <c r="AG27" s="118"/>
      <c r="AH27" s="118"/>
      <c r="AI27" s="118"/>
      <c r="AJ27" s="118"/>
      <c r="AK27" s="132"/>
      <c r="AL27" s="132"/>
      <c r="AM27" s="132"/>
    </row>
    <row r="28" spans="2:39" ht="22.5" customHeight="1" x14ac:dyDescent="0.2">
      <c r="B28" s="1579"/>
      <c r="C28" s="1050"/>
      <c r="D28" s="1049"/>
      <c r="E28" s="1049"/>
      <c r="F28" s="1050"/>
      <c r="G28" s="668" t="s">
        <v>394</v>
      </c>
      <c r="H28" s="669"/>
      <c r="I28" s="670"/>
      <c r="J28" s="769"/>
      <c r="K28" s="670"/>
      <c r="L28" s="769"/>
      <c r="M28" s="188"/>
      <c r="N28" s="671"/>
      <c r="O28" s="667"/>
    </row>
    <row r="29" spans="2:39" ht="22.5" customHeight="1" x14ac:dyDescent="0.2">
      <c r="B29" s="1579"/>
      <c r="C29" s="1050"/>
      <c r="D29" s="1049"/>
      <c r="E29" s="1049"/>
      <c r="F29" s="1050"/>
      <c r="G29" s="672" t="s">
        <v>199</v>
      </c>
      <c r="H29" s="661"/>
      <c r="I29" s="662"/>
      <c r="J29" s="673"/>
      <c r="K29" s="662"/>
      <c r="L29" s="662"/>
      <c r="M29" s="673"/>
      <c r="N29" s="674"/>
      <c r="O29" s="675"/>
    </row>
    <row r="30" spans="2:39" ht="22.5" customHeight="1" x14ac:dyDescent="0.2">
      <c r="B30" s="1579"/>
      <c r="C30" s="1050"/>
      <c r="D30" s="1049"/>
      <c r="E30" s="1049"/>
      <c r="F30" s="1050"/>
      <c r="G30" s="423" t="s">
        <v>398</v>
      </c>
      <c r="H30" s="1628" t="s">
        <v>399</v>
      </c>
      <c r="I30" s="1629"/>
      <c r="J30" s="598" t="s">
        <v>465</v>
      </c>
      <c r="K30" s="424"/>
      <c r="L30" s="424"/>
      <c r="M30" s="424"/>
      <c r="N30" s="424"/>
      <c r="O30" s="425" t="s">
        <v>567</v>
      </c>
      <c r="R30" s="118"/>
      <c r="S30" s="118"/>
      <c r="T30" s="118"/>
      <c r="U30" s="118"/>
      <c r="V30" s="118"/>
      <c r="W30" s="118"/>
      <c r="X30" s="118"/>
      <c r="Y30" s="118"/>
      <c r="Z30" s="118"/>
      <c r="AA30" s="118"/>
      <c r="AB30" s="118"/>
      <c r="AC30" s="118"/>
      <c r="AD30" s="118"/>
      <c r="AE30" s="118"/>
      <c r="AF30" s="118"/>
      <c r="AG30" s="118"/>
      <c r="AH30" s="118"/>
      <c r="AI30" s="118"/>
      <c r="AJ30" s="118"/>
      <c r="AK30" s="132"/>
      <c r="AL30" s="132"/>
      <c r="AM30" s="132"/>
    </row>
    <row r="31" spans="2:39" ht="22.5" customHeight="1" x14ac:dyDescent="0.2">
      <c r="B31" s="1579"/>
      <c r="C31" s="1050"/>
      <c r="D31" s="1049"/>
      <c r="E31" s="1049"/>
      <c r="F31" s="1050"/>
      <c r="G31" s="599" t="s">
        <v>397</v>
      </c>
      <c r="H31" s="1702" t="s">
        <v>568</v>
      </c>
      <c r="I31" s="1703"/>
      <c r="J31" s="173" t="s">
        <v>334</v>
      </c>
      <c r="K31" s="333" t="s">
        <v>401</v>
      </c>
      <c r="L31" s="1702" t="s">
        <v>200</v>
      </c>
      <c r="M31" s="1703"/>
      <c r="N31" s="173" t="s">
        <v>334</v>
      </c>
      <c r="O31" s="334"/>
      <c r="R31" s="118"/>
      <c r="W31" s="132"/>
      <c r="X31" s="132"/>
      <c r="Y31" s="787"/>
      <c r="Z31" s="787"/>
      <c r="AA31" s="787"/>
      <c r="AB31" s="120"/>
      <c r="AC31" s="120"/>
      <c r="AD31" s="119"/>
      <c r="AE31" s="120"/>
      <c r="AF31" s="120"/>
      <c r="AG31" s="788"/>
      <c r="AH31" s="788"/>
      <c r="AI31" s="788"/>
      <c r="AJ31" s="120"/>
      <c r="AK31" s="132"/>
      <c r="AL31" s="132"/>
      <c r="AM31" s="132"/>
    </row>
    <row r="32" spans="2:39" ht="22.5" customHeight="1" x14ac:dyDescent="0.2">
      <c r="B32" s="1579"/>
      <c r="C32" s="1050"/>
      <c r="D32" s="1617" t="s">
        <v>713</v>
      </c>
      <c r="E32" s="1617"/>
      <c r="F32" s="1618"/>
      <c r="G32" s="420" t="s">
        <v>466</v>
      </c>
      <c r="H32" s="305"/>
      <c r="I32" s="304"/>
      <c r="J32" s="302"/>
      <c r="K32" s="304"/>
      <c r="L32" s="302"/>
      <c r="M32" s="303"/>
      <c r="N32" s="663"/>
      <c r="O32" s="419"/>
      <c r="R32" s="118"/>
      <c r="U32" s="588"/>
      <c r="W32" s="132"/>
      <c r="X32" s="120"/>
      <c r="Y32" s="589"/>
      <c r="Z32" s="589"/>
      <c r="AA32" s="589"/>
      <c r="AB32" s="132"/>
      <c r="AC32" s="120"/>
      <c r="AD32" s="132"/>
      <c r="AE32" s="132"/>
      <c r="AF32" s="132"/>
      <c r="AG32" s="132"/>
      <c r="AH32" s="588"/>
      <c r="AI32" s="120"/>
      <c r="AJ32" s="120"/>
      <c r="AK32" s="132"/>
      <c r="AL32" s="132"/>
      <c r="AM32" s="132"/>
    </row>
    <row r="33" spans="1:39" ht="22.5" customHeight="1" x14ac:dyDescent="0.2">
      <c r="B33" s="1579"/>
      <c r="C33" s="1050"/>
      <c r="D33" s="1619"/>
      <c r="E33" s="1619"/>
      <c r="F33" s="1620"/>
      <c r="G33" s="757" t="s">
        <v>230</v>
      </c>
      <c r="H33" s="1627" t="s">
        <v>869</v>
      </c>
      <c r="I33" s="1627"/>
      <c r="J33" s="344" t="s">
        <v>569</v>
      </c>
      <c r="K33" s="1627" t="s">
        <v>869</v>
      </c>
      <c r="L33" s="1627"/>
      <c r="M33" s="344" t="s">
        <v>566</v>
      </c>
      <c r="N33" s="671"/>
      <c r="O33" s="418"/>
      <c r="R33" s="118"/>
      <c r="W33" s="132"/>
      <c r="X33" s="119"/>
      <c r="Y33" s="120"/>
      <c r="Z33" s="119"/>
      <c r="AA33" s="120"/>
      <c r="AB33" s="120"/>
      <c r="AC33" s="120"/>
      <c r="AD33" s="132"/>
      <c r="AE33" s="132"/>
      <c r="AF33" s="132"/>
      <c r="AG33" s="132"/>
      <c r="AH33" s="740"/>
      <c r="AI33" s="120"/>
      <c r="AJ33" s="120"/>
      <c r="AK33" s="132"/>
      <c r="AL33" s="132"/>
      <c r="AM33" s="132"/>
    </row>
    <row r="34" spans="1:39" ht="22.5" customHeight="1" x14ac:dyDescent="0.2">
      <c r="B34" s="1579"/>
      <c r="C34" s="1050"/>
      <c r="D34" s="1619"/>
      <c r="E34" s="1619"/>
      <c r="F34" s="1620"/>
      <c r="G34" s="668" t="s">
        <v>394</v>
      </c>
      <c r="H34" s="669"/>
      <c r="I34" s="670"/>
      <c r="J34" s="769"/>
      <c r="K34" s="670"/>
      <c r="L34" s="769"/>
      <c r="M34" s="188"/>
      <c r="N34" s="671"/>
      <c r="O34" s="667"/>
    </row>
    <row r="35" spans="1:39" ht="22.5" customHeight="1" x14ac:dyDescent="0.2">
      <c r="B35" s="1579"/>
      <c r="C35" s="1050"/>
      <c r="D35" s="1619"/>
      <c r="E35" s="1619"/>
      <c r="F35" s="1620"/>
      <c r="G35" s="672" t="s">
        <v>199</v>
      </c>
      <c r="H35" s="661"/>
      <c r="I35" s="662"/>
      <c r="J35" s="673"/>
      <c r="K35" s="662"/>
      <c r="L35" s="662"/>
      <c r="M35" s="673"/>
      <c r="N35" s="674"/>
      <c r="O35" s="675"/>
    </row>
    <row r="36" spans="1:39" ht="22.5" customHeight="1" x14ac:dyDescent="0.2">
      <c r="B36" s="1579"/>
      <c r="C36" s="1050"/>
      <c r="D36" s="1619"/>
      <c r="E36" s="1619"/>
      <c r="F36" s="1620"/>
      <c r="G36" s="1699" t="s">
        <v>708</v>
      </c>
      <c r="H36" s="1687"/>
      <c r="I36" s="1700"/>
      <c r="J36" s="1686" t="s">
        <v>709</v>
      </c>
      <c r="K36" s="1687"/>
      <c r="L36" s="1686" t="s">
        <v>710</v>
      </c>
      <c r="M36" s="1687"/>
      <c r="N36" s="1687"/>
      <c r="O36" s="1688"/>
      <c r="R36" s="118"/>
      <c r="W36" s="132"/>
      <c r="X36" s="119"/>
      <c r="Y36" s="120"/>
      <c r="Z36" s="119"/>
      <c r="AA36" s="120"/>
      <c r="AB36" s="120"/>
      <c r="AC36" s="120"/>
      <c r="AD36" s="132"/>
      <c r="AE36" s="132"/>
      <c r="AF36" s="132"/>
      <c r="AG36" s="132"/>
      <c r="AH36" s="740"/>
      <c r="AI36" s="120"/>
      <c r="AJ36" s="120"/>
      <c r="AK36" s="132"/>
      <c r="AL36" s="132"/>
      <c r="AM36" s="132"/>
    </row>
    <row r="37" spans="1:39" ht="22.5" customHeight="1" x14ac:dyDescent="0.2">
      <c r="B37" s="1579"/>
      <c r="C37" s="1050"/>
      <c r="D37" s="1619"/>
      <c r="E37" s="1619"/>
      <c r="F37" s="1620"/>
      <c r="G37" s="1680" t="s">
        <v>200</v>
      </c>
      <c r="H37" s="1624"/>
      <c r="I37" s="1681"/>
      <c r="J37" s="1623" t="s">
        <v>711</v>
      </c>
      <c r="K37" s="1624"/>
      <c r="L37" s="657"/>
      <c r="M37" s="658"/>
      <c r="N37" s="658"/>
      <c r="O37" s="659"/>
      <c r="R37" s="118"/>
      <c r="W37" s="132"/>
      <c r="X37" s="119"/>
      <c r="Y37" s="120"/>
      <c r="Z37" s="119"/>
      <c r="AA37" s="120"/>
      <c r="AB37" s="120"/>
      <c r="AC37" s="120"/>
      <c r="AD37" s="132"/>
      <c r="AE37" s="132"/>
      <c r="AF37" s="132"/>
      <c r="AG37" s="132"/>
      <c r="AH37" s="740"/>
      <c r="AI37" s="120"/>
      <c r="AJ37" s="120"/>
      <c r="AK37" s="132"/>
      <c r="AL37" s="132"/>
      <c r="AM37" s="132"/>
    </row>
    <row r="38" spans="1:39" ht="22.5" customHeight="1" x14ac:dyDescent="0.2">
      <c r="B38" s="1579"/>
      <c r="C38" s="1050"/>
      <c r="D38" s="1619"/>
      <c r="E38" s="1619"/>
      <c r="F38" s="1620"/>
      <c r="G38" s="1680"/>
      <c r="H38" s="1624"/>
      <c r="I38" s="1681"/>
      <c r="J38" s="1623"/>
      <c r="K38" s="1624"/>
      <c r="L38" s="657"/>
      <c r="M38" s="658"/>
      <c r="N38" s="658"/>
      <c r="O38" s="659"/>
      <c r="R38" s="118"/>
      <c r="W38" s="132"/>
      <c r="X38" s="119"/>
      <c r="Y38" s="120"/>
      <c r="Z38" s="119"/>
      <c r="AA38" s="120"/>
      <c r="AB38" s="120"/>
      <c r="AC38" s="120"/>
      <c r="AD38" s="132"/>
      <c r="AE38" s="132"/>
      <c r="AF38" s="132"/>
      <c r="AG38" s="132"/>
      <c r="AH38" s="740"/>
      <c r="AI38" s="120"/>
      <c r="AJ38" s="120"/>
      <c r="AK38" s="132"/>
      <c r="AL38" s="132"/>
      <c r="AM38" s="132"/>
    </row>
    <row r="39" spans="1:39" ht="22.5" customHeight="1" x14ac:dyDescent="0.2">
      <c r="B39" s="1579"/>
      <c r="C39" s="1050"/>
      <c r="D39" s="1619"/>
      <c r="E39" s="1619"/>
      <c r="F39" s="1620"/>
      <c r="G39" s="1680"/>
      <c r="H39" s="1624"/>
      <c r="I39" s="1681"/>
      <c r="J39" s="1623"/>
      <c r="K39" s="1624"/>
      <c r="L39" s="657"/>
      <c r="M39" s="658"/>
      <c r="N39" s="658"/>
      <c r="O39" s="659"/>
      <c r="R39" s="118"/>
      <c r="W39" s="132"/>
      <c r="X39" s="119"/>
      <c r="Y39" s="120"/>
      <c r="Z39" s="119"/>
      <c r="AA39" s="120"/>
      <c r="AB39" s="120"/>
      <c r="AC39" s="120"/>
      <c r="AD39" s="132"/>
      <c r="AE39" s="132"/>
      <c r="AF39" s="132"/>
      <c r="AG39" s="132"/>
      <c r="AH39" s="740"/>
      <c r="AI39" s="120"/>
      <c r="AJ39" s="120"/>
      <c r="AK39" s="132"/>
      <c r="AL39" s="132"/>
      <c r="AM39" s="132"/>
    </row>
    <row r="40" spans="1:39" ht="22.5" customHeight="1" x14ac:dyDescent="0.2">
      <c r="B40" s="1685"/>
      <c r="C40" s="1045"/>
      <c r="D40" s="1621"/>
      <c r="E40" s="1621"/>
      <c r="F40" s="1622"/>
      <c r="G40" s="1680"/>
      <c r="H40" s="1624"/>
      <c r="I40" s="1681"/>
      <c r="J40" s="1623"/>
      <c r="K40" s="1624"/>
      <c r="L40" s="597"/>
      <c r="M40" s="191"/>
      <c r="N40" s="191"/>
      <c r="O40" s="660"/>
      <c r="R40" s="118"/>
      <c r="W40" s="120"/>
      <c r="X40" s="120"/>
      <c r="Y40" s="120"/>
      <c r="Z40" s="120"/>
      <c r="AA40" s="120"/>
      <c r="AB40" s="132"/>
      <c r="AC40" s="120"/>
      <c r="AD40" s="120"/>
      <c r="AE40" s="120"/>
      <c r="AF40" s="120"/>
      <c r="AG40" s="120"/>
      <c r="AH40" s="120"/>
      <c r="AI40" s="120"/>
      <c r="AJ40" s="120"/>
      <c r="AK40" s="132"/>
      <c r="AL40" s="132"/>
      <c r="AM40" s="132"/>
    </row>
    <row r="41" spans="1:39" ht="26.25" customHeight="1" x14ac:dyDescent="0.2">
      <c r="B41" s="1609" t="s">
        <v>712</v>
      </c>
      <c r="C41" s="1369"/>
      <c r="D41" s="1369"/>
      <c r="E41" s="1369"/>
      <c r="F41" s="1520"/>
      <c r="G41" s="1613" t="s">
        <v>531</v>
      </c>
      <c r="H41" s="1614"/>
      <c r="I41" s="1614"/>
      <c r="J41" s="1614"/>
      <c r="K41" s="1614"/>
      <c r="L41" s="1614"/>
      <c r="M41" s="1614"/>
      <c r="N41" s="1615"/>
      <c r="O41" s="1616"/>
      <c r="R41" s="118"/>
      <c r="U41" s="588"/>
      <c r="V41" s="120"/>
      <c r="W41" s="589"/>
      <c r="X41" s="588"/>
      <c r="Y41" s="120"/>
      <c r="Z41" s="120"/>
      <c r="AA41" s="120"/>
      <c r="AB41" s="120"/>
      <c r="AC41" s="120"/>
      <c r="AD41" s="588"/>
      <c r="AE41" s="588"/>
      <c r="AF41" s="588"/>
      <c r="AG41" s="588"/>
      <c r="AH41" s="588"/>
      <c r="AI41" s="740"/>
      <c r="AJ41" s="740"/>
      <c r="AK41" s="132"/>
      <c r="AL41" s="132"/>
      <c r="AM41" s="132"/>
    </row>
    <row r="42" spans="1:39" ht="26.25" customHeight="1" x14ac:dyDescent="0.2">
      <c r="B42" s="1609" t="s">
        <v>264</v>
      </c>
      <c r="C42" s="1369"/>
      <c r="D42" s="1369"/>
      <c r="E42" s="1369"/>
      <c r="F42" s="1520"/>
      <c r="G42" s="1613" t="s">
        <v>265</v>
      </c>
      <c r="H42" s="1614"/>
      <c r="I42" s="1614"/>
      <c r="J42" s="1614"/>
      <c r="K42" s="1614"/>
      <c r="L42" s="1614"/>
      <c r="M42" s="1614"/>
      <c r="N42" s="1630"/>
      <c r="O42" s="1631"/>
      <c r="R42" s="118"/>
      <c r="U42" s="119"/>
      <c r="W42" s="132"/>
      <c r="X42" s="132"/>
      <c r="Y42" s="132"/>
      <c r="Z42" s="132"/>
      <c r="AA42" s="120"/>
      <c r="AB42" s="120"/>
      <c r="AC42" s="120"/>
      <c r="AD42" s="120"/>
      <c r="AE42" s="589"/>
      <c r="AF42" s="589"/>
      <c r="AG42" s="589"/>
      <c r="AH42" s="589"/>
      <c r="AI42" s="589"/>
      <c r="AJ42" s="589"/>
      <c r="AK42" s="132"/>
      <c r="AL42" s="132"/>
      <c r="AM42" s="132"/>
    </row>
    <row r="43" spans="1:39" ht="26.25" customHeight="1" x14ac:dyDescent="0.2">
      <c r="B43" s="1570" t="s">
        <v>81</v>
      </c>
      <c r="C43" s="1369"/>
      <c r="D43" s="1369"/>
      <c r="E43" s="1369"/>
      <c r="F43" s="1520"/>
      <c r="G43" s="1625" t="s">
        <v>869</v>
      </c>
      <c r="H43" s="1626"/>
      <c r="I43" s="243"/>
      <c r="J43" s="243"/>
      <c r="K43" s="243"/>
      <c r="L43" s="243"/>
      <c r="M43" s="243"/>
      <c r="N43" s="330"/>
      <c r="O43" s="331"/>
      <c r="R43" s="118"/>
      <c r="U43" s="119"/>
      <c r="W43" s="132"/>
      <c r="X43" s="132"/>
      <c r="Y43" s="132"/>
      <c r="Z43" s="132"/>
      <c r="AA43" s="120"/>
      <c r="AB43" s="589"/>
      <c r="AC43" s="589"/>
      <c r="AD43" s="589"/>
      <c r="AE43" s="589"/>
      <c r="AF43" s="589"/>
      <c r="AG43" s="589"/>
      <c r="AH43" s="589"/>
      <c r="AI43" s="589"/>
      <c r="AJ43" s="589"/>
      <c r="AK43" s="132"/>
      <c r="AL43" s="132"/>
      <c r="AM43" s="132"/>
    </row>
    <row r="44" spans="1:39" ht="26.25" customHeight="1" x14ac:dyDescent="0.2">
      <c r="B44" s="1570" t="s">
        <v>80</v>
      </c>
      <c r="C44" s="1369"/>
      <c r="D44" s="1369"/>
      <c r="E44" s="1369"/>
      <c r="F44" s="1520"/>
      <c r="G44" s="1571" t="s">
        <v>869</v>
      </c>
      <c r="H44" s="1572"/>
      <c r="I44" s="170"/>
      <c r="J44" s="170"/>
      <c r="K44" s="170"/>
      <c r="L44" s="170"/>
      <c r="M44" s="170"/>
      <c r="N44" s="764"/>
      <c r="O44" s="765"/>
      <c r="R44" s="118"/>
      <c r="U44" s="119"/>
      <c r="W44" s="132"/>
      <c r="X44" s="132"/>
      <c r="Y44" s="132"/>
      <c r="Z44" s="132"/>
      <c r="AA44" s="119"/>
      <c r="AB44" s="119"/>
      <c r="AC44" s="120"/>
      <c r="AD44" s="589"/>
      <c r="AE44" s="588"/>
      <c r="AF44" s="588"/>
      <c r="AG44" s="120"/>
      <c r="AH44" s="589"/>
      <c r="AI44" s="740"/>
      <c r="AJ44" s="588"/>
      <c r="AK44" s="132"/>
      <c r="AL44" s="132"/>
      <c r="AM44" s="132"/>
    </row>
    <row r="45" spans="1:39" ht="22.5" customHeight="1" x14ac:dyDescent="0.2">
      <c r="B45" s="1575" t="s">
        <v>190</v>
      </c>
      <c r="C45" s="1336"/>
      <c r="D45" s="1336"/>
      <c r="E45" s="1336"/>
      <c r="F45" s="1508"/>
      <c r="G45" s="635"/>
      <c r="H45" s="10"/>
      <c r="I45" s="10"/>
      <c r="J45" s="636"/>
      <c r="K45" s="10"/>
      <c r="L45" s="10"/>
      <c r="M45" s="636"/>
      <c r="N45" s="637"/>
      <c r="O45" s="638"/>
      <c r="R45" s="118"/>
      <c r="S45" s="610"/>
      <c r="T45" s="610"/>
      <c r="U45" s="610"/>
      <c r="V45" s="610"/>
      <c r="W45" s="610"/>
      <c r="X45" s="610"/>
      <c r="Y45" s="740"/>
      <c r="Z45" s="740"/>
      <c r="AA45" s="740"/>
      <c r="AB45" s="740"/>
      <c r="AC45" s="740"/>
      <c r="AD45" s="740"/>
      <c r="AE45" s="740"/>
      <c r="AF45" s="740"/>
      <c r="AG45" s="740"/>
      <c r="AH45" s="740"/>
      <c r="AI45" s="740"/>
      <c r="AJ45" s="740"/>
    </row>
    <row r="46" spans="1:39" ht="22.5" customHeight="1" x14ac:dyDescent="0.2">
      <c r="B46" s="1576" t="s">
        <v>43</v>
      </c>
      <c r="C46" s="1219"/>
      <c r="D46" s="1219"/>
      <c r="E46" s="1219"/>
      <c r="F46" s="1220"/>
      <c r="G46" s="627"/>
      <c r="H46" s="1697"/>
      <c r="I46" s="1697"/>
      <c r="J46" s="1697"/>
      <c r="K46" s="628"/>
      <c r="L46" s="1697"/>
      <c r="M46" s="1697"/>
      <c r="N46" s="1697"/>
      <c r="O46" s="1698"/>
      <c r="R46" s="118"/>
      <c r="S46" s="610"/>
      <c r="T46" s="610"/>
      <c r="U46" s="610"/>
      <c r="V46" s="610"/>
      <c r="W46" s="610"/>
      <c r="X46" s="610"/>
      <c r="Y46" s="589"/>
      <c r="Z46" s="589"/>
      <c r="AA46" s="589"/>
      <c r="AB46" s="589"/>
      <c r="AC46" s="589"/>
      <c r="AD46" s="589"/>
      <c r="AE46" s="589"/>
      <c r="AF46" s="589"/>
      <c r="AG46" s="589"/>
      <c r="AH46" s="589"/>
      <c r="AI46" s="589"/>
      <c r="AJ46" s="589"/>
    </row>
    <row r="47" spans="1:39" ht="26.25" customHeight="1" x14ac:dyDescent="0.2">
      <c r="B47" s="1576" t="s">
        <v>187</v>
      </c>
      <c r="C47" s="1219"/>
      <c r="D47" s="1219"/>
      <c r="E47" s="1219"/>
      <c r="F47" s="1220"/>
      <c r="G47" s="1577" t="s">
        <v>572</v>
      </c>
      <c r="H47" s="1578"/>
      <c r="I47" s="1597" t="s">
        <v>573</v>
      </c>
      <c r="J47" s="1597"/>
      <c r="K47" s="1597"/>
      <c r="L47" s="640" t="s">
        <v>467</v>
      </c>
      <c r="M47" s="1597" t="s">
        <v>568</v>
      </c>
      <c r="N47" s="1597"/>
      <c r="O47" s="1653"/>
      <c r="W47" s="132"/>
      <c r="X47" s="132"/>
      <c r="Y47" s="132"/>
      <c r="Z47" s="132"/>
      <c r="AA47" s="132"/>
      <c r="AB47" s="132"/>
      <c r="AC47" s="132"/>
      <c r="AD47" s="132"/>
      <c r="AE47" s="132"/>
      <c r="AF47" s="132"/>
      <c r="AG47" s="132"/>
      <c r="AH47" s="132"/>
      <c r="AI47" s="132"/>
      <c r="AJ47" s="132"/>
      <c r="AK47" s="132"/>
      <c r="AL47" s="132"/>
      <c r="AM47" s="132"/>
    </row>
    <row r="48" spans="1:39" s="467" customFormat="1" ht="26.25" customHeight="1" x14ac:dyDescent="0.2">
      <c r="A48" s="6"/>
      <c r="B48" s="1654" t="s">
        <v>662</v>
      </c>
      <c r="C48" s="1655"/>
      <c r="D48" s="1655"/>
      <c r="E48" s="1655"/>
      <c r="F48" s="1656"/>
      <c r="G48" s="614"/>
      <c r="H48" s="744"/>
      <c r="I48" s="614"/>
      <c r="J48" s="614"/>
      <c r="K48" s="614"/>
      <c r="L48" s="614"/>
      <c r="M48" s="614"/>
      <c r="N48" s="614"/>
      <c r="O48" s="615"/>
      <c r="P48" s="6"/>
      <c r="Q48" s="466"/>
      <c r="S48" s="785"/>
      <c r="T48" s="120"/>
      <c r="U48" s="613"/>
      <c r="V48" s="589"/>
      <c r="W48" s="589"/>
      <c r="X48" s="613"/>
      <c r="Y48" s="613"/>
      <c r="Z48" s="613"/>
      <c r="AA48" s="613"/>
      <c r="AB48" s="613"/>
      <c r="AC48" s="613"/>
      <c r="AD48" s="613"/>
      <c r="AE48" s="613"/>
      <c r="AF48" s="613"/>
      <c r="AG48" s="613"/>
      <c r="AH48" s="613"/>
      <c r="AI48" s="613"/>
      <c r="AJ48" s="613"/>
    </row>
    <row r="49" spans="1:36" s="467" customFormat="1" ht="27" customHeight="1" thickBot="1" x14ac:dyDescent="0.25">
      <c r="A49" s="6"/>
      <c r="B49" s="1669" t="s">
        <v>676</v>
      </c>
      <c r="C49" s="1670"/>
      <c r="D49" s="1670"/>
      <c r="E49" s="1670"/>
      <c r="F49" s="1671"/>
      <c r="G49" s="1672" t="s">
        <v>870</v>
      </c>
      <c r="H49" s="1673"/>
      <c r="I49" s="308"/>
      <c r="J49" s="308"/>
      <c r="K49" s="308"/>
      <c r="L49" s="308"/>
      <c r="M49" s="308"/>
      <c r="N49" s="308"/>
      <c r="O49" s="680"/>
      <c r="P49" s="6"/>
      <c r="Q49" s="466"/>
      <c r="S49" s="612"/>
      <c r="T49" s="119"/>
      <c r="U49" s="740"/>
      <c r="V49" s="589"/>
      <c r="W49" s="589"/>
      <c r="X49" s="613"/>
      <c r="Y49" s="613"/>
      <c r="Z49" s="613"/>
      <c r="AA49" s="613"/>
      <c r="AB49" s="613"/>
      <c r="AC49" s="613"/>
      <c r="AD49" s="613"/>
      <c r="AE49" s="613"/>
      <c r="AF49" s="613"/>
      <c r="AG49" s="613"/>
      <c r="AH49" s="613"/>
      <c r="AI49" s="613"/>
      <c r="AJ49" s="613"/>
    </row>
    <row r="50" spans="1:36" ht="12.75" customHeight="1" x14ac:dyDescent="0.2">
      <c r="B50" s="748"/>
      <c r="C50" s="748"/>
      <c r="D50" s="748"/>
      <c r="E50" s="748"/>
      <c r="F50" s="14"/>
      <c r="G50" s="14"/>
      <c r="H50" s="14"/>
      <c r="I50" s="14"/>
      <c r="J50" s="14"/>
      <c r="K50" s="14"/>
      <c r="L50" s="14"/>
      <c r="M50" s="14"/>
      <c r="N50" s="14"/>
      <c r="O50" s="14"/>
      <c r="R50" s="118"/>
      <c r="S50" s="610"/>
      <c r="T50" s="610"/>
      <c r="U50" s="610"/>
      <c r="V50" s="610"/>
      <c r="W50" s="610"/>
      <c r="X50" s="610"/>
      <c r="Y50" s="120"/>
      <c r="Z50" s="120"/>
      <c r="AA50" s="120"/>
      <c r="AB50" s="120"/>
      <c r="AC50" s="120"/>
      <c r="AD50" s="120"/>
      <c r="AE50" s="588"/>
      <c r="AF50" s="588"/>
      <c r="AG50" s="120"/>
      <c r="AH50" s="120"/>
      <c r="AI50" s="120"/>
      <c r="AJ50" s="120"/>
    </row>
    <row r="51" spans="1:36" s="467" customFormat="1" ht="26.25" customHeight="1" thickBot="1" x14ac:dyDescent="0.25">
      <c r="A51" s="6"/>
      <c r="B51" s="994" t="s">
        <v>79</v>
      </c>
      <c r="C51" s="994"/>
      <c r="D51" s="994"/>
      <c r="E51" s="994"/>
      <c r="F51" s="994"/>
      <c r="G51" s="994"/>
      <c r="H51" s="994"/>
      <c r="I51" s="994"/>
      <c r="J51" s="994"/>
      <c r="K51" s="994"/>
      <c r="L51" s="994"/>
      <c r="M51" s="994"/>
      <c r="N51" s="750"/>
      <c r="O51" s="750"/>
      <c r="P51" s="6"/>
      <c r="Q51" s="466"/>
      <c r="R51" s="118"/>
      <c r="S51" s="613"/>
      <c r="T51" s="613"/>
      <c r="U51" s="613"/>
      <c r="V51" s="613"/>
      <c r="W51" s="613"/>
      <c r="X51" s="613"/>
      <c r="Y51" s="589"/>
      <c r="Z51" s="589"/>
      <c r="AA51" s="589"/>
      <c r="AB51" s="589"/>
      <c r="AC51" s="589"/>
      <c r="AD51" s="589"/>
      <c r="AE51" s="589"/>
      <c r="AF51" s="589"/>
      <c r="AG51" s="589"/>
      <c r="AH51" s="589"/>
      <c r="AI51" s="589"/>
      <c r="AJ51" s="589"/>
    </row>
    <row r="52" spans="1:36" ht="19.5" customHeight="1" x14ac:dyDescent="0.2">
      <c r="B52" s="1663" t="s">
        <v>554</v>
      </c>
      <c r="C52" s="1664"/>
      <c r="D52" s="1664"/>
      <c r="E52" s="1664"/>
      <c r="F52" s="1664"/>
      <c r="G52" s="32" t="s">
        <v>555</v>
      </c>
      <c r="H52" s="1665" t="s">
        <v>556</v>
      </c>
      <c r="I52" s="1666"/>
      <c r="J52" s="1666"/>
      <c r="K52" s="1666"/>
      <c r="L52" s="1666"/>
      <c r="M52" s="1666"/>
      <c r="N52" s="1666"/>
      <c r="O52" s="1667"/>
      <c r="R52" s="118"/>
      <c r="S52" s="610"/>
      <c r="T52" s="610"/>
      <c r="U52" s="610"/>
      <c r="V52" s="610"/>
      <c r="W52" s="610"/>
      <c r="X52" s="610"/>
      <c r="Y52" s="120"/>
      <c r="Z52" s="120"/>
      <c r="AA52" s="120"/>
      <c r="AB52" s="120"/>
      <c r="AC52" s="120"/>
      <c r="AD52" s="120"/>
      <c r="AE52" s="120"/>
      <c r="AF52" s="120"/>
      <c r="AG52" s="120"/>
      <c r="AH52" s="120"/>
      <c r="AI52" s="120"/>
      <c r="AJ52" s="120"/>
    </row>
    <row r="53" spans="1:36" ht="22.5" customHeight="1" x14ac:dyDescent="0.2">
      <c r="B53" s="1582"/>
      <c r="C53" s="1583"/>
      <c r="D53" s="1583"/>
      <c r="E53" s="1583"/>
      <c r="F53" s="1583"/>
      <c r="G53" s="1668" t="s">
        <v>200</v>
      </c>
      <c r="H53" s="1602"/>
      <c r="I53" s="1602"/>
      <c r="J53" s="1602"/>
      <c r="K53" s="1602"/>
      <c r="L53" s="1602"/>
      <c r="M53" s="1602"/>
      <c r="N53" s="1602"/>
      <c r="O53" s="1603"/>
      <c r="R53" s="118"/>
      <c r="S53" s="610"/>
      <c r="T53" s="610"/>
      <c r="U53" s="610"/>
      <c r="V53" s="610"/>
      <c r="W53" s="610"/>
      <c r="X53" s="610"/>
      <c r="Y53" s="120"/>
      <c r="Z53" s="120"/>
      <c r="AA53" s="120"/>
      <c r="AB53" s="120"/>
      <c r="AC53" s="120"/>
      <c r="AD53" s="120"/>
      <c r="AE53" s="120"/>
      <c r="AF53" s="120"/>
      <c r="AG53" s="120"/>
      <c r="AH53" s="120"/>
      <c r="AI53" s="120"/>
      <c r="AJ53" s="120"/>
    </row>
    <row r="54" spans="1:36" ht="19.5" customHeight="1" x14ac:dyDescent="0.2">
      <c r="B54" s="1582" t="s">
        <v>25</v>
      </c>
      <c r="C54" s="1583"/>
      <c r="D54" s="1583"/>
      <c r="E54" s="1583"/>
      <c r="F54" s="1583"/>
      <c r="G54" s="161" t="s">
        <v>557</v>
      </c>
      <c r="H54" s="1078" t="s">
        <v>558</v>
      </c>
      <c r="I54" s="1658"/>
      <c r="J54" s="1597"/>
      <c r="K54" s="1597"/>
      <c r="L54" s="1597"/>
      <c r="M54" s="1597"/>
      <c r="N54" s="1597"/>
      <c r="O54" s="1653"/>
      <c r="R54" s="118"/>
      <c r="S54" s="610"/>
      <c r="T54" s="610"/>
      <c r="U54" s="610"/>
      <c r="V54" s="610"/>
      <c r="W54" s="610"/>
      <c r="X54" s="610"/>
      <c r="Y54" s="120"/>
      <c r="Z54" s="120"/>
      <c r="AA54" s="120"/>
      <c r="AB54" s="120"/>
      <c r="AC54" s="120"/>
      <c r="AD54" s="120"/>
      <c r="AE54" s="120"/>
      <c r="AF54" s="120"/>
      <c r="AG54" s="120"/>
      <c r="AH54" s="120"/>
      <c r="AI54" s="120"/>
      <c r="AJ54" s="120"/>
    </row>
    <row r="55" spans="1:36" ht="22.5" customHeight="1" x14ac:dyDescent="0.2">
      <c r="B55" s="1657"/>
      <c r="C55" s="1577"/>
      <c r="D55" s="1577"/>
      <c r="E55" s="1577"/>
      <c r="F55" s="1577"/>
      <c r="G55" s="1659" t="s">
        <v>559</v>
      </c>
      <c r="H55" s="1660"/>
      <c r="I55" s="1660"/>
      <c r="J55" s="1660"/>
      <c r="K55" s="1660"/>
      <c r="L55" s="1660"/>
      <c r="M55" s="1660"/>
      <c r="N55" s="1661"/>
      <c r="O55" s="1662"/>
      <c r="R55" s="118"/>
      <c r="S55" s="610"/>
      <c r="T55" s="610"/>
      <c r="U55" s="610"/>
      <c r="V55" s="610"/>
      <c r="W55" s="610"/>
      <c r="X55" s="610"/>
      <c r="Y55" s="120"/>
      <c r="Z55" s="120"/>
      <c r="AA55" s="120"/>
      <c r="AB55" s="120"/>
      <c r="AC55" s="120"/>
      <c r="AD55" s="120"/>
      <c r="AE55" s="120"/>
      <c r="AF55" s="120"/>
      <c r="AG55" s="120"/>
      <c r="AH55" s="120"/>
      <c r="AI55" s="120"/>
      <c r="AJ55" s="120"/>
    </row>
    <row r="56" spans="1:36" ht="22.5" customHeight="1" x14ac:dyDescent="0.2">
      <c r="B56" s="1582" t="s">
        <v>560</v>
      </c>
      <c r="C56" s="1583"/>
      <c r="D56" s="1583"/>
      <c r="E56" s="1583"/>
      <c r="F56" s="1583"/>
      <c r="G56" s="1225" t="s">
        <v>0</v>
      </c>
      <c r="H56" s="1643"/>
      <c r="I56" s="1644" t="s">
        <v>200</v>
      </c>
      <c r="J56" s="1645"/>
      <c r="K56" s="1645"/>
      <c r="L56" s="1645"/>
      <c r="M56" s="1645"/>
      <c r="N56" s="1646"/>
      <c r="O56" s="1647"/>
      <c r="R56" s="118"/>
      <c r="S56" s="610"/>
      <c r="T56" s="610"/>
      <c r="U56" s="610"/>
      <c r="V56" s="610"/>
      <c r="W56" s="610"/>
      <c r="X56" s="610"/>
      <c r="Y56" s="120"/>
      <c r="Z56" s="120"/>
      <c r="AA56" s="120"/>
      <c r="AB56" s="120"/>
      <c r="AC56" s="120"/>
      <c r="AD56" s="120"/>
      <c r="AE56" s="120"/>
      <c r="AF56" s="120"/>
      <c r="AG56" s="120"/>
      <c r="AH56" s="120"/>
      <c r="AI56" s="120"/>
      <c r="AJ56" s="120"/>
    </row>
    <row r="57" spans="1:36" ht="22.5" customHeight="1" x14ac:dyDescent="0.2">
      <c r="B57" s="1582"/>
      <c r="C57" s="1583"/>
      <c r="D57" s="1583"/>
      <c r="E57" s="1583"/>
      <c r="F57" s="1583"/>
      <c r="G57" s="1229" t="s">
        <v>561</v>
      </c>
      <c r="H57" s="1648"/>
      <c r="I57" s="1649" t="s">
        <v>559</v>
      </c>
      <c r="J57" s="1650"/>
      <c r="K57" s="1650"/>
      <c r="L57" s="1650"/>
      <c r="M57" s="1650"/>
      <c r="N57" s="1651"/>
      <c r="O57" s="1652"/>
      <c r="R57" s="118"/>
      <c r="S57" s="610"/>
      <c r="T57" s="610"/>
      <c r="U57" s="610"/>
      <c r="V57" s="610"/>
      <c r="W57" s="610"/>
      <c r="X57" s="610"/>
      <c r="Y57" s="120"/>
      <c r="Z57" s="120"/>
      <c r="AA57" s="120"/>
      <c r="AB57" s="120"/>
      <c r="AC57" s="120"/>
      <c r="AD57" s="120"/>
      <c r="AE57" s="120"/>
      <c r="AF57" s="120"/>
      <c r="AG57" s="120"/>
      <c r="AH57" s="120"/>
      <c r="AI57" s="120"/>
      <c r="AJ57" s="120"/>
    </row>
    <row r="58" spans="1:36" ht="22.5" customHeight="1" x14ac:dyDescent="0.2">
      <c r="B58" s="1582"/>
      <c r="C58" s="1583"/>
      <c r="D58" s="1583"/>
      <c r="E58" s="1583"/>
      <c r="F58" s="1583"/>
      <c r="G58" s="1704" t="s">
        <v>1</v>
      </c>
      <c r="H58" s="1705"/>
      <c r="I58" s="1640" t="s">
        <v>562</v>
      </c>
      <c r="J58" s="1601"/>
      <c r="K58" s="1601"/>
      <c r="L58" s="1601"/>
      <c r="M58" s="1601"/>
      <c r="N58" s="1602"/>
      <c r="O58" s="1603"/>
      <c r="R58" s="118"/>
      <c r="S58" s="610"/>
      <c r="T58" s="610"/>
      <c r="U58" s="610"/>
      <c r="V58" s="610"/>
      <c r="W58" s="610"/>
      <c r="X58" s="610"/>
      <c r="Y58" s="120"/>
      <c r="Z58" s="120"/>
      <c r="AA58" s="120"/>
      <c r="AB58" s="120"/>
      <c r="AC58" s="120"/>
      <c r="AD58" s="120"/>
      <c r="AE58" s="120"/>
      <c r="AF58" s="120"/>
      <c r="AG58" s="120"/>
      <c r="AH58" s="120"/>
      <c r="AI58" s="120"/>
      <c r="AJ58" s="120"/>
    </row>
    <row r="59" spans="1:36" ht="22.5" customHeight="1" x14ac:dyDescent="0.2">
      <c r="B59" s="1582" t="s">
        <v>563</v>
      </c>
      <c r="C59" s="1583"/>
      <c r="D59" s="1583"/>
      <c r="E59" s="1583"/>
      <c r="F59" s="1583"/>
      <c r="G59" s="1583" t="s">
        <v>28</v>
      </c>
      <c r="H59" s="1608"/>
      <c r="I59" s="1641" t="s">
        <v>564</v>
      </c>
      <c r="J59" s="1641"/>
      <c r="K59" s="1641"/>
      <c r="L59" s="431" t="s">
        <v>565</v>
      </c>
      <c r="M59" s="1641" t="s">
        <v>559</v>
      </c>
      <c r="N59" s="1641"/>
      <c r="O59" s="1642"/>
      <c r="S59" s="610"/>
      <c r="T59" s="610"/>
      <c r="U59" s="610"/>
      <c r="V59" s="610"/>
      <c r="W59" s="610"/>
      <c r="X59" s="610"/>
      <c r="Y59" s="610"/>
      <c r="Z59" s="610"/>
      <c r="AA59" s="610"/>
      <c r="AB59" s="610"/>
      <c r="AC59" s="610"/>
      <c r="AD59" s="610"/>
      <c r="AE59" s="610"/>
      <c r="AF59" s="610"/>
      <c r="AG59" s="610"/>
      <c r="AH59" s="610"/>
      <c r="AI59" s="610"/>
      <c r="AJ59" s="610"/>
    </row>
    <row r="60" spans="1:36" ht="22.5" customHeight="1" x14ac:dyDescent="0.2">
      <c r="B60" s="1609" t="s">
        <v>392</v>
      </c>
      <c r="C60" s="1369"/>
      <c r="D60" s="1369"/>
      <c r="E60" s="1369"/>
      <c r="F60" s="1520"/>
      <c r="G60" s="1610" t="s">
        <v>521</v>
      </c>
      <c r="H60" s="1611"/>
      <c r="I60" s="1611"/>
      <c r="J60" s="1611"/>
      <c r="K60" s="1611"/>
      <c r="L60" s="1611"/>
      <c r="M60" s="1611"/>
      <c r="N60" s="1611"/>
      <c r="O60" s="1612"/>
      <c r="S60" s="610"/>
      <c r="T60" s="610"/>
      <c r="U60" s="610"/>
      <c r="V60" s="610"/>
      <c r="W60" s="610"/>
      <c r="X60" s="610"/>
      <c r="Y60" s="610"/>
      <c r="Z60" s="610"/>
      <c r="AA60" s="610"/>
      <c r="AB60" s="610"/>
      <c r="AC60" s="610"/>
      <c r="AD60" s="610"/>
      <c r="AE60" s="610"/>
      <c r="AF60" s="610"/>
      <c r="AG60" s="610"/>
      <c r="AH60" s="610"/>
      <c r="AI60" s="610"/>
      <c r="AJ60" s="610"/>
    </row>
    <row r="61" spans="1:36" ht="22.5" customHeight="1" x14ac:dyDescent="0.2">
      <c r="B61" s="1582" t="s">
        <v>259</v>
      </c>
      <c r="C61" s="1583"/>
      <c r="D61" s="1583"/>
      <c r="E61" s="1583"/>
      <c r="F61" s="1583"/>
      <c r="G61" s="814" t="s">
        <v>871</v>
      </c>
      <c r="H61" s="243"/>
      <c r="I61" s="760"/>
      <c r="J61" s="243"/>
      <c r="K61" s="243"/>
      <c r="L61" s="243"/>
      <c r="M61" s="243"/>
      <c r="N61" s="243"/>
      <c r="O61" s="339"/>
      <c r="S61" s="610"/>
      <c r="T61" s="610"/>
      <c r="U61" s="610"/>
      <c r="V61" s="610"/>
      <c r="W61" s="610"/>
      <c r="X61" s="610"/>
      <c r="Y61" s="610"/>
      <c r="Z61" s="610"/>
      <c r="AA61" s="610"/>
      <c r="AB61" s="610"/>
      <c r="AC61" s="610"/>
      <c r="AD61" s="610"/>
      <c r="AE61" s="610"/>
      <c r="AF61" s="610"/>
      <c r="AG61" s="610"/>
      <c r="AH61" s="610"/>
      <c r="AI61" s="610"/>
      <c r="AJ61" s="610"/>
    </row>
    <row r="62" spans="1:36" ht="11.25" customHeight="1" x14ac:dyDescent="0.2">
      <c r="B62" s="1582" t="s">
        <v>38</v>
      </c>
      <c r="C62" s="1583"/>
      <c r="D62" s="1583"/>
      <c r="E62" s="1583"/>
      <c r="F62" s="1583"/>
      <c r="G62" s="1586" t="s">
        <v>522</v>
      </c>
      <c r="H62" s="1586"/>
      <c r="I62" s="1586"/>
      <c r="J62" s="1586"/>
      <c r="K62" s="1586"/>
      <c r="L62" s="1586"/>
      <c r="M62" s="1586"/>
      <c r="N62" s="1587"/>
      <c r="O62" s="1588"/>
      <c r="S62" s="610"/>
      <c r="T62" s="610"/>
      <c r="U62" s="610"/>
      <c r="V62" s="610"/>
      <c r="W62" s="610"/>
      <c r="X62" s="610"/>
      <c r="Y62" s="610"/>
      <c r="Z62" s="610"/>
      <c r="AA62" s="610"/>
      <c r="AB62" s="610"/>
      <c r="AC62" s="610"/>
      <c r="AD62" s="610"/>
      <c r="AE62" s="610"/>
      <c r="AF62" s="610"/>
      <c r="AG62" s="610"/>
      <c r="AH62" s="610"/>
      <c r="AI62" s="610"/>
      <c r="AJ62" s="610"/>
    </row>
    <row r="63" spans="1:36" ht="11.25" customHeight="1" thickBot="1" x14ac:dyDescent="0.25">
      <c r="B63" s="1584"/>
      <c r="C63" s="1585"/>
      <c r="D63" s="1585"/>
      <c r="E63" s="1585"/>
      <c r="F63" s="1585"/>
      <c r="G63" s="1589"/>
      <c r="H63" s="1589"/>
      <c r="I63" s="1589"/>
      <c r="J63" s="1589"/>
      <c r="K63" s="1589"/>
      <c r="L63" s="1589"/>
      <c r="M63" s="1589"/>
      <c r="N63" s="1590"/>
      <c r="O63" s="1591"/>
      <c r="Q63" s="238"/>
      <c r="S63" s="610"/>
      <c r="T63" s="610"/>
      <c r="U63" s="610"/>
      <c r="V63" s="610"/>
      <c r="W63" s="610"/>
      <c r="X63" s="610"/>
      <c r="Y63" s="610"/>
      <c r="Z63" s="610"/>
      <c r="AA63" s="610"/>
      <c r="AB63" s="610"/>
      <c r="AC63" s="610"/>
      <c r="AD63" s="610"/>
      <c r="AE63" s="610"/>
      <c r="AF63" s="610"/>
      <c r="AG63" s="610"/>
      <c r="AH63" s="610"/>
      <c r="AI63" s="610"/>
      <c r="AJ63" s="610"/>
    </row>
    <row r="64" spans="1:36" ht="12.75" customHeight="1" x14ac:dyDescent="0.2">
      <c r="B64" s="748"/>
      <c r="C64" s="748"/>
      <c r="D64" s="748"/>
      <c r="E64" s="748"/>
      <c r="F64" s="14"/>
      <c r="G64" s="14"/>
      <c r="H64" s="14"/>
      <c r="I64" s="14"/>
      <c r="J64" s="14"/>
      <c r="K64" s="14"/>
      <c r="L64" s="14"/>
      <c r="M64" s="14"/>
      <c r="N64" s="14"/>
      <c r="O64" s="14"/>
    </row>
    <row r="65" spans="1:36" s="467" customFormat="1" ht="26.25" customHeight="1" thickBot="1" x14ac:dyDescent="0.25">
      <c r="A65" s="6"/>
      <c r="B65" s="1187" t="s">
        <v>683</v>
      </c>
      <c r="C65" s="1187"/>
      <c r="D65" s="1187"/>
      <c r="E65" s="1187"/>
      <c r="F65" s="1187"/>
      <c r="G65" s="1187"/>
      <c r="H65" s="1187"/>
      <c r="I65" s="1187"/>
      <c r="J65" s="1187"/>
      <c r="K65" s="1187"/>
      <c r="L65" s="1187"/>
      <c r="M65" s="1187"/>
      <c r="N65" s="1187"/>
      <c r="O65" s="1187"/>
      <c r="P65" s="6"/>
      <c r="Q65" s="466"/>
      <c r="R65" s="118"/>
      <c r="S65" s="120"/>
      <c r="T65" s="120"/>
      <c r="U65" s="120"/>
      <c r="V65" s="120"/>
      <c r="W65" s="120"/>
      <c r="X65" s="120"/>
      <c r="Y65" s="120"/>
      <c r="Z65" s="120"/>
      <c r="AA65" s="120"/>
      <c r="AB65" s="120"/>
      <c r="AC65" s="120"/>
      <c r="AD65" s="120"/>
      <c r="AE65" s="120"/>
      <c r="AF65" s="120"/>
      <c r="AG65" s="120"/>
      <c r="AH65" s="120"/>
      <c r="AI65" s="120"/>
      <c r="AJ65" s="120"/>
    </row>
    <row r="66" spans="1:36" ht="22.5" customHeight="1" x14ac:dyDescent="0.2">
      <c r="B66" s="1570" t="s">
        <v>226</v>
      </c>
      <c r="C66" s="1369"/>
      <c r="D66" s="1369"/>
      <c r="E66" s="1369"/>
      <c r="F66" s="1520"/>
      <c r="G66" s="1695" t="s">
        <v>227</v>
      </c>
      <c r="H66" s="1696"/>
      <c r="I66" s="106"/>
      <c r="J66" s="90" t="s">
        <v>46</v>
      </c>
      <c r="K66" s="719">
        <v>18</v>
      </c>
      <c r="L66" s="9" t="s">
        <v>334</v>
      </c>
      <c r="M66" s="90" t="s">
        <v>45</v>
      </c>
      <c r="N66" s="676">
        <v>1</v>
      </c>
      <c r="O66" s="677" t="s">
        <v>732</v>
      </c>
      <c r="R66" s="118"/>
      <c r="S66" s="610"/>
      <c r="T66" s="610"/>
      <c r="U66" s="610"/>
      <c r="V66" s="610"/>
      <c r="W66" s="610"/>
      <c r="X66" s="610"/>
      <c r="Y66" s="120"/>
      <c r="Z66" s="120"/>
      <c r="AA66" s="120"/>
      <c r="AB66" s="120"/>
      <c r="AC66" s="120"/>
      <c r="AD66" s="120"/>
      <c r="AE66" s="120"/>
      <c r="AF66" s="120"/>
      <c r="AG66" s="120"/>
      <c r="AH66" s="120"/>
      <c r="AI66" s="120"/>
      <c r="AJ66" s="120"/>
    </row>
    <row r="67" spans="1:36" s="467" customFormat="1" ht="26.25" customHeight="1" x14ac:dyDescent="0.2">
      <c r="A67" s="6"/>
      <c r="B67" s="1762" t="s">
        <v>793</v>
      </c>
      <c r="C67" s="1606"/>
      <c r="D67" s="1606"/>
      <c r="E67" s="1606"/>
      <c r="F67" s="1607"/>
      <c r="G67" s="629"/>
      <c r="H67" s="630"/>
      <c r="I67" s="631"/>
      <c r="J67" s="630"/>
      <c r="K67" s="631"/>
      <c r="L67" s="630"/>
      <c r="M67" s="631"/>
      <c r="N67" s="632"/>
      <c r="O67" s="633"/>
      <c r="P67" s="6"/>
      <c r="Q67" s="466"/>
      <c r="S67" s="785"/>
      <c r="T67" s="119"/>
      <c r="U67" s="613"/>
      <c r="V67" s="789"/>
      <c r="W67" s="119"/>
      <c r="X67" s="613"/>
      <c r="Y67" s="613"/>
      <c r="Z67" s="613"/>
      <c r="AA67" s="613"/>
      <c r="AB67" s="613"/>
      <c r="AC67" s="613"/>
      <c r="AD67" s="613"/>
      <c r="AE67" s="613"/>
      <c r="AF67" s="613"/>
      <c r="AG67" s="613"/>
      <c r="AH67" s="613"/>
      <c r="AI67" s="613"/>
      <c r="AJ67" s="613"/>
    </row>
    <row r="68" spans="1:36" s="467" customFormat="1" ht="26.25" customHeight="1" x14ac:dyDescent="0.2">
      <c r="A68" s="6"/>
      <c r="B68" s="1770" t="s">
        <v>663</v>
      </c>
      <c r="C68" s="1771"/>
      <c r="D68" s="1771"/>
      <c r="E68" s="1771"/>
      <c r="F68" s="1772"/>
      <c r="G68" s="1781"/>
      <c r="H68" s="1058" t="s">
        <v>850</v>
      </c>
      <c r="I68" s="1058"/>
      <c r="J68" s="1058"/>
      <c r="K68" s="1058"/>
      <c r="L68" s="1058"/>
      <c r="M68" s="1058"/>
      <c r="N68" s="1058"/>
      <c r="O68" s="1779"/>
      <c r="P68" s="6"/>
      <c r="Q68" s="466"/>
      <c r="S68" s="785"/>
      <c r="T68" s="120"/>
      <c r="U68" s="120"/>
      <c r="V68" s="589"/>
      <c r="W68" s="589"/>
      <c r="X68" s="613"/>
      <c r="Y68" s="613"/>
      <c r="Z68" s="613"/>
      <c r="AA68" s="613"/>
      <c r="AB68" s="613"/>
      <c r="AC68" s="613"/>
      <c r="AD68" s="613"/>
      <c r="AE68" s="613"/>
      <c r="AF68" s="613"/>
      <c r="AG68" s="613"/>
      <c r="AH68" s="613"/>
      <c r="AI68" s="613"/>
      <c r="AJ68" s="613"/>
    </row>
    <row r="69" spans="1:36" s="467" customFormat="1" ht="26.25" customHeight="1" x14ac:dyDescent="0.2">
      <c r="A69" s="6"/>
      <c r="B69" s="1773"/>
      <c r="C69" s="1774"/>
      <c r="D69" s="1774"/>
      <c r="E69" s="1774"/>
      <c r="F69" s="1775"/>
      <c r="G69" s="1782"/>
      <c r="H69" s="1146"/>
      <c r="I69" s="1146"/>
      <c r="J69" s="1146"/>
      <c r="K69" s="1146"/>
      <c r="L69" s="1146"/>
      <c r="M69" s="1146"/>
      <c r="N69" s="1146"/>
      <c r="O69" s="1780"/>
      <c r="P69" s="6"/>
      <c r="Q69" s="466"/>
      <c r="S69" s="785"/>
      <c r="T69" s="120"/>
      <c r="U69" s="120"/>
      <c r="V69" s="589"/>
      <c r="W69" s="589"/>
      <c r="X69" s="613"/>
      <c r="Y69" s="613"/>
      <c r="Z69" s="613"/>
      <c r="AA69" s="613"/>
      <c r="AB69" s="613"/>
      <c r="AC69" s="613"/>
      <c r="AD69" s="613"/>
      <c r="AE69" s="613"/>
      <c r="AF69" s="613"/>
      <c r="AG69" s="613"/>
      <c r="AH69" s="613"/>
      <c r="AI69" s="613"/>
      <c r="AJ69" s="613"/>
    </row>
    <row r="70" spans="1:36" s="467" customFormat="1" ht="26.25" customHeight="1" x14ac:dyDescent="0.2">
      <c r="A70" s="6"/>
      <c r="B70" s="1776"/>
      <c r="C70" s="1777"/>
      <c r="D70" s="1777"/>
      <c r="E70" s="1777"/>
      <c r="F70" s="1778"/>
      <c r="G70" s="1783"/>
      <c r="H70" s="1041"/>
      <c r="I70" s="1041"/>
      <c r="J70" s="1041"/>
      <c r="K70" s="1041"/>
      <c r="L70" s="1041"/>
      <c r="M70" s="1041"/>
      <c r="N70" s="1041"/>
      <c r="O70" s="1042"/>
      <c r="P70" s="6"/>
      <c r="Q70" s="466"/>
      <c r="S70" s="786"/>
      <c r="T70" s="589"/>
      <c r="U70" s="589"/>
      <c r="V70" s="589"/>
      <c r="W70" s="589"/>
      <c r="X70" s="613"/>
      <c r="Y70" s="613"/>
      <c r="Z70" s="613"/>
      <c r="AA70" s="613"/>
      <c r="AB70" s="613"/>
      <c r="AC70" s="613"/>
      <c r="AD70" s="613"/>
      <c r="AE70" s="613"/>
      <c r="AF70" s="613"/>
      <c r="AG70" s="613"/>
      <c r="AH70" s="613"/>
      <c r="AI70" s="613"/>
      <c r="AJ70" s="613"/>
    </row>
    <row r="71" spans="1:36" s="467" customFormat="1" ht="26.25" customHeight="1" x14ac:dyDescent="0.2">
      <c r="A71" s="6"/>
      <c r="B71" s="1786" t="s">
        <v>856</v>
      </c>
      <c r="C71" s="1787"/>
      <c r="D71" s="1787"/>
      <c r="E71" s="1787"/>
      <c r="F71" s="1788"/>
      <c r="G71" s="1784" t="s">
        <v>857</v>
      </c>
      <c r="H71" s="1784"/>
      <c r="I71" s="1784"/>
      <c r="J71" s="1784"/>
      <c r="K71" s="1784"/>
      <c r="L71" s="1784"/>
      <c r="M71" s="1784"/>
      <c r="N71" s="1784"/>
      <c r="O71" s="1785"/>
      <c r="P71" s="6"/>
      <c r="Q71" s="466"/>
      <c r="S71" s="785"/>
      <c r="T71" s="119"/>
      <c r="U71" s="740"/>
      <c r="V71" s="789"/>
      <c r="W71" s="119"/>
      <c r="X71" s="613"/>
      <c r="Y71" s="613"/>
      <c r="Z71" s="613"/>
      <c r="AA71" s="613"/>
      <c r="AB71" s="613"/>
      <c r="AC71" s="613"/>
      <c r="AD71" s="613"/>
      <c r="AE71" s="613"/>
      <c r="AF71" s="613"/>
      <c r="AG71" s="613"/>
      <c r="AH71" s="613"/>
      <c r="AI71" s="613"/>
      <c r="AJ71" s="613"/>
    </row>
    <row r="72" spans="1:36" ht="22.5" customHeight="1" x14ac:dyDescent="0.2">
      <c r="B72" s="1576" t="s">
        <v>677</v>
      </c>
      <c r="C72" s="1220"/>
      <c r="D72" s="1343" t="s">
        <v>680</v>
      </c>
      <c r="E72" s="1343"/>
      <c r="F72" s="1763"/>
      <c r="G72" s="634" t="s">
        <v>188</v>
      </c>
      <c r="H72" s="1796" t="s">
        <v>872</v>
      </c>
      <c r="I72" s="1795"/>
      <c r="J72" s="759" t="s">
        <v>549</v>
      </c>
      <c r="K72" s="1795" t="s">
        <v>872</v>
      </c>
      <c r="L72" s="1795"/>
      <c r="M72" s="1597" t="s">
        <v>550</v>
      </c>
      <c r="N72" s="1597"/>
      <c r="O72" s="1653"/>
      <c r="R72" s="118"/>
      <c r="S72" s="610"/>
      <c r="T72" s="610"/>
      <c r="U72" s="610"/>
      <c r="V72" s="610"/>
      <c r="W72" s="610"/>
      <c r="X72" s="610"/>
      <c r="Y72" s="589"/>
      <c r="Z72" s="589"/>
      <c r="AA72" s="589"/>
      <c r="AB72" s="589"/>
      <c r="AC72" s="589"/>
      <c r="AD72" s="589"/>
      <c r="AE72" s="589"/>
      <c r="AF72" s="589"/>
      <c r="AG72" s="589"/>
      <c r="AH72" s="589"/>
      <c r="AI72" s="589"/>
      <c r="AJ72" s="589"/>
    </row>
    <row r="73" spans="1:36" ht="22.5" customHeight="1" x14ac:dyDescent="0.2">
      <c r="B73" s="998"/>
      <c r="C73" s="1090"/>
      <c r="D73" s="1441"/>
      <c r="E73" s="1441"/>
      <c r="F73" s="1442"/>
      <c r="G73" s="80" t="s">
        <v>198</v>
      </c>
      <c r="H73" s="1593" t="s">
        <v>551</v>
      </c>
      <c r="I73" s="1594"/>
      <c r="J73" s="1594"/>
      <c r="K73" s="1594"/>
      <c r="L73" s="1594"/>
      <c r="M73" s="1594"/>
      <c r="N73" s="1595"/>
      <c r="O73" s="1596"/>
      <c r="R73" s="118"/>
      <c r="S73" s="610"/>
      <c r="T73" s="610"/>
      <c r="U73" s="610"/>
      <c r="V73" s="610"/>
      <c r="W73" s="610"/>
      <c r="X73" s="610"/>
      <c r="Y73" s="589"/>
      <c r="Z73" s="589"/>
      <c r="AA73" s="589"/>
      <c r="AB73" s="589"/>
      <c r="AC73" s="589"/>
      <c r="AD73" s="589"/>
      <c r="AE73" s="589"/>
      <c r="AF73" s="589"/>
      <c r="AG73" s="589"/>
      <c r="AH73" s="589"/>
      <c r="AI73" s="589"/>
      <c r="AJ73" s="589"/>
    </row>
    <row r="74" spans="1:36" ht="22.5" customHeight="1" x14ac:dyDescent="0.2">
      <c r="B74" s="998"/>
      <c r="C74" s="1090"/>
      <c r="D74" s="1789" t="s">
        <v>681</v>
      </c>
      <c r="E74" s="1790"/>
      <c r="F74" s="1791"/>
      <c r="G74" s="634" t="s">
        <v>188</v>
      </c>
      <c r="H74" s="1795" t="s">
        <v>873</v>
      </c>
      <c r="I74" s="1795"/>
      <c r="J74" s="759" t="s">
        <v>552</v>
      </c>
      <c r="K74" s="1795" t="s">
        <v>872</v>
      </c>
      <c r="L74" s="1795"/>
      <c r="M74" s="1597" t="s">
        <v>553</v>
      </c>
      <c r="N74" s="1598"/>
      <c r="O74" s="1599"/>
      <c r="R74" s="118"/>
      <c r="S74" s="610"/>
      <c r="T74" s="610"/>
      <c r="U74" s="610"/>
      <c r="V74" s="610"/>
      <c r="W74" s="610"/>
      <c r="X74" s="610"/>
      <c r="Y74" s="589"/>
      <c r="Z74" s="589"/>
      <c r="AA74" s="589"/>
      <c r="AB74" s="589"/>
      <c r="AC74" s="589"/>
      <c r="AD74" s="589"/>
      <c r="AE74" s="589"/>
      <c r="AF74" s="589"/>
      <c r="AG74" s="589"/>
      <c r="AH74" s="589"/>
      <c r="AI74" s="589"/>
      <c r="AJ74" s="589"/>
    </row>
    <row r="75" spans="1:36" ht="22.5" customHeight="1" x14ac:dyDescent="0.2">
      <c r="B75" s="1575"/>
      <c r="C75" s="1508"/>
      <c r="D75" s="1792"/>
      <c r="E75" s="1793"/>
      <c r="F75" s="1794"/>
      <c r="G75" s="81" t="s">
        <v>198</v>
      </c>
      <c r="H75" s="1600"/>
      <c r="I75" s="1601"/>
      <c r="J75" s="1601"/>
      <c r="K75" s="1601"/>
      <c r="L75" s="1601"/>
      <c r="M75" s="1601"/>
      <c r="N75" s="1602"/>
      <c r="O75" s="1603"/>
      <c r="R75" s="118"/>
      <c r="S75" s="610"/>
      <c r="T75" s="610"/>
      <c r="U75" s="610"/>
      <c r="V75" s="610"/>
      <c r="W75" s="610"/>
      <c r="X75" s="610"/>
      <c r="Y75" s="589"/>
      <c r="Z75" s="589"/>
      <c r="AA75" s="589"/>
      <c r="AB75" s="589"/>
      <c r="AC75" s="589"/>
      <c r="AD75" s="589"/>
      <c r="AE75" s="589"/>
      <c r="AF75" s="589"/>
      <c r="AG75" s="589"/>
      <c r="AH75" s="589"/>
      <c r="AI75" s="589"/>
      <c r="AJ75" s="589"/>
    </row>
    <row r="76" spans="1:36" ht="21.75" customHeight="1" x14ac:dyDescent="0.2">
      <c r="B76" s="998" t="s">
        <v>664</v>
      </c>
      <c r="C76" s="999"/>
      <c r="D76" s="999"/>
      <c r="E76" s="999"/>
      <c r="F76" s="999"/>
      <c r="G76" s="999"/>
      <c r="H76" s="999"/>
      <c r="I76" s="999"/>
      <c r="J76" s="999"/>
      <c r="K76" s="999"/>
      <c r="L76" s="999"/>
      <c r="M76" s="999"/>
      <c r="N76" s="1346"/>
      <c r="O76" s="1347"/>
    </row>
    <row r="77" spans="1:36" ht="37.5" customHeight="1" x14ac:dyDescent="0.2">
      <c r="B77" s="1573"/>
      <c r="C77" s="1391" t="s">
        <v>671</v>
      </c>
      <c r="D77" s="1355"/>
      <c r="E77" s="1355"/>
      <c r="F77" s="1355"/>
      <c r="G77" s="1355"/>
      <c r="H77" s="1355"/>
      <c r="I77" s="1355"/>
      <c r="J77" s="1355"/>
      <c r="K77" s="1355"/>
      <c r="L77" s="1355"/>
      <c r="M77" s="1355"/>
      <c r="N77" s="1472"/>
      <c r="O77" s="1473"/>
    </row>
    <row r="78" spans="1:36" ht="37.5" customHeight="1" x14ac:dyDescent="0.2">
      <c r="B78" s="1574"/>
      <c r="C78" s="1443"/>
      <c r="D78" s="1186"/>
      <c r="E78" s="1186"/>
      <c r="F78" s="1186"/>
      <c r="G78" s="1186"/>
      <c r="H78" s="1186"/>
      <c r="I78" s="1186"/>
      <c r="J78" s="1186"/>
      <c r="K78" s="1186"/>
      <c r="L78" s="1186"/>
      <c r="M78" s="1186"/>
      <c r="N78" s="1346"/>
      <c r="O78" s="1347"/>
    </row>
    <row r="79" spans="1:36" ht="21.75" customHeight="1" x14ac:dyDescent="0.2">
      <c r="B79" s="1766" t="s">
        <v>673</v>
      </c>
      <c r="C79" s="1767"/>
      <c r="D79" s="1767"/>
      <c r="E79" s="1767"/>
      <c r="F79" s="1767"/>
      <c r="G79" s="1767"/>
      <c r="H79" s="1767"/>
      <c r="I79" s="1767"/>
      <c r="J79" s="1767"/>
      <c r="K79" s="1767"/>
      <c r="L79" s="1767"/>
      <c r="M79" s="1767"/>
      <c r="N79" s="1767"/>
      <c r="O79" s="1768"/>
    </row>
    <row r="80" spans="1:36" ht="26.25" customHeight="1" x14ac:dyDescent="0.2">
      <c r="B80" s="603"/>
      <c r="C80" s="1605" t="s">
        <v>665</v>
      </c>
      <c r="D80" s="1606"/>
      <c r="E80" s="1607"/>
      <c r="F80" s="1799"/>
      <c r="G80" s="1800"/>
      <c r="H80" s="601"/>
      <c r="I80" s="601"/>
      <c r="J80" s="601"/>
      <c r="K80" s="601"/>
      <c r="L80" s="601"/>
      <c r="M80" s="601"/>
      <c r="N80" s="601"/>
      <c r="O80" s="602"/>
    </row>
    <row r="81" spans="2:20" ht="26.25" customHeight="1" x14ac:dyDescent="0.2">
      <c r="B81" s="646"/>
      <c r="C81" s="1605" t="s">
        <v>666</v>
      </c>
      <c r="D81" s="1606"/>
      <c r="E81" s="1607"/>
      <c r="F81" s="1797"/>
      <c r="G81" s="1798"/>
      <c r="H81" s="647" t="s">
        <v>674</v>
      </c>
      <c r="I81" s="647"/>
      <c r="J81" s="647"/>
      <c r="K81" s="647"/>
      <c r="L81" s="647"/>
      <c r="M81" s="647"/>
      <c r="N81" s="648"/>
      <c r="O81" s="649"/>
    </row>
    <row r="82" spans="2:20" ht="22.5" customHeight="1" x14ac:dyDescent="0.2">
      <c r="B82" s="998" t="s">
        <v>672</v>
      </c>
      <c r="C82" s="999"/>
      <c r="D82" s="999"/>
      <c r="E82" s="999"/>
      <c r="F82" s="999"/>
      <c r="G82" s="999"/>
      <c r="H82" s="999"/>
      <c r="I82" s="639"/>
      <c r="J82" s="639"/>
      <c r="K82" s="639"/>
      <c r="L82" s="639"/>
      <c r="M82" s="639"/>
      <c r="N82" s="644"/>
      <c r="O82" s="645"/>
    </row>
    <row r="83" spans="2:20" ht="14.25" customHeight="1" x14ac:dyDescent="0.2">
      <c r="B83" s="1573"/>
      <c r="C83" s="1391" t="s">
        <v>246</v>
      </c>
      <c r="D83" s="1355"/>
      <c r="E83" s="1355"/>
      <c r="F83" s="1355"/>
      <c r="G83" s="1355"/>
      <c r="H83" s="1355"/>
      <c r="I83" s="1355"/>
      <c r="J83" s="1355"/>
      <c r="K83" s="1355"/>
      <c r="L83" s="1355"/>
      <c r="M83" s="1355"/>
      <c r="N83" s="1472"/>
      <c r="O83" s="1473"/>
    </row>
    <row r="84" spans="2:20" ht="14.25" customHeight="1" x14ac:dyDescent="0.2">
      <c r="B84" s="1574"/>
      <c r="C84" s="1443"/>
      <c r="D84" s="1186"/>
      <c r="E84" s="1186"/>
      <c r="F84" s="1186"/>
      <c r="G84" s="1186"/>
      <c r="H84" s="1186"/>
      <c r="I84" s="1186"/>
      <c r="J84" s="1186"/>
      <c r="K84" s="1186"/>
      <c r="L84" s="1186"/>
      <c r="M84" s="1186"/>
      <c r="N84" s="1346"/>
      <c r="O84" s="1347"/>
    </row>
    <row r="85" spans="2:20" ht="20.100000000000001" customHeight="1" x14ac:dyDescent="0.2">
      <c r="B85" s="38"/>
      <c r="C85" s="1159" t="s">
        <v>31</v>
      </c>
      <c r="D85" s="1160"/>
      <c r="E85" s="1161"/>
      <c r="F85" s="117" t="s">
        <v>32</v>
      </c>
      <c r="G85" s="746" t="s">
        <v>217</v>
      </c>
      <c r="H85" s="746"/>
      <c r="I85" s="746"/>
      <c r="J85" s="746"/>
      <c r="K85" s="746"/>
      <c r="L85" s="746"/>
      <c r="M85" s="1165"/>
      <c r="N85" s="1166"/>
      <c r="O85" s="1167"/>
    </row>
    <row r="86" spans="2:20" ht="20.100000000000001" customHeight="1" thickBot="1" x14ac:dyDescent="0.25">
      <c r="B86" s="600"/>
      <c r="C86" s="1162"/>
      <c r="D86" s="1163"/>
      <c r="E86" s="1164"/>
      <c r="F86" s="159" t="s">
        <v>4</v>
      </c>
      <c r="G86" s="747" t="s">
        <v>217</v>
      </c>
      <c r="H86" s="747"/>
      <c r="I86" s="747"/>
      <c r="J86" s="747"/>
      <c r="K86" s="747"/>
      <c r="L86" s="747"/>
      <c r="M86" s="1168"/>
      <c r="N86" s="1169"/>
      <c r="O86" s="1170"/>
    </row>
    <row r="87" spans="2:20" ht="12.75" customHeight="1" x14ac:dyDescent="0.2">
      <c r="B87" s="642"/>
      <c r="C87" s="643"/>
      <c r="D87" s="643"/>
      <c r="E87" s="643"/>
      <c r="F87" s="105"/>
      <c r="G87" s="105"/>
      <c r="H87" s="641"/>
      <c r="I87" s="641"/>
      <c r="J87" s="641"/>
      <c r="K87" s="641"/>
      <c r="L87" s="641"/>
      <c r="M87" s="641"/>
      <c r="N87" s="754"/>
      <c r="O87" s="754"/>
    </row>
    <row r="88" spans="2:20" ht="26.25" customHeight="1" thickBot="1" x14ac:dyDescent="0.25">
      <c r="B88" s="994" t="s">
        <v>678</v>
      </c>
      <c r="C88" s="994"/>
      <c r="D88" s="994"/>
      <c r="E88" s="994"/>
      <c r="F88" s="994"/>
      <c r="G88" s="994"/>
      <c r="H88" s="994"/>
      <c r="I88" s="994"/>
      <c r="J88" s="994"/>
      <c r="K88" s="994"/>
      <c r="L88" s="994"/>
      <c r="M88" s="994"/>
      <c r="N88" s="766"/>
      <c r="O88" s="766"/>
    </row>
    <row r="89" spans="2:20" ht="26.25" customHeight="1" x14ac:dyDescent="0.2">
      <c r="B89" s="995" t="s">
        <v>83</v>
      </c>
      <c r="C89" s="996"/>
      <c r="D89" s="996"/>
      <c r="E89" s="996"/>
      <c r="F89" s="1769"/>
      <c r="G89" s="590">
        <v>75</v>
      </c>
      <c r="H89" s="1764" t="s">
        <v>667</v>
      </c>
      <c r="I89" s="1764"/>
      <c r="J89" s="1764"/>
      <c r="K89" s="590">
        <v>75</v>
      </c>
      <c r="L89" s="590" t="s">
        <v>196</v>
      </c>
      <c r="M89" s="616"/>
      <c r="N89" s="616"/>
      <c r="O89" s="617"/>
      <c r="R89" s="138"/>
      <c r="S89" s="138"/>
      <c r="T89" s="138"/>
    </row>
    <row r="90" spans="2:20" ht="26.25" customHeight="1" x14ac:dyDescent="0.2">
      <c r="B90" s="1684" t="s">
        <v>745</v>
      </c>
      <c r="C90" s="1036"/>
      <c r="D90" s="1036"/>
      <c r="E90" s="1036"/>
      <c r="F90" s="1037"/>
      <c r="G90" s="790" t="s">
        <v>656</v>
      </c>
      <c r="H90" s="1592">
        <v>18</v>
      </c>
      <c r="I90" s="1592"/>
      <c r="J90" s="791" t="s">
        <v>334</v>
      </c>
      <c r="K90" s="1765" t="s">
        <v>669</v>
      </c>
      <c r="L90" s="1120"/>
      <c r="M90" s="1120"/>
      <c r="N90" s="1120"/>
      <c r="O90" s="1121"/>
    </row>
    <row r="91" spans="2:20" ht="26.25" customHeight="1" x14ac:dyDescent="0.2">
      <c r="B91" s="1685"/>
      <c r="C91" s="1044"/>
      <c r="D91" s="1044"/>
      <c r="E91" s="1044"/>
      <c r="F91" s="1045"/>
      <c r="G91" s="790" t="s">
        <v>657</v>
      </c>
      <c r="H91" s="1592">
        <v>25</v>
      </c>
      <c r="I91" s="1592"/>
      <c r="J91" s="791" t="s">
        <v>334</v>
      </c>
      <c r="K91" s="1765"/>
      <c r="L91" s="1120"/>
      <c r="M91" s="1120"/>
      <c r="N91" s="1120"/>
      <c r="O91" s="1121"/>
    </row>
    <row r="92" spans="2:20" ht="26.25" customHeight="1" x14ac:dyDescent="0.2">
      <c r="B92" s="1725" t="s">
        <v>658</v>
      </c>
      <c r="C92" s="1726"/>
      <c r="D92" s="1726"/>
      <c r="E92" s="1726"/>
      <c r="F92" s="1727"/>
      <c r="G92" s="792" t="s">
        <v>659</v>
      </c>
      <c r="H92" s="791"/>
      <c r="I92" s="793"/>
      <c r="J92" s="620"/>
      <c r="K92" s="1765"/>
      <c r="L92" s="1120"/>
      <c r="M92" s="1120"/>
      <c r="N92" s="1120"/>
      <c r="O92" s="1121"/>
    </row>
    <row r="93" spans="2:20" ht="26.25" customHeight="1" x14ac:dyDescent="0.2">
      <c r="B93" s="1728"/>
      <c r="C93" s="1729"/>
      <c r="D93" s="1729"/>
      <c r="E93" s="1729"/>
      <c r="F93" s="1730"/>
      <c r="G93" s="792" t="s">
        <v>660</v>
      </c>
      <c r="H93" s="1581" t="s">
        <v>464</v>
      </c>
      <c r="I93" s="1581"/>
      <c r="J93" s="621" t="s">
        <v>400</v>
      </c>
      <c r="K93" s="1604" t="s">
        <v>402</v>
      </c>
      <c r="L93" s="1604"/>
      <c r="M93" s="622" t="s">
        <v>401</v>
      </c>
      <c r="N93" s="1604" t="s">
        <v>402</v>
      </c>
      <c r="O93" s="1814"/>
    </row>
    <row r="94" spans="2:20" ht="26.25" customHeight="1" x14ac:dyDescent="0.2">
      <c r="B94" s="1736" t="s">
        <v>668</v>
      </c>
      <c r="C94" s="1207"/>
      <c r="D94" s="1207"/>
      <c r="E94" s="1207"/>
      <c r="F94" s="1208"/>
      <c r="G94" s="1604" t="s">
        <v>872</v>
      </c>
      <c r="H94" s="1604"/>
      <c r="I94" s="1604"/>
      <c r="J94" s="1604"/>
      <c r="K94" s="620"/>
      <c r="L94" s="764"/>
      <c r="M94" s="762"/>
      <c r="N94" s="762"/>
      <c r="O94" s="763"/>
    </row>
    <row r="95" spans="2:20" ht="26.25" customHeight="1" x14ac:dyDescent="0.2">
      <c r="B95" s="1579" t="s">
        <v>661</v>
      </c>
      <c r="C95" s="1049"/>
      <c r="D95" s="1049"/>
      <c r="E95" s="1049"/>
      <c r="F95" s="1050"/>
      <c r="G95" s="132"/>
      <c r="H95" s="132"/>
      <c r="I95" s="120"/>
      <c r="J95" s="120"/>
      <c r="K95" s="120"/>
      <c r="L95" s="120"/>
      <c r="M95" s="120"/>
      <c r="N95" s="618"/>
      <c r="O95" s="619"/>
    </row>
    <row r="96" spans="2:20" ht="26.25" customHeight="1" x14ac:dyDescent="0.2">
      <c r="B96" s="1579"/>
      <c r="C96" s="1049"/>
      <c r="D96" s="1049"/>
      <c r="E96" s="1049"/>
      <c r="F96" s="1050"/>
      <c r="G96" s="620"/>
      <c r="H96" s="620"/>
      <c r="I96" s="1120"/>
      <c r="J96" s="1759"/>
      <c r="K96" s="1759"/>
      <c r="L96" s="1759"/>
      <c r="M96" s="1759"/>
      <c r="N96" s="762"/>
      <c r="O96" s="763"/>
    </row>
    <row r="97" spans="2:15" ht="26.25" customHeight="1" thickBot="1" x14ac:dyDescent="0.25">
      <c r="B97" s="1580"/>
      <c r="C97" s="1039"/>
      <c r="D97" s="1039"/>
      <c r="E97" s="1039"/>
      <c r="F97" s="1040"/>
      <c r="G97" s="591"/>
      <c r="H97" s="591"/>
      <c r="I97" s="795"/>
      <c r="J97" s="796"/>
      <c r="K97" s="796"/>
      <c r="L97" s="796"/>
      <c r="M97" s="796"/>
      <c r="N97" s="592"/>
      <c r="O97" s="593"/>
    </row>
    <row r="98" spans="2:15" ht="21.75" customHeight="1" x14ac:dyDescent="0.2">
      <c r="B98" s="995" t="s">
        <v>670</v>
      </c>
      <c r="C98" s="1483"/>
      <c r="D98" s="1483"/>
      <c r="E98" s="1483"/>
      <c r="F98" s="1483"/>
      <c r="G98" s="1801"/>
      <c r="H98" s="1801"/>
      <c r="I98" s="1801"/>
      <c r="J98" s="1801"/>
      <c r="K98" s="1801"/>
      <c r="L98" s="1801"/>
      <c r="M98" s="1801"/>
      <c r="N98" s="1802"/>
      <c r="O98" s="1803"/>
    </row>
    <row r="99" spans="2:15" ht="26.25" customHeight="1" x14ac:dyDescent="0.2">
      <c r="B99" s="45"/>
      <c r="C99" s="1218" t="s">
        <v>85</v>
      </c>
      <c r="D99" s="1219"/>
      <c r="E99" s="1219"/>
      <c r="F99" s="549"/>
      <c r="G99" s="771" t="s">
        <v>44</v>
      </c>
      <c r="H99" s="39" t="s">
        <v>45</v>
      </c>
      <c r="I99" s="102" t="s">
        <v>46</v>
      </c>
      <c r="J99" s="491" t="s">
        <v>87</v>
      </c>
      <c r="K99" s="508" t="s">
        <v>411</v>
      </c>
      <c r="L99" s="509" t="s">
        <v>508</v>
      </c>
      <c r="M99" s="510" t="s">
        <v>509</v>
      </c>
      <c r="N99" s="1804" t="s">
        <v>534</v>
      </c>
      <c r="O99" s="1805"/>
    </row>
    <row r="100" spans="2:15" ht="21" customHeight="1" x14ac:dyDescent="0.2">
      <c r="B100" s="45"/>
      <c r="C100" s="1089"/>
      <c r="D100" s="999"/>
      <c r="E100" s="999"/>
      <c r="F100" s="550" t="s">
        <v>535</v>
      </c>
      <c r="G100" s="100">
        <v>2</v>
      </c>
      <c r="H100" s="34">
        <v>1</v>
      </c>
      <c r="I100" s="716">
        <v>18</v>
      </c>
      <c r="J100" s="492">
        <v>30</v>
      </c>
      <c r="K100" s="460"/>
      <c r="L100" s="498"/>
      <c r="M100" s="103"/>
      <c r="N100" s="485"/>
      <c r="O100" s="486"/>
    </row>
    <row r="101" spans="2:15" ht="21" customHeight="1" x14ac:dyDescent="0.2">
      <c r="B101" s="45"/>
      <c r="C101" s="1089"/>
      <c r="D101" s="999"/>
      <c r="E101" s="999"/>
      <c r="F101" s="551" t="s">
        <v>536</v>
      </c>
      <c r="G101" s="101">
        <v>2</v>
      </c>
      <c r="H101" s="35">
        <v>1</v>
      </c>
      <c r="I101" s="718">
        <v>25</v>
      </c>
      <c r="J101" s="493">
        <v>10</v>
      </c>
      <c r="K101" s="496"/>
      <c r="L101" s="499"/>
      <c r="M101" s="104"/>
      <c r="N101" s="487"/>
      <c r="O101" s="488"/>
    </row>
    <row r="102" spans="2:15" ht="21" customHeight="1" x14ac:dyDescent="0.2">
      <c r="B102" s="45"/>
      <c r="C102" s="1089"/>
      <c r="D102" s="999"/>
      <c r="E102" s="999"/>
      <c r="F102" s="551" t="s">
        <v>277</v>
      </c>
      <c r="G102" s="101">
        <v>3</v>
      </c>
      <c r="H102" s="35">
        <v>1</v>
      </c>
      <c r="I102" s="718">
        <v>18</v>
      </c>
      <c r="J102" s="493">
        <v>25</v>
      </c>
      <c r="K102" s="496"/>
      <c r="L102" s="499"/>
      <c r="M102" s="104"/>
      <c r="N102" s="487"/>
      <c r="O102" s="488"/>
    </row>
    <row r="103" spans="2:15" ht="21" customHeight="1" x14ac:dyDescent="0.2">
      <c r="B103" s="45"/>
      <c r="C103" s="1089"/>
      <c r="D103" s="999"/>
      <c r="E103" s="999"/>
      <c r="F103" s="551" t="s">
        <v>278</v>
      </c>
      <c r="G103" s="101">
        <v>3</v>
      </c>
      <c r="H103" s="35">
        <v>1</v>
      </c>
      <c r="I103" s="718">
        <v>25</v>
      </c>
      <c r="J103" s="493">
        <v>10</v>
      </c>
      <c r="K103" s="496"/>
      <c r="L103" s="499"/>
      <c r="M103" s="104"/>
      <c r="N103" s="487"/>
      <c r="O103" s="488"/>
    </row>
    <row r="104" spans="2:15" ht="21" customHeight="1" x14ac:dyDescent="0.2">
      <c r="B104" s="45"/>
      <c r="C104" s="1089"/>
      <c r="D104" s="999"/>
      <c r="E104" s="999"/>
      <c r="F104" s="551" t="s">
        <v>279</v>
      </c>
      <c r="G104" s="101"/>
      <c r="H104" s="35"/>
      <c r="I104" s="718"/>
      <c r="J104" s="493"/>
      <c r="K104" s="496"/>
      <c r="L104" s="499"/>
      <c r="M104" s="104"/>
      <c r="N104" s="487"/>
      <c r="O104" s="488"/>
    </row>
    <row r="105" spans="2:15" ht="21" customHeight="1" x14ac:dyDescent="0.2">
      <c r="B105" s="45"/>
      <c r="C105" s="1089"/>
      <c r="D105" s="999"/>
      <c r="E105" s="999"/>
      <c r="F105" s="551" t="s">
        <v>280</v>
      </c>
      <c r="G105" s="101"/>
      <c r="H105" s="35"/>
      <c r="I105" s="718"/>
      <c r="J105" s="493"/>
      <c r="K105" s="496"/>
      <c r="L105" s="499"/>
      <c r="M105" s="104"/>
      <c r="N105" s="487"/>
      <c r="O105" s="488"/>
    </row>
    <row r="106" spans="2:15" ht="21" customHeight="1" x14ac:dyDescent="0.2">
      <c r="B106" s="45"/>
      <c r="C106" s="1089"/>
      <c r="D106" s="999"/>
      <c r="E106" s="999"/>
      <c r="F106" s="551" t="s">
        <v>281</v>
      </c>
      <c r="G106" s="101"/>
      <c r="H106" s="35"/>
      <c r="I106" s="718"/>
      <c r="J106" s="493"/>
      <c r="K106" s="496"/>
      <c r="L106" s="499"/>
      <c r="M106" s="104"/>
      <c r="N106" s="487"/>
      <c r="O106" s="488"/>
    </row>
    <row r="107" spans="2:15" ht="21" customHeight="1" x14ac:dyDescent="0.2">
      <c r="B107" s="45"/>
      <c r="C107" s="1089"/>
      <c r="D107" s="999"/>
      <c r="E107" s="999"/>
      <c r="F107" s="551" t="s">
        <v>282</v>
      </c>
      <c r="G107" s="101"/>
      <c r="H107" s="35"/>
      <c r="I107" s="718"/>
      <c r="J107" s="493"/>
      <c r="K107" s="496"/>
      <c r="L107" s="499"/>
      <c r="M107" s="104"/>
      <c r="N107" s="487"/>
      <c r="O107" s="488"/>
    </row>
    <row r="108" spans="2:15" ht="21" customHeight="1" x14ac:dyDescent="0.2">
      <c r="B108" s="45"/>
      <c r="C108" s="1089"/>
      <c r="D108" s="999"/>
      <c r="E108" s="999"/>
      <c r="F108" s="551" t="s">
        <v>283</v>
      </c>
      <c r="G108" s="101"/>
      <c r="H108" s="35"/>
      <c r="I108" s="718"/>
      <c r="J108" s="493"/>
      <c r="K108" s="496"/>
      <c r="L108" s="499"/>
      <c r="M108" s="104"/>
      <c r="N108" s="487"/>
      <c r="O108" s="488"/>
    </row>
    <row r="109" spans="2:15" ht="21" customHeight="1" x14ac:dyDescent="0.2">
      <c r="B109" s="45"/>
      <c r="C109" s="1335"/>
      <c r="D109" s="1336"/>
      <c r="E109" s="1336"/>
      <c r="F109" s="552" t="s">
        <v>284</v>
      </c>
      <c r="G109" s="494"/>
      <c r="H109" s="36"/>
      <c r="I109" s="717"/>
      <c r="J109" s="495"/>
      <c r="K109" s="461"/>
      <c r="L109" s="500"/>
      <c r="M109" s="497"/>
      <c r="N109" s="489"/>
      <c r="O109" s="490"/>
    </row>
    <row r="110" spans="2:15" ht="26.25" customHeight="1" x14ac:dyDescent="0.2">
      <c r="B110" s="45"/>
      <c r="C110" s="1218" t="s">
        <v>86</v>
      </c>
      <c r="D110" s="1219"/>
      <c r="E110" s="1219"/>
      <c r="F110" s="1219"/>
      <c r="G110" s="541" t="s">
        <v>44</v>
      </c>
      <c r="H110" s="39" t="s">
        <v>45</v>
      </c>
      <c r="I110" s="102" t="s">
        <v>46</v>
      </c>
      <c r="J110" s="491" t="s">
        <v>87</v>
      </c>
      <c r="K110" s="1815" t="s">
        <v>410</v>
      </c>
      <c r="L110" s="1815"/>
      <c r="M110" s="1815"/>
      <c r="N110" s="1815"/>
      <c r="O110" s="1816"/>
    </row>
    <row r="111" spans="2:15" ht="26.25" customHeight="1" x14ac:dyDescent="0.2">
      <c r="B111" s="45"/>
      <c r="C111" s="1089"/>
      <c r="D111" s="999"/>
      <c r="E111" s="999"/>
      <c r="F111" s="999"/>
      <c r="G111" s="51"/>
      <c r="H111" s="34"/>
      <c r="I111" s="716"/>
      <c r="J111" s="547"/>
      <c r="K111" s="1817"/>
      <c r="L111" s="1818"/>
      <c r="M111" s="1818"/>
      <c r="N111" s="1818"/>
      <c r="O111" s="1819"/>
    </row>
    <row r="112" spans="2:15" ht="26.25" customHeight="1" x14ac:dyDescent="0.2">
      <c r="B112" s="45"/>
      <c r="C112" s="1335"/>
      <c r="D112" s="1336"/>
      <c r="E112" s="1336"/>
      <c r="F112" s="1336"/>
      <c r="G112" s="546"/>
      <c r="H112" s="36"/>
      <c r="I112" s="717"/>
      <c r="J112" s="548"/>
      <c r="K112" s="1820"/>
      <c r="L112" s="1820"/>
      <c r="M112" s="1820"/>
      <c r="N112" s="1820"/>
      <c r="O112" s="1821"/>
    </row>
    <row r="113" spans="2:15" ht="48.75" customHeight="1" x14ac:dyDescent="0.2">
      <c r="B113" s="45"/>
      <c r="C113" s="1089" t="s">
        <v>47</v>
      </c>
      <c r="D113" s="999"/>
      <c r="E113" s="999"/>
      <c r="F113" s="1090"/>
      <c r="G113" s="1532" t="s">
        <v>48</v>
      </c>
      <c r="H113" s="1806" t="s">
        <v>574</v>
      </c>
      <c r="I113" s="511" t="s">
        <v>286</v>
      </c>
      <c r="J113" s="1808" t="s">
        <v>369</v>
      </c>
      <c r="K113" s="1808"/>
      <c r="L113" s="1808"/>
      <c r="M113" s="1808"/>
      <c r="N113" s="1809"/>
      <c r="O113" s="1810"/>
    </row>
    <row r="114" spans="2:15" ht="48.75" customHeight="1" x14ac:dyDescent="0.2">
      <c r="B114" s="45"/>
      <c r="C114" s="1335"/>
      <c r="D114" s="1336"/>
      <c r="E114" s="1336"/>
      <c r="F114" s="1508"/>
      <c r="G114" s="1705"/>
      <c r="H114" s="1807"/>
      <c r="I114" s="512" t="s">
        <v>285</v>
      </c>
      <c r="J114" s="1811" t="s">
        <v>403</v>
      </c>
      <c r="K114" s="1811"/>
      <c r="L114" s="1811"/>
      <c r="M114" s="1811"/>
      <c r="N114" s="1812"/>
      <c r="O114" s="1813"/>
    </row>
    <row r="115" spans="2:15" ht="26.25" customHeight="1" x14ac:dyDescent="0.2">
      <c r="B115" s="45"/>
      <c r="C115" s="1218" t="s">
        <v>49</v>
      </c>
      <c r="D115" s="1219"/>
      <c r="E115" s="1219"/>
      <c r="F115" s="1220"/>
      <c r="G115" s="42" t="s">
        <v>88</v>
      </c>
      <c r="H115" s="178"/>
      <c r="I115" s="169"/>
      <c r="J115" s="179"/>
      <c r="K115" s="169"/>
      <c r="L115" s="179"/>
      <c r="M115" s="169"/>
      <c r="N115" s="181"/>
      <c r="O115" s="244"/>
    </row>
    <row r="116" spans="2:15" ht="26.25" customHeight="1" x14ac:dyDescent="0.2">
      <c r="B116" s="45"/>
      <c r="C116" s="1089"/>
      <c r="D116" s="999"/>
      <c r="E116" s="999"/>
      <c r="F116" s="1090"/>
      <c r="G116" s="1532" t="s">
        <v>50</v>
      </c>
      <c r="H116" s="1534" t="s">
        <v>90</v>
      </c>
      <c r="I116" s="107" t="s">
        <v>201</v>
      </c>
      <c r="J116" s="108" t="s">
        <v>92</v>
      </c>
      <c r="K116" s="1535" t="s">
        <v>366</v>
      </c>
      <c r="L116" s="1536"/>
      <c r="M116" s="108" t="s">
        <v>46</v>
      </c>
      <c r="N116" s="720">
        <v>8</v>
      </c>
      <c r="O116" s="343" t="s">
        <v>334</v>
      </c>
    </row>
    <row r="117" spans="2:15" ht="26.25" customHeight="1" x14ac:dyDescent="0.2">
      <c r="B117" s="45"/>
      <c r="C117" s="1089"/>
      <c r="D117" s="999"/>
      <c r="E117" s="999"/>
      <c r="F117" s="1090"/>
      <c r="G117" s="1532"/>
      <c r="H117" s="1534"/>
      <c r="I117" s="1537" t="s">
        <v>222</v>
      </c>
      <c r="J117" s="1537"/>
      <c r="K117" s="433"/>
      <c r="L117" s="1513"/>
      <c r="M117" s="1513"/>
      <c r="N117" s="797" t="s">
        <v>333</v>
      </c>
      <c r="O117" s="434"/>
    </row>
    <row r="118" spans="2:15" ht="26.25" customHeight="1" x14ac:dyDescent="0.2">
      <c r="B118" s="45"/>
      <c r="C118" s="1089"/>
      <c r="D118" s="999"/>
      <c r="E118" s="999"/>
      <c r="F118" s="1090"/>
      <c r="G118" s="1532"/>
      <c r="H118" s="1534" t="s">
        <v>91</v>
      </c>
      <c r="I118" s="107" t="s">
        <v>202</v>
      </c>
      <c r="J118" s="108" t="s">
        <v>92</v>
      </c>
      <c r="K118" s="1535" t="s">
        <v>203</v>
      </c>
      <c r="L118" s="1536"/>
      <c r="M118" s="108" t="s">
        <v>46</v>
      </c>
      <c r="N118" s="720">
        <v>20</v>
      </c>
      <c r="O118" s="343" t="s">
        <v>575</v>
      </c>
    </row>
    <row r="119" spans="2:15" ht="26.25" customHeight="1" x14ac:dyDescent="0.2">
      <c r="B119" s="45"/>
      <c r="C119" s="1089"/>
      <c r="D119" s="999"/>
      <c r="E119" s="999"/>
      <c r="F119" s="1090"/>
      <c r="G119" s="1532"/>
      <c r="H119" s="1534"/>
      <c r="I119" s="1537" t="s">
        <v>222</v>
      </c>
      <c r="J119" s="1537"/>
      <c r="K119" s="433"/>
      <c r="L119" s="1513"/>
      <c r="M119" s="1513"/>
      <c r="N119" s="797" t="s">
        <v>333</v>
      </c>
      <c r="O119" s="434"/>
    </row>
    <row r="120" spans="2:15" ht="26.25" customHeight="1" x14ac:dyDescent="0.2">
      <c r="B120" s="45"/>
      <c r="C120" s="1089"/>
      <c r="D120" s="999"/>
      <c r="E120" s="999"/>
      <c r="F120" s="1090"/>
      <c r="G120" s="1532"/>
      <c r="H120" s="1826" t="s">
        <v>287</v>
      </c>
      <c r="I120" s="1806" t="s">
        <v>202</v>
      </c>
      <c r="J120" s="108" t="s">
        <v>92</v>
      </c>
      <c r="K120" s="1535" t="s">
        <v>203</v>
      </c>
      <c r="L120" s="1536"/>
      <c r="M120" s="108" t="s">
        <v>46</v>
      </c>
      <c r="N120" s="720">
        <v>20</v>
      </c>
      <c r="O120" s="343" t="s">
        <v>334</v>
      </c>
    </row>
    <row r="121" spans="2:15" ht="20.25" customHeight="1" x14ac:dyDescent="0.2">
      <c r="B121" s="45"/>
      <c r="C121" s="1089"/>
      <c r="D121" s="999"/>
      <c r="E121" s="999"/>
      <c r="F121" s="1090"/>
      <c r="G121" s="1532"/>
      <c r="H121" s="1826"/>
      <c r="I121" s="1806"/>
      <c r="J121" s="520"/>
      <c r="K121" s="245"/>
      <c r="L121" s="245"/>
      <c r="M121" s="245"/>
      <c r="N121" s="246"/>
      <c r="O121" s="247"/>
    </row>
    <row r="122" spans="2:15" ht="20.25" customHeight="1" x14ac:dyDescent="0.2">
      <c r="B122" s="45"/>
      <c r="C122" s="1089"/>
      <c r="D122" s="999"/>
      <c r="E122" s="999"/>
      <c r="F122" s="1090"/>
      <c r="G122" s="1532"/>
      <c r="H122" s="1826"/>
      <c r="I122" s="1806"/>
      <c r="J122" s="520"/>
      <c r="K122" s="245"/>
      <c r="L122" s="245"/>
      <c r="M122" s="245"/>
      <c r="N122" s="246"/>
      <c r="O122" s="247"/>
    </row>
    <row r="123" spans="2:15" ht="20.25" customHeight="1" x14ac:dyDescent="0.2">
      <c r="B123" s="45"/>
      <c r="C123" s="1089"/>
      <c r="D123" s="999"/>
      <c r="E123" s="999"/>
      <c r="F123" s="1090"/>
      <c r="G123" s="1532"/>
      <c r="H123" s="1826"/>
      <c r="I123" s="1806"/>
      <c r="J123" s="520"/>
      <c r="K123" s="245"/>
      <c r="L123" s="245"/>
      <c r="M123" s="245"/>
      <c r="N123" s="246"/>
      <c r="O123" s="247"/>
    </row>
    <row r="124" spans="2:15" ht="20.25" customHeight="1" x14ac:dyDescent="0.2">
      <c r="B124" s="45"/>
      <c r="C124" s="1089"/>
      <c r="D124" s="999"/>
      <c r="E124" s="999"/>
      <c r="F124" s="1090"/>
      <c r="G124" s="1532"/>
      <c r="H124" s="1826"/>
      <c r="I124" s="1806"/>
      <c r="J124" s="520"/>
      <c r="K124" s="245"/>
      <c r="L124" s="1836"/>
      <c r="M124" s="1836"/>
      <c r="N124" s="1836"/>
      <c r="O124" s="247" t="s">
        <v>365</v>
      </c>
    </row>
    <row r="125" spans="2:15" ht="26.25" customHeight="1" x14ac:dyDescent="0.2">
      <c r="B125" s="45"/>
      <c r="C125" s="1335"/>
      <c r="D125" s="1336"/>
      <c r="E125" s="1336"/>
      <c r="F125" s="1508"/>
      <c r="G125" s="1533"/>
      <c r="H125" s="1827"/>
      <c r="I125" s="1837" t="s">
        <v>222</v>
      </c>
      <c r="J125" s="1837"/>
      <c r="K125" s="432"/>
      <c r="L125" s="1838"/>
      <c r="M125" s="1838"/>
      <c r="N125" s="798" t="s">
        <v>333</v>
      </c>
      <c r="O125" s="417"/>
    </row>
    <row r="126" spans="2:15" ht="26.25" customHeight="1" x14ac:dyDescent="0.2">
      <c r="B126" s="45"/>
      <c r="C126" s="1218" t="s">
        <v>52</v>
      </c>
      <c r="D126" s="1219"/>
      <c r="E126" s="1219"/>
      <c r="F126" s="1220"/>
      <c r="G126" s="40" t="s">
        <v>92</v>
      </c>
      <c r="H126" s="1509" t="s">
        <v>203</v>
      </c>
      <c r="I126" s="1510"/>
      <c r="J126" s="1511"/>
      <c r="K126" s="182" t="s">
        <v>46</v>
      </c>
      <c r="L126" s="721">
        <v>240</v>
      </c>
      <c r="M126" s="86" t="s">
        <v>334</v>
      </c>
      <c r="N126" s="340"/>
      <c r="O126" s="341"/>
    </row>
    <row r="127" spans="2:15" ht="26.25" customHeight="1" x14ac:dyDescent="0.2">
      <c r="B127" s="45"/>
      <c r="C127" s="1089"/>
      <c r="D127" s="999"/>
      <c r="E127" s="999"/>
      <c r="F127" s="1090"/>
      <c r="G127" s="41" t="s">
        <v>53</v>
      </c>
      <c r="H127" s="183"/>
      <c r="I127" s="761"/>
      <c r="J127" s="342"/>
      <c r="K127" s="108" t="s">
        <v>223</v>
      </c>
      <c r="L127" s="1512" t="s">
        <v>93</v>
      </c>
      <c r="M127" s="1513"/>
      <c r="N127" s="1513"/>
      <c r="O127" s="1514"/>
    </row>
    <row r="128" spans="2:15" ht="26.25" customHeight="1" x14ac:dyDescent="0.2">
      <c r="B128" s="45"/>
      <c r="C128" s="1335"/>
      <c r="D128" s="1336"/>
      <c r="E128" s="1336"/>
      <c r="F128" s="1508"/>
      <c r="G128" s="109" t="s">
        <v>51</v>
      </c>
      <c r="H128" s="437" t="s">
        <v>468</v>
      </c>
      <c r="I128" s="1519"/>
      <c r="J128" s="1519"/>
      <c r="K128" s="191" t="s">
        <v>333</v>
      </c>
      <c r="L128" s="191"/>
      <c r="M128" s="191"/>
      <c r="N128" s="435"/>
      <c r="O128" s="436"/>
    </row>
    <row r="129" spans="1:22" ht="26.25" customHeight="1" x14ac:dyDescent="0.2">
      <c r="B129" s="45"/>
      <c r="C129" s="1368" t="s">
        <v>266</v>
      </c>
      <c r="D129" s="1369"/>
      <c r="E129" s="1369"/>
      <c r="F129" s="1520"/>
      <c r="G129" s="248"/>
      <c r="H129" s="249"/>
      <c r="I129" s="250"/>
      <c r="J129" s="249"/>
      <c r="K129" s="249"/>
      <c r="L129" s="249"/>
      <c r="M129" s="249"/>
      <c r="N129" s="249"/>
      <c r="O129" s="251"/>
    </row>
    <row r="130" spans="1:22" ht="26.25" customHeight="1" x14ac:dyDescent="0.2">
      <c r="B130" s="45"/>
      <c r="C130" s="1218" t="s">
        <v>93</v>
      </c>
      <c r="D130" s="1219"/>
      <c r="E130" s="1219"/>
      <c r="F130" s="1220"/>
      <c r="G130" s="42" t="s">
        <v>92</v>
      </c>
      <c r="H130" s="1509" t="s">
        <v>203</v>
      </c>
      <c r="I130" s="1510"/>
      <c r="J130" s="1511"/>
      <c r="K130" s="182" t="s">
        <v>46</v>
      </c>
      <c r="L130" s="721">
        <v>240</v>
      </c>
      <c r="M130" s="86" t="s">
        <v>334</v>
      </c>
      <c r="N130" s="340"/>
      <c r="O130" s="341"/>
    </row>
    <row r="131" spans="1:22" ht="26.25" customHeight="1" x14ac:dyDescent="0.2">
      <c r="B131" s="45"/>
      <c r="C131" s="1089"/>
      <c r="D131" s="999"/>
      <c r="E131" s="999"/>
      <c r="F131" s="1090"/>
      <c r="G131" s="41" t="s">
        <v>53</v>
      </c>
      <c r="H131" s="183"/>
      <c r="I131" s="761"/>
      <c r="J131" s="342"/>
      <c r="K131" s="108" t="s">
        <v>223</v>
      </c>
      <c r="L131" s="1512" t="s">
        <v>52</v>
      </c>
      <c r="M131" s="1513"/>
      <c r="N131" s="1513"/>
      <c r="O131" s="1514"/>
    </row>
    <row r="132" spans="1:22" ht="26.25" customHeight="1" x14ac:dyDescent="0.2">
      <c r="B132" s="45"/>
      <c r="C132" s="1335"/>
      <c r="D132" s="1336"/>
      <c r="E132" s="1336"/>
      <c r="F132" s="1508"/>
      <c r="G132" s="109" t="s">
        <v>51</v>
      </c>
      <c r="H132" s="437" t="s">
        <v>468</v>
      </c>
      <c r="I132" s="1519"/>
      <c r="J132" s="1519"/>
      <c r="K132" s="191" t="s">
        <v>333</v>
      </c>
      <c r="L132" s="191"/>
      <c r="M132" s="191"/>
      <c r="N132" s="435"/>
      <c r="O132" s="436"/>
    </row>
    <row r="133" spans="1:22" ht="26.25" customHeight="1" x14ac:dyDescent="0.2">
      <c r="B133" s="45"/>
      <c r="C133" s="1368" t="s">
        <v>469</v>
      </c>
      <c r="D133" s="1369"/>
      <c r="E133" s="1369"/>
      <c r="F133" s="1520"/>
      <c r="G133" s="1521" t="s">
        <v>204</v>
      </c>
      <c r="H133" s="1522"/>
      <c r="I133" s="1522"/>
      <c r="J133" s="1522"/>
      <c r="K133" s="1522"/>
      <c r="L133" s="1522"/>
      <c r="M133" s="1522"/>
      <c r="N133" s="1523"/>
      <c r="O133" s="1524"/>
    </row>
    <row r="134" spans="1:22" ht="26.25" customHeight="1" x14ac:dyDescent="0.2">
      <c r="B134" s="45"/>
      <c r="C134" s="1218" t="s">
        <v>94</v>
      </c>
      <c r="D134" s="1219"/>
      <c r="E134" s="1219"/>
      <c r="F134" s="1219"/>
      <c r="G134" s="192"/>
      <c r="H134" s="767"/>
      <c r="I134" s="179"/>
      <c r="J134" s="768"/>
      <c r="K134" s="193"/>
      <c r="L134" s="193"/>
      <c r="M134" s="1525"/>
      <c r="N134" s="1525"/>
      <c r="O134" s="1526"/>
    </row>
    <row r="135" spans="1:22" ht="26.25" customHeight="1" x14ac:dyDescent="0.2">
      <c r="B135" s="45"/>
      <c r="C135" s="1335"/>
      <c r="D135" s="1336"/>
      <c r="E135" s="1336"/>
      <c r="F135" s="1336"/>
      <c r="G135" s="97" t="s">
        <v>367</v>
      </c>
      <c r="H135" s="194" t="s">
        <v>532</v>
      </c>
      <c r="I135" s="195" t="s">
        <v>576</v>
      </c>
      <c r="J135" s="770">
        <v>15</v>
      </c>
      <c r="K135" s="678" t="s">
        <v>739</v>
      </c>
      <c r="L135" s="1527" t="s">
        <v>577</v>
      </c>
      <c r="M135" s="1528"/>
      <c r="N135" s="1528"/>
      <c r="O135" s="1529"/>
    </row>
    <row r="136" spans="1:22" ht="26.25" customHeight="1" x14ac:dyDescent="0.2">
      <c r="B136" s="45"/>
      <c r="C136" s="1074" t="s">
        <v>98</v>
      </c>
      <c r="D136" s="1384"/>
      <c r="E136" s="1384"/>
      <c r="F136" s="1384"/>
      <c r="G136" s="1074" t="s">
        <v>88</v>
      </c>
      <c r="H136" s="1152"/>
      <c r="I136" s="768"/>
      <c r="J136" s="187"/>
      <c r="K136" s="1074" t="s">
        <v>470</v>
      </c>
      <c r="L136" s="1152"/>
      <c r="M136" s="347"/>
      <c r="N136" s="438"/>
      <c r="O136" s="439"/>
    </row>
    <row r="137" spans="1:22" ht="26.25" customHeight="1" x14ac:dyDescent="0.2">
      <c r="B137" s="45"/>
      <c r="C137" s="1080"/>
      <c r="D137" s="1081"/>
      <c r="E137" s="1081"/>
      <c r="F137" s="1081"/>
      <c r="G137" s="1080" t="s">
        <v>47</v>
      </c>
      <c r="H137" s="1194"/>
      <c r="I137" s="769"/>
      <c r="J137" s="188"/>
      <c r="K137" s="1530" t="s">
        <v>49</v>
      </c>
      <c r="L137" s="1531"/>
      <c r="M137" s="758"/>
      <c r="N137" s="190"/>
      <c r="O137" s="189"/>
    </row>
    <row r="138" spans="1:22" ht="26.25" customHeight="1" x14ac:dyDescent="0.2">
      <c r="B138" s="45"/>
      <c r="C138" s="1074" t="s">
        <v>54</v>
      </c>
      <c r="D138" s="1384"/>
      <c r="E138" s="1384"/>
      <c r="F138" s="1076"/>
      <c r="G138" s="1515" t="s">
        <v>95</v>
      </c>
      <c r="H138" s="1516"/>
      <c r="I138" s="768"/>
      <c r="J138" s="187"/>
      <c r="K138" s="1428" t="s">
        <v>96</v>
      </c>
      <c r="L138" s="1517"/>
      <c r="M138" s="769"/>
      <c r="N138" s="188"/>
      <c r="O138" s="252"/>
    </row>
    <row r="139" spans="1:22" ht="26.25" customHeight="1" x14ac:dyDescent="0.2">
      <c r="B139" s="45"/>
      <c r="C139" s="1080"/>
      <c r="D139" s="1081"/>
      <c r="E139" s="1081"/>
      <c r="F139" s="1082"/>
      <c r="G139" s="1419" t="s">
        <v>578</v>
      </c>
      <c r="H139" s="1518"/>
      <c r="I139" s="344"/>
      <c r="J139" s="345"/>
      <c r="K139" s="1419" t="s">
        <v>267</v>
      </c>
      <c r="L139" s="1518"/>
      <c r="M139" s="344"/>
      <c r="N139" s="345"/>
      <c r="O139" s="346"/>
    </row>
    <row r="140" spans="1:22" ht="26.25" customHeight="1" x14ac:dyDescent="0.2">
      <c r="B140" s="45"/>
      <c r="C140" s="1218" t="s">
        <v>191</v>
      </c>
      <c r="D140" s="1219"/>
      <c r="E140" s="1219"/>
      <c r="F140" s="1220"/>
      <c r="G140" s="1074" t="s">
        <v>192</v>
      </c>
      <c r="H140" s="1152"/>
      <c r="I140" s="1723" t="s">
        <v>195</v>
      </c>
      <c r="J140" s="1683"/>
      <c r="K140" s="1509" t="s">
        <v>869</v>
      </c>
      <c r="L140" s="1511"/>
      <c r="M140" s="1708" t="s">
        <v>219</v>
      </c>
      <c r="N140" s="1709"/>
      <c r="O140" s="1710"/>
    </row>
    <row r="141" spans="1:22" ht="26.25" customHeight="1" x14ac:dyDescent="0.2">
      <c r="B141" s="45"/>
      <c r="C141" s="1089"/>
      <c r="D141" s="999"/>
      <c r="E141" s="999"/>
      <c r="F141" s="1090"/>
      <c r="G141" s="1648" t="s">
        <v>193</v>
      </c>
      <c r="H141" s="1321"/>
      <c r="I141" s="1711" t="s">
        <v>530</v>
      </c>
      <c r="J141" s="1711"/>
      <c r="K141" s="1711"/>
      <c r="L141" s="1711"/>
      <c r="M141" s="1711"/>
      <c r="N141" s="1712"/>
      <c r="O141" s="1713"/>
    </row>
    <row r="142" spans="1:22" ht="26.25" customHeight="1" thickBot="1" x14ac:dyDescent="0.25">
      <c r="B142" s="96"/>
      <c r="C142" s="1380"/>
      <c r="D142" s="1721"/>
      <c r="E142" s="1721"/>
      <c r="F142" s="1722"/>
      <c r="G142" s="1714" t="s">
        <v>194</v>
      </c>
      <c r="H142" s="1323"/>
      <c r="I142" s="1715" t="s">
        <v>412</v>
      </c>
      <c r="J142" s="1715"/>
      <c r="K142" s="1715"/>
      <c r="L142" s="1715"/>
      <c r="M142" s="1715"/>
      <c r="N142" s="1716"/>
      <c r="O142" s="1717"/>
    </row>
    <row r="143" spans="1:22" s="467" customFormat="1" ht="26.25" customHeight="1" thickBot="1" x14ac:dyDescent="0.25">
      <c r="A143" s="6"/>
      <c r="B143" s="994" t="s">
        <v>684</v>
      </c>
      <c r="C143" s="994"/>
      <c r="D143" s="994"/>
      <c r="E143" s="994"/>
      <c r="F143" s="994"/>
      <c r="G143" s="994"/>
      <c r="H143" s="994"/>
      <c r="I143" s="994"/>
      <c r="J143" s="994"/>
      <c r="K143" s="994"/>
      <c r="L143" s="994"/>
      <c r="M143" s="994"/>
      <c r="N143" s="750"/>
      <c r="O143" s="750"/>
      <c r="P143" s="6"/>
      <c r="Q143" s="466"/>
      <c r="R143" s="466"/>
      <c r="S143" s="466"/>
      <c r="T143" s="466"/>
      <c r="U143" s="466"/>
      <c r="V143" s="466"/>
    </row>
    <row r="144" spans="1:22" ht="21.75" customHeight="1" x14ac:dyDescent="0.2">
      <c r="B144" s="995" t="s">
        <v>99</v>
      </c>
      <c r="C144" s="996"/>
      <c r="D144" s="996"/>
      <c r="E144" s="996"/>
      <c r="F144" s="996"/>
      <c r="G144" s="43"/>
      <c r="H144" s="43"/>
      <c r="I144" s="43"/>
      <c r="J144" s="43"/>
      <c r="K144" s="43"/>
      <c r="L144" s="43"/>
      <c r="M144" s="1483"/>
      <c r="N144" s="1366"/>
      <c r="O144" s="1367"/>
    </row>
    <row r="145" spans="2:15" ht="20.100000000000001" customHeight="1" x14ac:dyDescent="0.2">
      <c r="B145" s="44"/>
      <c r="C145" s="1470" t="s">
        <v>107</v>
      </c>
      <c r="D145" s="1470"/>
      <c r="E145" s="1470"/>
      <c r="F145" s="1470"/>
      <c r="G145" s="1245" t="s">
        <v>67</v>
      </c>
      <c r="H145" s="1245"/>
      <c r="I145" s="1245" t="s">
        <v>55</v>
      </c>
      <c r="J145" s="1245"/>
      <c r="K145" s="1471" t="s">
        <v>56</v>
      </c>
      <c r="L145" s="1471" t="s">
        <v>106</v>
      </c>
      <c r="M145" s="1218" t="s">
        <v>650</v>
      </c>
      <c r="N145" s="1472"/>
      <c r="O145" s="1473"/>
    </row>
    <row r="146" spans="2:15" ht="20.100000000000001" customHeight="1" x14ac:dyDescent="0.2">
      <c r="B146" s="44"/>
      <c r="C146" s="1470"/>
      <c r="D146" s="1470"/>
      <c r="E146" s="1470"/>
      <c r="F146" s="1470"/>
      <c r="G146" s="49" t="s">
        <v>57</v>
      </c>
      <c r="H146" s="50" t="s">
        <v>105</v>
      </c>
      <c r="I146" s="49" t="s">
        <v>57</v>
      </c>
      <c r="J146" s="50" t="s">
        <v>105</v>
      </c>
      <c r="K146" s="1471"/>
      <c r="L146" s="1471"/>
      <c r="M146" s="1335"/>
      <c r="N146" s="1474"/>
      <c r="O146" s="1475"/>
    </row>
    <row r="147" spans="2:15" ht="21.75" customHeight="1" x14ac:dyDescent="0.2">
      <c r="B147" s="44"/>
      <c r="C147" s="1225" t="s">
        <v>100</v>
      </c>
      <c r="D147" s="1225"/>
      <c r="E147" s="1225"/>
      <c r="F147" s="1225"/>
      <c r="G147" s="51">
        <v>1</v>
      </c>
      <c r="H147" s="52"/>
      <c r="I147" s="56"/>
      <c r="J147" s="52"/>
      <c r="K147" s="46">
        <f>SUM(G147:J147)</f>
        <v>1</v>
      </c>
      <c r="L147" s="46">
        <v>1</v>
      </c>
      <c r="M147" s="1718"/>
      <c r="N147" s="1719"/>
      <c r="O147" s="1720"/>
    </row>
    <row r="148" spans="2:15" ht="21.75" customHeight="1" x14ac:dyDescent="0.2">
      <c r="B148" s="44"/>
      <c r="C148" s="1230" t="s">
        <v>101</v>
      </c>
      <c r="D148" s="1230"/>
      <c r="E148" s="1230"/>
      <c r="F148" s="1230"/>
      <c r="G148" s="139">
        <v>1</v>
      </c>
      <c r="H148" s="140">
        <v>1</v>
      </c>
      <c r="I148" s="141"/>
      <c r="J148" s="140"/>
      <c r="K148" s="142">
        <f>SUM(G148:J148)</f>
        <v>2</v>
      </c>
      <c r="L148" s="142">
        <v>1.2</v>
      </c>
      <c r="M148" s="1467" t="s">
        <v>66</v>
      </c>
      <c r="N148" s="1468"/>
      <c r="O148" s="1469"/>
    </row>
    <row r="149" spans="2:15" ht="21.75" customHeight="1" x14ac:dyDescent="0.2">
      <c r="B149" s="44"/>
      <c r="C149" s="1498" t="s">
        <v>374</v>
      </c>
      <c r="D149" s="1498"/>
      <c r="E149" s="1498"/>
      <c r="F149" s="1498"/>
      <c r="G149" s="314">
        <v>2</v>
      </c>
      <c r="H149" s="315"/>
      <c r="I149" s="316"/>
      <c r="J149" s="315">
        <v>2</v>
      </c>
      <c r="K149" s="317">
        <f t="shared" ref="K149:K157" si="0">SUM(G149:J149)</f>
        <v>4</v>
      </c>
      <c r="L149" s="317">
        <v>2.4</v>
      </c>
      <c r="M149" s="1499" t="s">
        <v>68</v>
      </c>
      <c r="N149" s="1500"/>
      <c r="O149" s="1501"/>
    </row>
    <row r="150" spans="2:15" ht="21.75" customHeight="1" x14ac:dyDescent="0.2">
      <c r="B150" s="44"/>
      <c r="C150" s="1230" t="s">
        <v>375</v>
      </c>
      <c r="D150" s="1230"/>
      <c r="E150" s="1230"/>
      <c r="F150" s="1230"/>
      <c r="G150" s="139"/>
      <c r="H150" s="140"/>
      <c r="I150" s="141"/>
      <c r="J150" s="140">
        <v>1</v>
      </c>
      <c r="K150" s="142">
        <f t="shared" si="0"/>
        <v>1</v>
      </c>
      <c r="L150" s="142">
        <v>0.2</v>
      </c>
      <c r="M150" s="1495"/>
      <c r="N150" s="1496"/>
      <c r="O150" s="1497"/>
    </row>
    <row r="151" spans="2:15" ht="20.100000000000001" customHeight="1" x14ac:dyDescent="0.2">
      <c r="B151" s="44"/>
      <c r="C151" s="1498" t="s">
        <v>376</v>
      </c>
      <c r="D151" s="1498"/>
      <c r="E151" s="1498"/>
      <c r="F151" s="1498"/>
      <c r="G151" s="316">
        <v>10</v>
      </c>
      <c r="H151" s="315"/>
      <c r="I151" s="316">
        <v>5</v>
      </c>
      <c r="J151" s="320"/>
      <c r="K151" s="317">
        <f t="shared" si="0"/>
        <v>15</v>
      </c>
      <c r="L151" s="321">
        <v>15</v>
      </c>
      <c r="M151" s="1499"/>
      <c r="N151" s="1500"/>
      <c r="O151" s="1501"/>
    </row>
    <row r="152" spans="2:15" ht="20.100000000000001" customHeight="1" x14ac:dyDescent="0.2">
      <c r="B152" s="44"/>
      <c r="C152" s="1507" t="s">
        <v>377</v>
      </c>
      <c r="D152" s="1507"/>
      <c r="E152" s="1507"/>
      <c r="F152" s="1507"/>
      <c r="G152" s="312"/>
      <c r="H152" s="311"/>
      <c r="I152" s="312">
        <v>8</v>
      </c>
      <c r="J152" s="318">
        <v>2</v>
      </c>
      <c r="K152" s="313">
        <f t="shared" si="0"/>
        <v>10</v>
      </c>
      <c r="L152" s="319">
        <v>8</v>
      </c>
      <c r="M152" s="1495"/>
      <c r="N152" s="1496"/>
      <c r="O152" s="1497"/>
    </row>
    <row r="153" spans="2:15" ht="21.75" customHeight="1" x14ac:dyDescent="0.2">
      <c r="B153" s="44"/>
      <c r="C153" s="1502" t="s">
        <v>68</v>
      </c>
      <c r="D153" s="1360"/>
      <c r="E153" s="1360"/>
      <c r="F153" s="1503"/>
      <c r="G153" s="322"/>
      <c r="H153" s="323"/>
      <c r="I153" s="324"/>
      <c r="J153" s="323">
        <v>2</v>
      </c>
      <c r="K153" s="325">
        <f t="shared" si="0"/>
        <v>2</v>
      </c>
      <c r="L153" s="325">
        <v>1.6</v>
      </c>
      <c r="M153" s="1504" t="s">
        <v>65</v>
      </c>
      <c r="N153" s="1505"/>
      <c r="O153" s="1506"/>
    </row>
    <row r="154" spans="2:15" ht="21.75" customHeight="1" x14ac:dyDescent="0.2">
      <c r="B154" s="44"/>
      <c r="C154" s="1229" t="s">
        <v>66</v>
      </c>
      <c r="D154" s="1229"/>
      <c r="E154" s="1229"/>
      <c r="F154" s="1229"/>
      <c r="G154" s="53">
        <v>1</v>
      </c>
      <c r="H154" s="54">
        <v>1</v>
      </c>
      <c r="I154" s="55"/>
      <c r="J154" s="54"/>
      <c r="K154" s="47">
        <f t="shared" si="0"/>
        <v>2</v>
      </c>
      <c r="L154" s="47">
        <v>1.8</v>
      </c>
      <c r="M154" s="1460" t="s">
        <v>101</v>
      </c>
      <c r="N154" s="1461"/>
      <c r="O154" s="1462"/>
    </row>
    <row r="155" spans="2:15" ht="20.100000000000001" customHeight="1" x14ac:dyDescent="0.2">
      <c r="B155" s="44"/>
      <c r="C155" s="1229" t="s">
        <v>102</v>
      </c>
      <c r="D155" s="1229"/>
      <c r="E155" s="1229"/>
      <c r="F155" s="1229"/>
      <c r="G155" s="55">
        <v>2</v>
      </c>
      <c r="H155" s="54"/>
      <c r="I155" s="55"/>
      <c r="J155" s="57"/>
      <c r="K155" s="47">
        <f t="shared" si="0"/>
        <v>2</v>
      </c>
      <c r="L155" s="48"/>
      <c r="M155" s="1460"/>
      <c r="N155" s="1461"/>
      <c r="O155" s="1462"/>
    </row>
    <row r="156" spans="2:15" ht="21.75" customHeight="1" x14ac:dyDescent="0.2">
      <c r="B156" s="44"/>
      <c r="C156" s="1229" t="s">
        <v>103</v>
      </c>
      <c r="D156" s="1229"/>
      <c r="E156" s="1229"/>
      <c r="F156" s="1229"/>
      <c r="G156" s="53">
        <v>2</v>
      </c>
      <c r="H156" s="54"/>
      <c r="I156" s="55">
        <v>8</v>
      </c>
      <c r="J156" s="54"/>
      <c r="K156" s="47">
        <f t="shared" si="0"/>
        <v>10</v>
      </c>
      <c r="L156" s="47"/>
      <c r="M156" s="1460" t="s">
        <v>846</v>
      </c>
      <c r="N156" s="1461"/>
      <c r="O156" s="1462"/>
    </row>
    <row r="157" spans="2:15" ht="21.75" customHeight="1" x14ac:dyDescent="0.2">
      <c r="B157" s="44"/>
      <c r="C157" s="1229" t="s">
        <v>104</v>
      </c>
      <c r="D157" s="1229"/>
      <c r="E157" s="1229"/>
      <c r="F157" s="1229"/>
      <c r="G157" s="53">
        <v>8</v>
      </c>
      <c r="H157" s="54"/>
      <c r="I157" s="55">
        <v>2</v>
      </c>
      <c r="J157" s="54"/>
      <c r="K157" s="47">
        <f t="shared" si="0"/>
        <v>10</v>
      </c>
      <c r="L157" s="47"/>
      <c r="M157" s="1460"/>
      <c r="N157" s="1461"/>
      <c r="O157" s="1462"/>
    </row>
    <row r="158" spans="2:15" ht="21.75" customHeight="1" thickBot="1" x14ac:dyDescent="0.25">
      <c r="B158" s="44"/>
      <c r="C158" s="1230" t="s">
        <v>108</v>
      </c>
      <c r="D158" s="1230"/>
      <c r="E158" s="1230"/>
      <c r="F158" s="1230"/>
      <c r="G158" s="139"/>
      <c r="H158" s="140"/>
      <c r="I158" s="141">
        <v>3</v>
      </c>
      <c r="J158" s="140"/>
      <c r="K158" s="142">
        <f>SUM(G158:J158)</f>
        <v>3</v>
      </c>
      <c r="L158" s="142"/>
      <c r="M158" s="1467"/>
      <c r="N158" s="1468"/>
      <c r="O158" s="1469"/>
    </row>
    <row r="159" spans="2:15" ht="21.75" customHeight="1" thickBot="1" x14ac:dyDescent="0.25">
      <c r="B159" s="1488" t="s">
        <v>386</v>
      </c>
      <c r="C159" s="1489"/>
      <c r="D159" s="1489"/>
      <c r="E159" s="1489"/>
      <c r="F159" s="1490"/>
      <c r="G159" s="236">
        <v>40</v>
      </c>
      <c r="H159" s="237" t="s">
        <v>58</v>
      </c>
      <c r="I159" s="145"/>
      <c r="J159" s="145"/>
      <c r="K159" s="145"/>
      <c r="L159" s="145"/>
      <c r="M159" s="1491"/>
      <c r="N159" s="1492"/>
      <c r="O159" s="1493"/>
    </row>
    <row r="160" spans="2:15" ht="21.75" customHeight="1" x14ac:dyDescent="0.2">
      <c r="B160" s="1440" t="s">
        <v>109</v>
      </c>
      <c r="C160" s="1494"/>
      <c r="D160" s="1494"/>
      <c r="E160" s="1494"/>
      <c r="F160" s="1494"/>
      <c r="G160" s="143"/>
      <c r="H160" s="144"/>
      <c r="I160" s="144"/>
      <c r="J160" s="144"/>
      <c r="K160" s="144"/>
      <c r="L160" s="144"/>
      <c r="M160" s="1336"/>
      <c r="N160" s="1474"/>
      <c r="O160" s="1475"/>
    </row>
    <row r="161" spans="2:15" ht="20.100000000000001" customHeight="1" x14ac:dyDescent="0.2">
      <c r="B161" s="45"/>
      <c r="C161" s="1470" t="s">
        <v>107</v>
      </c>
      <c r="D161" s="1470"/>
      <c r="E161" s="1470"/>
      <c r="F161" s="1470"/>
      <c r="G161" s="1245" t="s">
        <v>67</v>
      </c>
      <c r="H161" s="1245"/>
      <c r="I161" s="1245" t="s">
        <v>55</v>
      </c>
      <c r="J161" s="1245"/>
      <c r="K161" s="1471" t="s">
        <v>56</v>
      </c>
      <c r="L161" s="1471" t="s">
        <v>106</v>
      </c>
      <c r="M161" s="1218" t="s">
        <v>76</v>
      </c>
      <c r="N161" s="1472"/>
      <c r="O161" s="1473"/>
    </row>
    <row r="162" spans="2:15" ht="20.100000000000001" customHeight="1" x14ac:dyDescent="0.2">
      <c r="B162" s="44"/>
      <c r="C162" s="1470"/>
      <c r="D162" s="1470"/>
      <c r="E162" s="1470"/>
      <c r="F162" s="1470"/>
      <c r="G162" s="49" t="s">
        <v>57</v>
      </c>
      <c r="H162" s="50" t="s">
        <v>105</v>
      </c>
      <c r="I162" s="49" t="s">
        <v>57</v>
      </c>
      <c r="J162" s="50" t="s">
        <v>105</v>
      </c>
      <c r="K162" s="1471"/>
      <c r="L162" s="1471"/>
      <c r="M162" s="1335"/>
      <c r="N162" s="1474"/>
      <c r="O162" s="1475"/>
    </row>
    <row r="163" spans="2:15" ht="20.100000000000001" customHeight="1" x14ac:dyDescent="0.2">
      <c r="B163" s="44"/>
      <c r="C163" s="1484" t="s">
        <v>205</v>
      </c>
      <c r="D163" s="1484"/>
      <c r="E163" s="1484"/>
      <c r="F163" s="1484"/>
      <c r="G163" s="440"/>
      <c r="H163" s="441"/>
      <c r="I163" s="440"/>
      <c r="J163" s="442"/>
      <c r="K163" s="443">
        <f t="shared" ref="K163:K170" si="1">SUM(G163:J163)</f>
        <v>0</v>
      </c>
      <c r="L163" s="443"/>
      <c r="M163" s="1485"/>
      <c r="N163" s="1486"/>
      <c r="O163" s="1487"/>
    </row>
    <row r="164" spans="2:15" ht="20.100000000000001" customHeight="1" x14ac:dyDescent="0.2">
      <c r="B164" s="44"/>
      <c r="C164" s="1476" t="s">
        <v>110</v>
      </c>
      <c r="D164" s="1476"/>
      <c r="E164" s="1476"/>
      <c r="F164" s="1476"/>
      <c r="G164" s="55">
        <v>4</v>
      </c>
      <c r="H164" s="54"/>
      <c r="I164" s="55"/>
      <c r="J164" s="57"/>
      <c r="K164" s="48">
        <f t="shared" si="1"/>
        <v>4</v>
      </c>
      <c r="L164" s="48">
        <v>4</v>
      </c>
      <c r="M164" s="1460"/>
      <c r="N164" s="1461"/>
      <c r="O164" s="1462"/>
    </row>
    <row r="165" spans="2:15" ht="21.75" customHeight="1" x14ac:dyDescent="0.2">
      <c r="B165" s="44"/>
      <c r="C165" s="1476" t="s">
        <v>471</v>
      </c>
      <c r="D165" s="1476"/>
      <c r="E165" s="1476"/>
      <c r="F165" s="1476"/>
      <c r="G165" s="53"/>
      <c r="H165" s="54"/>
      <c r="I165" s="55">
        <v>5</v>
      </c>
      <c r="J165" s="54"/>
      <c r="K165" s="47">
        <f t="shared" si="1"/>
        <v>5</v>
      </c>
      <c r="L165" s="47">
        <v>5</v>
      </c>
      <c r="M165" s="1460"/>
      <c r="N165" s="1461"/>
      <c r="O165" s="1462"/>
    </row>
    <row r="166" spans="2:15" ht="21.75" customHeight="1" x14ac:dyDescent="0.2">
      <c r="B166" s="44"/>
      <c r="C166" s="1476" t="s">
        <v>472</v>
      </c>
      <c r="D166" s="1476"/>
      <c r="E166" s="1476"/>
      <c r="F166" s="1476"/>
      <c r="G166" s="53">
        <v>5</v>
      </c>
      <c r="H166" s="54"/>
      <c r="I166" s="55">
        <v>8</v>
      </c>
      <c r="J166" s="54">
        <v>2</v>
      </c>
      <c r="K166" s="47">
        <f t="shared" si="1"/>
        <v>15</v>
      </c>
      <c r="L166" s="47">
        <v>13</v>
      </c>
      <c r="M166" s="1460"/>
      <c r="N166" s="1461"/>
      <c r="O166" s="1462"/>
    </row>
    <row r="167" spans="2:15" ht="21.75" customHeight="1" x14ac:dyDescent="0.2">
      <c r="B167" s="44"/>
      <c r="C167" s="1476" t="s">
        <v>111</v>
      </c>
      <c r="D167" s="1476"/>
      <c r="E167" s="1476"/>
      <c r="F167" s="1476"/>
      <c r="G167" s="53">
        <v>1</v>
      </c>
      <c r="H167" s="54"/>
      <c r="I167" s="55"/>
      <c r="J167" s="54"/>
      <c r="K167" s="47">
        <f t="shared" si="1"/>
        <v>1</v>
      </c>
      <c r="L167" s="47">
        <v>1</v>
      </c>
      <c r="M167" s="1460"/>
      <c r="N167" s="1461"/>
      <c r="O167" s="1462"/>
    </row>
    <row r="168" spans="2:15" ht="21.75" customHeight="1" x14ac:dyDescent="0.2">
      <c r="B168" s="44"/>
      <c r="C168" s="1476" t="s">
        <v>497</v>
      </c>
      <c r="D168" s="1476"/>
      <c r="E168" s="1476"/>
      <c r="F168" s="1476"/>
      <c r="G168" s="139"/>
      <c r="H168" s="140"/>
      <c r="I168" s="141"/>
      <c r="J168" s="140"/>
      <c r="K168" s="47">
        <f>SUM(G168:J168)</f>
        <v>0</v>
      </c>
      <c r="L168" s="142"/>
      <c r="M168" s="1460"/>
      <c r="N168" s="1477"/>
      <c r="O168" s="1478"/>
    </row>
    <row r="169" spans="2:15" ht="21.75" customHeight="1" x14ac:dyDescent="0.2">
      <c r="B169" s="44"/>
      <c r="C169" s="1476" t="s">
        <v>498</v>
      </c>
      <c r="D169" s="1476"/>
      <c r="E169" s="1476"/>
      <c r="F169" s="1476"/>
      <c r="G169" s="139"/>
      <c r="H169" s="140"/>
      <c r="I169" s="141"/>
      <c r="J169" s="140"/>
      <c r="K169" s="47">
        <f t="shared" si="1"/>
        <v>0</v>
      </c>
      <c r="L169" s="142"/>
      <c r="M169" s="1460"/>
      <c r="N169" s="1477"/>
      <c r="O169" s="1478"/>
    </row>
    <row r="170" spans="2:15" ht="21.75" customHeight="1" thickBot="1" x14ac:dyDescent="0.25">
      <c r="B170" s="44"/>
      <c r="C170" s="1479" t="s">
        <v>504</v>
      </c>
      <c r="D170" s="1480"/>
      <c r="E170" s="1480"/>
      <c r="F170" s="1481"/>
      <c r="G170" s="139"/>
      <c r="H170" s="140"/>
      <c r="I170" s="141"/>
      <c r="J170" s="140"/>
      <c r="K170" s="142">
        <f t="shared" si="1"/>
        <v>0</v>
      </c>
      <c r="L170" s="142"/>
      <c r="M170" s="1467"/>
      <c r="N170" s="1468"/>
      <c r="O170" s="1469"/>
    </row>
    <row r="171" spans="2:15" ht="21.75" customHeight="1" x14ac:dyDescent="0.2">
      <c r="B171" s="1444" t="s">
        <v>112</v>
      </c>
      <c r="C171" s="1482"/>
      <c r="D171" s="1482"/>
      <c r="E171" s="1482"/>
      <c r="F171" s="1482"/>
      <c r="G171" s="146"/>
      <c r="H171" s="147"/>
      <c r="I171" s="147"/>
      <c r="J171" s="147"/>
      <c r="K171" s="147"/>
      <c r="L171" s="147"/>
      <c r="M171" s="1483"/>
      <c r="N171" s="1366"/>
      <c r="O171" s="1367"/>
    </row>
    <row r="172" spans="2:15" ht="20.100000000000001" customHeight="1" x14ac:dyDescent="0.2">
      <c r="B172" s="45"/>
      <c r="C172" s="1470" t="s">
        <v>107</v>
      </c>
      <c r="D172" s="1470"/>
      <c r="E172" s="1470"/>
      <c r="F172" s="1470"/>
      <c r="G172" s="1245" t="s">
        <v>67</v>
      </c>
      <c r="H172" s="1245"/>
      <c r="I172" s="1245" t="s">
        <v>55</v>
      </c>
      <c r="J172" s="1245"/>
      <c r="K172" s="1471" t="s">
        <v>56</v>
      </c>
      <c r="L172" s="1471" t="s">
        <v>106</v>
      </c>
      <c r="M172" s="1218" t="s">
        <v>76</v>
      </c>
      <c r="N172" s="1472"/>
      <c r="O172" s="1473"/>
    </row>
    <row r="173" spans="2:15" ht="20.100000000000001" customHeight="1" x14ac:dyDescent="0.2">
      <c r="B173" s="44"/>
      <c r="C173" s="1470"/>
      <c r="D173" s="1470"/>
      <c r="E173" s="1470"/>
      <c r="F173" s="1470"/>
      <c r="G173" s="49" t="s">
        <v>57</v>
      </c>
      <c r="H173" s="50" t="s">
        <v>105</v>
      </c>
      <c r="I173" s="49" t="s">
        <v>57</v>
      </c>
      <c r="J173" s="50" t="s">
        <v>105</v>
      </c>
      <c r="K173" s="1471"/>
      <c r="L173" s="1471"/>
      <c r="M173" s="1335"/>
      <c r="N173" s="1474"/>
      <c r="O173" s="1475"/>
    </row>
    <row r="174" spans="2:15" ht="21.75" customHeight="1" x14ac:dyDescent="0.2">
      <c r="B174" s="44"/>
      <c r="C174" s="1230" t="s">
        <v>62</v>
      </c>
      <c r="D174" s="1230"/>
      <c r="E174" s="1230"/>
      <c r="F174" s="1230"/>
      <c r="G174" s="139"/>
      <c r="H174" s="140"/>
      <c r="I174" s="141"/>
      <c r="J174" s="140">
        <v>2</v>
      </c>
      <c r="K174" s="142">
        <f t="shared" ref="K174:K180" si="2">SUM(G174:J174)</f>
        <v>2</v>
      </c>
      <c r="L174" s="142">
        <v>1.6</v>
      </c>
      <c r="M174" s="1467"/>
      <c r="N174" s="1468"/>
      <c r="O174" s="1469"/>
    </row>
    <row r="175" spans="2:15" ht="20.100000000000001" customHeight="1" x14ac:dyDescent="0.2">
      <c r="B175" s="44"/>
      <c r="C175" s="1229" t="s">
        <v>59</v>
      </c>
      <c r="D175" s="1229"/>
      <c r="E175" s="1229"/>
      <c r="F175" s="1229"/>
      <c r="G175" s="55"/>
      <c r="H175" s="54"/>
      <c r="I175" s="55"/>
      <c r="J175" s="57"/>
      <c r="K175" s="48">
        <f t="shared" si="2"/>
        <v>0</v>
      </c>
      <c r="L175" s="48"/>
      <c r="M175" s="1460"/>
      <c r="N175" s="1461"/>
      <c r="O175" s="1462"/>
    </row>
    <row r="176" spans="2:15" ht="21.75" customHeight="1" x14ac:dyDescent="0.2">
      <c r="B176" s="44"/>
      <c r="C176" s="1229" t="s">
        <v>60</v>
      </c>
      <c r="D176" s="1229"/>
      <c r="E176" s="1229"/>
      <c r="F176" s="1229"/>
      <c r="G176" s="53"/>
      <c r="H176" s="54"/>
      <c r="I176" s="55"/>
      <c r="J176" s="54"/>
      <c r="K176" s="47">
        <f t="shared" si="2"/>
        <v>0</v>
      </c>
      <c r="L176" s="47"/>
      <c r="M176" s="1460"/>
      <c r="N176" s="1461"/>
      <c r="O176" s="1462"/>
    </row>
    <row r="177" spans="2:16" ht="21.75" customHeight="1" x14ac:dyDescent="0.2">
      <c r="B177" s="44"/>
      <c r="C177" s="1229" t="s">
        <v>61</v>
      </c>
      <c r="D177" s="1229"/>
      <c r="E177" s="1229"/>
      <c r="F177" s="1229"/>
      <c r="G177" s="53"/>
      <c r="H177" s="54"/>
      <c r="I177" s="55"/>
      <c r="J177" s="54"/>
      <c r="K177" s="47">
        <f t="shared" si="2"/>
        <v>0</v>
      </c>
      <c r="L177" s="47"/>
      <c r="M177" s="1460"/>
      <c r="N177" s="1461"/>
      <c r="O177" s="1462"/>
    </row>
    <row r="178" spans="2:16" ht="21.75" customHeight="1" x14ac:dyDescent="0.2">
      <c r="B178" s="44"/>
      <c r="C178" s="1229" t="s">
        <v>63</v>
      </c>
      <c r="D178" s="1229"/>
      <c r="E178" s="1229"/>
      <c r="F178" s="1229"/>
      <c r="G178" s="53"/>
      <c r="H178" s="54"/>
      <c r="I178" s="55"/>
      <c r="J178" s="54"/>
      <c r="K178" s="47">
        <f t="shared" ref="K178" si="3">SUM(G178:J178)</f>
        <v>0</v>
      </c>
      <c r="L178" s="47"/>
      <c r="M178" s="1460"/>
      <c r="N178" s="1461"/>
      <c r="O178" s="1462"/>
    </row>
    <row r="179" spans="2:16" ht="21.75" customHeight="1" x14ac:dyDescent="0.2">
      <c r="B179" s="44"/>
      <c r="C179" s="1229" t="s">
        <v>817</v>
      </c>
      <c r="D179" s="1229"/>
      <c r="E179" s="1229"/>
      <c r="F179" s="1229"/>
      <c r="G179" s="53"/>
      <c r="H179" s="54"/>
      <c r="I179" s="55"/>
      <c r="J179" s="54"/>
      <c r="K179" s="47">
        <f t="shared" si="2"/>
        <v>0</v>
      </c>
      <c r="L179" s="47"/>
      <c r="M179" s="1460"/>
      <c r="N179" s="1461"/>
      <c r="O179" s="1462"/>
    </row>
    <row r="180" spans="2:16" ht="21.75" customHeight="1" thickBot="1" x14ac:dyDescent="0.25">
      <c r="B180" s="148"/>
      <c r="C180" s="1154" t="s">
        <v>818</v>
      </c>
      <c r="D180" s="1095"/>
      <c r="E180" s="1095"/>
      <c r="F180" s="1463"/>
      <c r="G180" s="149"/>
      <c r="H180" s="150"/>
      <c r="I180" s="151"/>
      <c r="J180" s="150"/>
      <c r="K180" s="152">
        <f t="shared" si="2"/>
        <v>0</v>
      </c>
      <c r="L180" s="152"/>
      <c r="M180" s="1464"/>
      <c r="N180" s="1465"/>
      <c r="O180" s="1466"/>
    </row>
    <row r="181" spans="2:16" ht="21.75" customHeight="1" thickBot="1" x14ac:dyDescent="0.25">
      <c r="B181" s="1440" t="s">
        <v>113</v>
      </c>
      <c r="C181" s="1441"/>
      <c r="D181" s="1441"/>
      <c r="E181" s="1441"/>
      <c r="F181" s="1442"/>
      <c r="G181" s="1443" t="s">
        <v>205</v>
      </c>
      <c r="H181" s="1186"/>
      <c r="I181" s="1186"/>
      <c r="J181" s="1186"/>
      <c r="K181" s="1186"/>
      <c r="L181" s="1186"/>
      <c r="M181" s="1186"/>
      <c r="N181" s="1346"/>
      <c r="O181" s="1347"/>
    </row>
    <row r="182" spans="2:16" ht="21.75" customHeight="1" x14ac:dyDescent="0.2">
      <c r="B182" s="1444" t="s">
        <v>114</v>
      </c>
      <c r="C182" s="1445"/>
      <c r="D182" s="1445"/>
      <c r="E182" s="1445"/>
      <c r="F182" s="1445"/>
      <c r="G182" s="1448"/>
      <c r="H182" s="1450" t="s">
        <v>117</v>
      </c>
      <c r="I182" s="1451"/>
      <c r="J182" s="1452"/>
      <c r="K182" s="1450" t="s">
        <v>473</v>
      </c>
      <c r="L182" s="1452"/>
      <c r="M182" s="1456" t="s">
        <v>474</v>
      </c>
      <c r="N182" s="1457"/>
      <c r="O182" s="1458" t="s">
        <v>76</v>
      </c>
    </row>
    <row r="183" spans="2:16" ht="21.75" customHeight="1" x14ac:dyDescent="0.2">
      <c r="B183" s="1440"/>
      <c r="C183" s="1441"/>
      <c r="D183" s="1441"/>
      <c r="E183" s="1441"/>
      <c r="F183" s="1441"/>
      <c r="G183" s="1449"/>
      <c r="H183" s="1453"/>
      <c r="I183" s="1454"/>
      <c r="J183" s="1455"/>
      <c r="K183" s="446" t="s">
        <v>65</v>
      </c>
      <c r="L183" s="446" t="s">
        <v>64</v>
      </c>
      <c r="M183" s="446" t="s">
        <v>65</v>
      </c>
      <c r="N183" s="446" t="s">
        <v>64</v>
      </c>
      <c r="O183" s="1459"/>
    </row>
    <row r="184" spans="2:16" ht="21.75" customHeight="1" x14ac:dyDescent="0.2">
      <c r="B184" s="1440"/>
      <c r="C184" s="1441"/>
      <c r="D184" s="1441"/>
      <c r="E184" s="1441"/>
      <c r="F184" s="1441"/>
      <c r="G184" s="41" t="s">
        <v>115</v>
      </c>
      <c r="H184" s="444">
        <v>0.70833333333333337</v>
      </c>
      <c r="I184" s="33" t="s">
        <v>579</v>
      </c>
      <c r="J184" s="445">
        <v>0.375</v>
      </c>
      <c r="K184" s="58" t="s">
        <v>580</v>
      </c>
      <c r="L184" s="58" t="s">
        <v>537</v>
      </c>
      <c r="M184" s="58" t="s">
        <v>581</v>
      </c>
      <c r="N184" s="58" t="s">
        <v>537</v>
      </c>
      <c r="O184" s="447"/>
    </row>
    <row r="185" spans="2:16" ht="21.75" customHeight="1" thickBot="1" x14ac:dyDescent="0.25">
      <c r="B185" s="1446"/>
      <c r="C185" s="1447"/>
      <c r="D185" s="1447"/>
      <c r="E185" s="1447"/>
      <c r="F185" s="1447"/>
      <c r="G185" s="153" t="s">
        <v>116</v>
      </c>
      <c r="H185" s="154"/>
      <c r="I185" s="155" t="s">
        <v>582</v>
      </c>
      <c r="J185" s="156"/>
      <c r="K185" s="157" t="s">
        <v>84</v>
      </c>
      <c r="L185" s="157" t="s">
        <v>583</v>
      </c>
      <c r="M185" s="157" t="s">
        <v>84</v>
      </c>
      <c r="N185" s="157" t="s">
        <v>583</v>
      </c>
      <c r="O185" s="448"/>
    </row>
    <row r="186" spans="2:16" ht="21.75" customHeight="1" thickBot="1" x14ac:dyDescent="0.25">
      <c r="B186" s="1559" t="s">
        <v>118</v>
      </c>
      <c r="C186" s="1560"/>
      <c r="D186" s="1560"/>
      <c r="E186" s="1560"/>
      <c r="F186" s="1560"/>
      <c r="G186" s="1560"/>
      <c r="H186" s="1560"/>
      <c r="I186" s="1560"/>
      <c r="J186" s="799" t="s">
        <v>858</v>
      </c>
      <c r="K186" s="203"/>
      <c r="L186" s="203"/>
      <c r="M186" s="1362"/>
      <c r="N186" s="1381"/>
      <c r="O186" s="1561"/>
    </row>
    <row r="187" spans="2:16" ht="21.75" customHeight="1" x14ac:dyDescent="0.2">
      <c r="B187" s="513" t="s">
        <v>505</v>
      </c>
      <c r="C187" s="755"/>
      <c r="D187" s="755"/>
      <c r="E187" s="755"/>
      <c r="F187" s="755"/>
      <c r="G187" s="755"/>
      <c r="H187" s="755"/>
      <c r="I187" s="755"/>
      <c r="J187" s="514"/>
      <c r="K187" s="515"/>
      <c r="L187" s="515"/>
      <c r="M187" s="743"/>
      <c r="N187" s="800"/>
      <c r="O187" s="801"/>
      <c r="P187" s="238"/>
    </row>
    <row r="188" spans="2:16" ht="22.5" customHeight="1" x14ac:dyDescent="0.2">
      <c r="B188" s="1562"/>
      <c r="C188" s="1564" t="s">
        <v>506</v>
      </c>
      <c r="D188" s="1565"/>
      <c r="E188" s="1565"/>
      <c r="F188" s="1566"/>
      <c r="G188" s="1828" t="s">
        <v>296</v>
      </c>
      <c r="H188" s="1829"/>
      <c r="I188" s="1829"/>
      <c r="J188" s="1829"/>
      <c r="K188" s="256"/>
      <c r="L188" s="1754" t="s">
        <v>297</v>
      </c>
      <c r="M188" s="1754"/>
      <c r="N188" s="1754"/>
      <c r="O188" s="252"/>
    </row>
    <row r="189" spans="2:16" ht="22.5" customHeight="1" x14ac:dyDescent="0.2">
      <c r="B189" s="1562"/>
      <c r="C189" s="1422"/>
      <c r="D189" s="1423"/>
      <c r="E189" s="1423"/>
      <c r="F189" s="1424"/>
      <c r="G189" s="1830"/>
      <c r="H189" s="1831"/>
      <c r="I189" s="1831"/>
      <c r="J189" s="1831"/>
      <c r="K189" s="257"/>
      <c r="L189" s="1757" t="s">
        <v>298</v>
      </c>
      <c r="M189" s="1757"/>
      <c r="N189" s="1757"/>
      <c r="O189" s="254"/>
    </row>
    <row r="190" spans="2:16" ht="22.5" customHeight="1" x14ac:dyDescent="0.2">
      <c r="B190" s="1562"/>
      <c r="C190" s="1422"/>
      <c r="D190" s="1423"/>
      <c r="E190" s="1423"/>
      <c r="F190" s="1424"/>
      <c r="G190" s="1830"/>
      <c r="H190" s="1831"/>
      <c r="I190" s="1831"/>
      <c r="J190" s="1831"/>
      <c r="K190" s="257"/>
      <c r="L190" s="1757" t="s">
        <v>299</v>
      </c>
      <c r="M190" s="1757"/>
      <c r="N190" s="1757"/>
      <c r="O190" s="254"/>
    </row>
    <row r="191" spans="2:16" ht="22.5" customHeight="1" x14ac:dyDescent="0.2">
      <c r="B191" s="1562"/>
      <c r="C191" s="1422"/>
      <c r="D191" s="1423"/>
      <c r="E191" s="1423"/>
      <c r="F191" s="1424"/>
      <c r="G191" s="1830"/>
      <c r="H191" s="1831"/>
      <c r="I191" s="1831"/>
      <c r="J191" s="1831"/>
      <c r="K191" s="257"/>
      <c r="L191" s="1757" t="s">
        <v>300</v>
      </c>
      <c r="M191" s="1757"/>
      <c r="N191" s="1757"/>
      <c r="O191" s="254"/>
    </row>
    <row r="192" spans="2:16" x14ac:dyDescent="0.2">
      <c r="B192" s="1562"/>
      <c r="C192" s="1422"/>
      <c r="D192" s="1423"/>
      <c r="E192" s="1423"/>
      <c r="F192" s="1424"/>
      <c r="G192" s="1832" t="s">
        <v>301</v>
      </c>
      <c r="H192" s="1833"/>
      <c r="I192" s="1833"/>
      <c r="J192" s="1834"/>
      <c r="K192" s="1689">
        <v>3</v>
      </c>
      <c r="L192" s="1822" t="s">
        <v>380</v>
      </c>
      <c r="M192" s="1824">
        <v>1</v>
      </c>
      <c r="N192" s="258"/>
      <c r="O192" s="259"/>
    </row>
    <row r="193" spans="2:15" x14ac:dyDescent="0.2">
      <c r="B193" s="1562"/>
      <c r="C193" s="1567"/>
      <c r="D193" s="1568"/>
      <c r="E193" s="1568"/>
      <c r="F193" s="1569"/>
      <c r="G193" s="1830"/>
      <c r="H193" s="1831"/>
      <c r="I193" s="1831"/>
      <c r="J193" s="1835"/>
      <c r="K193" s="1690"/>
      <c r="L193" s="1823"/>
      <c r="M193" s="1825"/>
      <c r="N193" s="260"/>
      <c r="O193" s="261"/>
    </row>
    <row r="194" spans="2:15" ht="22.5" customHeight="1" x14ac:dyDescent="0.2">
      <c r="B194" s="1562"/>
      <c r="C194" s="1419" t="s">
        <v>387</v>
      </c>
      <c r="D194" s="1420"/>
      <c r="E194" s="1420"/>
      <c r="F194" s="1421"/>
      <c r="G194" s="1428" t="s">
        <v>302</v>
      </c>
      <c r="H194" s="1297"/>
      <c r="I194" s="1297"/>
      <c r="J194" s="1383"/>
      <c r="K194" s="1431"/>
      <c r="L194" s="1432"/>
      <c r="M194" s="1432"/>
      <c r="N194" s="1432"/>
      <c r="O194" s="1433"/>
    </row>
    <row r="195" spans="2:15" ht="22.5" customHeight="1" x14ac:dyDescent="0.2">
      <c r="B195" s="1562"/>
      <c r="C195" s="1422"/>
      <c r="D195" s="1423"/>
      <c r="E195" s="1423"/>
      <c r="F195" s="1424"/>
      <c r="G195" s="1428" t="s">
        <v>303</v>
      </c>
      <c r="H195" s="1297"/>
      <c r="I195" s="1297"/>
      <c r="J195" s="1383"/>
      <c r="K195" s="1431"/>
      <c r="L195" s="1432"/>
      <c r="M195" s="1432"/>
      <c r="N195" s="1432"/>
      <c r="O195" s="1433"/>
    </row>
    <row r="196" spans="2:15" ht="22.5" customHeight="1" x14ac:dyDescent="0.2">
      <c r="B196" s="1562"/>
      <c r="C196" s="1422"/>
      <c r="D196" s="1423"/>
      <c r="E196" s="1423"/>
      <c r="F196" s="1424"/>
      <c r="G196" s="1428" t="s">
        <v>304</v>
      </c>
      <c r="H196" s="1297"/>
      <c r="I196" s="1297"/>
      <c r="J196" s="1383"/>
      <c r="K196" s="1431"/>
      <c r="L196" s="1432"/>
      <c r="M196" s="1432"/>
      <c r="N196" s="1432"/>
      <c r="O196" s="1433"/>
    </row>
    <row r="197" spans="2:15" ht="22.5" customHeight="1" thickBot="1" x14ac:dyDescent="0.25">
      <c r="B197" s="1563"/>
      <c r="C197" s="1425"/>
      <c r="D197" s="1426"/>
      <c r="E197" s="1426"/>
      <c r="F197" s="1427"/>
      <c r="G197" s="1435" t="s">
        <v>305</v>
      </c>
      <c r="H197" s="1169"/>
      <c r="I197" s="1169"/>
      <c r="J197" s="1436"/>
      <c r="K197" s="1437"/>
      <c r="L197" s="1438"/>
      <c r="M197" s="1438"/>
      <c r="N197" s="1438"/>
      <c r="O197" s="1439"/>
    </row>
    <row r="198" spans="2:15" ht="21.75" customHeight="1" x14ac:dyDescent="0.2">
      <c r="B198" s="1429" t="s">
        <v>789</v>
      </c>
      <c r="C198" s="1430"/>
      <c r="D198" s="709" t="s">
        <v>468</v>
      </c>
      <c r="E198" s="1054" t="str">
        <f>M1</f>
        <v>●●年●●月●●日</v>
      </c>
      <c r="F198" s="1054"/>
      <c r="G198" s="1054"/>
      <c r="H198" s="742" t="s">
        <v>749</v>
      </c>
      <c r="I198" s="772"/>
      <c r="J198" s="772"/>
      <c r="K198" s="519"/>
      <c r="L198" s="772"/>
      <c r="M198" s="772"/>
      <c r="N198" s="772"/>
      <c r="O198" s="773"/>
    </row>
    <row r="199" spans="2:15" ht="24.75" customHeight="1" x14ac:dyDescent="0.2">
      <c r="B199" s="1399"/>
      <c r="C199" s="1245" t="s">
        <v>100</v>
      </c>
      <c r="D199" s="1245"/>
      <c r="E199" s="1245"/>
      <c r="F199" s="1401" t="s">
        <v>608</v>
      </c>
      <c r="G199" s="1401"/>
      <c r="H199" s="1401"/>
      <c r="I199" s="449"/>
      <c r="J199" s="450"/>
      <c r="K199" s="1402" t="s">
        <v>475</v>
      </c>
      <c r="L199" s="1403"/>
      <c r="M199" s="1404"/>
      <c r="N199" s="1405"/>
      <c r="O199" s="1406"/>
    </row>
    <row r="200" spans="2:15" ht="24.75" customHeight="1" x14ac:dyDescent="0.2">
      <c r="B200" s="1399"/>
      <c r="C200" s="1245"/>
      <c r="D200" s="1245"/>
      <c r="E200" s="1245"/>
      <c r="F200" s="1407" t="s">
        <v>288</v>
      </c>
      <c r="G200" s="1407"/>
      <c r="H200" s="1407"/>
      <c r="I200" s="451"/>
      <c r="J200" s="452"/>
      <c r="K200" s="1408" t="s">
        <v>295</v>
      </c>
      <c r="L200" s="1328"/>
      <c r="M200" s="1409" t="s">
        <v>584</v>
      </c>
      <c r="N200" s="1410"/>
      <c r="O200" s="1411"/>
    </row>
    <row r="201" spans="2:15" ht="24.75" customHeight="1" x14ac:dyDescent="0.2">
      <c r="B201" s="1399"/>
      <c r="C201" s="1418"/>
      <c r="D201" s="1418"/>
      <c r="E201" s="1418"/>
      <c r="F201" s="1245" t="s">
        <v>65</v>
      </c>
      <c r="G201" s="1245"/>
      <c r="H201" s="1245" t="s">
        <v>64</v>
      </c>
      <c r="I201" s="1245"/>
      <c r="J201" s="1245" t="s">
        <v>101</v>
      </c>
      <c r="K201" s="1245"/>
      <c r="L201" s="1245" t="s">
        <v>68</v>
      </c>
      <c r="M201" s="1245"/>
      <c r="N201" s="1245" t="s">
        <v>66</v>
      </c>
      <c r="O201" s="1434"/>
    </row>
    <row r="202" spans="2:15" ht="24.75" customHeight="1" x14ac:dyDescent="0.2">
      <c r="B202" s="1399"/>
      <c r="C202" s="1418"/>
      <c r="D202" s="1418"/>
      <c r="E202" s="1418"/>
      <c r="F202" s="262" t="s">
        <v>67</v>
      </c>
      <c r="G202" s="263" t="s">
        <v>55</v>
      </c>
      <c r="H202" s="262" t="s">
        <v>67</v>
      </c>
      <c r="I202" s="263" t="s">
        <v>55</v>
      </c>
      <c r="J202" s="262" t="s">
        <v>67</v>
      </c>
      <c r="K202" s="263" t="s">
        <v>55</v>
      </c>
      <c r="L202" s="262" t="s">
        <v>67</v>
      </c>
      <c r="M202" s="263" t="s">
        <v>55</v>
      </c>
      <c r="N202" s="262" t="s">
        <v>67</v>
      </c>
      <c r="O202" s="264" t="s">
        <v>55</v>
      </c>
    </row>
    <row r="203" spans="2:15" ht="28.5" customHeight="1" x14ac:dyDescent="0.2">
      <c r="B203" s="1399"/>
      <c r="C203" s="1245" t="s">
        <v>381</v>
      </c>
      <c r="D203" s="1245"/>
      <c r="E203" s="1245"/>
      <c r="F203" s="265"/>
      <c r="G203" s="266"/>
      <c r="H203" s="265"/>
      <c r="I203" s="267"/>
      <c r="J203" s="265"/>
      <c r="K203" s="267"/>
      <c r="L203" s="265"/>
      <c r="M203" s="267"/>
      <c r="N203" s="265"/>
      <c r="O203" s="268"/>
    </row>
    <row r="204" spans="2:15" ht="28.5" customHeight="1" x14ac:dyDescent="0.2">
      <c r="B204" s="1399"/>
      <c r="C204" s="1245" t="s">
        <v>382</v>
      </c>
      <c r="D204" s="1245"/>
      <c r="E204" s="1245"/>
      <c r="F204" s="265"/>
      <c r="G204" s="266"/>
      <c r="H204" s="265"/>
      <c r="I204" s="267"/>
      <c r="J204" s="265"/>
      <c r="K204" s="267"/>
      <c r="L204" s="265"/>
      <c r="M204" s="267"/>
      <c r="N204" s="265"/>
      <c r="O204" s="268"/>
    </row>
    <row r="205" spans="2:15" ht="28.5" customHeight="1" x14ac:dyDescent="0.2">
      <c r="B205" s="1399"/>
      <c r="C205" s="1412" t="s">
        <v>294</v>
      </c>
      <c r="D205" s="1415" t="s">
        <v>289</v>
      </c>
      <c r="E205" s="1415"/>
      <c r="F205" s="269"/>
      <c r="G205" s="270"/>
      <c r="H205" s="269"/>
      <c r="I205" s="271"/>
      <c r="J205" s="269"/>
      <c r="K205" s="271"/>
      <c r="L205" s="269"/>
      <c r="M205" s="271"/>
      <c r="N205" s="269"/>
      <c r="O205" s="272"/>
    </row>
    <row r="206" spans="2:15" ht="28.5" customHeight="1" x14ac:dyDescent="0.2">
      <c r="B206" s="1399"/>
      <c r="C206" s="1413"/>
      <c r="D206" s="1416" t="s">
        <v>290</v>
      </c>
      <c r="E206" s="1416"/>
      <c r="F206" s="273"/>
      <c r="G206" s="274"/>
      <c r="H206" s="273"/>
      <c r="I206" s="275"/>
      <c r="J206" s="273"/>
      <c r="K206" s="275"/>
      <c r="L206" s="273"/>
      <c r="M206" s="275"/>
      <c r="N206" s="273"/>
      <c r="O206" s="276"/>
    </row>
    <row r="207" spans="2:15" ht="28.5" customHeight="1" x14ac:dyDescent="0.2">
      <c r="B207" s="1399"/>
      <c r="C207" s="1413"/>
      <c r="D207" s="1416" t="s">
        <v>291</v>
      </c>
      <c r="E207" s="1416"/>
      <c r="F207" s="273"/>
      <c r="G207" s="274"/>
      <c r="H207" s="273"/>
      <c r="I207" s="275"/>
      <c r="J207" s="273"/>
      <c r="K207" s="275"/>
      <c r="L207" s="273"/>
      <c r="M207" s="275"/>
      <c r="N207" s="273"/>
      <c r="O207" s="276"/>
    </row>
    <row r="208" spans="2:15" ht="28.5" customHeight="1" x14ac:dyDescent="0.2">
      <c r="B208" s="1399"/>
      <c r="C208" s="1413"/>
      <c r="D208" s="1416" t="s">
        <v>292</v>
      </c>
      <c r="E208" s="1416"/>
      <c r="F208" s="273"/>
      <c r="G208" s="274"/>
      <c r="H208" s="273"/>
      <c r="I208" s="275"/>
      <c r="J208" s="273"/>
      <c r="K208" s="275"/>
      <c r="L208" s="273"/>
      <c r="M208" s="275"/>
      <c r="N208" s="273"/>
      <c r="O208" s="276"/>
    </row>
    <row r="209" spans="1:22" ht="28.5" customHeight="1" x14ac:dyDescent="0.2">
      <c r="B209" s="1399"/>
      <c r="C209" s="1414"/>
      <c r="D209" s="1417" t="s">
        <v>293</v>
      </c>
      <c r="E209" s="1417"/>
      <c r="F209" s="277"/>
      <c r="G209" s="278"/>
      <c r="H209" s="277"/>
      <c r="I209" s="279"/>
      <c r="J209" s="277"/>
      <c r="K209" s="279"/>
      <c r="L209" s="277"/>
      <c r="M209" s="279"/>
      <c r="N209" s="277"/>
      <c r="O209" s="280"/>
    </row>
    <row r="210" spans="1:22" ht="34.5" customHeight="1" thickBot="1" x14ac:dyDescent="0.25">
      <c r="B210" s="1400"/>
      <c r="C210" s="1387" t="s">
        <v>383</v>
      </c>
      <c r="D210" s="1388"/>
      <c r="E210" s="1389"/>
      <c r="F210" s="281"/>
      <c r="G210" s="282"/>
      <c r="H210" s="283"/>
      <c r="I210" s="282"/>
      <c r="J210" s="282"/>
      <c r="K210" s="282"/>
      <c r="L210" s="282"/>
      <c r="M210" s="282"/>
      <c r="N210" s="282"/>
      <c r="O210" s="284"/>
    </row>
    <row r="211" spans="1:22" ht="13.5" customHeight="1" x14ac:dyDescent="0.2">
      <c r="B211" s="19"/>
      <c r="C211" s="17"/>
      <c r="D211" s="17"/>
      <c r="E211" s="17"/>
      <c r="F211" s="17"/>
      <c r="G211" s="20"/>
      <c r="H211" s="17"/>
      <c r="I211" s="17"/>
      <c r="J211" s="17"/>
      <c r="K211" s="17"/>
      <c r="L211" s="17"/>
      <c r="M211" s="17"/>
      <c r="N211" s="17"/>
      <c r="O211" s="17"/>
    </row>
    <row r="212" spans="1:22" s="467" customFormat="1" ht="26.25" customHeight="1" thickBot="1" x14ac:dyDescent="0.25">
      <c r="A212" s="6"/>
      <c r="B212" s="1390" t="s">
        <v>685</v>
      </c>
      <c r="C212" s="1390"/>
      <c r="D212" s="1390"/>
      <c r="E212" s="1390"/>
      <c r="F212" s="1390"/>
      <c r="G212" s="1390"/>
      <c r="H212" s="18"/>
      <c r="I212" s="7"/>
      <c r="J212" s="7"/>
      <c r="K212" s="7"/>
      <c r="L212" s="7"/>
      <c r="M212" s="7"/>
      <c r="N212" s="7"/>
      <c r="O212" s="7"/>
      <c r="P212" s="6"/>
      <c r="Q212" s="466"/>
      <c r="R212" s="466"/>
      <c r="S212" s="466"/>
      <c r="T212" s="466"/>
      <c r="U212" s="466"/>
      <c r="V212" s="466"/>
    </row>
    <row r="213" spans="1:22" ht="21.75" customHeight="1" x14ac:dyDescent="0.2">
      <c r="B213" s="995" t="s">
        <v>635</v>
      </c>
      <c r="C213" s="996"/>
      <c r="D213" s="996"/>
      <c r="E213" s="996"/>
      <c r="F213" s="996"/>
      <c r="G213" s="996"/>
      <c r="H213" s="996"/>
      <c r="I213" s="996"/>
      <c r="J213" s="996"/>
      <c r="K213" s="996"/>
      <c r="L213" s="996"/>
      <c r="M213" s="996"/>
      <c r="N213" s="996"/>
      <c r="O213" s="1147"/>
    </row>
    <row r="214" spans="1:22" ht="44.25" customHeight="1" thickBot="1" x14ac:dyDescent="0.25">
      <c r="B214" s="59"/>
      <c r="C214" s="1391" t="s">
        <v>636</v>
      </c>
      <c r="D214" s="1355"/>
      <c r="E214" s="1355"/>
      <c r="F214" s="1355"/>
      <c r="G214" s="1355"/>
      <c r="H214" s="1355"/>
      <c r="I214" s="1355"/>
      <c r="J214" s="1355"/>
      <c r="K214" s="1355"/>
      <c r="L214" s="1355"/>
      <c r="M214" s="1355"/>
      <c r="N214" s="1355"/>
      <c r="O214" s="1392"/>
    </row>
    <row r="215" spans="1:22" ht="21.75" customHeight="1" x14ac:dyDescent="0.2">
      <c r="B215" s="995" t="s">
        <v>637</v>
      </c>
      <c r="C215" s="996"/>
      <c r="D215" s="996"/>
      <c r="E215" s="996"/>
      <c r="F215" s="996"/>
      <c r="G215" s="996"/>
      <c r="H215" s="996"/>
      <c r="I215" s="996"/>
      <c r="J215" s="996"/>
      <c r="K215" s="996"/>
      <c r="L215" s="996"/>
      <c r="M215" s="996"/>
      <c r="N215" s="1352"/>
      <c r="O215" s="1353"/>
    </row>
    <row r="216" spans="1:22" ht="20.25" customHeight="1" x14ac:dyDescent="0.2">
      <c r="B216" s="60"/>
      <c r="C216" s="1393" t="s">
        <v>33</v>
      </c>
      <c r="D216" s="1394"/>
      <c r="E216" s="1395"/>
      <c r="F216" s="1396" t="s">
        <v>477</v>
      </c>
      <c r="G216" s="1396"/>
      <c r="H216" s="1396"/>
      <c r="I216" s="1396"/>
      <c r="J216" s="1396"/>
      <c r="K216" s="1396"/>
      <c r="L216" s="1396"/>
      <c r="M216" s="1396"/>
      <c r="N216" s="1397" t="s">
        <v>478</v>
      </c>
      <c r="O216" s="1398"/>
    </row>
    <row r="217" spans="1:22" ht="34.5" customHeight="1" x14ac:dyDescent="0.2">
      <c r="B217" s="61"/>
      <c r="C217" s="1074" t="s">
        <v>476</v>
      </c>
      <c r="D217" s="1384"/>
      <c r="E217" s="1152"/>
      <c r="F217" s="1078" t="s">
        <v>225</v>
      </c>
      <c r="G217" s="1078"/>
      <c r="H217" s="1078"/>
      <c r="I217" s="1078"/>
      <c r="J217" s="1078"/>
      <c r="K217" s="1078"/>
      <c r="L217" s="1078"/>
      <c r="M217" s="1078"/>
      <c r="N217" s="1385" t="s">
        <v>479</v>
      </c>
      <c r="O217" s="1386"/>
    </row>
    <row r="218" spans="1:22" ht="34.5" customHeight="1" x14ac:dyDescent="0.2">
      <c r="B218" s="61"/>
      <c r="C218" s="1080" t="s">
        <v>39</v>
      </c>
      <c r="D218" s="1297"/>
      <c r="E218" s="1383"/>
      <c r="F218" s="1084" t="s">
        <v>248</v>
      </c>
      <c r="G218" s="1084"/>
      <c r="H218" s="1084"/>
      <c r="I218" s="1084"/>
      <c r="J218" s="1084"/>
      <c r="K218" s="1084"/>
      <c r="L218" s="1084"/>
      <c r="M218" s="1084"/>
      <c r="N218" s="1378" t="s">
        <v>479</v>
      </c>
      <c r="O218" s="1379"/>
    </row>
    <row r="219" spans="1:22" ht="42.75" customHeight="1" x14ac:dyDescent="0.2">
      <c r="B219" s="61"/>
      <c r="C219" s="1080" t="s">
        <v>585</v>
      </c>
      <c r="D219" s="1297"/>
      <c r="E219" s="1383"/>
      <c r="F219" s="1084" t="s">
        <v>821</v>
      </c>
      <c r="G219" s="1084"/>
      <c r="H219" s="1084"/>
      <c r="I219" s="1084"/>
      <c r="J219" s="1084"/>
      <c r="K219" s="1084"/>
      <c r="L219" s="1084"/>
      <c r="M219" s="1084"/>
      <c r="N219" s="1378" t="s">
        <v>479</v>
      </c>
      <c r="O219" s="1379"/>
    </row>
    <row r="220" spans="1:22" ht="28.5" customHeight="1" x14ac:dyDescent="0.2">
      <c r="B220" s="61"/>
      <c r="C220" s="1080" t="s">
        <v>119</v>
      </c>
      <c r="D220" s="1297"/>
      <c r="E220" s="1383"/>
      <c r="F220" s="1084" t="s">
        <v>206</v>
      </c>
      <c r="G220" s="1084"/>
      <c r="H220" s="1084"/>
      <c r="I220" s="1084"/>
      <c r="J220" s="1084"/>
      <c r="K220" s="1084"/>
      <c r="L220" s="1084"/>
      <c r="M220" s="1084"/>
      <c r="N220" s="1378" t="s">
        <v>479</v>
      </c>
      <c r="O220" s="1379"/>
    </row>
    <row r="221" spans="1:22" ht="28.5" customHeight="1" x14ac:dyDescent="0.2">
      <c r="B221" s="61"/>
      <c r="C221" s="1080" t="s">
        <v>120</v>
      </c>
      <c r="D221" s="1297"/>
      <c r="E221" s="1383"/>
      <c r="F221" s="1084" t="s">
        <v>207</v>
      </c>
      <c r="G221" s="1084"/>
      <c r="H221" s="1084"/>
      <c r="I221" s="1084"/>
      <c r="J221" s="1084"/>
      <c r="K221" s="1084"/>
      <c r="L221" s="1084"/>
      <c r="M221" s="1084"/>
      <c r="N221" s="1378" t="s">
        <v>479</v>
      </c>
      <c r="O221" s="1379"/>
    </row>
    <row r="222" spans="1:22" ht="34.5" customHeight="1" x14ac:dyDescent="0.2">
      <c r="B222" s="61"/>
      <c r="C222" s="1080" t="s">
        <v>121</v>
      </c>
      <c r="D222" s="1297"/>
      <c r="E222" s="1383"/>
      <c r="F222" s="1084" t="s">
        <v>208</v>
      </c>
      <c r="G222" s="1084"/>
      <c r="H222" s="1084"/>
      <c r="I222" s="1084"/>
      <c r="J222" s="1084"/>
      <c r="K222" s="1084"/>
      <c r="L222" s="1084"/>
      <c r="M222" s="1084"/>
      <c r="N222" s="1378" t="s">
        <v>479</v>
      </c>
      <c r="O222" s="1379"/>
    </row>
    <row r="223" spans="1:22" ht="28.5" customHeight="1" x14ac:dyDescent="0.2">
      <c r="B223" s="61"/>
      <c r="C223" s="1080" t="s">
        <v>844</v>
      </c>
      <c r="D223" s="1297"/>
      <c r="E223" s="1383"/>
      <c r="F223" s="1084" t="s">
        <v>845</v>
      </c>
      <c r="G223" s="1084"/>
      <c r="H223" s="1084"/>
      <c r="I223" s="1084"/>
      <c r="J223" s="1084"/>
      <c r="K223" s="1084"/>
      <c r="L223" s="1084"/>
      <c r="M223" s="1084"/>
      <c r="N223" s="1378" t="s">
        <v>479</v>
      </c>
      <c r="O223" s="1379"/>
    </row>
    <row r="224" spans="1:22" ht="53.25" customHeight="1" x14ac:dyDescent="0.2">
      <c r="B224" s="61"/>
      <c r="C224" s="1080" t="s">
        <v>122</v>
      </c>
      <c r="D224" s="1297"/>
      <c r="E224" s="1383"/>
      <c r="F224" s="1084" t="s">
        <v>224</v>
      </c>
      <c r="G224" s="1084"/>
      <c r="H224" s="1084"/>
      <c r="I224" s="1084"/>
      <c r="J224" s="1084"/>
      <c r="K224" s="1084"/>
      <c r="L224" s="1084"/>
      <c r="M224" s="1084"/>
      <c r="N224" s="1378" t="s">
        <v>479</v>
      </c>
      <c r="O224" s="1379"/>
    </row>
    <row r="225" spans="2:23" ht="34.5" customHeight="1" x14ac:dyDescent="0.2">
      <c r="B225" s="61"/>
      <c r="C225" s="1080" t="s">
        <v>123</v>
      </c>
      <c r="D225" s="1297"/>
      <c r="E225" s="1383"/>
      <c r="F225" s="1084" t="s">
        <v>841</v>
      </c>
      <c r="G225" s="1084"/>
      <c r="H225" s="1084"/>
      <c r="I225" s="1084"/>
      <c r="J225" s="1084"/>
      <c r="K225" s="1084"/>
      <c r="L225" s="1084"/>
      <c r="M225" s="1084"/>
      <c r="N225" s="1378" t="s">
        <v>479</v>
      </c>
      <c r="O225" s="1379"/>
    </row>
    <row r="226" spans="2:23" ht="28.5" customHeight="1" thickBot="1" x14ac:dyDescent="0.25">
      <c r="B226" s="61"/>
      <c r="C226" s="1380" t="s">
        <v>124</v>
      </c>
      <c r="D226" s="1381"/>
      <c r="E226" s="1382"/>
      <c r="F226" s="1362" t="s">
        <v>586</v>
      </c>
      <c r="G226" s="1362"/>
      <c r="H226" s="1362"/>
      <c r="I226" s="1362"/>
      <c r="J226" s="1362"/>
      <c r="K226" s="1362"/>
      <c r="L226" s="1362"/>
      <c r="M226" s="1362"/>
      <c r="N226" s="1363" t="s">
        <v>479</v>
      </c>
      <c r="O226" s="1364"/>
    </row>
    <row r="227" spans="2:23" ht="21.75" customHeight="1" x14ac:dyDescent="0.2">
      <c r="B227" s="995" t="s">
        <v>125</v>
      </c>
      <c r="C227" s="996"/>
      <c r="D227" s="996"/>
      <c r="E227" s="996"/>
      <c r="F227" s="996"/>
      <c r="G227" s="996"/>
      <c r="H227" s="996"/>
      <c r="I227" s="996"/>
      <c r="J227" s="996"/>
      <c r="K227" s="996"/>
      <c r="L227" s="996"/>
      <c r="M227" s="996"/>
      <c r="N227" s="996"/>
      <c r="O227" s="1147"/>
    </row>
    <row r="228" spans="2:23" ht="31.5" customHeight="1" thickBot="1" x14ac:dyDescent="0.25">
      <c r="B228" s="710"/>
      <c r="C228" s="1137" t="s">
        <v>533</v>
      </c>
      <c r="D228" s="1138"/>
      <c r="E228" s="1138"/>
      <c r="F228" s="1138"/>
      <c r="G228" s="1138"/>
      <c r="H228" s="1138"/>
      <c r="I228" s="1138"/>
      <c r="J228" s="1138"/>
      <c r="K228" s="1138"/>
      <c r="L228" s="1138"/>
      <c r="M228" s="1138"/>
      <c r="N228" s="1138"/>
      <c r="O228" s="1139"/>
    </row>
    <row r="229" spans="2:23" ht="26.25" customHeight="1" x14ac:dyDescent="0.2">
      <c r="B229" s="1365" t="s">
        <v>609</v>
      </c>
      <c r="C229" s="1063"/>
      <c r="D229" s="1063"/>
      <c r="E229" s="1063"/>
      <c r="F229" s="1063"/>
      <c r="G229" s="1063"/>
      <c r="H229" s="1063"/>
      <c r="I229" s="1063"/>
      <c r="J229" s="1063"/>
      <c r="K229" s="1063"/>
      <c r="L229" s="1063"/>
      <c r="M229" s="1063"/>
      <c r="N229" s="1366"/>
      <c r="O229" s="1367"/>
    </row>
    <row r="230" spans="2:23" ht="25.5" customHeight="1" x14ac:dyDescent="0.2">
      <c r="B230" s="61"/>
      <c r="C230" s="1091" t="s">
        <v>77</v>
      </c>
      <c r="D230" s="1360"/>
      <c r="E230" s="1360"/>
      <c r="F230" s="1360"/>
      <c r="G230" s="1361"/>
      <c r="H230" s="923"/>
      <c r="I230" s="924"/>
      <c r="J230" s="825"/>
      <c r="K230" s="825"/>
      <c r="L230" s="825"/>
      <c r="M230" s="825"/>
      <c r="N230" s="826"/>
      <c r="O230" s="827"/>
    </row>
    <row r="231" spans="2:23" ht="25.5" customHeight="1" x14ac:dyDescent="0.2">
      <c r="B231" s="61"/>
      <c r="C231" s="1080" t="s">
        <v>78</v>
      </c>
      <c r="D231" s="1081"/>
      <c r="E231" s="1081"/>
      <c r="F231" s="1081"/>
      <c r="G231" s="1194"/>
      <c r="H231" s="175"/>
      <c r="I231" s="171"/>
      <c r="J231" s="171"/>
      <c r="K231" s="171"/>
      <c r="L231" s="171"/>
      <c r="M231" s="171"/>
      <c r="N231" s="239"/>
      <c r="O231" s="240"/>
    </row>
    <row r="232" spans="2:23" ht="25.5" customHeight="1" x14ac:dyDescent="0.2">
      <c r="B232" s="61"/>
      <c r="C232" s="1080" t="s">
        <v>71</v>
      </c>
      <c r="D232" s="1081"/>
      <c r="E232" s="1081"/>
      <c r="F232" s="1081"/>
      <c r="G232" s="1194"/>
      <c r="H232" s="175"/>
      <c r="I232" s="171"/>
      <c r="J232" s="171"/>
      <c r="K232" s="171"/>
      <c r="L232" s="171"/>
      <c r="M232" s="171"/>
      <c r="N232" s="239"/>
      <c r="O232" s="240"/>
    </row>
    <row r="233" spans="2:23" ht="25.5" customHeight="1" x14ac:dyDescent="0.2">
      <c r="B233" s="61"/>
      <c r="C233" s="1080" t="s">
        <v>70</v>
      </c>
      <c r="D233" s="1081"/>
      <c r="E233" s="1081"/>
      <c r="F233" s="1081"/>
      <c r="G233" s="1194"/>
      <c r="H233" s="175"/>
      <c r="I233" s="171"/>
      <c r="J233" s="171"/>
      <c r="K233" s="171"/>
      <c r="L233" s="171"/>
      <c r="M233" s="171"/>
      <c r="N233" s="239"/>
      <c r="O233" s="240"/>
      <c r="R233" s="468"/>
      <c r="S233" s="357"/>
      <c r="T233" s="469"/>
      <c r="U233" s="469"/>
      <c r="V233" s="470"/>
      <c r="W233" s="471"/>
    </row>
    <row r="234" spans="2:23" ht="25.5" customHeight="1" x14ac:dyDescent="0.2">
      <c r="B234" s="61"/>
      <c r="C234" s="1080" t="s">
        <v>799</v>
      </c>
      <c r="D234" s="1081"/>
      <c r="E234" s="1081"/>
      <c r="F234" s="1081"/>
      <c r="G234" s="1194"/>
      <c r="H234" s="175"/>
      <c r="I234" s="173"/>
      <c r="J234" s="171"/>
      <c r="K234" s="171"/>
      <c r="L234" s="171"/>
      <c r="M234" s="171"/>
      <c r="N234" s="239"/>
      <c r="O234" s="240"/>
    </row>
    <row r="235" spans="2:23" ht="33.75" customHeight="1" x14ac:dyDescent="0.2">
      <c r="B235" s="824"/>
      <c r="C235" s="1376" t="s">
        <v>884</v>
      </c>
      <c r="D235" s="1081"/>
      <c r="E235" s="1081"/>
      <c r="F235" s="1081"/>
      <c r="G235" s="1377"/>
      <c r="H235" s="175"/>
      <c r="I235" s="173"/>
      <c r="J235" s="171"/>
      <c r="K235" s="171"/>
      <c r="L235" s="171"/>
      <c r="M235" s="171"/>
      <c r="N235" s="239"/>
      <c r="O235" s="240"/>
    </row>
    <row r="236" spans="2:23" ht="25.5" customHeight="1" x14ac:dyDescent="0.2">
      <c r="B236" s="61"/>
      <c r="C236" s="1091" t="s">
        <v>800</v>
      </c>
      <c r="D236" s="1092"/>
      <c r="E236" s="1092"/>
      <c r="F236" s="1092"/>
      <c r="G236" s="1361"/>
      <c r="H236" s="175"/>
      <c r="I236" s="173"/>
      <c r="J236" s="171"/>
      <c r="K236" s="171"/>
      <c r="L236" s="825"/>
      <c r="M236" s="825"/>
      <c r="N236" s="826"/>
      <c r="O236" s="827"/>
    </row>
    <row r="237" spans="2:23" ht="25.5" customHeight="1" x14ac:dyDescent="0.2">
      <c r="B237" s="61"/>
      <c r="C237" s="1080" t="s">
        <v>801</v>
      </c>
      <c r="D237" s="1081"/>
      <c r="E237" s="1081"/>
      <c r="F237" s="1081"/>
      <c r="G237" s="1194"/>
      <c r="H237" s="175"/>
      <c r="I237" s="171"/>
      <c r="J237" s="171"/>
      <c r="K237" s="171"/>
      <c r="L237" s="171"/>
      <c r="M237" s="171"/>
      <c r="N237" s="239"/>
      <c r="O237" s="240"/>
    </row>
    <row r="238" spans="2:23" ht="25.5" customHeight="1" x14ac:dyDescent="0.2">
      <c r="B238" s="61"/>
      <c r="C238" s="1080" t="s">
        <v>885</v>
      </c>
      <c r="D238" s="1081"/>
      <c r="E238" s="1081"/>
      <c r="F238" s="1081"/>
      <c r="G238" s="1194"/>
      <c r="H238" s="175"/>
      <c r="I238" s="173"/>
      <c r="J238" s="171"/>
      <c r="K238" s="171"/>
      <c r="L238" s="171"/>
      <c r="M238" s="171"/>
      <c r="N238" s="239"/>
      <c r="O238" s="240"/>
    </row>
    <row r="239" spans="2:23" ht="25.5" customHeight="1" x14ac:dyDescent="0.2">
      <c r="B239" s="61"/>
      <c r="C239" s="1080" t="s">
        <v>886</v>
      </c>
      <c r="D239" s="1081"/>
      <c r="E239" s="1081"/>
      <c r="F239" s="1081"/>
      <c r="G239" s="1194"/>
      <c r="H239" s="175"/>
      <c r="I239" s="171"/>
      <c r="J239" s="171"/>
      <c r="K239" s="171"/>
      <c r="L239" s="171"/>
      <c r="M239" s="171"/>
      <c r="N239" s="239"/>
      <c r="O239" s="240"/>
    </row>
    <row r="240" spans="2:23" ht="25.5" customHeight="1" x14ac:dyDescent="0.2">
      <c r="B240" s="61"/>
      <c r="C240" s="1080" t="s">
        <v>802</v>
      </c>
      <c r="D240" s="1081"/>
      <c r="E240" s="1081"/>
      <c r="F240" s="1081"/>
      <c r="G240" s="1194"/>
      <c r="H240" s="175"/>
      <c r="I240" s="171"/>
      <c r="J240" s="171"/>
      <c r="K240" s="171"/>
      <c r="L240" s="171"/>
      <c r="M240" s="171"/>
      <c r="N240" s="239"/>
      <c r="O240" s="240"/>
    </row>
    <row r="241" spans="2:23" ht="25.5" customHeight="1" x14ac:dyDescent="0.2">
      <c r="B241" s="61"/>
      <c r="C241" s="1080" t="s">
        <v>914</v>
      </c>
      <c r="D241" s="1081"/>
      <c r="E241" s="1081"/>
      <c r="F241" s="1081"/>
      <c r="G241" s="1194"/>
      <c r="H241" s="175"/>
      <c r="I241" s="171"/>
      <c r="J241" s="171"/>
      <c r="K241" s="171"/>
      <c r="L241" s="171"/>
      <c r="M241" s="171"/>
      <c r="N241" s="239"/>
      <c r="O241" s="240"/>
    </row>
    <row r="242" spans="2:23" ht="25.5" customHeight="1" x14ac:dyDescent="0.2">
      <c r="B242" s="61"/>
      <c r="C242" s="1080" t="s">
        <v>803</v>
      </c>
      <c r="D242" s="1081"/>
      <c r="E242" s="1081"/>
      <c r="F242" s="1081"/>
      <c r="G242" s="1194"/>
      <c r="H242" s="175"/>
      <c r="I242" s="171"/>
      <c r="J242" s="171"/>
      <c r="K242" s="171"/>
      <c r="L242" s="171"/>
      <c r="M242" s="171"/>
      <c r="N242" s="239"/>
      <c r="O242" s="240"/>
    </row>
    <row r="243" spans="2:23" ht="25.5" customHeight="1" x14ac:dyDescent="0.2">
      <c r="B243" s="61"/>
      <c r="C243" s="1080" t="s">
        <v>257</v>
      </c>
      <c r="D243" s="1081"/>
      <c r="E243" s="1081"/>
      <c r="F243" s="1081"/>
      <c r="G243" s="1194"/>
      <c r="H243" s="175"/>
      <c r="I243" s="173"/>
      <c r="J243" s="171"/>
      <c r="K243" s="171"/>
      <c r="L243" s="171"/>
      <c r="M243" s="171"/>
      <c r="N243" s="239"/>
      <c r="O243" s="240"/>
      <c r="R243" s="468"/>
      <c r="S243" s="357"/>
      <c r="T243" s="469"/>
      <c r="U243" s="469"/>
      <c r="V243" s="470"/>
      <c r="W243" s="471"/>
    </row>
    <row r="244" spans="2:23" ht="25.5" customHeight="1" x14ac:dyDescent="0.2">
      <c r="B244" s="61"/>
      <c r="C244" s="1080" t="s">
        <v>258</v>
      </c>
      <c r="D244" s="1081"/>
      <c r="E244" s="1081"/>
      <c r="F244" s="1081"/>
      <c r="G244" s="1194"/>
      <c r="H244" s="175"/>
      <c r="I244" s="173"/>
      <c r="J244" s="171"/>
      <c r="K244" s="171"/>
      <c r="L244" s="171"/>
      <c r="M244" s="171"/>
      <c r="N244" s="239"/>
      <c r="O244" s="240"/>
    </row>
    <row r="245" spans="2:23" ht="25.5" customHeight="1" x14ac:dyDescent="0.2">
      <c r="B245" s="61"/>
      <c r="C245" s="1080" t="s">
        <v>72</v>
      </c>
      <c r="D245" s="1081"/>
      <c r="E245" s="1081"/>
      <c r="F245" s="1081"/>
      <c r="G245" s="1194"/>
      <c r="H245" s="175"/>
      <c r="I245" s="173"/>
      <c r="J245" s="171"/>
      <c r="K245" s="171"/>
      <c r="L245" s="171"/>
      <c r="M245" s="171"/>
      <c r="N245" s="239"/>
      <c r="O245" s="240"/>
    </row>
    <row r="246" spans="2:23" ht="25.5" customHeight="1" x14ac:dyDescent="0.2">
      <c r="B246" s="61"/>
      <c r="C246" s="1080" t="s">
        <v>868</v>
      </c>
      <c r="D246" s="1081"/>
      <c r="E246" s="1081"/>
      <c r="F246" s="1081"/>
      <c r="G246" s="1194"/>
      <c r="H246" s="810"/>
      <c r="I246" s="502"/>
      <c r="J246" s="811"/>
      <c r="K246" s="811"/>
      <c r="L246" s="811"/>
      <c r="M246" s="811"/>
      <c r="N246" s="812"/>
      <c r="O246" s="813"/>
    </row>
    <row r="247" spans="2:23" ht="25.5" customHeight="1" x14ac:dyDescent="0.2">
      <c r="B247" s="61"/>
      <c r="C247" s="1080" t="s">
        <v>919</v>
      </c>
      <c r="D247" s="1081"/>
      <c r="E247" s="1081"/>
      <c r="F247" s="1081"/>
      <c r="G247" s="1194"/>
      <c r="H247" s="810"/>
      <c r="I247" s="502"/>
      <c r="J247" s="811"/>
      <c r="K247" s="811"/>
      <c r="L247" s="811"/>
      <c r="M247" s="811"/>
      <c r="N247" s="812"/>
      <c r="O247" s="813"/>
    </row>
    <row r="248" spans="2:23" ht="33.75" customHeight="1" thickBot="1" x14ac:dyDescent="0.25">
      <c r="B248" s="63"/>
      <c r="C248" s="1154" t="s">
        <v>247</v>
      </c>
      <c r="D248" s="1095"/>
      <c r="E248" s="1095"/>
      <c r="F248" s="1095"/>
      <c r="G248" s="1156"/>
      <c r="H248" s="176"/>
      <c r="I248" s="174"/>
      <c r="J248" s="172"/>
      <c r="K248" s="172"/>
      <c r="L248" s="172"/>
      <c r="M248" s="172"/>
      <c r="N248" s="241"/>
      <c r="O248" s="242"/>
    </row>
    <row r="249" spans="2:23" ht="21.75" customHeight="1" x14ac:dyDescent="0.2">
      <c r="B249" s="995" t="s">
        <v>611</v>
      </c>
      <c r="C249" s="996"/>
      <c r="D249" s="996"/>
      <c r="E249" s="996"/>
      <c r="F249" s="996"/>
      <c r="G249" s="996"/>
      <c r="H249" s="996"/>
      <c r="I249" s="996"/>
      <c r="J249" s="996"/>
      <c r="K249" s="996"/>
      <c r="L249" s="996"/>
      <c r="M249" s="996"/>
      <c r="N249" s="1352"/>
      <c r="O249" s="1353"/>
    </row>
    <row r="250" spans="2:23" ht="25.5" customHeight="1" x14ac:dyDescent="0.2">
      <c r="B250" s="61"/>
      <c r="C250" s="1368" t="s">
        <v>129</v>
      </c>
      <c r="D250" s="1369"/>
      <c r="E250" s="1369"/>
      <c r="F250" s="1369"/>
      <c r="G250" s="1370"/>
      <c r="H250" s="1371"/>
      <c r="I250" s="1372"/>
      <c r="J250" s="1373"/>
      <c r="K250" s="1374" t="s">
        <v>268</v>
      </c>
      <c r="L250" s="1375"/>
      <c r="M250" s="15"/>
      <c r="N250" s="15" t="s">
        <v>587</v>
      </c>
      <c r="O250" s="350"/>
    </row>
    <row r="251" spans="2:23" ht="25.5" customHeight="1" x14ac:dyDescent="0.2">
      <c r="B251" s="711"/>
      <c r="C251" s="1218" t="s">
        <v>610</v>
      </c>
      <c r="D251" s="1219"/>
      <c r="E251" s="1219"/>
      <c r="F251" s="1219"/>
      <c r="G251" s="1334"/>
      <c r="H251" s="1354" t="s">
        <v>748</v>
      </c>
      <c r="I251" s="1355"/>
      <c r="J251" s="1355"/>
      <c r="K251" s="1355"/>
      <c r="L251" s="1355"/>
      <c r="M251" s="1356"/>
      <c r="N251" s="1348" t="s">
        <v>846</v>
      </c>
      <c r="O251" s="1349"/>
    </row>
    <row r="252" spans="2:23" ht="72" customHeight="1" x14ac:dyDescent="0.2">
      <c r="B252" s="711"/>
      <c r="C252" s="1335"/>
      <c r="D252" s="1336"/>
      <c r="E252" s="1336"/>
      <c r="F252" s="1336"/>
      <c r="G252" s="1337"/>
      <c r="H252" s="1357"/>
      <c r="I252" s="1358"/>
      <c r="J252" s="1358"/>
      <c r="K252" s="1358"/>
      <c r="L252" s="1358"/>
      <c r="M252" s="1359"/>
      <c r="N252" s="1350"/>
      <c r="O252" s="1351"/>
    </row>
    <row r="253" spans="2:23" ht="25.5" customHeight="1" x14ac:dyDescent="0.2">
      <c r="B253" s="711"/>
      <c r="C253" s="1342" t="s">
        <v>612</v>
      </c>
      <c r="D253" s="1343"/>
      <c r="E253" s="1343"/>
      <c r="F253" s="1343"/>
      <c r="G253" s="1343"/>
      <c r="H253" s="1344"/>
      <c r="I253" s="1345"/>
      <c r="J253" s="1345"/>
      <c r="K253" s="1345"/>
      <c r="L253" s="1345"/>
      <c r="M253" s="1345"/>
      <c r="N253" s="1346"/>
      <c r="O253" s="1347"/>
    </row>
    <row r="254" spans="2:23" ht="25.5" customHeight="1" x14ac:dyDescent="0.2">
      <c r="B254" s="61"/>
      <c r="C254" s="62"/>
      <c r="D254" s="1193" t="s">
        <v>492</v>
      </c>
      <c r="E254" s="1081"/>
      <c r="F254" s="1081"/>
      <c r="G254" s="1194"/>
      <c r="H254" s="1322" t="s">
        <v>588</v>
      </c>
      <c r="I254" s="1297"/>
      <c r="J254" s="1297"/>
      <c r="K254" s="1297"/>
      <c r="L254" s="1297"/>
      <c r="M254" s="1297"/>
      <c r="N254" s="1297"/>
      <c r="O254" s="1298"/>
    </row>
    <row r="255" spans="2:23" ht="25.5" customHeight="1" x14ac:dyDescent="0.2">
      <c r="B255" s="61"/>
      <c r="C255" s="62"/>
      <c r="D255" s="1193" t="s">
        <v>493</v>
      </c>
      <c r="E255" s="1081"/>
      <c r="F255" s="1081"/>
      <c r="G255" s="1194"/>
      <c r="H255" s="1322" t="s">
        <v>209</v>
      </c>
      <c r="I255" s="1297"/>
      <c r="J255" s="1297"/>
      <c r="K255" s="1297"/>
      <c r="L255" s="1297"/>
      <c r="M255" s="1297"/>
      <c r="N255" s="1297"/>
      <c r="O255" s="1298"/>
    </row>
    <row r="256" spans="2:23" ht="25.5" customHeight="1" thickBot="1" x14ac:dyDescent="0.25">
      <c r="B256" s="63"/>
      <c r="C256" s="64"/>
      <c r="D256" s="1333" t="s">
        <v>494</v>
      </c>
      <c r="E256" s="1095"/>
      <c r="F256" s="1095"/>
      <c r="G256" s="1156"/>
      <c r="H256" s="1157" t="s">
        <v>209</v>
      </c>
      <c r="I256" s="1169"/>
      <c r="J256" s="1169"/>
      <c r="K256" s="1169"/>
      <c r="L256" s="1169"/>
      <c r="M256" s="1169"/>
      <c r="N256" s="1169"/>
      <c r="O256" s="1170"/>
    </row>
    <row r="257" spans="2:22" ht="36.75" customHeight="1" x14ac:dyDescent="0.2">
      <c r="B257" s="995" t="s">
        <v>819</v>
      </c>
      <c r="C257" s="996"/>
      <c r="D257" s="996"/>
      <c r="E257" s="996"/>
      <c r="F257" s="996"/>
      <c r="G257" s="996"/>
      <c r="H257" s="996"/>
      <c r="I257" s="996"/>
      <c r="J257" s="996"/>
      <c r="K257" s="996"/>
      <c r="L257" s="996"/>
      <c r="M257" s="996"/>
      <c r="N257" s="996"/>
      <c r="O257" s="1147"/>
    </row>
    <row r="258" spans="2:22" ht="27" customHeight="1" x14ac:dyDescent="0.2">
      <c r="B258" s="751"/>
      <c r="C258" s="1218" t="s">
        <v>274</v>
      </c>
      <c r="D258" s="1219"/>
      <c r="E258" s="1219"/>
      <c r="F258" s="1219"/>
      <c r="G258" s="1334"/>
      <c r="H258" s="347"/>
      <c r="I258" s="1338"/>
      <c r="J258" s="1338"/>
      <c r="K258" s="1338"/>
      <c r="L258" s="1338"/>
      <c r="M258" s="1338"/>
      <c r="N258" s="1338"/>
      <c r="O258" s="1339"/>
      <c r="S258" s="138"/>
      <c r="T258" s="138"/>
      <c r="U258" s="138"/>
      <c r="V258" s="138"/>
    </row>
    <row r="259" spans="2:22" ht="27" customHeight="1" x14ac:dyDescent="0.2">
      <c r="B259" s="751"/>
      <c r="C259" s="1089"/>
      <c r="D259" s="999"/>
      <c r="E259" s="999"/>
      <c r="F259" s="999"/>
      <c r="G259" s="1000"/>
      <c r="H259" s="348"/>
      <c r="I259" s="1340"/>
      <c r="J259" s="1297"/>
      <c r="K259" s="1297"/>
      <c r="L259" s="1297"/>
      <c r="M259" s="1297"/>
      <c r="N259" s="1297"/>
      <c r="O259" s="1298"/>
      <c r="S259" s="138"/>
      <c r="T259" s="138"/>
      <c r="U259" s="138"/>
      <c r="V259" s="138"/>
    </row>
    <row r="260" spans="2:22" ht="27" customHeight="1" x14ac:dyDescent="0.2">
      <c r="B260" s="751"/>
      <c r="C260" s="1089"/>
      <c r="D260" s="999"/>
      <c r="E260" s="999"/>
      <c r="F260" s="999"/>
      <c r="G260" s="1000"/>
      <c r="H260" s="348"/>
      <c r="I260" s="1340"/>
      <c r="J260" s="1297"/>
      <c r="K260" s="1297"/>
      <c r="L260" s="1297"/>
      <c r="M260" s="1297"/>
      <c r="N260" s="1297"/>
      <c r="O260" s="1298"/>
      <c r="S260" s="138"/>
      <c r="T260" s="138"/>
      <c r="U260" s="138"/>
      <c r="V260" s="138"/>
    </row>
    <row r="261" spans="2:22" ht="27" customHeight="1" x14ac:dyDescent="0.2">
      <c r="B261" s="751"/>
      <c r="C261" s="1335"/>
      <c r="D261" s="1336"/>
      <c r="E261" s="1336"/>
      <c r="F261" s="1336"/>
      <c r="G261" s="1337"/>
      <c r="H261" s="349"/>
      <c r="I261" s="454" t="s">
        <v>468</v>
      </c>
      <c r="J261" s="1341"/>
      <c r="K261" s="1341"/>
      <c r="L261" s="1341"/>
      <c r="M261" s="1341"/>
      <c r="N261" s="1341"/>
      <c r="O261" s="802" t="s">
        <v>333</v>
      </c>
    </row>
    <row r="262" spans="2:22" ht="24.75" customHeight="1" x14ac:dyDescent="0.2">
      <c r="B262" s="98"/>
      <c r="C262" s="1324" t="s">
        <v>269</v>
      </c>
      <c r="D262" s="1312" t="s">
        <v>126</v>
      </c>
      <c r="E262" s="1313"/>
      <c r="F262" s="1320" t="s">
        <v>32</v>
      </c>
      <c r="G262" s="1320"/>
      <c r="H262" s="1153" t="s">
        <v>217</v>
      </c>
      <c r="I262" s="1078"/>
      <c r="J262" s="1078"/>
      <c r="K262" s="1078"/>
      <c r="L262" s="1078"/>
      <c r="M262" s="1078"/>
      <c r="N262" s="1166"/>
      <c r="O262" s="1167"/>
    </row>
    <row r="263" spans="2:22" ht="31.5" customHeight="1" x14ac:dyDescent="0.2">
      <c r="B263" s="98"/>
      <c r="C263" s="1325"/>
      <c r="D263" s="1315"/>
      <c r="E263" s="1316"/>
      <c r="F263" s="1321" t="s">
        <v>26</v>
      </c>
      <c r="G263" s="1321"/>
      <c r="H263" s="1322" t="s">
        <v>272</v>
      </c>
      <c r="I263" s="1084"/>
      <c r="J263" s="1084"/>
      <c r="K263" s="1084"/>
      <c r="L263" s="1084"/>
      <c r="M263" s="1084"/>
      <c r="N263" s="1297"/>
      <c r="O263" s="1298"/>
    </row>
    <row r="264" spans="2:22" ht="24.75" customHeight="1" x14ac:dyDescent="0.2">
      <c r="B264" s="98"/>
      <c r="C264" s="1325"/>
      <c r="D264" s="1315"/>
      <c r="E264" s="1316"/>
      <c r="F264" s="1321" t="s">
        <v>270</v>
      </c>
      <c r="G264" s="1321"/>
      <c r="H264" s="1322" t="s">
        <v>747</v>
      </c>
      <c r="I264" s="1084"/>
      <c r="J264" s="1084"/>
      <c r="K264" s="1084"/>
      <c r="L264" s="1084"/>
      <c r="M264" s="1084"/>
      <c r="N264" s="1297"/>
      <c r="O264" s="1298"/>
    </row>
    <row r="265" spans="2:22" ht="24.75" customHeight="1" x14ac:dyDescent="0.2">
      <c r="B265" s="98"/>
      <c r="C265" s="1325"/>
      <c r="D265" s="1327"/>
      <c r="E265" s="1328"/>
      <c r="F265" s="1329" t="s">
        <v>127</v>
      </c>
      <c r="G265" s="1329"/>
      <c r="H265" s="1330" t="s">
        <v>271</v>
      </c>
      <c r="I265" s="1071"/>
      <c r="J265" s="1071"/>
      <c r="K265" s="1071"/>
      <c r="L265" s="1071"/>
      <c r="M265" s="1071"/>
      <c r="N265" s="1331"/>
      <c r="O265" s="1332"/>
    </row>
    <row r="266" spans="2:22" ht="24.75" customHeight="1" x14ac:dyDescent="0.2">
      <c r="B266" s="98"/>
      <c r="C266" s="1325"/>
      <c r="D266" s="1312" t="s">
        <v>128</v>
      </c>
      <c r="E266" s="1313"/>
      <c r="F266" s="1320" t="s">
        <v>32</v>
      </c>
      <c r="G266" s="1320"/>
      <c r="H266" s="1153"/>
      <c r="I266" s="1078"/>
      <c r="J266" s="1078"/>
      <c r="K266" s="1078"/>
      <c r="L266" s="1078"/>
      <c r="M266" s="1078"/>
      <c r="N266" s="1166"/>
      <c r="O266" s="1167"/>
    </row>
    <row r="267" spans="2:22" ht="31.5" customHeight="1" x14ac:dyDescent="0.2">
      <c r="B267" s="98"/>
      <c r="C267" s="1325"/>
      <c r="D267" s="1315"/>
      <c r="E267" s="1316"/>
      <c r="F267" s="1321" t="s">
        <v>26</v>
      </c>
      <c r="G267" s="1321"/>
      <c r="H267" s="1322"/>
      <c r="I267" s="1084"/>
      <c r="J267" s="1084"/>
      <c r="K267" s="1084"/>
      <c r="L267" s="1084"/>
      <c r="M267" s="1084"/>
      <c r="N267" s="1297"/>
      <c r="O267" s="1298"/>
    </row>
    <row r="268" spans="2:22" ht="24.75" customHeight="1" x14ac:dyDescent="0.2">
      <c r="B268" s="98"/>
      <c r="C268" s="1325"/>
      <c r="D268" s="1315"/>
      <c r="E268" s="1316"/>
      <c r="F268" s="1321" t="s">
        <v>270</v>
      </c>
      <c r="G268" s="1321"/>
      <c r="H268" s="1322"/>
      <c r="I268" s="1084"/>
      <c r="J268" s="1084"/>
      <c r="K268" s="1084"/>
      <c r="L268" s="1084"/>
      <c r="M268" s="1084"/>
      <c r="N268" s="1297"/>
      <c r="O268" s="1298"/>
    </row>
    <row r="269" spans="2:22" ht="24.75" customHeight="1" x14ac:dyDescent="0.2">
      <c r="B269" s="98"/>
      <c r="C269" s="1326"/>
      <c r="D269" s="1327"/>
      <c r="E269" s="1328"/>
      <c r="F269" s="1329" t="s">
        <v>127</v>
      </c>
      <c r="G269" s="1329"/>
      <c r="H269" s="1330"/>
      <c r="I269" s="1071"/>
      <c r="J269" s="1071"/>
      <c r="K269" s="1071"/>
      <c r="L269" s="1071"/>
      <c r="M269" s="1071"/>
      <c r="N269" s="1331"/>
      <c r="O269" s="1332"/>
    </row>
    <row r="270" spans="2:22" ht="24.75" customHeight="1" x14ac:dyDescent="0.2">
      <c r="B270" s="113"/>
      <c r="C270" s="1311" t="s">
        <v>69</v>
      </c>
      <c r="D270" s="1312"/>
      <c r="E270" s="1313"/>
      <c r="F270" s="1320" t="s">
        <v>32</v>
      </c>
      <c r="G270" s="1320"/>
      <c r="H270" s="1153" t="s">
        <v>217</v>
      </c>
      <c r="I270" s="1078"/>
      <c r="J270" s="1078"/>
      <c r="K270" s="1078"/>
      <c r="L270" s="1078"/>
      <c r="M270" s="1078"/>
      <c r="N270" s="1166"/>
      <c r="O270" s="1167"/>
    </row>
    <row r="271" spans="2:22" ht="31.5" customHeight="1" x14ac:dyDescent="0.2">
      <c r="B271" s="45"/>
      <c r="C271" s="1314"/>
      <c r="D271" s="1315"/>
      <c r="E271" s="1316"/>
      <c r="F271" s="1321" t="s">
        <v>26</v>
      </c>
      <c r="G271" s="1321"/>
      <c r="H271" s="1322" t="s">
        <v>589</v>
      </c>
      <c r="I271" s="1084"/>
      <c r="J271" s="1084"/>
      <c r="K271" s="1084"/>
      <c r="L271" s="1084"/>
      <c r="M271" s="1084"/>
      <c r="N271" s="1297"/>
      <c r="O271" s="1298"/>
    </row>
    <row r="272" spans="2:22" ht="24.75" customHeight="1" x14ac:dyDescent="0.2">
      <c r="B272" s="45"/>
      <c r="C272" s="1314"/>
      <c r="D272" s="1315"/>
      <c r="E272" s="1316"/>
      <c r="F272" s="1321" t="s">
        <v>270</v>
      </c>
      <c r="G272" s="1321"/>
      <c r="H272" s="1322" t="s">
        <v>590</v>
      </c>
      <c r="I272" s="1084"/>
      <c r="J272" s="1084"/>
      <c r="K272" s="1084"/>
      <c r="L272" s="1084"/>
      <c r="M272" s="1084"/>
      <c r="N272" s="1297"/>
      <c r="O272" s="1298"/>
    </row>
    <row r="273" spans="1:22" ht="24.75" customHeight="1" thickBot="1" x14ac:dyDescent="0.25">
      <c r="B273" s="96"/>
      <c r="C273" s="1317"/>
      <c r="D273" s="1318"/>
      <c r="E273" s="1319"/>
      <c r="F273" s="1323" t="s">
        <v>127</v>
      </c>
      <c r="G273" s="1323"/>
      <c r="H273" s="1157" t="s">
        <v>273</v>
      </c>
      <c r="I273" s="1098"/>
      <c r="J273" s="1098"/>
      <c r="K273" s="1098"/>
      <c r="L273" s="1098"/>
      <c r="M273" s="1098"/>
      <c r="N273" s="1169"/>
      <c r="O273" s="1170"/>
    </row>
    <row r="274" spans="1:22" ht="13.5" customHeight="1" x14ac:dyDescent="0.2">
      <c r="B274" s="115"/>
      <c r="C274" s="115"/>
      <c r="D274" s="115"/>
      <c r="E274" s="115"/>
      <c r="F274" s="115"/>
      <c r="G274" s="115"/>
      <c r="H274" s="115"/>
      <c r="I274" s="115"/>
      <c r="J274" s="115"/>
      <c r="K274" s="115"/>
      <c r="L274" s="115"/>
      <c r="M274" s="115"/>
      <c r="N274" s="115"/>
      <c r="O274" s="115"/>
    </row>
    <row r="275" spans="1:22" s="473" customFormat="1" ht="26.25" customHeight="1" thickBot="1" x14ac:dyDescent="0.25">
      <c r="A275" s="8"/>
      <c r="B275" s="994" t="s">
        <v>686</v>
      </c>
      <c r="C275" s="994"/>
      <c r="D275" s="994"/>
      <c r="E275" s="994"/>
      <c r="F275" s="994"/>
      <c r="G275" s="994"/>
      <c r="H275" s="994"/>
      <c r="I275" s="994"/>
      <c r="J275" s="994"/>
      <c r="K275" s="994"/>
      <c r="L275" s="994"/>
      <c r="M275" s="22"/>
      <c r="N275" s="22"/>
      <c r="O275" s="22"/>
      <c r="P275" s="8"/>
      <c r="Q275" s="472"/>
      <c r="R275" s="472"/>
      <c r="S275" s="472"/>
      <c r="T275" s="472"/>
      <c r="U275" s="472"/>
      <c r="V275" s="472"/>
    </row>
    <row r="276" spans="1:22" s="474" customFormat="1" ht="26.25" customHeight="1" x14ac:dyDescent="0.2">
      <c r="A276" s="5"/>
      <c r="B276" s="995" t="s">
        <v>238</v>
      </c>
      <c r="C276" s="996"/>
      <c r="D276" s="996"/>
      <c r="E276" s="997"/>
      <c r="F276" s="165"/>
      <c r="G276" s="164"/>
      <c r="H276" s="166"/>
      <c r="I276" s="164"/>
      <c r="J276" s="166"/>
      <c r="K276" s="164"/>
      <c r="L276" s="166"/>
      <c r="M276" s="164"/>
      <c r="N276" s="285"/>
      <c r="O276" s="286"/>
      <c r="P276" s="5"/>
      <c r="Q276" s="469"/>
      <c r="R276" s="469"/>
      <c r="S276" s="469"/>
      <c r="T276" s="469"/>
      <c r="U276" s="469"/>
      <c r="V276" s="469"/>
    </row>
    <row r="277" spans="1:22" s="474" customFormat="1" ht="26.25" customHeight="1" x14ac:dyDescent="0.2">
      <c r="A277" s="5"/>
      <c r="B277" s="998"/>
      <c r="C277" s="999"/>
      <c r="D277" s="999"/>
      <c r="E277" s="1000"/>
      <c r="F277" s="1001" t="s">
        <v>363</v>
      </c>
      <c r="G277" s="1002"/>
      <c r="H277" s="1002"/>
      <c r="I277" s="287"/>
      <c r="J277" s="253"/>
      <c r="K277" s="287"/>
      <c r="L277" s="253"/>
      <c r="M277" s="287"/>
      <c r="N277" s="753"/>
      <c r="O277" s="288"/>
      <c r="P277" s="5"/>
      <c r="Q277" s="469"/>
      <c r="R277" s="469"/>
      <c r="S277" s="469"/>
      <c r="T277" s="469"/>
      <c r="U277" s="469"/>
      <c r="V277" s="469"/>
    </row>
    <row r="278" spans="1:22" s="474" customFormat="1" ht="24.75" customHeight="1" x14ac:dyDescent="0.2">
      <c r="A278" s="5"/>
      <c r="B278" s="1009" t="s">
        <v>591</v>
      </c>
      <c r="C278" s="1003" t="s">
        <v>132</v>
      </c>
      <c r="D278" s="1027"/>
      <c r="E278" s="1027"/>
      <c r="F278" s="1027"/>
      <c r="G278" s="1004"/>
      <c r="H278" s="163"/>
      <c r="I278" s="112"/>
      <c r="J278" s="162"/>
      <c r="K278" s="1706" t="s">
        <v>707</v>
      </c>
      <c r="L278" s="1706"/>
      <c r="M278" s="1706"/>
      <c r="N278" s="1706"/>
      <c r="O278" s="1707"/>
      <c r="P278" s="5"/>
      <c r="Q278" s="469"/>
      <c r="R278" s="469"/>
      <c r="S278" s="469"/>
      <c r="T278" s="469"/>
      <c r="U278" s="469"/>
      <c r="V278" s="469"/>
    </row>
    <row r="279" spans="1:22" s="474" customFormat="1" ht="24.75" customHeight="1" x14ac:dyDescent="0.2">
      <c r="A279" s="5"/>
      <c r="B279" s="1010"/>
      <c r="C279" s="111"/>
      <c r="D279" s="1003" t="s">
        <v>228</v>
      </c>
      <c r="E279" s="1004"/>
      <c r="F279" s="1005" t="s">
        <v>220</v>
      </c>
      <c r="G279" s="1006"/>
      <c r="H279" s="110" t="s">
        <v>230</v>
      </c>
      <c r="I279" s="1007" t="s">
        <v>231</v>
      </c>
      <c r="J279" s="1008"/>
      <c r="K279" s="1173"/>
      <c r="L279" s="1174"/>
      <c r="M279" s="1174"/>
      <c r="N279" s="1174"/>
      <c r="O279" s="1175"/>
      <c r="P279" s="5"/>
      <c r="Q279" s="469"/>
      <c r="R279" s="469"/>
      <c r="S279" s="469"/>
      <c r="T279" s="469"/>
      <c r="U279" s="469"/>
      <c r="V279" s="469"/>
    </row>
    <row r="280" spans="1:22" s="474" customFormat="1" ht="24.75" customHeight="1" x14ac:dyDescent="0.2">
      <c r="A280" s="5"/>
      <c r="B280" s="1010"/>
      <c r="C280" s="111"/>
      <c r="D280" s="1011" t="s">
        <v>229</v>
      </c>
      <c r="E280" s="1012"/>
      <c r="F280" s="1013" t="s">
        <v>404</v>
      </c>
      <c r="G280" s="1014"/>
      <c r="H280" s="1014"/>
      <c r="I280" s="1014"/>
      <c r="J280" s="1014"/>
      <c r="K280" s="1014"/>
      <c r="L280" s="1014"/>
      <c r="M280" s="1014"/>
      <c r="N280" s="1014"/>
      <c r="O280" s="1015"/>
      <c r="P280" s="5"/>
      <c r="Q280" s="469"/>
      <c r="R280" s="469"/>
      <c r="S280" s="469"/>
      <c r="T280" s="469"/>
      <c r="U280" s="469"/>
      <c r="V280" s="469"/>
    </row>
    <row r="281" spans="1:22" s="474" customFormat="1" ht="24.75" customHeight="1" x14ac:dyDescent="0.2">
      <c r="A281" s="5"/>
      <c r="B281" s="1010"/>
      <c r="C281" s="707"/>
      <c r="D281" s="1003" t="s">
        <v>133</v>
      </c>
      <c r="E281" s="1004"/>
      <c r="F281" s="1760" t="s">
        <v>691</v>
      </c>
      <c r="G281" s="650" t="s">
        <v>689</v>
      </c>
      <c r="H281" s="1018" t="s">
        <v>693</v>
      </c>
      <c r="I281" s="1020"/>
      <c r="J281" s="1020"/>
      <c r="K281" s="1020"/>
      <c r="L281" s="1020"/>
      <c r="M281" s="1020"/>
      <c r="N281" s="1020"/>
      <c r="O281" s="1021"/>
      <c r="P281" s="5"/>
      <c r="Q281" s="469"/>
      <c r="R281" s="469"/>
      <c r="S281" s="469"/>
      <c r="T281" s="469"/>
      <c r="U281" s="469"/>
      <c r="V281" s="469"/>
    </row>
    <row r="282" spans="1:22" s="474" customFormat="1" ht="24.75" customHeight="1" x14ac:dyDescent="0.2">
      <c r="A282" s="5"/>
      <c r="B282" s="1010"/>
      <c r="C282" s="707"/>
      <c r="D282" s="1740"/>
      <c r="E282" s="1741"/>
      <c r="F282" s="1761"/>
      <c r="G282" s="650" t="s">
        <v>690</v>
      </c>
      <c r="H282" s="1018" t="s">
        <v>694</v>
      </c>
      <c r="I282" s="1020"/>
      <c r="J282" s="1020"/>
      <c r="K282" s="1020"/>
      <c r="L282" s="1020"/>
      <c r="M282" s="1020"/>
      <c r="N282" s="1020"/>
      <c r="O282" s="1021"/>
      <c r="P282" s="5"/>
      <c r="Q282" s="469"/>
      <c r="R282" s="469"/>
      <c r="S282" s="469"/>
      <c r="T282" s="469"/>
      <c r="U282" s="469"/>
      <c r="V282" s="469"/>
    </row>
    <row r="283" spans="1:22" s="474" customFormat="1" ht="24.75" customHeight="1" x14ac:dyDescent="0.2">
      <c r="A283" s="5"/>
      <c r="B283" s="1010"/>
      <c r="C283" s="707"/>
      <c r="D283" s="1742"/>
      <c r="E283" s="1743"/>
      <c r="F283" s="1025" t="s">
        <v>692</v>
      </c>
      <c r="G283" s="1026"/>
      <c r="H283" s="1018" t="s">
        <v>695</v>
      </c>
      <c r="I283" s="1020"/>
      <c r="J283" s="1020"/>
      <c r="K283" s="1020"/>
      <c r="L283" s="1020"/>
      <c r="M283" s="1020"/>
      <c r="N283" s="1020"/>
      <c r="O283" s="1021"/>
      <c r="P283" s="5"/>
      <c r="Q283" s="469"/>
      <c r="R283" s="469"/>
      <c r="S283" s="469"/>
      <c r="T283" s="469"/>
      <c r="U283" s="469"/>
      <c r="V283" s="469"/>
    </row>
    <row r="284" spans="1:22" s="474" customFormat="1" ht="24.75" customHeight="1" x14ac:dyDescent="0.2">
      <c r="A284" s="5"/>
      <c r="B284" s="1010"/>
      <c r="C284" s="111"/>
      <c r="D284" s="1011" t="s">
        <v>235</v>
      </c>
      <c r="E284" s="1012"/>
      <c r="F284" s="1018" t="s">
        <v>627</v>
      </c>
      <c r="G284" s="1019"/>
      <c r="H284" s="92" t="s">
        <v>236</v>
      </c>
      <c r="I284" s="1018" t="s">
        <v>628</v>
      </c>
      <c r="J284" s="1020"/>
      <c r="K284" s="1020"/>
      <c r="L284" s="1020"/>
      <c r="M284" s="1020"/>
      <c r="N284" s="1020"/>
      <c r="O284" s="1021"/>
      <c r="P284" s="5"/>
      <c r="Q284" s="469"/>
      <c r="R284" s="469"/>
      <c r="S284" s="469"/>
      <c r="T284" s="469"/>
      <c r="U284" s="469"/>
      <c r="V284" s="469"/>
    </row>
    <row r="285" spans="1:22" s="474" customFormat="1" ht="24.75" customHeight="1" x14ac:dyDescent="0.2">
      <c r="A285" s="5"/>
      <c r="B285" s="1010"/>
      <c r="C285" s="707"/>
      <c r="D285" s="1023" t="s">
        <v>626</v>
      </c>
      <c r="E285" s="1024"/>
      <c r="F285" s="1176" t="s">
        <v>874</v>
      </c>
      <c r="G285" s="1177"/>
      <c r="H285" s="1177"/>
      <c r="I285" s="1177"/>
      <c r="J285" s="1177"/>
      <c r="K285" s="1177"/>
      <c r="L285" s="1177"/>
      <c r="M285" s="1177"/>
      <c r="N285" s="1177"/>
      <c r="O285" s="1178"/>
      <c r="P285" s="5"/>
      <c r="Q285" s="469"/>
      <c r="R285" s="469"/>
      <c r="S285" s="469"/>
      <c r="T285" s="469"/>
      <c r="U285" s="469"/>
      <c r="V285" s="469"/>
    </row>
    <row r="286" spans="1:22" s="474" customFormat="1" ht="36.75" customHeight="1" x14ac:dyDescent="0.2">
      <c r="A286" s="5"/>
      <c r="B286" s="1010"/>
      <c r="C286" s="111"/>
      <c r="D286" s="1193" t="s">
        <v>232</v>
      </c>
      <c r="E286" s="1194"/>
      <c r="F286" s="964" t="s">
        <v>220</v>
      </c>
      <c r="G286" s="965"/>
      <c r="H286" s="92" t="s">
        <v>229</v>
      </c>
      <c r="I286" s="1018" t="s">
        <v>629</v>
      </c>
      <c r="J286" s="1020"/>
      <c r="K286" s="1020"/>
      <c r="L286" s="1020"/>
      <c r="M286" s="1020"/>
      <c r="N286" s="1020"/>
      <c r="O286" s="1021"/>
      <c r="P286" s="5"/>
      <c r="Q286" s="469"/>
      <c r="R286" s="469"/>
      <c r="S286" s="469"/>
      <c r="T286" s="469"/>
      <c r="U286" s="469"/>
      <c r="V286" s="469"/>
    </row>
    <row r="287" spans="1:22" s="474" customFormat="1" ht="24.75" customHeight="1" x14ac:dyDescent="0.2">
      <c r="A287" s="5"/>
      <c r="B287" s="1010"/>
      <c r="C287" s="111"/>
      <c r="D287" s="1131" t="s">
        <v>233</v>
      </c>
      <c r="E287" s="1000"/>
      <c r="F287" s="540" t="s">
        <v>228</v>
      </c>
      <c r="G287" s="1016" t="s">
        <v>220</v>
      </c>
      <c r="H287" s="1017"/>
      <c r="I287" s="540" t="s">
        <v>230</v>
      </c>
      <c r="J287" s="1179" t="s">
        <v>631</v>
      </c>
      <c r="K287" s="1192"/>
      <c r="L287" s="540" t="s">
        <v>234</v>
      </c>
      <c r="M287" s="1179" t="s">
        <v>632</v>
      </c>
      <c r="N287" s="1180"/>
      <c r="O287" s="1181"/>
      <c r="P287" s="5"/>
      <c r="Q287" s="469"/>
      <c r="R287" s="469"/>
      <c r="S287" s="469"/>
      <c r="T287" s="469"/>
      <c r="U287" s="469"/>
      <c r="V287" s="469"/>
    </row>
    <row r="288" spans="1:22" s="474" customFormat="1" ht="48" customHeight="1" x14ac:dyDescent="0.2">
      <c r="A288" s="5"/>
      <c r="B288" s="1010"/>
      <c r="C288" s="111"/>
      <c r="D288" s="1132"/>
      <c r="E288" s="1133"/>
      <c r="F288" s="110" t="s">
        <v>229</v>
      </c>
      <c r="G288" s="1134" t="s">
        <v>633</v>
      </c>
      <c r="H288" s="1135"/>
      <c r="I288" s="1135"/>
      <c r="J288" s="1135"/>
      <c r="K288" s="1135"/>
      <c r="L288" s="1135"/>
      <c r="M288" s="1135"/>
      <c r="N288" s="1135"/>
      <c r="O288" s="1136"/>
      <c r="P288" s="5"/>
      <c r="Q288" s="469"/>
      <c r="R288" s="469"/>
      <c r="S288" s="469"/>
      <c r="T288" s="469"/>
      <c r="U288" s="469"/>
      <c r="V288" s="469"/>
    </row>
    <row r="289" spans="1:35" s="474" customFormat="1" ht="24.75" customHeight="1" x14ac:dyDescent="0.2">
      <c r="A289" s="5"/>
      <c r="B289" s="1010"/>
      <c r="C289" s="111"/>
      <c r="D289" s="1011" t="s">
        <v>237</v>
      </c>
      <c r="E289" s="1012"/>
      <c r="F289" s="1001" t="s">
        <v>630</v>
      </c>
      <c r="G289" s="1002"/>
      <c r="H289" s="1002"/>
      <c r="I289" s="1002"/>
      <c r="J289" s="1002"/>
      <c r="K289" s="1002"/>
      <c r="L289" s="1002"/>
      <c r="M289" s="1002"/>
      <c r="N289" s="1002"/>
      <c r="O289" s="1022"/>
      <c r="P289" s="5"/>
      <c r="Q289" s="469"/>
      <c r="R289" s="469"/>
      <c r="S289" s="469"/>
      <c r="T289" s="469"/>
      <c r="U289" s="469"/>
      <c r="V289" s="469"/>
    </row>
    <row r="290" spans="1:35" s="474" customFormat="1" ht="24.75" customHeight="1" x14ac:dyDescent="0.2">
      <c r="A290" s="5"/>
      <c r="B290" s="1010"/>
      <c r="C290" s="234"/>
      <c r="D290" s="1306" t="s">
        <v>323</v>
      </c>
      <c r="E290" s="1307"/>
      <c r="F290" s="168"/>
      <c r="G290" s="1190" t="s">
        <v>324</v>
      </c>
      <c r="H290" s="1308"/>
      <c r="I290" s="1293"/>
      <c r="J290" s="1294"/>
      <c r="K290" s="1294"/>
      <c r="L290" s="1294"/>
      <c r="M290" s="1294"/>
      <c r="N290" s="1294"/>
      <c r="O290" s="1295"/>
      <c r="P290" s="5"/>
      <c r="Q290" s="469"/>
      <c r="R290" s="469"/>
      <c r="S290" s="469"/>
      <c r="T290" s="469"/>
      <c r="U290" s="469"/>
      <c r="V290" s="469"/>
    </row>
    <row r="291" spans="1:35" s="474" customFormat="1" ht="24.75" customHeight="1" x14ac:dyDescent="0.2">
      <c r="A291" s="5"/>
      <c r="B291" s="1010"/>
      <c r="C291" s="234"/>
      <c r="D291" s="1306"/>
      <c r="E291" s="1307"/>
      <c r="F291" s="168"/>
      <c r="G291" s="1190" t="s">
        <v>325</v>
      </c>
      <c r="H291" s="1308"/>
      <c r="I291" s="1293"/>
      <c r="J291" s="1294"/>
      <c r="K291" s="1294"/>
      <c r="L291" s="1294"/>
      <c r="M291" s="1294"/>
      <c r="N291" s="1294"/>
      <c r="O291" s="1295"/>
      <c r="P291" s="5"/>
      <c r="Q291" s="469"/>
      <c r="R291" s="469"/>
      <c r="S291" s="469"/>
      <c r="T291" s="469"/>
      <c r="U291" s="469"/>
      <c r="V291" s="469"/>
    </row>
    <row r="292" spans="1:35" s="474" customFormat="1" ht="24.75" customHeight="1" x14ac:dyDescent="0.2">
      <c r="A292" s="5"/>
      <c r="B292" s="1010"/>
      <c r="C292" s="234"/>
      <c r="D292" s="1306"/>
      <c r="E292" s="1307"/>
      <c r="F292" s="168"/>
      <c r="G292" s="1190" t="s">
        <v>326</v>
      </c>
      <c r="H292" s="1308"/>
      <c r="I292" s="1293" t="s">
        <v>592</v>
      </c>
      <c r="J292" s="1294"/>
      <c r="K292" s="1294"/>
      <c r="L292" s="1294"/>
      <c r="M292" s="1294"/>
      <c r="N292" s="1294"/>
      <c r="O292" s="1295"/>
      <c r="P292" s="5"/>
      <c r="Q292" s="469"/>
      <c r="R292" s="469"/>
      <c r="S292" s="469"/>
      <c r="T292" s="469"/>
      <c r="U292" s="469"/>
      <c r="V292" s="469"/>
    </row>
    <row r="293" spans="1:35" s="474" customFormat="1" ht="24.75" customHeight="1" x14ac:dyDescent="0.2">
      <c r="A293" s="5"/>
      <c r="B293" s="1010"/>
      <c r="C293" s="234"/>
      <c r="D293" s="1306"/>
      <c r="E293" s="1307"/>
      <c r="F293" s="168"/>
      <c r="G293" s="1084" t="s">
        <v>327</v>
      </c>
      <c r="H293" s="1084"/>
      <c r="I293" s="1084"/>
      <c r="J293" s="1084"/>
      <c r="K293" s="1084"/>
      <c r="L293" s="1084"/>
      <c r="M293" s="1084"/>
      <c r="N293" s="1084"/>
      <c r="O293" s="1085"/>
      <c r="P293" s="5"/>
      <c r="Q293" s="469"/>
      <c r="R293" s="469"/>
      <c r="S293" s="469"/>
      <c r="T293" s="469"/>
      <c r="U293" s="469"/>
      <c r="V293" s="469"/>
    </row>
    <row r="294" spans="1:35" s="474" customFormat="1" ht="24.75" customHeight="1" x14ac:dyDescent="0.2">
      <c r="A294" s="5"/>
      <c r="B294" s="1010"/>
      <c r="C294" s="235"/>
      <c r="D294" s="1306"/>
      <c r="E294" s="1307"/>
      <c r="F294" s="114"/>
      <c r="G294" s="171" t="s">
        <v>73</v>
      </c>
      <c r="H294" s="171" t="s">
        <v>364</v>
      </c>
      <c r="I294" s="1299"/>
      <c r="J294" s="1299"/>
      <c r="K294" s="1299"/>
      <c r="L294" s="1299"/>
      <c r="M294" s="1299"/>
      <c r="N294" s="1299"/>
      <c r="O294" s="289" t="s">
        <v>333</v>
      </c>
      <c r="P294" s="5"/>
      <c r="Q294" s="469"/>
      <c r="R294" s="469"/>
      <c r="S294" s="469"/>
      <c r="T294" s="469"/>
      <c r="U294" s="469"/>
      <c r="V294" s="469"/>
    </row>
    <row r="295" spans="1:35" s="474" customFormat="1" ht="24.75" customHeight="1" x14ac:dyDescent="0.2">
      <c r="A295" s="5"/>
      <c r="B295" s="1010"/>
      <c r="C295" s="1300" t="s">
        <v>135</v>
      </c>
      <c r="D295" s="1301"/>
      <c r="E295" s="1301"/>
      <c r="F295" s="1301"/>
      <c r="G295" s="1302"/>
      <c r="H295" s="1269" t="s">
        <v>322</v>
      </c>
      <c r="I295" s="1270"/>
      <c r="J295" s="1270"/>
      <c r="K295" s="1270"/>
      <c r="L295" s="1270"/>
      <c r="M295" s="1270"/>
      <c r="N295" s="1270"/>
      <c r="O295" s="1271"/>
      <c r="P295" s="5"/>
      <c r="Q295" s="469"/>
      <c r="R295" s="469"/>
      <c r="S295" s="469"/>
      <c r="T295" s="469"/>
      <c r="U295" s="469"/>
      <c r="V295" s="469"/>
    </row>
    <row r="296" spans="1:35" s="474" customFormat="1" ht="24.75" customHeight="1" x14ac:dyDescent="0.2">
      <c r="A296" s="5"/>
      <c r="B296" s="1010"/>
      <c r="C296" s="712"/>
      <c r="D296" s="1011" t="s">
        <v>228</v>
      </c>
      <c r="E296" s="1012"/>
      <c r="F296" s="1296" t="s">
        <v>220</v>
      </c>
      <c r="G296" s="1296"/>
      <c r="H296" s="197" t="s">
        <v>335</v>
      </c>
      <c r="I296" s="167">
        <v>2</v>
      </c>
      <c r="J296" s="167" t="s">
        <v>371</v>
      </c>
      <c r="K296" s="1309" t="s">
        <v>405</v>
      </c>
      <c r="L296" s="1309"/>
      <c r="M296" s="1309"/>
      <c r="N296" s="1309"/>
      <c r="O296" s="1310"/>
      <c r="P296" s="5"/>
      <c r="Q296" s="469"/>
      <c r="R296" s="469"/>
      <c r="S296" s="469"/>
      <c r="T296" s="469"/>
      <c r="U296" s="469"/>
      <c r="V296" s="469"/>
    </row>
    <row r="297" spans="1:35" s="474" customFormat="1" ht="24.75" customHeight="1" x14ac:dyDescent="0.2">
      <c r="A297" s="5"/>
      <c r="B297" s="1010" t="s">
        <v>389</v>
      </c>
      <c r="C297" s="1003" t="s">
        <v>421</v>
      </c>
      <c r="D297" s="1027"/>
      <c r="E297" s="1027"/>
      <c r="F297" s="1027"/>
      <c r="G297" s="1027"/>
      <c r="H297" s="1269" t="s">
        <v>322</v>
      </c>
      <c r="I297" s="1270"/>
      <c r="J297" s="1270"/>
      <c r="K297" s="1270"/>
      <c r="L297" s="1270"/>
      <c r="M297" s="1270"/>
      <c r="N297" s="1270"/>
      <c r="O297" s="1271"/>
      <c r="P297" s="5"/>
      <c r="Q297" s="469"/>
      <c r="R297" s="469"/>
      <c r="S297" s="469"/>
      <c r="T297" s="469"/>
      <c r="U297" s="469"/>
      <c r="V297" s="469"/>
    </row>
    <row r="298" spans="1:35" s="474" customFormat="1" ht="24.75" customHeight="1" x14ac:dyDescent="0.2">
      <c r="A298" s="5"/>
      <c r="B298" s="1010"/>
      <c r="C298" s="91"/>
      <c r="D298" s="1272" t="s">
        <v>131</v>
      </c>
      <c r="E298" s="1272"/>
      <c r="F298" s="1296" t="s">
        <v>220</v>
      </c>
      <c r="G298" s="1296"/>
      <c r="H298" s="1258" t="s">
        <v>210</v>
      </c>
      <c r="I298" s="1259"/>
      <c r="J298" s="1259"/>
      <c r="K298" s="1259"/>
      <c r="L298" s="1259"/>
      <c r="M298" s="1259"/>
      <c r="N298" s="1297"/>
      <c r="O298" s="1298"/>
      <c r="P298" s="5"/>
      <c r="Q298" s="469"/>
      <c r="R298" s="469"/>
      <c r="S298" s="469"/>
      <c r="T298" s="469"/>
      <c r="U298" s="469"/>
      <c r="V298" s="469"/>
    </row>
    <row r="299" spans="1:35" s="474" customFormat="1" ht="24.75" customHeight="1" x14ac:dyDescent="0.2">
      <c r="A299" s="5"/>
      <c r="B299" s="1010"/>
      <c r="C299" s="91"/>
      <c r="D299" s="1253" t="s">
        <v>313</v>
      </c>
      <c r="E299" s="1253" t="s">
        <v>74</v>
      </c>
      <c r="F299" s="1296" t="s">
        <v>220</v>
      </c>
      <c r="G299" s="1296"/>
      <c r="H299" s="1258" t="s">
        <v>794</v>
      </c>
      <c r="I299" s="1259"/>
      <c r="J299" s="1259"/>
      <c r="K299" s="1259"/>
      <c r="L299" s="1259"/>
      <c r="M299" s="1259"/>
      <c r="N299" s="1297"/>
      <c r="O299" s="1298"/>
      <c r="P299" s="5"/>
      <c r="Q299" s="469"/>
      <c r="R299" s="469"/>
      <c r="S299" s="469"/>
      <c r="T299" s="469"/>
      <c r="U299" s="469"/>
      <c r="V299" s="469"/>
    </row>
    <row r="300" spans="1:35" s="474" customFormat="1" ht="26.25" customHeight="1" x14ac:dyDescent="0.2">
      <c r="A300" s="5"/>
      <c r="B300" s="1010"/>
      <c r="C300" s="91"/>
      <c r="D300" s="1277" t="s">
        <v>239</v>
      </c>
      <c r="E300" s="1303"/>
      <c r="F300" s="848" t="s">
        <v>435</v>
      </c>
      <c r="G300" s="537">
        <v>30</v>
      </c>
      <c r="H300" s="351" t="s">
        <v>434</v>
      </c>
      <c r="I300" s="351"/>
      <c r="J300" s="351"/>
      <c r="K300" s="351"/>
      <c r="L300" s="351"/>
      <c r="M300" s="533" t="s">
        <v>620</v>
      </c>
      <c r="N300" s="538">
        <v>10.9</v>
      </c>
      <c r="O300" s="534" t="s">
        <v>216</v>
      </c>
      <c r="P300" s="5"/>
      <c r="Q300" s="469"/>
      <c r="R300" s="469"/>
      <c r="S300" s="469"/>
      <c r="T300" s="469"/>
      <c r="U300" s="469"/>
      <c r="V300" s="469"/>
    </row>
    <row r="301" spans="1:35" s="474" customFormat="1" x14ac:dyDescent="0.2">
      <c r="A301" s="5"/>
      <c r="B301" s="1010"/>
      <c r="C301" s="91"/>
      <c r="D301" s="363"/>
      <c r="E301" s="364"/>
      <c r="F301" s="365"/>
      <c r="G301" s="366"/>
      <c r="H301" s="367"/>
      <c r="I301" s="367"/>
      <c r="J301" s="367"/>
      <c r="K301" s="367"/>
      <c r="L301" s="368"/>
      <c r="M301" s="366" t="s">
        <v>619</v>
      </c>
      <c r="N301" s="539">
        <v>90</v>
      </c>
      <c r="O301" s="535" t="s">
        <v>621</v>
      </c>
      <c r="P301" s="5"/>
      <c r="Q301" s="469"/>
      <c r="R301" s="469"/>
      <c r="S301" s="469"/>
      <c r="T301" s="469"/>
      <c r="U301" s="469"/>
      <c r="V301" s="469"/>
    </row>
    <row r="302" spans="1:35" s="474" customFormat="1" x14ac:dyDescent="0.2">
      <c r="A302" s="5"/>
      <c r="B302" s="1010"/>
      <c r="C302" s="713"/>
      <c r="D302" s="363"/>
      <c r="E302" s="708"/>
      <c r="F302" s="365"/>
      <c r="G302" s="377" t="s">
        <v>816</v>
      </c>
      <c r="H302" s="367"/>
      <c r="I302" s="367"/>
      <c r="J302" s="367"/>
      <c r="K302" s="367"/>
      <c r="L302" s="1304" t="s">
        <v>851</v>
      </c>
      <c r="M302" s="1304"/>
      <c r="N302" s="1304"/>
      <c r="O302" s="1305"/>
      <c r="P302" s="5"/>
      <c r="Q302" s="469"/>
      <c r="R302" s="469"/>
      <c r="S302" s="469"/>
      <c r="T302" s="469"/>
      <c r="U302" s="469"/>
      <c r="V302" s="469"/>
    </row>
    <row r="303" spans="1:35" s="474" customFormat="1" x14ac:dyDescent="0.2">
      <c r="A303" s="5"/>
      <c r="B303" s="1010"/>
      <c r="C303" s="713"/>
      <c r="D303" s="846"/>
      <c r="E303" s="847"/>
      <c r="F303" s="849"/>
      <c r="G303" s="1288"/>
      <c r="H303" s="369" t="s">
        <v>418</v>
      </c>
      <c r="I303" s="370" t="s">
        <v>419</v>
      </c>
      <c r="J303" s="372" t="s">
        <v>616</v>
      </c>
      <c r="K303" s="373" t="s">
        <v>420</v>
      </c>
      <c r="L303" s="373" t="s">
        <v>423</v>
      </c>
      <c r="M303" s="383" t="s">
        <v>426</v>
      </c>
      <c r="N303" s="392" t="s">
        <v>424</v>
      </c>
      <c r="O303" s="94"/>
      <c r="P303" s="5"/>
      <c r="Q303" s="469"/>
      <c r="R303" s="469"/>
      <c r="S303" s="469"/>
      <c r="T303" s="536" t="s">
        <v>622</v>
      </c>
      <c r="U303" s="469"/>
      <c r="V303" s="469"/>
      <c r="Y303" s="474" t="s">
        <v>898</v>
      </c>
      <c r="AB303" s="474" t="s">
        <v>901</v>
      </c>
      <c r="AD303"/>
      <c r="AE303"/>
      <c r="AF303"/>
      <c r="AG303"/>
      <c r="AH303"/>
      <c r="AI303"/>
    </row>
    <row r="304" spans="1:35" s="474" customFormat="1" ht="17.399999999999999" thickBot="1" x14ac:dyDescent="0.25">
      <c r="A304" s="5"/>
      <c r="B304" s="1010"/>
      <c r="C304" s="713"/>
      <c r="D304" s="846"/>
      <c r="E304" s="847"/>
      <c r="F304" s="849"/>
      <c r="G304" s="1289"/>
      <c r="H304" s="371" t="s">
        <v>422</v>
      </c>
      <c r="I304" s="532" t="s">
        <v>617</v>
      </c>
      <c r="J304" s="375" t="s">
        <v>439</v>
      </c>
      <c r="K304" s="374" t="s">
        <v>593</v>
      </c>
      <c r="L304" s="388" t="s">
        <v>438</v>
      </c>
      <c r="M304" s="384" t="s">
        <v>618</v>
      </c>
      <c r="N304" s="379" t="s">
        <v>425</v>
      </c>
      <c r="O304" s="94"/>
      <c r="P304" s="5"/>
      <c r="Q304" s="469"/>
      <c r="R304" s="1290" t="s">
        <v>419</v>
      </c>
      <c r="S304" s="1291"/>
      <c r="T304" s="1292"/>
      <c r="U304" s="803"/>
      <c r="V304" s="803"/>
      <c r="W304" s="803"/>
      <c r="X304" s="803"/>
      <c r="AB304" s="834" t="s">
        <v>899</v>
      </c>
      <c r="AC304" s="834" t="s">
        <v>900</v>
      </c>
      <c r="AD304" s="475"/>
    </row>
    <row r="305" spans="1:30" s="474" customFormat="1" ht="20.25" customHeight="1" thickBot="1" x14ac:dyDescent="0.25">
      <c r="A305" s="5"/>
      <c r="B305" s="1010"/>
      <c r="C305" s="713"/>
      <c r="D305" s="846"/>
      <c r="E305" s="847"/>
      <c r="F305" s="849"/>
      <c r="G305" s="360" t="s">
        <v>436</v>
      </c>
      <c r="H305" s="918">
        <f>182*G300</f>
        <v>5460</v>
      </c>
      <c r="I305" s="865">
        <f>AB329</f>
        <v>1340</v>
      </c>
      <c r="J305" s="948">
        <f t="shared" ref="J305:J311" si="4">ROUND(((H305+I305)*($U$331+$U$332+$U$333+$U$334+$U$335)),0)+ROUND(((H305+I305)*($U$338+$U$339)),0)+ROUND((H305+I305)*($U$341),0)</f>
        <v>558</v>
      </c>
      <c r="K305" s="389">
        <f>H305+I305+J305</f>
        <v>7358</v>
      </c>
      <c r="L305" s="389">
        <f>ROUNDDOWN((K305*$N$300),0)</f>
        <v>80202</v>
      </c>
      <c r="M305" s="385">
        <f>ROUNDDOWN((L305*($N$301/100)),0)</f>
        <v>72181</v>
      </c>
      <c r="N305" s="380">
        <f>L305-M305</f>
        <v>8021</v>
      </c>
      <c r="O305" s="94"/>
      <c r="P305" s="5"/>
      <c r="Q305" s="352"/>
      <c r="R305" s="839" t="s">
        <v>896</v>
      </c>
      <c r="S305" s="832"/>
      <c r="T305" s="871" t="s">
        <v>910</v>
      </c>
      <c r="U305" s="894">
        <f>SUM(U306:U307)</f>
        <v>12</v>
      </c>
      <c r="V305" s="803" t="s">
        <v>911</v>
      </c>
      <c r="W305" s="803"/>
      <c r="X305" s="895"/>
      <c r="Y305" s="803"/>
      <c r="AB305" s="836">
        <f>AC305</f>
        <v>360</v>
      </c>
      <c r="AC305" s="836">
        <f>U305*$G$300</f>
        <v>360</v>
      </c>
      <c r="AD305" s="475"/>
    </row>
    <row r="306" spans="1:30" s="474" customFormat="1" ht="20.25" customHeight="1" x14ac:dyDescent="0.2">
      <c r="A306" s="5"/>
      <c r="B306" s="1010"/>
      <c r="C306" s="713"/>
      <c r="D306" s="846"/>
      <c r="E306" s="847"/>
      <c r="F306" s="849"/>
      <c r="G306" s="361" t="s">
        <v>437</v>
      </c>
      <c r="H306" s="919">
        <f>311*G300</f>
        <v>9330</v>
      </c>
      <c r="I306" s="920">
        <f>AB329</f>
        <v>1340</v>
      </c>
      <c r="J306" s="949">
        <f t="shared" si="4"/>
        <v>875</v>
      </c>
      <c r="K306" s="390">
        <f t="shared" ref="K306:K311" si="5">H306+I306+J306</f>
        <v>11545</v>
      </c>
      <c r="L306" s="390">
        <f t="shared" ref="L306:L311" si="6">ROUNDDOWN((K306*$N$300),0)</f>
        <v>125840</v>
      </c>
      <c r="M306" s="386">
        <f t="shared" ref="M306:M311" si="7">ROUNDDOWN((L306*($N$301/100)),0)</f>
        <v>113256</v>
      </c>
      <c r="N306" s="381">
        <f t="shared" ref="N306:N311" si="8">L306-M306</f>
        <v>12584</v>
      </c>
      <c r="O306" s="94"/>
      <c r="P306" s="5"/>
      <c r="Q306" s="352"/>
      <c r="R306" s="991" t="s">
        <v>430</v>
      </c>
      <c r="S306" s="992"/>
      <c r="T306" s="896" t="s">
        <v>898</v>
      </c>
      <c r="U306" s="897">
        <f>IF(T306="○",12,0)</f>
        <v>12</v>
      </c>
      <c r="V306" s="803" t="s">
        <v>417</v>
      </c>
      <c r="W306" s="803"/>
      <c r="X306" s="803"/>
      <c r="Y306" s="803"/>
      <c r="AB306" s="837"/>
      <c r="AC306" s="837"/>
      <c r="AD306" s="475"/>
    </row>
    <row r="307" spans="1:30" s="474" customFormat="1" ht="20.25" customHeight="1" thickBot="1" x14ac:dyDescent="0.25">
      <c r="A307" s="5"/>
      <c r="B307" s="1010"/>
      <c r="C307" s="713"/>
      <c r="D307" s="846"/>
      <c r="E307" s="847"/>
      <c r="F307" s="849"/>
      <c r="G307" s="361" t="s">
        <v>240</v>
      </c>
      <c r="H307" s="919">
        <f>538*G300</f>
        <v>16140</v>
      </c>
      <c r="I307" s="920">
        <f>AC329</f>
        <v>1640</v>
      </c>
      <c r="J307" s="949">
        <f t="shared" si="4"/>
        <v>1458</v>
      </c>
      <c r="K307" s="390">
        <f t="shared" si="5"/>
        <v>19238</v>
      </c>
      <c r="L307" s="390">
        <f t="shared" si="6"/>
        <v>209694</v>
      </c>
      <c r="M307" s="386">
        <f t="shared" si="7"/>
        <v>188724</v>
      </c>
      <c r="N307" s="381">
        <f>L307-M307</f>
        <v>20970</v>
      </c>
      <c r="O307" s="94"/>
      <c r="P307" s="5"/>
      <c r="Q307" s="352"/>
      <c r="R307" s="991" t="s">
        <v>594</v>
      </c>
      <c r="S307" s="992"/>
      <c r="T307" s="898"/>
      <c r="U307" s="897">
        <f>IF(T307="○",20,0)</f>
        <v>0</v>
      </c>
      <c r="V307" s="803" t="s">
        <v>897</v>
      </c>
      <c r="W307" s="803"/>
      <c r="X307" s="803"/>
      <c r="Y307" s="803"/>
      <c r="AB307" s="837"/>
      <c r="AC307" s="837"/>
      <c r="AD307" s="475"/>
    </row>
    <row r="308" spans="1:30" s="474" customFormat="1" ht="20.25" customHeight="1" thickBot="1" x14ac:dyDescent="0.25">
      <c r="A308" s="5"/>
      <c r="B308" s="1010"/>
      <c r="C308" s="713"/>
      <c r="D308" s="846"/>
      <c r="E308" s="847"/>
      <c r="F308" s="849"/>
      <c r="G308" s="361" t="s">
        <v>241</v>
      </c>
      <c r="H308" s="919">
        <f>604*G300</f>
        <v>18120</v>
      </c>
      <c r="I308" s="920">
        <f>AC329</f>
        <v>1640</v>
      </c>
      <c r="J308" s="949">
        <f t="shared" si="4"/>
        <v>1620</v>
      </c>
      <c r="K308" s="390">
        <f t="shared" si="5"/>
        <v>21380</v>
      </c>
      <c r="L308" s="390">
        <f>ROUNDDOWN((K308*$N$300),0)</f>
        <v>233042</v>
      </c>
      <c r="M308" s="386">
        <f t="shared" si="7"/>
        <v>209737</v>
      </c>
      <c r="N308" s="381">
        <f t="shared" si="8"/>
        <v>23305</v>
      </c>
      <c r="O308" s="94"/>
      <c r="P308" s="5"/>
      <c r="Q308" s="469"/>
      <c r="R308" s="978" t="s">
        <v>78</v>
      </c>
      <c r="S308" s="993"/>
      <c r="T308" s="899" t="s">
        <v>898</v>
      </c>
      <c r="U308" s="897">
        <f>IF(T308="○",10,0)</f>
        <v>10</v>
      </c>
      <c r="V308" s="803" t="s">
        <v>416</v>
      </c>
      <c r="W308" s="803" t="s">
        <v>427</v>
      </c>
      <c r="X308" s="803"/>
      <c r="AB308" s="837"/>
      <c r="AC308" s="836">
        <f>U308*$G$300</f>
        <v>300</v>
      </c>
      <c r="AD308" s="475"/>
    </row>
    <row r="309" spans="1:30" s="474" customFormat="1" ht="20.25" customHeight="1" thickBot="1" x14ac:dyDescent="0.25">
      <c r="A309" s="5"/>
      <c r="B309" s="1010"/>
      <c r="C309" s="713"/>
      <c r="D309" s="846"/>
      <c r="E309" s="847"/>
      <c r="F309" s="849"/>
      <c r="G309" s="361" t="s">
        <v>242</v>
      </c>
      <c r="H309" s="919">
        <f>674*G300</f>
        <v>20220</v>
      </c>
      <c r="I309" s="920">
        <f>AC329</f>
        <v>1640</v>
      </c>
      <c r="J309" s="949">
        <f t="shared" si="4"/>
        <v>1793</v>
      </c>
      <c r="K309" s="390">
        <f t="shared" si="5"/>
        <v>23653</v>
      </c>
      <c r="L309" s="390">
        <f t="shared" si="6"/>
        <v>257817</v>
      </c>
      <c r="M309" s="386">
        <f t="shared" si="7"/>
        <v>232035</v>
      </c>
      <c r="N309" s="381">
        <f t="shared" si="8"/>
        <v>25782</v>
      </c>
      <c r="O309" s="94"/>
      <c r="P309" s="5"/>
      <c r="Q309" s="469"/>
      <c r="R309" s="978" t="s">
        <v>71</v>
      </c>
      <c r="S309" s="993"/>
      <c r="T309" s="899" t="s">
        <v>898</v>
      </c>
      <c r="U309" s="897">
        <f>IF(T309="○",80,0)</f>
        <v>80</v>
      </c>
      <c r="V309" s="803" t="s">
        <v>415</v>
      </c>
      <c r="W309" s="803"/>
      <c r="X309" s="803"/>
      <c r="AB309" s="836">
        <f t="shared" ref="AB309:AB325" si="9">AC309</f>
        <v>80</v>
      </c>
      <c r="AC309" s="836">
        <f>U309</f>
        <v>80</v>
      </c>
      <c r="AD309" s="475"/>
    </row>
    <row r="310" spans="1:30" s="474" customFormat="1" ht="20.25" customHeight="1" thickBot="1" x14ac:dyDescent="0.25">
      <c r="A310" s="5"/>
      <c r="B310" s="1010"/>
      <c r="C310" s="713"/>
      <c r="D310" s="846"/>
      <c r="E310" s="847"/>
      <c r="F310" s="849"/>
      <c r="G310" s="361" t="s">
        <v>243</v>
      </c>
      <c r="H310" s="919">
        <f>738*G300</f>
        <v>22140</v>
      </c>
      <c r="I310" s="920">
        <f>AC329</f>
        <v>1640</v>
      </c>
      <c r="J310" s="949">
        <f t="shared" si="4"/>
        <v>1950</v>
      </c>
      <c r="K310" s="390">
        <f t="shared" si="5"/>
        <v>25730</v>
      </c>
      <c r="L310" s="390">
        <f t="shared" si="6"/>
        <v>280457</v>
      </c>
      <c r="M310" s="386">
        <f>ROUNDDOWN((L310*($N$301/100)),0)</f>
        <v>252411</v>
      </c>
      <c r="N310" s="381">
        <f t="shared" si="8"/>
        <v>28046</v>
      </c>
      <c r="O310" s="94"/>
      <c r="P310" s="5"/>
      <c r="Q310" s="469"/>
      <c r="R310" s="876" t="s">
        <v>807</v>
      </c>
      <c r="S310" s="877"/>
      <c r="T310" s="878" t="s">
        <v>908</v>
      </c>
      <c r="U310" s="897">
        <f>SUM(U311:U312)</f>
        <v>0</v>
      </c>
      <c r="V310" s="803" t="s">
        <v>909</v>
      </c>
      <c r="W310" s="803"/>
      <c r="X310" s="895"/>
      <c r="AB310" s="836">
        <f t="shared" si="9"/>
        <v>0</v>
      </c>
      <c r="AC310" s="836">
        <f>U310*$G$300</f>
        <v>0</v>
      </c>
      <c r="AD310" s="475"/>
    </row>
    <row r="311" spans="1:30" s="474" customFormat="1" ht="20.25" customHeight="1" thickBot="1" x14ac:dyDescent="0.25">
      <c r="A311" s="5"/>
      <c r="B311" s="1010"/>
      <c r="C311" s="713"/>
      <c r="D311" s="846"/>
      <c r="E311" s="847"/>
      <c r="F311" s="849"/>
      <c r="G311" s="362" t="s">
        <v>244</v>
      </c>
      <c r="H311" s="921">
        <f>807*G300</f>
        <v>24210</v>
      </c>
      <c r="I311" s="922">
        <f>AC329</f>
        <v>1640</v>
      </c>
      <c r="J311" s="950">
        <f t="shared" si="4"/>
        <v>2120</v>
      </c>
      <c r="K311" s="391">
        <f t="shared" si="5"/>
        <v>27970</v>
      </c>
      <c r="L311" s="391">
        <f t="shared" si="6"/>
        <v>304873</v>
      </c>
      <c r="M311" s="387">
        <f t="shared" si="7"/>
        <v>274385</v>
      </c>
      <c r="N311" s="382">
        <f t="shared" si="8"/>
        <v>30488</v>
      </c>
      <c r="O311" s="94"/>
      <c r="P311" s="5"/>
      <c r="Q311" s="469"/>
      <c r="R311" s="972" t="s">
        <v>430</v>
      </c>
      <c r="S311" s="973"/>
      <c r="T311" s="900"/>
      <c r="U311" s="897">
        <f>IF(T311="○",36,0)</f>
        <v>0</v>
      </c>
      <c r="V311" s="803" t="s">
        <v>808</v>
      </c>
      <c r="W311" s="803"/>
      <c r="X311" s="803"/>
      <c r="AB311" s="837"/>
      <c r="AC311" s="837"/>
      <c r="AD311" s="475"/>
    </row>
    <row r="312" spans="1:30" s="474" customFormat="1" ht="20.25" customHeight="1" thickBot="1" x14ac:dyDescent="0.25">
      <c r="A312" s="5"/>
      <c r="B312" s="1010"/>
      <c r="C312" s="713"/>
      <c r="D312" s="846"/>
      <c r="E312" s="847"/>
      <c r="F312" s="863"/>
      <c r="G312" s="958" t="s">
        <v>77</v>
      </c>
      <c r="H312" s="959"/>
      <c r="I312" s="829"/>
      <c r="J312" s="831"/>
      <c r="K312" s="831"/>
      <c r="L312" s="830"/>
      <c r="M312" s="167"/>
      <c r="N312" s="358"/>
      <c r="O312" s="355"/>
      <c r="P312" s="5"/>
      <c r="Q312" s="469"/>
      <c r="R312" s="976" t="s">
        <v>594</v>
      </c>
      <c r="S312" s="977"/>
      <c r="T312" s="901"/>
      <c r="U312" s="897">
        <f>IF(T312="○",22,0)</f>
        <v>0</v>
      </c>
      <c r="V312" s="803" t="s">
        <v>907</v>
      </c>
      <c r="W312" s="803"/>
      <c r="X312" s="803"/>
      <c r="AB312" s="837"/>
      <c r="AC312" s="837"/>
      <c r="AD312" s="475"/>
    </row>
    <row r="313" spans="1:30" s="474" customFormat="1" ht="20.25" customHeight="1" thickBot="1" x14ac:dyDescent="0.25">
      <c r="A313" s="5"/>
      <c r="B313" s="1010"/>
      <c r="C313" s="713"/>
      <c r="D313" s="846"/>
      <c r="E313" s="847"/>
      <c r="F313" s="863"/>
      <c r="G313" s="953"/>
      <c r="H313" s="954"/>
      <c r="I313" s="955" t="s">
        <v>890</v>
      </c>
      <c r="J313" s="956"/>
      <c r="K313" s="956"/>
      <c r="L313" s="956"/>
      <c r="M313" s="956"/>
      <c r="N313" s="957"/>
      <c r="O313" s="355"/>
      <c r="P313" s="5"/>
      <c r="Q313" s="469"/>
      <c r="R313" s="832" t="s">
        <v>800</v>
      </c>
      <c r="S313" s="833"/>
      <c r="T313" s="878" t="s">
        <v>908</v>
      </c>
      <c r="U313" s="897">
        <f>SUM(U314:U315)</f>
        <v>200</v>
      </c>
      <c r="V313" s="803" t="s">
        <v>909</v>
      </c>
      <c r="X313" s="895"/>
      <c r="Z313" s="475"/>
      <c r="AA313" s="475"/>
      <c r="AB313" s="836">
        <f t="shared" si="9"/>
        <v>200</v>
      </c>
      <c r="AC313" s="836">
        <f>U313</f>
        <v>200</v>
      </c>
      <c r="AD313" s="475"/>
    </row>
    <row r="314" spans="1:30" s="474" customFormat="1" ht="20.25" customHeight="1" x14ac:dyDescent="0.2">
      <c r="A314" s="5"/>
      <c r="B314" s="1010"/>
      <c r="C314" s="713"/>
      <c r="D314" s="846"/>
      <c r="E314" s="847"/>
      <c r="F314" s="863"/>
      <c r="G314" s="970" t="s">
        <v>440</v>
      </c>
      <c r="H314" s="971"/>
      <c r="I314" s="116"/>
      <c r="J314" s="167"/>
      <c r="K314" s="353"/>
      <c r="L314" s="376" t="s">
        <v>443</v>
      </c>
      <c r="M314" s="353"/>
      <c r="N314" s="358"/>
      <c r="O314" s="355"/>
      <c r="P314" s="5"/>
      <c r="Q314" s="469"/>
      <c r="R314" s="972" t="s">
        <v>430</v>
      </c>
      <c r="S314" s="973"/>
      <c r="T314" s="900"/>
      <c r="U314" s="897">
        <f>IF(T314="○",100,0)</f>
        <v>0</v>
      </c>
      <c r="V314" s="803" t="s">
        <v>905</v>
      </c>
      <c r="W314" s="803"/>
      <c r="X314" s="803"/>
      <c r="Z314" s="475"/>
      <c r="AA314" s="475"/>
      <c r="AB314" s="837"/>
      <c r="AC314" s="837"/>
      <c r="AD314" s="475"/>
    </row>
    <row r="315" spans="1:30" s="474" customFormat="1" ht="20.25" customHeight="1" thickBot="1" x14ac:dyDescent="0.25">
      <c r="A315" s="5"/>
      <c r="B315" s="1010"/>
      <c r="C315" s="713"/>
      <c r="D315" s="846"/>
      <c r="E315" s="847"/>
      <c r="F315" s="863"/>
      <c r="G315" s="970" t="s">
        <v>441</v>
      </c>
      <c r="H315" s="971"/>
      <c r="I315" s="116"/>
      <c r="J315" s="167"/>
      <c r="K315" s="353"/>
      <c r="L315" s="376" t="s">
        <v>444</v>
      </c>
      <c r="M315" s="353"/>
      <c r="N315" s="358"/>
      <c r="O315" s="355"/>
      <c r="P315" s="5"/>
      <c r="Q315" s="352"/>
      <c r="R315" s="976" t="s">
        <v>594</v>
      </c>
      <c r="S315" s="977"/>
      <c r="T315" s="901" t="s">
        <v>898</v>
      </c>
      <c r="U315" s="897">
        <f>IF(T315="○",200,0)</f>
        <v>200</v>
      </c>
      <c r="V315" s="803" t="s">
        <v>809</v>
      </c>
      <c r="W315" s="803"/>
      <c r="X315" s="803"/>
      <c r="Z315" s="475"/>
      <c r="AA315" s="475"/>
      <c r="AB315" s="837"/>
      <c r="AC315" s="837"/>
      <c r="AD315" s="475"/>
    </row>
    <row r="316" spans="1:30" s="474" customFormat="1" ht="20.25" customHeight="1" thickBot="1" x14ac:dyDescent="0.25">
      <c r="A316" s="5"/>
      <c r="B316" s="1010"/>
      <c r="C316" s="713"/>
      <c r="D316" s="846"/>
      <c r="E316" s="847"/>
      <c r="F316" s="863"/>
      <c r="G316" s="970" t="s">
        <v>915</v>
      </c>
      <c r="H316" s="971"/>
      <c r="I316" s="116"/>
      <c r="J316" s="167"/>
      <c r="K316" s="353"/>
      <c r="L316" s="376" t="s">
        <v>444</v>
      </c>
      <c r="M316" s="353"/>
      <c r="N316" s="358"/>
      <c r="O316" s="355"/>
      <c r="P316" s="5"/>
      <c r="Q316" s="352"/>
      <c r="R316" s="978" t="s">
        <v>801</v>
      </c>
      <c r="S316" s="979"/>
      <c r="T316" s="902"/>
      <c r="U316" s="897">
        <f>IF(T316="○",120,0)</f>
        <v>0</v>
      </c>
      <c r="V316" s="803" t="s">
        <v>811</v>
      </c>
      <c r="W316" s="803"/>
      <c r="X316" s="803"/>
      <c r="Z316" s="475"/>
      <c r="AA316" s="475"/>
      <c r="AB316" s="836">
        <f t="shared" si="9"/>
        <v>0</v>
      </c>
      <c r="AC316" s="836">
        <f>U316*$G$300</f>
        <v>0</v>
      </c>
      <c r="AD316" s="475"/>
    </row>
    <row r="317" spans="1:30" s="474" customFormat="1" ht="20.25" customHeight="1" thickBot="1" x14ac:dyDescent="0.25">
      <c r="A317" s="5"/>
      <c r="B317" s="1010"/>
      <c r="C317" s="713"/>
      <c r="D317" s="846"/>
      <c r="E317" s="847"/>
      <c r="F317" s="863"/>
      <c r="G317" s="986" t="s">
        <v>807</v>
      </c>
      <c r="H317" s="987"/>
      <c r="I317" s="829"/>
      <c r="J317" s="831"/>
      <c r="K317" s="831"/>
      <c r="L317" s="830"/>
      <c r="M317" s="167"/>
      <c r="N317" s="358"/>
      <c r="O317" s="355"/>
      <c r="P317" s="5"/>
      <c r="Q317" s="352"/>
      <c r="R317" s="881" t="s">
        <v>903</v>
      </c>
      <c r="S317" s="840"/>
      <c r="T317" s="878" t="s">
        <v>908</v>
      </c>
      <c r="U317" s="897">
        <f>SUM(U318:U319)</f>
        <v>0</v>
      </c>
      <c r="V317" s="803" t="s">
        <v>909</v>
      </c>
      <c r="W317" s="803"/>
      <c r="X317" s="895"/>
      <c r="Z317" s="475"/>
      <c r="AA317" s="475"/>
      <c r="AB317" s="836">
        <f t="shared" si="9"/>
        <v>0</v>
      </c>
      <c r="AC317" s="836">
        <f>U317</f>
        <v>0</v>
      </c>
      <c r="AD317" s="475"/>
    </row>
    <row r="318" spans="1:30" s="474" customFormat="1" ht="20.25" customHeight="1" x14ac:dyDescent="0.2">
      <c r="A318" s="5"/>
      <c r="B318" s="1010"/>
      <c r="C318" s="713"/>
      <c r="D318" s="846"/>
      <c r="E318" s="847"/>
      <c r="F318" s="863"/>
      <c r="G318" s="988"/>
      <c r="H318" s="989"/>
      <c r="I318" s="955" t="s">
        <v>891</v>
      </c>
      <c r="J318" s="956"/>
      <c r="K318" s="956"/>
      <c r="L318" s="956"/>
      <c r="M318" s="956"/>
      <c r="N318" s="957"/>
      <c r="O318" s="355"/>
      <c r="P318" s="5"/>
      <c r="Q318" s="352"/>
      <c r="R318" s="972" t="s">
        <v>430</v>
      </c>
      <c r="S318" s="973"/>
      <c r="T318" s="900"/>
      <c r="U318" s="897">
        <f>IF(T318="○",30,0)</f>
        <v>0</v>
      </c>
      <c r="V318" s="803" t="s">
        <v>840</v>
      </c>
      <c r="W318" s="803"/>
      <c r="X318" s="803"/>
      <c r="Z318" s="475"/>
      <c r="AA318" s="475"/>
      <c r="AB318" s="837"/>
      <c r="AC318" s="837"/>
      <c r="AD318" s="475"/>
    </row>
    <row r="319" spans="1:30" s="474" customFormat="1" ht="20.25" customHeight="1" x14ac:dyDescent="0.2">
      <c r="A319" s="5"/>
      <c r="B319" s="1010"/>
      <c r="C319" s="713"/>
      <c r="D319" s="846"/>
      <c r="E319" s="847"/>
      <c r="F319" s="863"/>
      <c r="G319" s="980" t="s">
        <v>800</v>
      </c>
      <c r="H319" s="981"/>
      <c r="I319" s="829"/>
      <c r="J319" s="831"/>
      <c r="K319" s="831"/>
      <c r="L319" s="830"/>
      <c r="M319" s="167"/>
      <c r="N319" s="358"/>
      <c r="O319" s="355"/>
      <c r="P319" s="5"/>
      <c r="Q319" s="352"/>
      <c r="R319" s="976" t="s">
        <v>594</v>
      </c>
      <c r="S319" s="990"/>
      <c r="T319" s="903"/>
      <c r="U319" s="897">
        <f>IF(T319="○",60,0)</f>
        <v>0</v>
      </c>
      <c r="V319" s="803" t="s">
        <v>906</v>
      </c>
      <c r="W319" s="803"/>
      <c r="X319" s="803"/>
      <c r="Z319" s="475"/>
      <c r="AA319" s="475"/>
      <c r="AB319" s="837"/>
      <c r="AC319" s="837"/>
      <c r="AD319" s="475"/>
    </row>
    <row r="320" spans="1:30" s="474" customFormat="1" ht="20.25" customHeight="1" x14ac:dyDescent="0.2">
      <c r="A320" s="5"/>
      <c r="B320" s="1010"/>
      <c r="C320" s="713"/>
      <c r="D320" s="846"/>
      <c r="E320" s="847"/>
      <c r="F320" s="863"/>
      <c r="G320" s="982"/>
      <c r="H320" s="983"/>
      <c r="I320" s="955" t="s">
        <v>892</v>
      </c>
      <c r="J320" s="956"/>
      <c r="K320" s="956"/>
      <c r="L320" s="956"/>
      <c r="M320" s="956"/>
      <c r="N320" s="957"/>
      <c r="O320" s="355"/>
      <c r="P320" s="5"/>
      <c r="Q320" s="352"/>
      <c r="R320" s="883" t="s">
        <v>904</v>
      </c>
      <c r="S320" s="860"/>
      <c r="T320" s="904" t="s">
        <v>898</v>
      </c>
      <c r="U320" s="897">
        <f>IF(T320="○",40,0)</f>
        <v>40</v>
      </c>
      <c r="V320" s="803" t="s">
        <v>912</v>
      </c>
      <c r="W320" s="803"/>
      <c r="X320" s="895"/>
      <c r="Z320" s="475"/>
      <c r="AA320" s="475"/>
      <c r="AB320" s="836">
        <f t="shared" si="9"/>
        <v>40</v>
      </c>
      <c r="AC320" s="836">
        <f>U320</f>
        <v>40</v>
      </c>
      <c r="AD320" s="475"/>
    </row>
    <row r="321" spans="1:30" s="474" customFormat="1" ht="20.25" customHeight="1" thickBot="1" x14ac:dyDescent="0.25">
      <c r="A321" s="5"/>
      <c r="B321" s="1010"/>
      <c r="C321" s="713"/>
      <c r="D321" s="846"/>
      <c r="E321" s="847"/>
      <c r="F321" s="863"/>
      <c r="G321" s="970" t="s">
        <v>804</v>
      </c>
      <c r="H321" s="971"/>
      <c r="I321" s="116"/>
      <c r="J321" s="167"/>
      <c r="K321" s="353"/>
      <c r="L321" s="376" t="s">
        <v>444</v>
      </c>
      <c r="M321" s="353"/>
      <c r="N321" s="358"/>
      <c r="O321" s="355"/>
      <c r="P321" s="5"/>
      <c r="Q321" s="352"/>
      <c r="R321" s="978" t="s">
        <v>802</v>
      </c>
      <c r="S321" s="979"/>
      <c r="T321" s="898"/>
      <c r="U321" s="897">
        <f>IF(T321="○",30,0)</f>
        <v>0</v>
      </c>
      <c r="V321" s="803" t="s">
        <v>840</v>
      </c>
      <c r="W321" s="803"/>
      <c r="X321" s="803"/>
      <c r="Z321" s="475"/>
      <c r="AA321" s="475"/>
      <c r="AB321" s="836">
        <f t="shared" si="9"/>
        <v>0</v>
      </c>
      <c r="AC321" s="836">
        <f>U321</f>
        <v>0</v>
      </c>
      <c r="AD321" s="475"/>
    </row>
    <row r="322" spans="1:30" s="474" customFormat="1" ht="20.25" customHeight="1" thickBot="1" x14ac:dyDescent="0.25">
      <c r="A322" s="5"/>
      <c r="B322" s="1010"/>
      <c r="C322" s="713"/>
      <c r="D322" s="846"/>
      <c r="E322" s="847"/>
      <c r="F322" s="863"/>
      <c r="G322" s="980" t="s">
        <v>893</v>
      </c>
      <c r="H322" s="981"/>
      <c r="I322" s="829"/>
      <c r="J322" s="831"/>
      <c r="K322" s="831"/>
      <c r="L322" s="830"/>
      <c r="M322" s="167"/>
      <c r="N322" s="358"/>
      <c r="O322" s="355"/>
      <c r="P322" s="5"/>
      <c r="Q322" s="352"/>
      <c r="R322" s="832" t="s">
        <v>257</v>
      </c>
      <c r="S322" s="833"/>
      <c r="T322" s="878" t="s">
        <v>908</v>
      </c>
      <c r="U322" s="905">
        <f>SUM(U323:U324)</f>
        <v>0</v>
      </c>
      <c r="V322" s="803" t="s">
        <v>909</v>
      </c>
      <c r="W322" s="803"/>
      <c r="X322" s="803"/>
      <c r="Y322" s="803"/>
      <c r="Z322" s="475"/>
      <c r="AA322" s="475"/>
      <c r="AB322" s="836">
        <f t="shared" si="9"/>
        <v>0</v>
      </c>
      <c r="AC322" s="836">
        <f t="shared" ref="AC322:AC325" si="10">U322*$G$300</f>
        <v>0</v>
      </c>
      <c r="AD322" s="475"/>
    </row>
    <row r="323" spans="1:30" s="474" customFormat="1" ht="20.25" customHeight="1" x14ac:dyDescent="0.2">
      <c r="A323" s="5"/>
      <c r="B323" s="1010"/>
      <c r="C323" s="713"/>
      <c r="D323" s="846"/>
      <c r="E323" s="847"/>
      <c r="F323" s="863"/>
      <c r="G323" s="982"/>
      <c r="H323" s="983"/>
      <c r="I323" s="955" t="s">
        <v>894</v>
      </c>
      <c r="J323" s="956"/>
      <c r="K323" s="956"/>
      <c r="L323" s="956"/>
      <c r="M323" s="956"/>
      <c r="N323" s="957"/>
      <c r="O323" s="355"/>
      <c r="P323" s="5"/>
      <c r="Q323" s="352"/>
      <c r="R323" s="972" t="s">
        <v>430</v>
      </c>
      <c r="S323" s="973"/>
      <c r="T323" s="900"/>
      <c r="U323" s="897">
        <f>IF(T323="○",3,0)</f>
        <v>0</v>
      </c>
      <c r="V323" s="803" t="s">
        <v>431</v>
      </c>
      <c r="W323" s="803"/>
      <c r="X323" s="803"/>
      <c r="Y323" s="803"/>
      <c r="Z323" s="475"/>
      <c r="AA323" s="475"/>
      <c r="AB323" s="837"/>
      <c r="AC323" s="837"/>
      <c r="AD323" s="475"/>
    </row>
    <row r="324" spans="1:30" s="474" customFormat="1" ht="20.25" customHeight="1" thickBot="1" x14ac:dyDescent="0.25">
      <c r="A324" s="5"/>
      <c r="B324" s="1010"/>
      <c r="C324" s="713"/>
      <c r="D324" s="846"/>
      <c r="E324" s="847"/>
      <c r="F324" s="863"/>
      <c r="G324" s="984" t="s">
        <v>913</v>
      </c>
      <c r="H324" s="985"/>
      <c r="I324" s="850"/>
      <c r="J324" s="851"/>
      <c r="K324" s="852"/>
      <c r="L324" s="853"/>
      <c r="M324" s="852"/>
      <c r="N324" s="854"/>
      <c r="O324" s="355"/>
      <c r="P324" s="5"/>
      <c r="Q324" s="352"/>
      <c r="R324" s="976" t="s">
        <v>594</v>
      </c>
      <c r="S324" s="977"/>
      <c r="T324" s="901"/>
      <c r="U324" s="897">
        <f>IF(T324="○",4,0)</f>
        <v>0</v>
      </c>
      <c r="V324" s="803" t="s">
        <v>432</v>
      </c>
      <c r="W324" s="803"/>
      <c r="X324" s="803"/>
      <c r="Y324" s="803"/>
      <c r="Z324" s="475"/>
      <c r="AA324" s="475"/>
      <c r="AB324" s="837"/>
      <c r="AC324" s="837"/>
      <c r="AD324" s="475"/>
    </row>
    <row r="325" spans="1:30" s="474" customFormat="1" ht="20.25" customHeight="1" thickBot="1" x14ac:dyDescent="0.25">
      <c r="A325" s="5"/>
      <c r="B325" s="1010"/>
      <c r="C325" s="713"/>
      <c r="D325" s="846"/>
      <c r="E325" s="847"/>
      <c r="F325" s="863"/>
      <c r="G325" s="970" t="s">
        <v>805</v>
      </c>
      <c r="H325" s="971"/>
      <c r="I325" s="116"/>
      <c r="J325" s="167"/>
      <c r="K325" s="353"/>
      <c r="L325" s="376"/>
      <c r="M325" s="353"/>
      <c r="N325" s="358"/>
      <c r="O325" s="355"/>
      <c r="P325" s="5"/>
      <c r="Q325" s="352"/>
      <c r="R325" s="832" t="s">
        <v>258</v>
      </c>
      <c r="S325" s="833"/>
      <c r="T325" s="878" t="s">
        <v>908</v>
      </c>
      <c r="U325" s="905">
        <f>SUM(U326:U328)</f>
        <v>22</v>
      </c>
      <c r="V325" s="803" t="s">
        <v>909</v>
      </c>
      <c r="W325" s="803"/>
      <c r="X325" s="803"/>
      <c r="Y325" s="803"/>
      <c r="Z325" s="475"/>
      <c r="AA325" s="475"/>
      <c r="AB325" s="836">
        <f t="shared" si="9"/>
        <v>660</v>
      </c>
      <c r="AC325" s="836">
        <f t="shared" si="10"/>
        <v>660</v>
      </c>
      <c r="AD325" s="475"/>
    </row>
    <row r="326" spans="1:30" s="474" customFormat="1" ht="20.25" customHeight="1" x14ac:dyDescent="0.2">
      <c r="A326" s="5"/>
      <c r="B326" s="1010"/>
      <c r="C326" s="713"/>
      <c r="D326" s="846"/>
      <c r="E326" s="847"/>
      <c r="F326" s="863"/>
      <c r="G326" s="970" t="s">
        <v>916</v>
      </c>
      <c r="H326" s="971"/>
      <c r="I326" s="116"/>
      <c r="J326" s="167"/>
      <c r="K326" s="353"/>
      <c r="L326" s="376" t="s">
        <v>444</v>
      </c>
      <c r="M326" s="353"/>
      <c r="N326" s="358"/>
      <c r="O326" s="355"/>
      <c r="P326" s="5"/>
      <c r="Q326" s="352"/>
      <c r="R326" s="972" t="s">
        <v>430</v>
      </c>
      <c r="S326" s="973"/>
      <c r="T326" s="900" t="s">
        <v>898</v>
      </c>
      <c r="U326" s="897">
        <f>IF(T326="○",22,0)</f>
        <v>22</v>
      </c>
      <c r="V326" s="803" t="s">
        <v>907</v>
      </c>
      <c r="W326" s="803"/>
      <c r="X326" s="895"/>
      <c r="Y326" s="803"/>
      <c r="Z326" s="475"/>
      <c r="AA326" s="475"/>
      <c r="AB326" s="837"/>
      <c r="AC326" s="837"/>
    </row>
    <row r="327" spans="1:30" s="474" customFormat="1" ht="20.25" customHeight="1" x14ac:dyDescent="0.2">
      <c r="A327" s="5"/>
      <c r="B327" s="1010"/>
      <c r="C327" s="713"/>
      <c r="D327" s="846"/>
      <c r="E327" s="847"/>
      <c r="F327" s="863"/>
      <c r="G327" s="970" t="s">
        <v>806</v>
      </c>
      <c r="H327" s="971"/>
      <c r="I327" s="116"/>
      <c r="J327" s="167"/>
      <c r="K327" s="353"/>
      <c r="L327" s="376" t="s">
        <v>810</v>
      </c>
      <c r="M327" s="353"/>
      <c r="N327" s="358"/>
      <c r="O327" s="355"/>
      <c r="P327" s="5"/>
      <c r="Q327" s="352"/>
      <c r="R327" s="974" t="s">
        <v>594</v>
      </c>
      <c r="S327" s="975"/>
      <c r="T327" s="906"/>
      <c r="U327" s="897">
        <f>IF(T327="○",18,0)</f>
        <v>0</v>
      </c>
      <c r="V327" s="803" t="s">
        <v>433</v>
      </c>
      <c r="W327" s="803"/>
      <c r="X327" s="803"/>
      <c r="Y327" s="803"/>
      <c r="Z327" s="475"/>
      <c r="AA327" s="475"/>
      <c r="AB327" s="837"/>
      <c r="AC327" s="837"/>
    </row>
    <row r="328" spans="1:30" s="474" customFormat="1" ht="20.25" customHeight="1" thickBot="1" x14ac:dyDescent="0.25">
      <c r="A328" s="5"/>
      <c r="B328" s="1010"/>
      <c r="C328" s="713"/>
      <c r="D328" s="846"/>
      <c r="E328" s="847"/>
      <c r="F328" s="863"/>
      <c r="G328" s="958" t="s">
        <v>257</v>
      </c>
      <c r="H328" s="959"/>
      <c r="I328" s="116"/>
      <c r="J328" s="353"/>
      <c r="K328" s="353"/>
      <c r="L328" s="167"/>
      <c r="M328" s="167"/>
      <c r="N328" s="358"/>
      <c r="O328" s="94"/>
      <c r="P328" s="5"/>
      <c r="Q328" s="352"/>
      <c r="R328" s="976" t="s">
        <v>595</v>
      </c>
      <c r="S328" s="977"/>
      <c r="T328" s="901"/>
      <c r="U328" s="897">
        <f>IF(T328="○",6,0)</f>
        <v>0</v>
      </c>
      <c r="V328" s="803" t="s">
        <v>638</v>
      </c>
      <c r="W328" s="803"/>
      <c r="X328" s="803"/>
      <c r="Y328" s="803"/>
      <c r="AB328" s="837"/>
      <c r="AC328" s="837"/>
    </row>
    <row r="329" spans="1:30" s="474" customFormat="1" ht="20.25" customHeight="1" x14ac:dyDescent="0.2">
      <c r="A329" s="5"/>
      <c r="B329" s="1010"/>
      <c r="C329" s="713"/>
      <c r="D329" s="846"/>
      <c r="E329" s="847"/>
      <c r="F329" s="863"/>
      <c r="G329" s="953"/>
      <c r="H329" s="954"/>
      <c r="I329" s="955" t="s">
        <v>442</v>
      </c>
      <c r="J329" s="956"/>
      <c r="K329" s="956"/>
      <c r="L329" s="956"/>
      <c r="M329" s="956"/>
      <c r="N329" s="957"/>
      <c r="O329" s="94"/>
      <c r="P329" s="5"/>
      <c r="Q329" s="352"/>
      <c r="R329" s="907"/>
      <c r="S329" s="908"/>
      <c r="T329" s="897"/>
      <c r="U329" s="897"/>
      <c r="V329" s="803"/>
      <c r="W329" s="803"/>
      <c r="X329" s="803"/>
      <c r="Y329" s="803"/>
      <c r="AA329" s="474" t="s">
        <v>56</v>
      </c>
      <c r="AB329" s="838">
        <f>SUM(AB305:AB328)</f>
        <v>1340</v>
      </c>
      <c r="AC329" s="838">
        <f>SUM(AC305:AC328)</f>
        <v>1640</v>
      </c>
    </row>
    <row r="330" spans="1:30" s="474" customFormat="1" ht="20.25" customHeight="1" thickBot="1" x14ac:dyDescent="0.25">
      <c r="A330" s="5"/>
      <c r="B330" s="1010"/>
      <c r="C330" s="713"/>
      <c r="D330" s="846"/>
      <c r="E330" s="847"/>
      <c r="F330" s="863"/>
      <c r="G330" s="958" t="s">
        <v>258</v>
      </c>
      <c r="H330" s="959"/>
      <c r="I330" s="116"/>
      <c r="J330" s="354"/>
      <c r="K330" s="353"/>
      <c r="L330" s="353"/>
      <c r="M330" s="862"/>
      <c r="N330" s="359"/>
      <c r="O330" s="94"/>
      <c r="P330" s="5"/>
      <c r="Q330" s="352"/>
      <c r="R330" s="859" t="s">
        <v>72</v>
      </c>
      <c r="S330" s="864"/>
      <c r="T330" s="909"/>
      <c r="U330" s="897"/>
      <c r="V330" s="803"/>
      <c r="W330" s="803"/>
      <c r="X330" s="803"/>
      <c r="Y330" s="803"/>
    </row>
    <row r="331" spans="1:30" s="474" customFormat="1" ht="20.25" customHeight="1" x14ac:dyDescent="0.2">
      <c r="A331" s="5"/>
      <c r="B331" s="1010"/>
      <c r="C331" s="713"/>
      <c r="D331" s="846"/>
      <c r="E331" s="847"/>
      <c r="F331" s="863"/>
      <c r="G331" s="953"/>
      <c r="H331" s="954"/>
      <c r="I331" s="955" t="s">
        <v>895</v>
      </c>
      <c r="J331" s="956"/>
      <c r="K331" s="956"/>
      <c r="L331" s="956"/>
      <c r="M331" s="956"/>
      <c r="N331" s="957"/>
      <c r="O331" s="94"/>
      <c r="P331" s="5"/>
      <c r="Q331" s="352"/>
      <c r="R331" s="910" t="s">
        <v>596</v>
      </c>
      <c r="S331" s="911"/>
      <c r="T331" s="900" t="s">
        <v>898</v>
      </c>
      <c r="U331" s="897">
        <f>IF(T331="○",82/1000,0)</f>
        <v>8.2000000000000003E-2</v>
      </c>
      <c r="V331" s="803" t="s">
        <v>795</v>
      </c>
      <c r="W331" s="803"/>
      <c r="X331" s="803"/>
    </row>
    <row r="332" spans="1:30" s="474" customFormat="1" ht="20.25" customHeight="1" x14ac:dyDescent="0.2">
      <c r="A332" s="5"/>
      <c r="B332" s="1010"/>
      <c r="C332" s="713"/>
      <c r="D332" s="846"/>
      <c r="E332" s="847"/>
      <c r="F332" s="863"/>
      <c r="G332" s="951" t="s">
        <v>863</v>
      </c>
      <c r="H332" s="952"/>
      <c r="I332" s="855"/>
      <c r="J332" s="856"/>
      <c r="K332" s="856"/>
      <c r="L332" s="856"/>
      <c r="M332" s="856"/>
      <c r="N332" s="857"/>
      <c r="O332" s="94"/>
      <c r="P332" s="5"/>
      <c r="Q332" s="352"/>
      <c r="R332" s="912" t="s">
        <v>428</v>
      </c>
      <c r="S332" s="913"/>
      <c r="T332" s="906"/>
      <c r="U332" s="897">
        <f>IF(T332="○",60/1000,0)</f>
        <v>0</v>
      </c>
      <c r="V332" s="803" t="s">
        <v>796</v>
      </c>
      <c r="W332" s="803"/>
    </row>
    <row r="333" spans="1:30" s="474" customFormat="1" ht="20.25" customHeight="1" thickBot="1" x14ac:dyDescent="0.25">
      <c r="A333" s="5"/>
      <c r="B333" s="1010"/>
      <c r="C333" s="713"/>
      <c r="D333" s="846"/>
      <c r="E333" s="847"/>
      <c r="F333" s="863"/>
      <c r="G333" s="953"/>
      <c r="H333" s="954"/>
      <c r="I333" s="955" t="s">
        <v>918</v>
      </c>
      <c r="J333" s="956"/>
      <c r="K333" s="956"/>
      <c r="L333" s="956"/>
      <c r="M333" s="956"/>
      <c r="N333" s="957"/>
      <c r="O333" s="94"/>
      <c r="P333" s="5"/>
      <c r="Q333" s="352"/>
      <c r="R333" s="916" t="s">
        <v>429</v>
      </c>
      <c r="S333" s="925"/>
      <c r="T333" s="901"/>
      <c r="U333" s="897">
        <f>IF(T333="○",33/1000,0)</f>
        <v>0</v>
      </c>
      <c r="V333" s="803" t="s">
        <v>797</v>
      </c>
    </row>
    <row r="334" spans="1:30" s="474" customFormat="1" ht="20.25" customHeight="1" x14ac:dyDescent="0.2">
      <c r="A334" s="5"/>
      <c r="B334" s="1010"/>
      <c r="C334" s="713"/>
      <c r="D334" s="846"/>
      <c r="E334" s="847"/>
      <c r="F334" s="863"/>
      <c r="G334" s="958" t="s">
        <v>864</v>
      </c>
      <c r="H334" s="959"/>
      <c r="I334" s="866"/>
      <c r="J334" s="357"/>
      <c r="K334" s="867"/>
      <c r="L334" s="867"/>
      <c r="M334" s="868"/>
      <c r="N334" s="869"/>
      <c r="O334" s="94"/>
      <c r="P334" s="5"/>
      <c r="Q334" s="352"/>
      <c r="R334" s="932"/>
      <c r="S334" s="931"/>
      <c r="T334" s="932"/>
      <c r="U334" s="897"/>
      <c r="V334" s="803"/>
    </row>
    <row r="335" spans="1:30" s="474" customFormat="1" ht="20.25" customHeight="1" x14ac:dyDescent="0.2">
      <c r="A335" s="5"/>
      <c r="B335" s="1010"/>
      <c r="C335" s="713"/>
      <c r="D335" s="846"/>
      <c r="E335" s="847"/>
      <c r="F335" s="863"/>
      <c r="G335" s="953"/>
      <c r="H335" s="954"/>
      <c r="I335" s="955" t="s">
        <v>865</v>
      </c>
      <c r="J335" s="956"/>
      <c r="K335" s="956"/>
      <c r="L335" s="956"/>
      <c r="M335" s="956"/>
      <c r="N335" s="957"/>
      <c r="O335" s="94"/>
      <c r="P335" s="5"/>
      <c r="Q335" s="469"/>
      <c r="R335" s="897"/>
      <c r="S335" s="939"/>
      <c r="T335" s="897"/>
      <c r="U335" s="897"/>
      <c r="V335" s="803"/>
    </row>
    <row r="336" spans="1:30" s="474" customFormat="1" ht="24.6" customHeight="1" x14ac:dyDescent="0.2">
      <c r="A336" s="5"/>
      <c r="B336" s="1010"/>
      <c r="C336" s="713"/>
      <c r="D336" s="927"/>
      <c r="E336" s="928"/>
      <c r="F336" s="929"/>
      <c r="G336" s="968" t="s">
        <v>922</v>
      </c>
      <c r="H336" s="969"/>
      <c r="I336" s="937"/>
      <c r="J336" s="937"/>
      <c r="K336" s="937"/>
      <c r="L336" s="937"/>
      <c r="M336" s="937"/>
      <c r="N336" s="938"/>
      <c r="O336" s="94"/>
      <c r="P336" s="5"/>
      <c r="Q336" s="469"/>
      <c r="R336" s="930"/>
      <c r="S336" s="908"/>
      <c r="T336" s="930"/>
      <c r="U336" s="897"/>
      <c r="V336" s="803"/>
    </row>
    <row r="337" spans="1:23" s="474" customFormat="1" ht="20.25" customHeight="1" thickBot="1" x14ac:dyDescent="0.25">
      <c r="A337" s="5"/>
      <c r="B337" s="1010"/>
      <c r="C337" s="713"/>
      <c r="D337" s="88"/>
      <c r="E337" s="847"/>
      <c r="F337" s="863"/>
      <c r="G337" s="960" t="s">
        <v>842</v>
      </c>
      <c r="H337" s="960"/>
      <c r="I337" s="960"/>
      <c r="J337" s="960"/>
      <c r="K337" s="960"/>
      <c r="L337" s="960"/>
      <c r="M337" s="960"/>
      <c r="N337" s="960"/>
      <c r="O337" s="94"/>
      <c r="P337" s="5"/>
      <c r="Q337" s="469"/>
      <c r="R337" s="859" t="s">
        <v>864</v>
      </c>
      <c r="S337" s="864"/>
      <c r="T337" s="909"/>
      <c r="U337" s="897"/>
      <c r="V337" s="803"/>
    </row>
    <row r="338" spans="1:23" s="474" customFormat="1" ht="20.25" customHeight="1" thickBot="1" x14ac:dyDescent="0.25">
      <c r="A338" s="5"/>
      <c r="B338" s="1010"/>
      <c r="C338" s="713"/>
      <c r="D338" s="88"/>
      <c r="E338" s="847"/>
      <c r="F338" s="863"/>
      <c r="G338" s="961" t="s">
        <v>917</v>
      </c>
      <c r="H338" s="961"/>
      <c r="I338" s="961"/>
      <c r="J338" s="961"/>
      <c r="K338" s="961"/>
      <c r="L338" s="961"/>
      <c r="M338" s="961"/>
      <c r="N338" s="961"/>
      <c r="O338" s="94"/>
      <c r="P338" s="5"/>
      <c r="Q338" s="469"/>
      <c r="R338" s="914" t="s">
        <v>596</v>
      </c>
      <c r="S338" s="915"/>
      <c r="T338" s="899"/>
      <c r="U338" s="897">
        <f>IF(T338="○",18/1000,0)</f>
        <v>0</v>
      </c>
      <c r="V338" s="803" t="s">
        <v>866</v>
      </c>
    </row>
    <row r="339" spans="1:23" s="474" customFormat="1" ht="20.25" customHeight="1" thickBot="1" x14ac:dyDescent="0.25">
      <c r="A339" s="5"/>
      <c r="B339" s="1010"/>
      <c r="C339" s="91"/>
      <c r="D339" s="88"/>
      <c r="E339" s="87"/>
      <c r="F339" s="861"/>
      <c r="G339" s="93"/>
      <c r="H339" s="89"/>
      <c r="I339" s="89"/>
      <c r="J339" s="89"/>
      <c r="K339" s="89"/>
      <c r="L339" s="89"/>
      <c r="M339" s="89"/>
      <c r="N339" s="89"/>
      <c r="O339" s="356"/>
      <c r="P339" s="5"/>
      <c r="Q339" s="469"/>
      <c r="R339" s="916" t="s">
        <v>428</v>
      </c>
      <c r="S339" s="917"/>
      <c r="T339" s="899"/>
      <c r="U339" s="897">
        <f>IF(T339="○",12/1000,0)</f>
        <v>0</v>
      </c>
      <c r="V339" s="803" t="s">
        <v>867</v>
      </c>
    </row>
    <row r="340" spans="1:23" s="474" customFormat="1" ht="20.55" customHeight="1" thickBot="1" x14ac:dyDescent="0.25">
      <c r="A340" s="5"/>
      <c r="B340" s="1010"/>
      <c r="C340" s="962" t="s">
        <v>887</v>
      </c>
      <c r="D340" s="962"/>
      <c r="E340" s="962"/>
      <c r="F340" s="963" t="s">
        <v>888</v>
      </c>
      <c r="G340" s="963"/>
      <c r="H340" s="964" t="s">
        <v>722</v>
      </c>
      <c r="I340" s="965"/>
      <c r="J340" s="858"/>
      <c r="K340" s="870" t="s">
        <v>889</v>
      </c>
      <c r="L340" s="966"/>
      <c r="M340" s="966"/>
      <c r="N340" s="966"/>
      <c r="O340" s="967"/>
      <c r="P340" s="5"/>
      <c r="Q340" s="469"/>
      <c r="U340" s="897"/>
    </row>
    <row r="341" spans="1:23" s="474" customFormat="1" ht="24.75" customHeight="1" thickBot="1" x14ac:dyDescent="0.25">
      <c r="A341" s="5"/>
      <c r="B341" s="1010"/>
      <c r="C341" s="91"/>
      <c r="D341" s="1277" t="s">
        <v>528</v>
      </c>
      <c r="E341" s="1278"/>
      <c r="F341" s="1005" t="s">
        <v>216</v>
      </c>
      <c r="G341" s="1006"/>
      <c r="H341" s="1258"/>
      <c r="I341" s="1259"/>
      <c r="J341" s="1259"/>
      <c r="K341" s="1259"/>
      <c r="L341" s="1259"/>
      <c r="M341" s="1259"/>
      <c r="N341" s="1259"/>
      <c r="O341" s="1260"/>
      <c r="P341" s="5"/>
      <c r="Q341" s="469"/>
      <c r="R341" s="941" t="s">
        <v>920</v>
      </c>
      <c r="S341" s="941"/>
      <c r="T341" s="899"/>
      <c r="U341" s="897">
        <f>IF(T341="○",15/1000,0)</f>
        <v>0</v>
      </c>
      <c r="V341" s="817" t="s">
        <v>921</v>
      </c>
    </row>
    <row r="342" spans="1:23" s="474" customFormat="1" ht="40.5" customHeight="1" x14ac:dyDescent="0.2">
      <c r="A342" s="5"/>
      <c r="B342" s="1010"/>
      <c r="C342" s="91"/>
      <c r="D342" s="1279"/>
      <c r="E342" s="1280"/>
      <c r="F342" s="1016"/>
      <c r="G342" s="1017"/>
      <c r="H342" s="1258" t="s">
        <v>414</v>
      </c>
      <c r="I342" s="1259"/>
      <c r="J342" s="1259"/>
      <c r="K342" s="1259"/>
      <c r="L342" s="1259"/>
      <c r="M342" s="1259"/>
      <c r="N342" s="1259"/>
      <c r="O342" s="1260"/>
      <c r="P342" s="5"/>
      <c r="Q342" s="469"/>
    </row>
    <row r="343" spans="1:23" s="474" customFormat="1" ht="76.5" customHeight="1" x14ac:dyDescent="0.2">
      <c r="A343" s="5"/>
      <c r="B343" s="1010"/>
      <c r="C343" s="91"/>
      <c r="D343" s="1281" t="s">
        <v>507</v>
      </c>
      <c r="E343" s="1282"/>
      <c r="F343" s="1283" t="s">
        <v>791</v>
      </c>
      <c r="G343" s="1284"/>
      <c r="H343" s="1285" t="s">
        <v>792</v>
      </c>
      <c r="I343" s="1286"/>
      <c r="J343" s="1286"/>
      <c r="K343" s="1286"/>
      <c r="L343" s="1286"/>
      <c r="M343" s="1286"/>
      <c r="N343" s="1286"/>
      <c r="O343" s="1287"/>
      <c r="P343" s="5"/>
      <c r="Q343" s="469"/>
    </row>
    <row r="344" spans="1:23" s="474" customFormat="1" ht="26.25" customHeight="1" x14ac:dyDescent="0.2">
      <c r="A344" s="5"/>
      <c r="B344" s="1010"/>
      <c r="C344" s="706"/>
      <c r="D344" s="1261" t="s">
        <v>843</v>
      </c>
      <c r="E344" s="1262"/>
      <c r="F344" s="1005" t="s">
        <v>220</v>
      </c>
      <c r="G344" s="1006"/>
      <c r="H344" s="1258" t="s">
        <v>852</v>
      </c>
      <c r="I344" s="1259"/>
      <c r="J344" s="1259"/>
      <c r="K344" s="1259"/>
      <c r="L344" s="1259"/>
      <c r="M344" s="1259"/>
      <c r="N344" s="1259"/>
      <c r="O344" s="1260"/>
      <c r="P344" s="5"/>
      <c r="Q344" s="469"/>
    </row>
    <row r="345" spans="1:23" s="474" customFormat="1" ht="26.25" customHeight="1" x14ac:dyDescent="0.2">
      <c r="A345" s="5"/>
      <c r="B345" s="1010"/>
      <c r="C345" s="706"/>
      <c r="D345" s="1263"/>
      <c r="E345" s="1264"/>
      <c r="F345" s="1267"/>
      <c r="G345" s="1268"/>
      <c r="H345" s="1258" t="s">
        <v>853</v>
      </c>
      <c r="I345" s="1259"/>
      <c r="J345" s="1259"/>
      <c r="K345" s="1259"/>
      <c r="L345" s="1259"/>
      <c r="M345" s="1259"/>
      <c r="N345" s="1259"/>
      <c r="O345" s="1260"/>
      <c r="P345" s="5"/>
      <c r="Q345" s="469"/>
    </row>
    <row r="346" spans="1:23" s="474" customFormat="1" ht="381" customHeight="1" x14ac:dyDescent="0.2">
      <c r="A346" s="5"/>
      <c r="B346" s="1010"/>
      <c r="C346" s="706"/>
      <c r="D346" s="1265"/>
      <c r="E346" s="1266"/>
      <c r="F346" s="1016"/>
      <c r="G346" s="1017"/>
      <c r="H346" s="1258" t="s">
        <v>883</v>
      </c>
      <c r="I346" s="1259"/>
      <c r="J346" s="1259"/>
      <c r="K346" s="1259"/>
      <c r="L346" s="1259"/>
      <c r="M346" s="1259"/>
      <c r="N346" s="1259"/>
      <c r="O346" s="1260"/>
      <c r="P346" s="5"/>
      <c r="Q346" s="469"/>
    </row>
    <row r="347" spans="1:23" s="474" customFormat="1" ht="32.25" customHeight="1" x14ac:dyDescent="0.2">
      <c r="A347" s="5"/>
      <c r="B347" s="1010"/>
      <c r="C347" s="706"/>
      <c r="D347" s="1253" t="s">
        <v>134</v>
      </c>
      <c r="E347" s="1253" t="s">
        <v>134</v>
      </c>
      <c r="F347" s="964" t="s">
        <v>847</v>
      </c>
      <c r="G347" s="965"/>
      <c r="H347" s="1254" t="s">
        <v>860</v>
      </c>
      <c r="I347" s="1255"/>
      <c r="J347" s="1255"/>
      <c r="K347" s="1255"/>
      <c r="L347" s="1255"/>
      <c r="M347" s="1255"/>
      <c r="N347" s="1255"/>
      <c r="O347" s="1256"/>
      <c r="P347" s="5"/>
      <c r="Q347" s="469"/>
    </row>
    <row r="348" spans="1:23" s="474" customFormat="1" ht="24.75" customHeight="1" x14ac:dyDescent="0.2">
      <c r="A348" s="5"/>
      <c r="B348" s="1010"/>
      <c r="C348" s="706"/>
      <c r="D348" s="1253" t="s">
        <v>73</v>
      </c>
      <c r="E348" s="1253" t="s">
        <v>73</v>
      </c>
      <c r="F348" s="964" t="s">
        <v>220</v>
      </c>
      <c r="G348" s="965"/>
      <c r="H348" s="1274" t="s">
        <v>526</v>
      </c>
      <c r="I348" s="1275"/>
      <c r="J348" s="1275"/>
      <c r="K348" s="1275"/>
      <c r="L348" s="1275"/>
      <c r="M348" s="1275"/>
      <c r="N348" s="1275"/>
      <c r="O348" s="1276"/>
      <c r="P348" s="5"/>
      <c r="Q348" s="469"/>
      <c r="R348" s="1273"/>
      <c r="S348" s="1273"/>
      <c r="T348" s="804"/>
      <c r="U348" s="804"/>
      <c r="V348" s="803"/>
    </row>
    <row r="349" spans="1:23" s="474" customFormat="1" ht="24.75" customHeight="1" x14ac:dyDescent="0.2">
      <c r="A349" s="5"/>
      <c r="B349" s="1010"/>
      <c r="C349" s="706"/>
      <c r="D349" s="1257" t="s">
        <v>56</v>
      </c>
      <c r="E349" s="1257" t="s">
        <v>56</v>
      </c>
      <c r="F349" s="964" t="s">
        <v>220</v>
      </c>
      <c r="G349" s="965"/>
      <c r="H349" s="1258" t="s">
        <v>854</v>
      </c>
      <c r="I349" s="1259"/>
      <c r="J349" s="1259"/>
      <c r="K349" s="1259"/>
      <c r="L349" s="1259"/>
      <c r="M349" s="1259"/>
      <c r="N349" s="1259"/>
      <c r="O349" s="1260"/>
      <c r="P349" s="5"/>
      <c r="Q349" s="469"/>
      <c r="R349" s="469"/>
      <c r="S349" s="469"/>
      <c r="T349" s="469"/>
      <c r="U349" s="469"/>
      <c r="V349" s="469"/>
    </row>
    <row r="350" spans="1:23" s="474" customFormat="1" ht="43.5" customHeight="1" thickBot="1" x14ac:dyDescent="0.25">
      <c r="A350" s="5"/>
      <c r="B350" s="1252"/>
      <c r="C350" s="714"/>
      <c r="D350" s="1011" t="s">
        <v>378</v>
      </c>
      <c r="E350" s="1012"/>
      <c r="F350" s="1249" t="s">
        <v>384</v>
      </c>
      <c r="G350" s="1250"/>
      <c r="H350" s="1250"/>
      <c r="I350" s="1250"/>
      <c r="J350" s="1250"/>
      <c r="K350" s="1250"/>
      <c r="L350" s="1250"/>
      <c r="M350" s="1250"/>
      <c r="N350" s="1250"/>
      <c r="O350" s="1251"/>
      <c r="P350" s="5"/>
      <c r="Q350" s="469"/>
      <c r="R350" s="469"/>
      <c r="S350" s="469"/>
      <c r="T350" s="469"/>
      <c r="U350" s="469"/>
      <c r="V350" s="469"/>
    </row>
    <row r="351" spans="1:23" ht="26.25" customHeight="1" x14ac:dyDescent="0.2">
      <c r="B351" s="995" t="s">
        <v>482</v>
      </c>
      <c r="C351" s="996"/>
      <c r="D351" s="996"/>
      <c r="E351" s="996"/>
      <c r="F351" s="996"/>
      <c r="G351" s="996"/>
      <c r="H351" s="996"/>
      <c r="I351" s="529"/>
      <c r="J351" s="529"/>
      <c r="K351" s="529"/>
      <c r="L351" s="529"/>
      <c r="M351" s="1063"/>
      <c r="N351" s="1063"/>
      <c r="O351" s="1064"/>
      <c r="R351" s="469"/>
      <c r="S351" s="469"/>
      <c r="T351" s="469"/>
      <c r="U351" s="469"/>
      <c r="V351" s="469"/>
      <c r="W351" s="474"/>
    </row>
    <row r="352" spans="1:23" ht="49.5" customHeight="1" thickBot="1" x14ac:dyDescent="0.25">
      <c r="B352" s="530"/>
      <c r="C352" s="1137" t="s">
        <v>861</v>
      </c>
      <c r="D352" s="1138"/>
      <c r="E352" s="1138"/>
      <c r="F352" s="1138"/>
      <c r="G352" s="1138"/>
      <c r="H352" s="1138"/>
      <c r="I352" s="1138"/>
      <c r="J352" s="1138"/>
      <c r="K352" s="1138"/>
      <c r="L352" s="1138"/>
      <c r="M352" s="1138"/>
      <c r="N352" s="1138"/>
      <c r="O352" s="1139"/>
      <c r="R352" s="469"/>
      <c r="S352" s="469"/>
      <c r="T352" s="469"/>
      <c r="U352" s="469"/>
      <c r="V352" s="469"/>
    </row>
    <row r="353" spans="1:22" ht="26.25" customHeight="1" x14ac:dyDescent="0.2">
      <c r="B353" s="995" t="s">
        <v>388</v>
      </c>
      <c r="C353" s="996"/>
      <c r="D353" s="996"/>
      <c r="E353" s="996"/>
      <c r="F353" s="996"/>
      <c r="G353" s="996"/>
      <c r="H353" s="996"/>
      <c r="I353" s="996"/>
      <c r="J353" s="996"/>
      <c r="K353" s="996"/>
      <c r="L353" s="996"/>
      <c r="M353" s="996"/>
      <c r="N353" s="996"/>
      <c r="O353" s="1147"/>
      <c r="R353" s="469"/>
      <c r="S353" s="469"/>
      <c r="T353" s="469"/>
      <c r="U353" s="469"/>
      <c r="V353" s="469"/>
    </row>
    <row r="354" spans="1:22" ht="45" customHeight="1" thickBot="1" x14ac:dyDescent="0.25">
      <c r="B354" s="76"/>
      <c r="C354" s="1060" t="s">
        <v>211</v>
      </c>
      <c r="D354" s="1061"/>
      <c r="E354" s="1061"/>
      <c r="F354" s="1061"/>
      <c r="G354" s="1061"/>
      <c r="H354" s="1061"/>
      <c r="I354" s="1061"/>
      <c r="J354" s="1061"/>
      <c r="K354" s="1061"/>
      <c r="L354" s="1061"/>
      <c r="M354" s="1061"/>
      <c r="N354" s="1061"/>
      <c r="O354" s="1062"/>
      <c r="R354" s="469"/>
      <c r="S354" s="469"/>
      <c r="T354" s="469"/>
      <c r="U354" s="469"/>
      <c r="V354" s="469"/>
    </row>
    <row r="355" spans="1:22" ht="21.75" customHeight="1" x14ac:dyDescent="0.2">
      <c r="B355" s="995" t="s">
        <v>634</v>
      </c>
      <c r="C355" s="996"/>
      <c r="D355" s="996"/>
      <c r="E355" s="996"/>
      <c r="F355" s="996"/>
      <c r="G355" s="996"/>
      <c r="H355" s="996"/>
      <c r="I355" s="996"/>
      <c r="J355" s="996"/>
      <c r="K355" s="996"/>
      <c r="L355" s="996"/>
      <c r="M355" s="996"/>
      <c r="N355" s="996"/>
      <c r="O355" s="1147"/>
      <c r="R355" s="476"/>
      <c r="S355" s="138"/>
      <c r="T355" s="138"/>
      <c r="U355" s="138"/>
      <c r="V355" s="138"/>
    </row>
    <row r="356" spans="1:22" ht="21.75" customHeight="1" x14ac:dyDescent="0.2">
      <c r="A356" s="5"/>
      <c r="B356" s="527"/>
      <c r="C356" s="1242"/>
      <c r="D356" s="1243"/>
      <c r="E356" s="1243"/>
      <c r="F356" s="1243"/>
      <c r="G356" s="1244"/>
      <c r="H356" s="1245" t="s">
        <v>310</v>
      </c>
      <c r="I356" s="1245"/>
      <c r="J356" s="1245"/>
      <c r="K356" s="1245"/>
      <c r="L356" s="1246" t="s">
        <v>311</v>
      </c>
      <c r="M356" s="1247"/>
      <c r="N356" s="1247"/>
      <c r="O356" s="1248"/>
      <c r="R356" s="476"/>
      <c r="S356" s="531"/>
      <c r="T356" s="477"/>
      <c r="U356" s="477"/>
      <c r="V356" s="477"/>
    </row>
    <row r="357" spans="1:22" ht="21.75" customHeight="1" x14ac:dyDescent="0.2">
      <c r="A357" s="5"/>
      <c r="B357" s="527"/>
      <c r="C357" s="1076" t="s">
        <v>306</v>
      </c>
      <c r="D357" s="1225"/>
      <c r="E357" s="1225"/>
      <c r="F357" s="1074" t="s">
        <v>315</v>
      </c>
      <c r="G357" s="1076"/>
      <c r="H357" s="1234" t="s">
        <v>597</v>
      </c>
      <c r="I357" s="1234"/>
      <c r="J357" s="1234"/>
      <c r="K357" s="1234"/>
      <c r="L357" s="1235" t="s">
        <v>385</v>
      </c>
      <c r="M357" s="1236"/>
      <c r="N357" s="1236"/>
      <c r="O357" s="1237"/>
    </row>
    <row r="358" spans="1:22" ht="21.75" customHeight="1" x14ac:dyDescent="0.2">
      <c r="A358" s="5"/>
      <c r="B358" s="527"/>
      <c r="C358" s="1090"/>
      <c r="D358" s="1233"/>
      <c r="E358" s="1233"/>
      <c r="F358" s="1080" t="s">
        <v>459</v>
      </c>
      <c r="G358" s="1082"/>
      <c r="H358" s="1238" t="s">
        <v>460</v>
      </c>
      <c r="I358" s="1239"/>
      <c r="J358" s="1239"/>
      <c r="K358" s="1240"/>
      <c r="L358" s="1238" t="s">
        <v>460</v>
      </c>
      <c r="M358" s="1239"/>
      <c r="N358" s="1239"/>
      <c r="O358" s="1241"/>
    </row>
    <row r="359" spans="1:22" ht="21.75" customHeight="1" x14ac:dyDescent="0.2">
      <c r="A359" s="5"/>
      <c r="B359" s="527"/>
      <c r="C359" s="1069"/>
      <c r="D359" s="1226"/>
      <c r="E359" s="1226"/>
      <c r="F359" s="1067" t="s">
        <v>316</v>
      </c>
      <c r="G359" s="1069"/>
      <c r="H359" s="1227" t="s">
        <v>200</v>
      </c>
      <c r="I359" s="1228"/>
      <c r="J359" s="1228"/>
      <c r="K359" s="290" t="s">
        <v>320</v>
      </c>
      <c r="L359" s="1227" t="s">
        <v>598</v>
      </c>
      <c r="M359" s="1228"/>
      <c r="N359" s="1228"/>
      <c r="O359" s="291" t="s">
        <v>320</v>
      </c>
      <c r="T359" s="138"/>
      <c r="U359" s="138"/>
      <c r="V359" s="138"/>
    </row>
    <row r="360" spans="1:22" ht="21.75" customHeight="1" x14ac:dyDescent="0.2">
      <c r="A360" s="5"/>
      <c r="B360" s="527"/>
      <c r="C360" s="1076" t="s">
        <v>307</v>
      </c>
      <c r="D360" s="1225"/>
      <c r="E360" s="1225"/>
      <c r="F360" s="1074" t="s">
        <v>317</v>
      </c>
      <c r="G360" s="1076"/>
      <c r="H360" s="1231">
        <v>18</v>
      </c>
      <c r="I360" s="1232"/>
      <c r="J360" s="1232"/>
      <c r="K360" s="292" t="s">
        <v>370</v>
      </c>
      <c r="L360" s="1231">
        <v>25</v>
      </c>
      <c r="M360" s="1232"/>
      <c r="N360" s="1232"/>
      <c r="O360" s="293" t="s">
        <v>370</v>
      </c>
      <c r="T360" s="138"/>
      <c r="U360" s="138"/>
      <c r="V360" s="138"/>
    </row>
    <row r="361" spans="1:22" ht="21.75" customHeight="1" x14ac:dyDescent="0.2">
      <c r="A361" s="5"/>
      <c r="B361" s="527"/>
      <c r="C361" s="1082"/>
      <c r="D361" s="1229"/>
      <c r="E361" s="1229"/>
      <c r="F361" s="1080" t="s">
        <v>49</v>
      </c>
      <c r="G361" s="1082"/>
      <c r="H361" s="183"/>
      <c r="I361" s="769"/>
      <c r="J361" s="188"/>
      <c r="K361" s="769"/>
      <c r="L361" s="82"/>
      <c r="M361" s="173"/>
      <c r="N361" s="83"/>
      <c r="O361" s="294"/>
      <c r="T361" s="138"/>
      <c r="U361" s="138"/>
      <c r="V361" s="138"/>
    </row>
    <row r="362" spans="1:22" ht="21.75" customHeight="1" x14ac:dyDescent="0.2">
      <c r="A362" s="5"/>
      <c r="B362" s="527"/>
      <c r="C362" s="1088"/>
      <c r="D362" s="1230"/>
      <c r="E362" s="1230"/>
      <c r="F362" s="1080" t="s">
        <v>318</v>
      </c>
      <c r="G362" s="1082"/>
      <c r="H362" s="501"/>
      <c r="I362" s="502"/>
      <c r="J362" s="503"/>
      <c r="K362" s="505"/>
      <c r="L362" s="501"/>
      <c r="M362" s="502"/>
      <c r="N362" s="503"/>
      <c r="O362" s="504"/>
      <c r="T362" s="138"/>
      <c r="U362" s="138"/>
      <c r="V362" s="138"/>
    </row>
    <row r="363" spans="1:22" ht="21.75" customHeight="1" x14ac:dyDescent="0.2">
      <c r="A363" s="5"/>
      <c r="B363" s="527"/>
      <c r="C363" s="1069"/>
      <c r="D363" s="1226"/>
      <c r="E363" s="1226"/>
      <c r="F363" s="1067" t="s">
        <v>510</v>
      </c>
      <c r="G363" s="1069"/>
      <c r="H363" s="295"/>
      <c r="I363" s="296"/>
      <c r="J363" s="185"/>
      <c r="K363" s="290"/>
      <c r="L363" s="295"/>
      <c r="M363" s="296"/>
      <c r="N363" s="185"/>
      <c r="O363" s="291"/>
    </row>
    <row r="364" spans="1:22" ht="21.75" customHeight="1" x14ac:dyDescent="0.2">
      <c r="A364" s="5"/>
      <c r="B364" s="527"/>
      <c r="C364" s="1076" t="s">
        <v>308</v>
      </c>
      <c r="D364" s="1225"/>
      <c r="E364" s="1225"/>
      <c r="F364" s="1074" t="s">
        <v>319</v>
      </c>
      <c r="G364" s="1076"/>
      <c r="H364" s="1223" t="s">
        <v>200</v>
      </c>
      <c r="I364" s="1224"/>
      <c r="J364" s="1224"/>
      <c r="K364" s="292" t="s">
        <v>216</v>
      </c>
      <c r="L364" s="1223" t="s">
        <v>599</v>
      </c>
      <c r="M364" s="1224"/>
      <c r="N364" s="1224"/>
      <c r="O364" s="293" t="s">
        <v>216</v>
      </c>
    </row>
    <row r="365" spans="1:22" ht="21.75" customHeight="1" x14ac:dyDescent="0.2">
      <c r="A365" s="5"/>
      <c r="B365" s="527"/>
      <c r="C365" s="1069"/>
      <c r="D365" s="1226"/>
      <c r="E365" s="1226"/>
      <c r="F365" s="1067" t="s">
        <v>135</v>
      </c>
      <c r="G365" s="1069"/>
      <c r="H365" s="1227" t="s">
        <v>599</v>
      </c>
      <c r="I365" s="1228"/>
      <c r="J365" s="1228"/>
      <c r="K365" s="290" t="s">
        <v>216</v>
      </c>
      <c r="L365" s="1227" t="s">
        <v>599</v>
      </c>
      <c r="M365" s="1228"/>
      <c r="N365" s="1228"/>
      <c r="O365" s="291" t="s">
        <v>216</v>
      </c>
    </row>
    <row r="366" spans="1:22" ht="21.75" customHeight="1" x14ac:dyDescent="0.2">
      <c r="A366" s="5"/>
      <c r="B366" s="527"/>
      <c r="C366" s="1218" t="s">
        <v>309</v>
      </c>
      <c r="D366" s="1219"/>
      <c r="E366" s="1219"/>
      <c r="F366" s="1219"/>
      <c r="G366" s="1220"/>
      <c r="H366" s="1221" t="s">
        <v>599</v>
      </c>
      <c r="I366" s="1222"/>
      <c r="J366" s="1222"/>
      <c r="K366" s="297" t="s">
        <v>216</v>
      </c>
      <c r="L366" s="1221" t="s">
        <v>599</v>
      </c>
      <c r="M366" s="1222"/>
      <c r="N366" s="1222"/>
      <c r="O366" s="298" t="s">
        <v>216</v>
      </c>
    </row>
    <row r="367" spans="1:22" ht="21.75" customHeight="1" x14ac:dyDescent="0.2">
      <c r="A367" s="5"/>
      <c r="B367" s="527"/>
      <c r="C367" s="299"/>
      <c r="D367" s="1074" t="s">
        <v>131</v>
      </c>
      <c r="E367" s="1075"/>
      <c r="F367" s="1075"/>
      <c r="G367" s="1076"/>
      <c r="H367" s="1223" t="s">
        <v>600</v>
      </c>
      <c r="I367" s="1224"/>
      <c r="J367" s="1224"/>
      <c r="K367" s="292" t="s">
        <v>216</v>
      </c>
      <c r="L367" s="1223" t="s">
        <v>599</v>
      </c>
      <c r="M367" s="1224"/>
      <c r="N367" s="1224"/>
      <c r="O367" s="293" t="s">
        <v>216</v>
      </c>
    </row>
    <row r="368" spans="1:22" ht="21.75" customHeight="1" x14ac:dyDescent="0.2">
      <c r="A368" s="5"/>
      <c r="B368" s="527"/>
      <c r="C368" s="299"/>
      <c r="D368" s="1080" t="s">
        <v>313</v>
      </c>
      <c r="E368" s="1081"/>
      <c r="F368" s="1081"/>
      <c r="G368" s="1082"/>
      <c r="H368" s="1188" t="s">
        <v>599</v>
      </c>
      <c r="I368" s="1189"/>
      <c r="J368" s="1189"/>
      <c r="K368" s="300" t="s">
        <v>216</v>
      </c>
      <c r="L368" s="1188" t="s">
        <v>599</v>
      </c>
      <c r="M368" s="1189"/>
      <c r="N368" s="1189"/>
      <c r="O368" s="294" t="s">
        <v>216</v>
      </c>
      <c r="R368" s="238"/>
    </row>
    <row r="369" spans="1:22" ht="21.75" customHeight="1" x14ac:dyDescent="0.2">
      <c r="A369" s="5"/>
      <c r="B369" s="527"/>
      <c r="C369" s="299"/>
      <c r="D369" s="1211" t="s">
        <v>312</v>
      </c>
      <c r="E369" s="1212" t="s">
        <v>321</v>
      </c>
      <c r="F369" s="1213"/>
      <c r="G369" s="1214"/>
      <c r="H369" s="1188" t="s">
        <v>599</v>
      </c>
      <c r="I369" s="1189"/>
      <c r="J369" s="1189"/>
      <c r="K369" s="300" t="s">
        <v>216</v>
      </c>
      <c r="L369" s="1188" t="s">
        <v>599</v>
      </c>
      <c r="M369" s="1189"/>
      <c r="N369" s="1189"/>
      <c r="O369" s="294" t="s">
        <v>216</v>
      </c>
    </row>
    <row r="370" spans="1:22" ht="21.75" customHeight="1" x14ac:dyDescent="0.2">
      <c r="A370" s="5"/>
      <c r="B370" s="527"/>
      <c r="C370" s="299"/>
      <c r="D370" s="1211"/>
      <c r="E370" s="1215" t="s">
        <v>495</v>
      </c>
      <c r="F370" s="1212" t="s">
        <v>623</v>
      </c>
      <c r="G370" s="1214"/>
      <c r="H370" s="1188"/>
      <c r="I370" s="1189"/>
      <c r="J370" s="1189"/>
      <c r="K370" s="300" t="s">
        <v>216</v>
      </c>
      <c r="L370" s="1188"/>
      <c r="M370" s="1189"/>
      <c r="N370" s="1189"/>
      <c r="O370" s="294" t="s">
        <v>216</v>
      </c>
    </row>
    <row r="371" spans="1:22" ht="21.75" customHeight="1" x14ac:dyDescent="0.2">
      <c r="A371" s="5"/>
      <c r="B371" s="527"/>
      <c r="C371" s="299"/>
      <c r="D371" s="1211"/>
      <c r="E371" s="1216"/>
      <c r="F371" s="1190" t="s">
        <v>461</v>
      </c>
      <c r="G371" s="1191"/>
      <c r="H371" s="1188" t="s">
        <v>599</v>
      </c>
      <c r="I371" s="1189"/>
      <c r="J371" s="1189"/>
      <c r="K371" s="300" t="s">
        <v>216</v>
      </c>
      <c r="L371" s="1188" t="s">
        <v>217</v>
      </c>
      <c r="M371" s="1189"/>
      <c r="N371" s="1189"/>
      <c r="O371" s="294" t="s">
        <v>216</v>
      </c>
    </row>
    <row r="372" spans="1:22" ht="21.75" customHeight="1" x14ac:dyDescent="0.2">
      <c r="A372" s="5"/>
      <c r="B372" s="527"/>
      <c r="C372" s="299"/>
      <c r="D372" s="1211"/>
      <c r="E372" s="1216"/>
      <c r="F372" s="1190" t="s">
        <v>855</v>
      </c>
      <c r="G372" s="1191"/>
      <c r="H372" s="1188" t="s">
        <v>599</v>
      </c>
      <c r="I372" s="1189"/>
      <c r="J372" s="1189"/>
      <c r="K372" s="300" t="s">
        <v>216</v>
      </c>
      <c r="L372" s="1188" t="s">
        <v>217</v>
      </c>
      <c r="M372" s="1189"/>
      <c r="N372" s="1189"/>
      <c r="O372" s="294" t="s">
        <v>216</v>
      </c>
    </row>
    <row r="373" spans="1:22" ht="21.75" customHeight="1" x14ac:dyDescent="0.2">
      <c r="A373" s="5"/>
      <c r="B373" s="527"/>
      <c r="C373" s="299"/>
      <c r="D373" s="1211"/>
      <c r="E373" s="1216"/>
      <c r="F373" s="1190" t="s">
        <v>314</v>
      </c>
      <c r="G373" s="1191"/>
      <c r="H373" s="1188" t="s">
        <v>848</v>
      </c>
      <c r="I373" s="1189"/>
      <c r="J373" s="1189"/>
      <c r="K373" s="300" t="s">
        <v>216</v>
      </c>
      <c r="L373" s="1188" t="s">
        <v>849</v>
      </c>
      <c r="M373" s="1189"/>
      <c r="N373" s="1189"/>
      <c r="O373" s="294" t="s">
        <v>216</v>
      </c>
    </row>
    <row r="374" spans="1:22" ht="21.75" customHeight="1" x14ac:dyDescent="0.2">
      <c r="A374" s="5"/>
      <c r="B374" s="527"/>
      <c r="C374" s="299"/>
      <c r="D374" s="1211"/>
      <c r="E374" s="1217"/>
      <c r="F374" s="1540" t="s">
        <v>73</v>
      </c>
      <c r="G374" s="1541"/>
      <c r="H374" s="1188" t="s">
        <v>599</v>
      </c>
      <c r="I374" s="1189"/>
      <c r="J374" s="1189"/>
      <c r="K374" s="300" t="s">
        <v>216</v>
      </c>
      <c r="L374" s="1188" t="s">
        <v>217</v>
      </c>
      <c r="M374" s="1189"/>
      <c r="N374" s="1189"/>
      <c r="O374" s="294" t="s">
        <v>216</v>
      </c>
    </row>
    <row r="375" spans="1:22" ht="21.75" customHeight="1" x14ac:dyDescent="0.2">
      <c r="B375" s="527"/>
      <c r="C375" s="1391" t="s">
        <v>624</v>
      </c>
      <c r="D375" s="1355"/>
      <c r="E375" s="1355"/>
      <c r="F375" s="1355"/>
      <c r="G375" s="1355"/>
      <c r="H375" s="1355"/>
      <c r="I375" s="1355"/>
      <c r="J375" s="1355"/>
      <c r="K375" s="1355"/>
      <c r="L375" s="1355"/>
      <c r="M375" s="1355"/>
      <c r="N375" s="1355"/>
      <c r="O375" s="1392"/>
    </row>
    <row r="376" spans="1:22" ht="21.75" customHeight="1" x14ac:dyDescent="0.2">
      <c r="B376" s="527"/>
      <c r="C376" s="1443"/>
      <c r="D376" s="1186"/>
      <c r="E376" s="1186"/>
      <c r="F376" s="1186"/>
      <c r="G376" s="1186"/>
      <c r="H376" s="1186"/>
      <c r="I376" s="1186"/>
      <c r="J376" s="1186"/>
      <c r="K376" s="1186"/>
      <c r="L376" s="1186"/>
      <c r="M376" s="1186"/>
      <c r="N376" s="1186"/>
      <c r="O376" s="1542"/>
    </row>
    <row r="377" spans="1:22" ht="21.75" customHeight="1" thickBot="1" x14ac:dyDescent="0.25">
      <c r="B377" s="528"/>
      <c r="C377" s="1543"/>
      <c r="D377" s="1362"/>
      <c r="E377" s="1362"/>
      <c r="F377" s="1362"/>
      <c r="G377" s="1362"/>
      <c r="H377" s="1362"/>
      <c r="I377" s="1362"/>
      <c r="J377" s="1362"/>
      <c r="K377" s="1362"/>
      <c r="L377" s="1362"/>
      <c r="M377" s="1362"/>
      <c r="N377" s="1362"/>
      <c r="O377" s="1544"/>
    </row>
    <row r="378" spans="1:22" ht="13.5" customHeight="1" x14ac:dyDescent="0.2">
      <c r="B378" s="115"/>
      <c r="C378" s="115"/>
      <c r="D378" s="115"/>
      <c r="E378" s="115"/>
      <c r="F378" s="115"/>
      <c r="G378" s="115"/>
      <c r="H378" s="115"/>
      <c r="I378" s="115"/>
      <c r="J378" s="115"/>
      <c r="K378" s="115"/>
      <c r="L378" s="115"/>
      <c r="M378" s="115"/>
      <c r="N378" s="115"/>
      <c r="O378" s="115"/>
    </row>
    <row r="379" spans="1:22" ht="24" customHeight="1" thickBot="1" x14ac:dyDescent="0.25">
      <c r="A379" s="138"/>
      <c r="B379" s="1187" t="s">
        <v>687</v>
      </c>
      <c r="C379" s="1187"/>
      <c r="D379" s="1187"/>
      <c r="E379" s="1187"/>
      <c r="F379" s="1187"/>
      <c r="G379" s="1187"/>
      <c r="H379" s="1187"/>
      <c r="I379" s="1187"/>
      <c r="J379" s="1187"/>
      <c r="K379" s="1187"/>
      <c r="L379" s="1187"/>
      <c r="M379" s="105"/>
      <c r="N379" s="255"/>
      <c r="O379" s="255"/>
      <c r="P379" s="138"/>
    </row>
    <row r="380" spans="1:22" ht="21.75" customHeight="1" x14ac:dyDescent="0.2">
      <c r="B380" s="1209" t="s">
        <v>790</v>
      </c>
      <c r="C380" s="1210"/>
      <c r="D380" s="1210"/>
      <c r="E380" s="1054" t="str">
        <f>M1</f>
        <v>●●年●●月●●日</v>
      </c>
      <c r="F380" s="1054"/>
      <c r="G380" s="1054"/>
      <c r="H380" s="742" t="s">
        <v>749</v>
      </c>
      <c r="I380" s="715"/>
      <c r="J380" s="742"/>
      <c r="K380" s="742"/>
      <c r="L380" s="742"/>
      <c r="M380" s="742"/>
      <c r="N380" s="772"/>
      <c r="O380" s="773"/>
    </row>
    <row r="381" spans="1:22" ht="21.75" customHeight="1" x14ac:dyDescent="0.2">
      <c r="B381" s="526"/>
      <c r="C381" s="1206" t="s">
        <v>331</v>
      </c>
      <c r="D381" s="1207"/>
      <c r="E381" s="1207"/>
      <c r="F381" s="1207"/>
      <c r="G381" s="1208"/>
      <c r="H381" s="225"/>
      <c r="I381" s="679" t="s">
        <v>320</v>
      </c>
      <c r="J381" s="211" t="s">
        <v>393</v>
      </c>
      <c r="K381" s="212"/>
      <c r="L381" s="744" t="s">
        <v>196</v>
      </c>
      <c r="M381" s="184"/>
      <c r="N381" s="184"/>
      <c r="O381" s="210"/>
    </row>
    <row r="382" spans="1:22" ht="21.75" customHeight="1" x14ac:dyDescent="0.2">
      <c r="B382" s="524"/>
      <c r="C382" s="1100" t="s">
        <v>336</v>
      </c>
      <c r="D382" s="1101"/>
      <c r="E382" s="1104" t="s">
        <v>373</v>
      </c>
      <c r="F382" s="1105"/>
      <c r="G382" s="1106"/>
      <c r="H382" s="226" t="s">
        <v>328</v>
      </c>
      <c r="I382" s="219" t="s">
        <v>329</v>
      </c>
      <c r="J382" s="219" t="s">
        <v>330</v>
      </c>
      <c r="K382" s="219" t="s">
        <v>240</v>
      </c>
      <c r="L382" s="219" t="s">
        <v>241</v>
      </c>
      <c r="M382" s="219" t="s">
        <v>242</v>
      </c>
      <c r="N382" s="219" t="s">
        <v>243</v>
      </c>
      <c r="O382" s="774" t="s">
        <v>244</v>
      </c>
    </row>
    <row r="383" spans="1:22" ht="21.75" customHeight="1" x14ac:dyDescent="0.2">
      <c r="B383" s="524"/>
      <c r="C383" s="1195"/>
      <c r="D383" s="1196"/>
      <c r="E383" s="1197" t="s">
        <v>337</v>
      </c>
      <c r="F383" s="1198"/>
      <c r="G383" s="1199"/>
      <c r="H383" s="227"/>
      <c r="I383" s="217"/>
      <c r="J383" s="217"/>
      <c r="K383" s="217"/>
      <c r="L383" s="217"/>
      <c r="M383" s="217"/>
      <c r="N383" s="217"/>
      <c r="O383" s="214"/>
      <c r="V383" s="118"/>
    </row>
    <row r="384" spans="1:22" ht="21.75" customHeight="1" x14ac:dyDescent="0.2">
      <c r="B384" s="524"/>
      <c r="C384" s="1195"/>
      <c r="D384" s="1196"/>
      <c r="E384" s="1197" t="s">
        <v>338</v>
      </c>
      <c r="F384" s="1198"/>
      <c r="G384" s="1199"/>
      <c r="H384" s="227"/>
      <c r="I384" s="217"/>
      <c r="J384" s="217"/>
      <c r="K384" s="217"/>
      <c r="L384" s="217"/>
      <c r="M384" s="217"/>
      <c r="N384" s="217"/>
      <c r="O384" s="214"/>
      <c r="U384" s="118"/>
      <c r="V384" s="118"/>
    </row>
    <row r="385" spans="1:23" ht="21.75" customHeight="1" x14ac:dyDescent="0.2">
      <c r="B385" s="524"/>
      <c r="C385" s="1195"/>
      <c r="D385" s="1196"/>
      <c r="E385" s="1197" t="s">
        <v>339</v>
      </c>
      <c r="F385" s="1198"/>
      <c r="G385" s="1199"/>
      <c r="H385" s="227"/>
      <c r="I385" s="217"/>
      <c r="J385" s="217"/>
      <c r="K385" s="217"/>
      <c r="L385" s="217"/>
      <c r="M385" s="217"/>
      <c r="N385" s="217"/>
      <c r="O385" s="214"/>
      <c r="S385" s="118"/>
      <c r="T385" s="326"/>
      <c r="U385" s="326"/>
      <c r="V385" s="326"/>
    </row>
    <row r="386" spans="1:23" ht="21.75" customHeight="1" x14ac:dyDescent="0.2">
      <c r="B386" s="524"/>
      <c r="C386" s="1195"/>
      <c r="D386" s="1196"/>
      <c r="E386" s="1200" t="s">
        <v>340</v>
      </c>
      <c r="F386" s="1201"/>
      <c r="G386" s="1202"/>
      <c r="H386" s="230"/>
      <c r="I386" s="231"/>
      <c r="J386" s="231"/>
      <c r="K386" s="231"/>
      <c r="L386" s="231"/>
      <c r="M386" s="231"/>
      <c r="N386" s="231"/>
      <c r="O386" s="232"/>
      <c r="S386" s="118"/>
      <c r="T386" s="327"/>
      <c r="U386" s="327"/>
      <c r="V386" s="327"/>
    </row>
    <row r="387" spans="1:23" ht="21.75" customHeight="1" x14ac:dyDescent="0.2">
      <c r="B387" s="524"/>
      <c r="C387" s="1102"/>
      <c r="D387" s="1103"/>
      <c r="E387" s="1203" t="s">
        <v>56</v>
      </c>
      <c r="F387" s="1204"/>
      <c r="G387" s="1205"/>
      <c r="H387" s="233">
        <f t="shared" ref="H387:O387" si="11">SUM(H383:H386)</f>
        <v>0</v>
      </c>
      <c r="I387" s="218">
        <f t="shared" si="11"/>
        <v>0</v>
      </c>
      <c r="J387" s="218">
        <f t="shared" si="11"/>
        <v>0</v>
      </c>
      <c r="K387" s="218">
        <f t="shared" si="11"/>
        <v>0</v>
      </c>
      <c r="L387" s="218">
        <f t="shared" si="11"/>
        <v>0</v>
      </c>
      <c r="M387" s="218">
        <f t="shared" si="11"/>
        <v>0</v>
      </c>
      <c r="N387" s="218">
        <f t="shared" si="11"/>
        <v>0</v>
      </c>
      <c r="O387" s="215">
        <f t="shared" si="11"/>
        <v>0</v>
      </c>
      <c r="S387" s="118"/>
      <c r="T387" s="327"/>
      <c r="U387" s="327"/>
      <c r="V387" s="327"/>
    </row>
    <row r="388" spans="1:23" ht="26.4" x14ac:dyDescent="0.2">
      <c r="B388" s="524"/>
      <c r="C388" s="1100" t="s">
        <v>341</v>
      </c>
      <c r="D388" s="1101"/>
      <c r="E388" s="1104" t="s">
        <v>342</v>
      </c>
      <c r="F388" s="1105"/>
      <c r="G388" s="1106"/>
      <c r="H388" s="228" t="s">
        <v>646</v>
      </c>
      <c r="I388" s="222" t="s">
        <v>647</v>
      </c>
      <c r="J388" s="222" t="s">
        <v>343</v>
      </c>
      <c r="K388" s="222" t="s">
        <v>344</v>
      </c>
      <c r="L388" s="222" t="s">
        <v>345</v>
      </c>
      <c r="M388" s="222" t="s">
        <v>346</v>
      </c>
      <c r="N388" s="1107" t="s">
        <v>56</v>
      </c>
      <c r="O388" s="1108"/>
      <c r="S388" s="118"/>
      <c r="T388" s="327"/>
      <c r="U388" s="327"/>
      <c r="V388" s="327"/>
    </row>
    <row r="389" spans="1:23" ht="21.75" customHeight="1" x14ac:dyDescent="0.2">
      <c r="B389" s="524"/>
      <c r="C389" s="1102"/>
      <c r="D389" s="1103"/>
      <c r="E389" s="1109" t="s">
        <v>347</v>
      </c>
      <c r="F389" s="1110"/>
      <c r="G389" s="1111"/>
      <c r="H389" s="229"/>
      <c r="I389" s="223"/>
      <c r="J389" s="223"/>
      <c r="K389" s="223"/>
      <c r="L389" s="223"/>
      <c r="M389" s="223"/>
      <c r="N389" s="1112">
        <f>SUM(H389:M389)</f>
        <v>0</v>
      </c>
      <c r="O389" s="1113"/>
      <c r="S389" s="118"/>
      <c r="T389" s="327"/>
      <c r="U389" s="327"/>
      <c r="V389" s="327"/>
    </row>
    <row r="390" spans="1:23" ht="21.75" customHeight="1" x14ac:dyDescent="0.2">
      <c r="B390" s="524"/>
      <c r="C390" s="200" t="s">
        <v>348</v>
      </c>
      <c r="D390" s="201"/>
      <c r="E390" s="201"/>
      <c r="F390" s="201"/>
      <c r="G390" s="220"/>
      <c r="H390" s="121" t="s">
        <v>349</v>
      </c>
      <c r="I390" s="137"/>
      <c r="J390" s="122" t="s">
        <v>196</v>
      </c>
      <c r="K390" s="224" t="s">
        <v>350</v>
      </c>
      <c r="L390" s="137"/>
      <c r="M390" s="122" t="s">
        <v>196</v>
      </c>
      <c r="N390" s="137"/>
      <c r="O390" s="205"/>
      <c r="S390" s="118"/>
      <c r="T390" s="327"/>
      <c r="U390" s="327"/>
      <c r="V390" s="327"/>
    </row>
    <row r="391" spans="1:23" ht="21.75" customHeight="1" x14ac:dyDescent="0.2">
      <c r="B391" s="524"/>
      <c r="C391" s="221" t="s">
        <v>746</v>
      </c>
      <c r="D391" s="198"/>
      <c r="E391" s="198"/>
      <c r="F391" s="198"/>
      <c r="G391" s="199"/>
      <c r="H391" s="122"/>
      <c r="I391" s="1114" t="s">
        <v>601</v>
      </c>
      <c r="J391" s="1114"/>
      <c r="K391" s="1114"/>
      <c r="L391" s="1114"/>
      <c r="M391" s="1114"/>
      <c r="N391" s="1114"/>
      <c r="O391" s="1115"/>
      <c r="S391" s="118"/>
      <c r="T391" s="327"/>
      <c r="U391" s="327"/>
      <c r="V391" s="327"/>
    </row>
    <row r="392" spans="1:23" ht="21.75" customHeight="1" x14ac:dyDescent="0.2">
      <c r="B392" s="524"/>
      <c r="C392" s="1550" t="s">
        <v>640</v>
      </c>
      <c r="D392" s="1551"/>
      <c r="E392" s="1551"/>
      <c r="F392" s="1551"/>
      <c r="G392" s="1552"/>
      <c r="H392" s="1122" t="s">
        <v>641</v>
      </c>
      <c r="I392" s="1123"/>
      <c r="J392" s="1123"/>
      <c r="K392" s="545"/>
      <c r="L392" s="1120" t="s">
        <v>645</v>
      </c>
      <c r="M392" s="1120"/>
      <c r="N392" s="1120"/>
      <c r="O392" s="1121"/>
      <c r="S392" s="118"/>
      <c r="T392" s="327"/>
      <c r="U392" s="327"/>
      <c r="V392" s="327"/>
    </row>
    <row r="393" spans="1:23" ht="21.75" customHeight="1" x14ac:dyDescent="0.2">
      <c r="B393" s="524"/>
      <c r="C393" s="1553"/>
      <c r="D393" s="1554"/>
      <c r="E393" s="1554"/>
      <c r="F393" s="1554"/>
      <c r="G393" s="1555"/>
      <c r="H393" s="1739" t="s">
        <v>642</v>
      </c>
      <c r="I393" s="1127"/>
      <c r="J393" s="1127"/>
      <c r="K393" s="219" t="s">
        <v>643</v>
      </c>
      <c r="L393" s="1126" t="s">
        <v>642</v>
      </c>
      <c r="M393" s="1127"/>
      <c r="N393" s="1128"/>
      <c r="O393" s="544" t="s">
        <v>644</v>
      </c>
      <c r="S393" s="118"/>
      <c r="T393" s="327"/>
      <c r="U393" s="327"/>
      <c r="V393" s="327"/>
    </row>
    <row r="394" spans="1:23" ht="21.75" customHeight="1" x14ac:dyDescent="0.2">
      <c r="B394" s="524"/>
      <c r="C394" s="1553"/>
      <c r="D394" s="1554"/>
      <c r="E394" s="1554"/>
      <c r="F394" s="1554"/>
      <c r="G394" s="1555"/>
      <c r="H394" s="1124" t="s">
        <v>351</v>
      </c>
      <c r="I394" s="1125"/>
      <c r="J394" s="1125"/>
      <c r="K394" s="216"/>
      <c r="L394" s="1118" t="s">
        <v>355</v>
      </c>
      <c r="M394" s="1117"/>
      <c r="N394" s="1119"/>
      <c r="O394" s="213"/>
      <c r="S394" s="118"/>
      <c r="T394" s="326"/>
      <c r="U394" s="326"/>
      <c r="V394" s="326"/>
    </row>
    <row r="395" spans="1:23" ht="21.75" customHeight="1" x14ac:dyDescent="0.2">
      <c r="B395" s="524"/>
      <c r="C395" s="1553"/>
      <c r="D395" s="1554"/>
      <c r="E395" s="1554"/>
      <c r="F395" s="1554"/>
      <c r="G395" s="1555"/>
      <c r="H395" s="1116" t="s">
        <v>352</v>
      </c>
      <c r="I395" s="1117"/>
      <c r="J395" s="1117"/>
      <c r="K395" s="217"/>
      <c r="L395" s="1118" t="s">
        <v>356</v>
      </c>
      <c r="M395" s="1117"/>
      <c r="N395" s="1119"/>
      <c r="O395" s="214"/>
      <c r="S395" s="118"/>
      <c r="T395" s="120"/>
      <c r="U395" s="120"/>
      <c r="V395" s="120"/>
    </row>
    <row r="396" spans="1:23" ht="21.75" customHeight="1" x14ac:dyDescent="0.2">
      <c r="B396" s="524"/>
      <c r="C396" s="1553"/>
      <c r="D396" s="1554"/>
      <c r="E396" s="1554"/>
      <c r="F396" s="1554"/>
      <c r="G396" s="1555"/>
      <c r="H396" s="1116" t="s">
        <v>353</v>
      </c>
      <c r="I396" s="1117"/>
      <c r="J396" s="1117"/>
      <c r="K396" s="217"/>
      <c r="L396" s="1118" t="s">
        <v>357</v>
      </c>
      <c r="M396" s="1117"/>
      <c r="N396" s="1119"/>
      <c r="O396" s="214"/>
      <c r="S396" s="118"/>
      <c r="T396" s="328"/>
      <c r="U396" s="328"/>
      <c r="V396" s="328"/>
    </row>
    <row r="397" spans="1:23" ht="21.75" customHeight="1" x14ac:dyDescent="0.2">
      <c r="B397" s="524"/>
      <c r="C397" s="1553"/>
      <c r="D397" s="1554"/>
      <c r="E397" s="1554"/>
      <c r="F397" s="1554"/>
      <c r="G397" s="1555"/>
      <c r="H397" s="1116" t="s">
        <v>354</v>
      </c>
      <c r="I397" s="1117"/>
      <c r="J397" s="1117"/>
      <c r="K397" s="217"/>
      <c r="L397" s="1118" t="s">
        <v>358</v>
      </c>
      <c r="M397" s="1117"/>
      <c r="N397" s="1119"/>
      <c r="O397" s="214"/>
      <c r="S397" s="118"/>
      <c r="T397" s="328"/>
      <c r="U397" s="328"/>
      <c r="V397" s="328"/>
    </row>
    <row r="398" spans="1:23" ht="21.75" customHeight="1" thickBot="1" x14ac:dyDescent="0.25">
      <c r="B398" s="525"/>
      <c r="C398" s="1556"/>
      <c r="D398" s="1557"/>
      <c r="E398" s="1557"/>
      <c r="F398" s="1557"/>
      <c r="G398" s="1558"/>
      <c r="H398" s="1538" t="s">
        <v>639</v>
      </c>
      <c r="I398" s="1539"/>
      <c r="J398" s="1539"/>
      <c r="K398" s="542"/>
      <c r="L398" s="1548" t="s">
        <v>73</v>
      </c>
      <c r="M398" s="1539"/>
      <c r="N398" s="1549"/>
      <c r="O398" s="543"/>
      <c r="S398" s="118"/>
      <c r="T398" s="327"/>
      <c r="U398" s="327"/>
      <c r="V398" s="327"/>
    </row>
    <row r="399" spans="1:23" s="473" customFormat="1" ht="26.25" customHeight="1" thickBot="1" x14ac:dyDescent="0.25">
      <c r="A399" s="8"/>
      <c r="B399" s="23" t="s">
        <v>688</v>
      </c>
      <c r="C399" s="22"/>
      <c r="D399" s="22"/>
      <c r="E399" s="22"/>
      <c r="F399" s="22"/>
      <c r="G399" s="24"/>
      <c r="H399" s="24"/>
      <c r="I399" s="24"/>
      <c r="J399" s="24"/>
      <c r="K399" s="24"/>
      <c r="L399" s="24"/>
      <c r="M399" s="24"/>
      <c r="N399" s="24"/>
      <c r="O399" s="24"/>
      <c r="P399" s="8"/>
      <c r="Q399" s="472"/>
      <c r="R399" s="132"/>
      <c r="S399" s="118"/>
      <c r="T399" s="329"/>
      <c r="U399" s="329"/>
      <c r="V399" s="329"/>
      <c r="W399" s="138"/>
    </row>
    <row r="400" spans="1:23" s="474" customFormat="1" ht="26.25" customHeight="1" x14ac:dyDescent="0.2">
      <c r="A400" s="5"/>
      <c r="B400" s="995" t="s">
        <v>602</v>
      </c>
      <c r="C400" s="996"/>
      <c r="D400" s="996"/>
      <c r="E400" s="996"/>
      <c r="F400" s="996"/>
      <c r="G400" s="996"/>
      <c r="H400" s="996"/>
      <c r="I400" s="996"/>
      <c r="J400" s="996"/>
      <c r="K400" s="996"/>
      <c r="L400" s="996"/>
      <c r="M400" s="996"/>
      <c r="N400" s="996"/>
      <c r="O400" s="1147"/>
      <c r="P400" s="5"/>
      <c r="Q400" s="469"/>
      <c r="R400" s="132"/>
      <c r="S400" s="118"/>
      <c r="T400" s="329"/>
      <c r="U400" s="329"/>
      <c r="V400" s="329"/>
      <c r="W400" s="473"/>
    </row>
    <row r="401" spans="2:23" ht="22.5" customHeight="1" x14ac:dyDescent="0.2">
      <c r="B401" s="1073"/>
      <c r="C401" s="1074" t="s">
        <v>603</v>
      </c>
      <c r="D401" s="1075"/>
      <c r="E401" s="1075"/>
      <c r="F401" s="1076"/>
      <c r="G401" s="1077" t="s">
        <v>625</v>
      </c>
      <c r="H401" s="1078"/>
      <c r="I401" s="1078"/>
      <c r="J401" s="1078"/>
      <c r="K401" s="1078"/>
      <c r="L401" s="1078"/>
      <c r="M401" s="1078"/>
      <c r="N401" s="1078"/>
      <c r="O401" s="1079"/>
      <c r="S401" s="118"/>
      <c r="T401" s="329"/>
      <c r="U401" s="329"/>
      <c r="V401" s="329"/>
      <c r="W401" s="474"/>
    </row>
    <row r="402" spans="2:23" ht="22.5" customHeight="1" x14ac:dyDescent="0.2">
      <c r="B402" s="1073"/>
      <c r="C402" s="1080" t="s">
        <v>0</v>
      </c>
      <c r="D402" s="1081"/>
      <c r="E402" s="1081"/>
      <c r="F402" s="1082"/>
      <c r="G402" s="1083" t="s">
        <v>217</v>
      </c>
      <c r="H402" s="1084"/>
      <c r="I402" s="1084"/>
      <c r="J402" s="1084"/>
      <c r="K402" s="1084"/>
      <c r="L402" s="1084"/>
      <c r="M402" s="1084"/>
      <c r="N402" s="1084"/>
      <c r="O402" s="1085"/>
      <c r="S402" s="118"/>
      <c r="T402" s="329"/>
      <c r="U402" s="329"/>
      <c r="V402" s="329"/>
    </row>
    <row r="403" spans="2:23" ht="22.5" customHeight="1" x14ac:dyDescent="0.2">
      <c r="B403" s="1073"/>
      <c r="C403" s="1086" t="s">
        <v>2</v>
      </c>
      <c r="D403" s="1087"/>
      <c r="E403" s="1087"/>
      <c r="F403" s="1088"/>
      <c r="G403" s="752" t="s">
        <v>604</v>
      </c>
      <c r="H403" s="114" t="s">
        <v>212</v>
      </c>
      <c r="I403" s="83" t="s">
        <v>213</v>
      </c>
      <c r="J403" s="85" t="s">
        <v>605</v>
      </c>
      <c r="K403" s="84" t="s">
        <v>212</v>
      </c>
      <c r="L403" s="84" t="s">
        <v>213</v>
      </c>
      <c r="M403" s="1065"/>
      <c r="N403" s="1065"/>
      <c r="O403" s="1066"/>
      <c r="R403" s="472"/>
      <c r="S403" s="472"/>
      <c r="T403" s="472"/>
      <c r="U403" s="472"/>
      <c r="V403" s="472"/>
    </row>
    <row r="404" spans="2:23" ht="22.5" customHeight="1" x14ac:dyDescent="0.2">
      <c r="B404" s="1073"/>
      <c r="C404" s="1089"/>
      <c r="D404" s="999"/>
      <c r="E404" s="999"/>
      <c r="F404" s="1090"/>
      <c r="G404" s="752" t="s">
        <v>606</v>
      </c>
      <c r="H404" s="114" t="s">
        <v>212</v>
      </c>
      <c r="I404" s="83" t="s">
        <v>213</v>
      </c>
      <c r="J404" s="85" t="s">
        <v>605</v>
      </c>
      <c r="K404" s="84" t="s">
        <v>212</v>
      </c>
      <c r="L404" s="84" t="s">
        <v>213</v>
      </c>
      <c r="M404" s="1065"/>
      <c r="N404" s="1065"/>
      <c r="O404" s="1066"/>
      <c r="R404" s="469"/>
      <c r="S404" s="469"/>
      <c r="T404" s="469"/>
      <c r="U404" s="469"/>
      <c r="V404" s="469"/>
    </row>
    <row r="405" spans="2:23" ht="22.5" customHeight="1" x14ac:dyDescent="0.2">
      <c r="B405" s="1073"/>
      <c r="C405" s="1089"/>
      <c r="D405" s="999"/>
      <c r="E405" s="999"/>
      <c r="F405" s="1090"/>
      <c r="G405" s="752" t="s">
        <v>607</v>
      </c>
      <c r="H405" s="114" t="s">
        <v>16</v>
      </c>
      <c r="I405" s="83" t="s">
        <v>17</v>
      </c>
      <c r="J405" s="85" t="s">
        <v>538</v>
      </c>
      <c r="K405" s="84" t="s">
        <v>16</v>
      </c>
      <c r="L405" s="84" t="s">
        <v>17</v>
      </c>
      <c r="M405" s="1065"/>
      <c r="N405" s="1065"/>
      <c r="O405" s="1066"/>
    </row>
    <row r="406" spans="2:23" ht="22.5" customHeight="1" x14ac:dyDescent="0.2">
      <c r="B406" s="1073"/>
      <c r="C406" s="1091"/>
      <c r="D406" s="1092"/>
      <c r="E406" s="1092"/>
      <c r="F406" s="1093"/>
      <c r="G406" s="752" t="s">
        <v>22</v>
      </c>
      <c r="H406" s="114" t="s">
        <v>16</v>
      </c>
      <c r="I406" s="83" t="s">
        <v>17</v>
      </c>
      <c r="J406" s="85" t="s">
        <v>538</v>
      </c>
      <c r="K406" s="84" t="s">
        <v>16</v>
      </c>
      <c r="L406" s="84" t="s">
        <v>17</v>
      </c>
      <c r="M406" s="1065"/>
      <c r="N406" s="1065"/>
      <c r="O406" s="1066"/>
    </row>
    <row r="407" spans="2:23" ht="22.5" customHeight="1" x14ac:dyDescent="0.2">
      <c r="B407" s="1073"/>
      <c r="C407" s="1067" t="s">
        <v>539</v>
      </c>
      <c r="D407" s="1068"/>
      <c r="E407" s="1068"/>
      <c r="F407" s="1069"/>
      <c r="G407" s="1070" t="s">
        <v>214</v>
      </c>
      <c r="H407" s="1071"/>
      <c r="I407" s="1071"/>
      <c r="J407" s="1071"/>
      <c r="K407" s="1071"/>
      <c r="L407" s="1071"/>
      <c r="M407" s="1071"/>
      <c r="N407" s="1071"/>
      <c r="O407" s="1072"/>
    </row>
    <row r="408" spans="2:23" ht="22.5" customHeight="1" x14ac:dyDescent="0.2">
      <c r="B408" s="1073"/>
      <c r="C408" s="1074" t="s">
        <v>540</v>
      </c>
      <c r="D408" s="1075"/>
      <c r="E408" s="1075"/>
      <c r="F408" s="1076"/>
      <c r="G408" s="1077" t="s">
        <v>486</v>
      </c>
      <c r="H408" s="1078"/>
      <c r="I408" s="1078"/>
      <c r="J408" s="1078"/>
      <c r="K408" s="1078"/>
      <c r="L408" s="1078"/>
      <c r="M408" s="1078"/>
      <c r="N408" s="1078"/>
      <c r="O408" s="1079"/>
    </row>
    <row r="409" spans="2:23" ht="22.5" customHeight="1" x14ac:dyDescent="0.2">
      <c r="B409" s="1073"/>
      <c r="C409" s="1080" t="s">
        <v>0</v>
      </c>
      <c r="D409" s="1081"/>
      <c r="E409" s="1081"/>
      <c r="F409" s="1082"/>
      <c r="G409" s="1083" t="s">
        <v>541</v>
      </c>
      <c r="H409" s="1084"/>
      <c r="I409" s="1084"/>
      <c r="J409" s="1084"/>
      <c r="K409" s="1084"/>
      <c r="L409" s="1084"/>
      <c r="M409" s="1084"/>
      <c r="N409" s="1084"/>
      <c r="O409" s="1085"/>
    </row>
    <row r="410" spans="2:23" ht="22.5" customHeight="1" x14ac:dyDescent="0.2">
      <c r="B410" s="1073"/>
      <c r="C410" s="1086" t="s">
        <v>2</v>
      </c>
      <c r="D410" s="1087"/>
      <c r="E410" s="1087"/>
      <c r="F410" s="1088"/>
      <c r="G410" s="752" t="s">
        <v>542</v>
      </c>
      <c r="H410" s="114" t="s">
        <v>212</v>
      </c>
      <c r="I410" s="83" t="s">
        <v>213</v>
      </c>
      <c r="J410" s="85" t="s">
        <v>538</v>
      </c>
      <c r="K410" s="84" t="s">
        <v>212</v>
      </c>
      <c r="L410" s="84" t="s">
        <v>213</v>
      </c>
      <c r="M410" s="1065"/>
      <c r="N410" s="1065"/>
      <c r="O410" s="1066"/>
      <c r="R410" s="118"/>
      <c r="S410" s="118"/>
      <c r="T410" s="118"/>
      <c r="U410" s="118"/>
      <c r="V410" s="118"/>
    </row>
    <row r="411" spans="2:23" ht="22.5" customHeight="1" x14ac:dyDescent="0.2">
      <c r="B411" s="1073"/>
      <c r="C411" s="1089"/>
      <c r="D411" s="999"/>
      <c r="E411" s="999"/>
      <c r="F411" s="1090"/>
      <c r="G411" s="752" t="s">
        <v>543</v>
      </c>
      <c r="H411" s="114" t="s">
        <v>16</v>
      </c>
      <c r="I411" s="83" t="s">
        <v>17</v>
      </c>
      <c r="J411" s="85" t="s">
        <v>538</v>
      </c>
      <c r="K411" s="84" t="s">
        <v>16</v>
      </c>
      <c r="L411" s="84" t="s">
        <v>17</v>
      </c>
      <c r="M411" s="1065"/>
      <c r="N411" s="1065"/>
      <c r="O411" s="1066"/>
      <c r="R411" s="118"/>
      <c r="S411" s="306"/>
      <c r="T411" s="306"/>
      <c r="U411" s="306"/>
      <c r="V411" s="306"/>
    </row>
    <row r="412" spans="2:23" ht="22.5" customHeight="1" x14ac:dyDescent="0.2">
      <c r="B412" s="1073"/>
      <c r="C412" s="1089"/>
      <c r="D412" s="999"/>
      <c r="E412" s="999"/>
      <c r="F412" s="1090"/>
      <c r="G412" s="752" t="s">
        <v>544</v>
      </c>
      <c r="H412" s="114" t="s">
        <v>16</v>
      </c>
      <c r="I412" s="83" t="s">
        <v>17</v>
      </c>
      <c r="J412" s="85" t="s">
        <v>538</v>
      </c>
      <c r="K412" s="84" t="s">
        <v>16</v>
      </c>
      <c r="L412" s="84" t="s">
        <v>17</v>
      </c>
      <c r="M412" s="1065"/>
      <c r="N412" s="1065"/>
      <c r="O412" s="1066"/>
      <c r="R412" s="118"/>
      <c r="S412" s="306"/>
      <c r="T412" s="306"/>
      <c r="U412" s="306"/>
      <c r="V412" s="306"/>
    </row>
    <row r="413" spans="2:23" ht="22.5" customHeight="1" x14ac:dyDescent="0.2">
      <c r="B413" s="1073"/>
      <c r="C413" s="1091"/>
      <c r="D413" s="1092"/>
      <c r="E413" s="1092"/>
      <c r="F413" s="1093"/>
      <c r="G413" s="752" t="s">
        <v>22</v>
      </c>
      <c r="H413" s="114" t="s">
        <v>16</v>
      </c>
      <c r="I413" s="83" t="s">
        <v>17</v>
      </c>
      <c r="J413" s="85" t="s">
        <v>538</v>
      </c>
      <c r="K413" s="84" t="s">
        <v>16</v>
      </c>
      <c r="L413" s="84" t="s">
        <v>17</v>
      </c>
      <c r="M413" s="1065"/>
      <c r="N413" s="1065"/>
      <c r="O413" s="1066"/>
      <c r="R413" s="118"/>
      <c r="S413" s="306"/>
      <c r="T413" s="306"/>
      <c r="U413" s="306"/>
      <c r="V413" s="306"/>
    </row>
    <row r="414" spans="2:23" ht="22.5" customHeight="1" x14ac:dyDescent="0.2">
      <c r="B414" s="1073"/>
      <c r="C414" s="1067" t="s">
        <v>539</v>
      </c>
      <c r="D414" s="1068"/>
      <c r="E414" s="1068"/>
      <c r="F414" s="1069"/>
      <c r="G414" s="1070" t="s">
        <v>215</v>
      </c>
      <c r="H414" s="1071"/>
      <c r="I414" s="1071"/>
      <c r="J414" s="1071"/>
      <c r="K414" s="1071"/>
      <c r="L414" s="1071"/>
      <c r="M414" s="1071"/>
      <c r="N414" s="1071"/>
      <c r="O414" s="1072"/>
      <c r="R414" s="118"/>
      <c r="S414" s="306"/>
      <c r="T414" s="306"/>
      <c r="U414" s="306"/>
      <c r="V414" s="306"/>
    </row>
    <row r="415" spans="2:23" ht="22.5" customHeight="1" x14ac:dyDescent="0.2">
      <c r="B415" s="1073"/>
      <c r="C415" s="1074" t="s">
        <v>540</v>
      </c>
      <c r="D415" s="1075"/>
      <c r="E415" s="1075"/>
      <c r="F415" s="1076"/>
      <c r="G415" s="1077" t="s">
        <v>487</v>
      </c>
      <c r="H415" s="1078"/>
      <c r="I415" s="1078"/>
      <c r="J415" s="1078"/>
      <c r="K415" s="1078"/>
      <c r="L415" s="1078"/>
      <c r="M415" s="1078"/>
      <c r="N415" s="1078"/>
      <c r="O415" s="1079"/>
      <c r="R415" s="118"/>
      <c r="S415" s="306"/>
      <c r="T415" s="306"/>
      <c r="U415" s="306"/>
      <c r="V415" s="306"/>
    </row>
    <row r="416" spans="2:23" ht="22.5" customHeight="1" x14ac:dyDescent="0.2">
      <c r="B416" s="1073"/>
      <c r="C416" s="1080" t="s">
        <v>0</v>
      </c>
      <c r="D416" s="1081"/>
      <c r="E416" s="1081"/>
      <c r="F416" s="1082"/>
      <c r="G416" s="1083" t="s">
        <v>541</v>
      </c>
      <c r="H416" s="1084"/>
      <c r="I416" s="1084"/>
      <c r="J416" s="1084"/>
      <c r="K416" s="1084"/>
      <c r="L416" s="1084"/>
      <c r="M416" s="1084"/>
      <c r="N416" s="1084"/>
      <c r="O416" s="1085"/>
      <c r="R416" s="118"/>
      <c r="S416" s="306"/>
      <c r="T416" s="306"/>
      <c r="U416" s="306"/>
      <c r="V416" s="306"/>
    </row>
    <row r="417" spans="1:23" ht="22.5" customHeight="1" x14ac:dyDescent="0.2">
      <c r="B417" s="1073"/>
      <c r="C417" s="1086" t="s">
        <v>2</v>
      </c>
      <c r="D417" s="1087"/>
      <c r="E417" s="1087"/>
      <c r="F417" s="1088"/>
      <c r="G417" s="752" t="s">
        <v>542</v>
      </c>
      <c r="H417" s="114" t="s">
        <v>212</v>
      </c>
      <c r="I417" s="83" t="s">
        <v>213</v>
      </c>
      <c r="J417" s="85" t="s">
        <v>538</v>
      </c>
      <c r="K417" s="84" t="s">
        <v>212</v>
      </c>
      <c r="L417" s="84" t="s">
        <v>213</v>
      </c>
      <c r="M417" s="1065"/>
      <c r="N417" s="1065"/>
      <c r="O417" s="1066"/>
      <c r="R417" s="118"/>
      <c r="S417" s="306"/>
      <c r="T417" s="306"/>
      <c r="U417" s="306"/>
      <c r="V417" s="306"/>
    </row>
    <row r="418" spans="1:23" ht="22.5" customHeight="1" x14ac:dyDescent="0.2">
      <c r="B418" s="1073"/>
      <c r="C418" s="1089"/>
      <c r="D418" s="999"/>
      <c r="E418" s="999"/>
      <c r="F418" s="1090"/>
      <c r="G418" s="752" t="s">
        <v>543</v>
      </c>
      <c r="H418" s="114" t="s">
        <v>16</v>
      </c>
      <c r="I418" s="83" t="s">
        <v>17</v>
      </c>
      <c r="J418" s="85" t="s">
        <v>538</v>
      </c>
      <c r="K418" s="84" t="s">
        <v>16</v>
      </c>
      <c r="L418" s="84" t="s">
        <v>17</v>
      </c>
      <c r="M418" s="1065"/>
      <c r="N418" s="1065"/>
      <c r="O418" s="1066"/>
      <c r="R418" s="118"/>
      <c r="S418" s="306"/>
      <c r="T418" s="306"/>
      <c r="U418" s="306"/>
      <c r="V418" s="306"/>
    </row>
    <row r="419" spans="1:23" ht="22.5" customHeight="1" x14ac:dyDescent="0.2">
      <c r="B419" s="1073"/>
      <c r="C419" s="1089"/>
      <c r="D419" s="999"/>
      <c r="E419" s="999"/>
      <c r="F419" s="1090"/>
      <c r="G419" s="752" t="s">
        <v>544</v>
      </c>
      <c r="H419" s="114" t="s">
        <v>16</v>
      </c>
      <c r="I419" s="83" t="s">
        <v>17</v>
      </c>
      <c r="J419" s="85" t="s">
        <v>538</v>
      </c>
      <c r="K419" s="84" t="s">
        <v>16</v>
      </c>
      <c r="L419" s="84" t="s">
        <v>17</v>
      </c>
      <c r="M419" s="1065"/>
      <c r="N419" s="1065"/>
      <c r="O419" s="1066"/>
      <c r="R419" s="118"/>
      <c r="S419" s="306"/>
      <c r="T419" s="306"/>
      <c r="U419" s="306"/>
      <c r="V419" s="306"/>
    </row>
    <row r="420" spans="1:23" ht="22.5" customHeight="1" x14ac:dyDescent="0.2">
      <c r="B420" s="1073"/>
      <c r="C420" s="1091"/>
      <c r="D420" s="1092"/>
      <c r="E420" s="1092"/>
      <c r="F420" s="1093"/>
      <c r="G420" s="752" t="s">
        <v>22</v>
      </c>
      <c r="H420" s="114" t="s">
        <v>16</v>
      </c>
      <c r="I420" s="83" t="s">
        <v>17</v>
      </c>
      <c r="J420" s="85" t="s">
        <v>538</v>
      </c>
      <c r="K420" s="84" t="s">
        <v>16</v>
      </c>
      <c r="L420" s="84" t="s">
        <v>17</v>
      </c>
      <c r="M420" s="1065"/>
      <c r="N420" s="1065"/>
      <c r="O420" s="1066"/>
      <c r="R420" s="118"/>
      <c r="S420" s="306"/>
      <c r="T420" s="306"/>
      <c r="U420" s="306"/>
      <c r="V420" s="306"/>
    </row>
    <row r="421" spans="1:23" ht="22.5" customHeight="1" x14ac:dyDescent="0.2">
      <c r="B421" s="1073"/>
      <c r="C421" s="1067" t="s">
        <v>539</v>
      </c>
      <c r="D421" s="1068"/>
      <c r="E421" s="1068"/>
      <c r="F421" s="1069"/>
      <c r="G421" s="1070" t="s">
        <v>215</v>
      </c>
      <c r="H421" s="1071"/>
      <c r="I421" s="1071"/>
      <c r="J421" s="1071"/>
      <c r="K421" s="1071"/>
      <c r="L421" s="1071"/>
      <c r="M421" s="1071"/>
      <c r="N421" s="1071"/>
      <c r="O421" s="1072"/>
      <c r="R421" s="118"/>
      <c r="S421" s="306"/>
      <c r="T421" s="306"/>
      <c r="U421" s="306"/>
      <c r="V421" s="306"/>
    </row>
    <row r="422" spans="1:23" ht="22.5" customHeight="1" x14ac:dyDescent="0.2">
      <c r="B422" s="1073"/>
      <c r="C422" s="1074" t="s">
        <v>540</v>
      </c>
      <c r="D422" s="1075"/>
      <c r="E422" s="1075"/>
      <c r="F422" s="1076"/>
      <c r="G422" s="1077" t="s">
        <v>249</v>
      </c>
      <c r="H422" s="1078"/>
      <c r="I422" s="1078"/>
      <c r="J422" s="1078"/>
      <c r="K422" s="1078"/>
      <c r="L422" s="1078"/>
      <c r="M422" s="1078"/>
      <c r="N422" s="1078"/>
      <c r="O422" s="1079"/>
      <c r="R422" s="118"/>
      <c r="S422" s="306"/>
      <c r="T422" s="306"/>
      <c r="U422" s="306"/>
      <c r="V422" s="306"/>
    </row>
    <row r="423" spans="1:23" ht="22.5" customHeight="1" x14ac:dyDescent="0.2">
      <c r="B423" s="1073"/>
      <c r="C423" s="1080" t="s">
        <v>0</v>
      </c>
      <c r="D423" s="1081"/>
      <c r="E423" s="1081"/>
      <c r="F423" s="1082"/>
      <c r="G423" s="1083" t="s">
        <v>217</v>
      </c>
      <c r="H423" s="1084"/>
      <c r="I423" s="1084"/>
      <c r="J423" s="1084"/>
      <c r="K423" s="1084"/>
      <c r="L423" s="1084"/>
      <c r="M423" s="1084"/>
      <c r="N423" s="1084"/>
      <c r="O423" s="1085"/>
      <c r="R423" s="118"/>
      <c r="S423" s="306"/>
      <c r="T423" s="306"/>
      <c r="U423" s="306"/>
      <c r="V423" s="306"/>
    </row>
    <row r="424" spans="1:23" ht="22.5" customHeight="1" x14ac:dyDescent="0.2">
      <c r="B424" s="1073"/>
      <c r="C424" s="1086" t="s">
        <v>2</v>
      </c>
      <c r="D424" s="1087"/>
      <c r="E424" s="1087"/>
      <c r="F424" s="1088"/>
      <c r="G424" s="752" t="s">
        <v>542</v>
      </c>
      <c r="H424" s="114" t="s">
        <v>212</v>
      </c>
      <c r="I424" s="83" t="s">
        <v>213</v>
      </c>
      <c r="J424" s="85" t="s">
        <v>538</v>
      </c>
      <c r="K424" s="84" t="s">
        <v>212</v>
      </c>
      <c r="L424" s="84" t="s">
        <v>213</v>
      </c>
      <c r="M424" s="1065"/>
      <c r="N424" s="1065"/>
      <c r="O424" s="1066"/>
      <c r="R424" s="118"/>
      <c r="S424" s="306"/>
      <c r="T424" s="306"/>
      <c r="U424" s="306"/>
      <c r="V424" s="306"/>
    </row>
    <row r="425" spans="1:23" ht="22.5" customHeight="1" x14ac:dyDescent="0.2">
      <c r="B425" s="1073"/>
      <c r="C425" s="1089"/>
      <c r="D425" s="999"/>
      <c r="E425" s="999"/>
      <c r="F425" s="1090"/>
      <c r="G425" s="752" t="s">
        <v>543</v>
      </c>
      <c r="H425" s="114" t="s">
        <v>16</v>
      </c>
      <c r="I425" s="83" t="s">
        <v>17</v>
      </c>
      <c r="J425" s="85" t="s">
        <v>538</v>
      </c>
      <c r="K425" s="84" t="s">
        <v>16</v>
      </c>
      <c r="L425" s="84" t="s">
        <v>17</v>
      </c>
      <c r="M425" s="1065"/>
      <c r="N425" s="1065"/>
      <c r="O425" s="1066"/>
      <c r="R425" s="118"/>
      <c r="S425" s="306"/>
      <c r="T425" s="306"/>
      <c r="U425" s="306"/>
      <c r="V425" s="306"/>
    </row>
    <row r="426" spans="1:23" ht="22.5" customHeight="1" x14ac:dyDescent="0.2">
      <c r="B426" s="1073"/>
      <c r="C426" s="1089"/>
      <c r="D426" s="999"/>
      <c r="E426" s="999"/>
      <c r="F426" s="1090"/>
      <c r="G426" s="752" t="s">
        <v>544</v>
      </c>
      <c r="H426" s="114" t="s">
        <v>16</v>
      </c>
      <c r="I426" s="83" t="s">
        <v>17</v>
      </c>
      <c r="J426" s="85" t="s">
        <v>538</v>
      </c>
      <c r="K426" s="84" t="s">
        <v>16</v>
      </c>
      <c r="L426" s="84" t="s">
        <v>17</v>
      </c>
      <c r="M426" s="1065"/>
      <c r="N426" s="1065"/>
      <c r="O426" s="1066"/>
      <c r="R426" s="118"/>
      <c r="S426" s="306"/>
      <c r="T426" s="306"/>
      <c r="U426" s="306"/>
      <c r="V426" s="306"/>
    </row>
    <row r="427" spans="1:23" ht="22.5" customHeight="1" x14ac:dyDescent="0.2">
      <c r="B427" s="1073"/>
      <c r="C427" s="1091"/>
      <c r="D427" s="1092"/>
      <c r="E427" s="1092"/>
      <c r="F427" s="1093"/>
      <c r="G427" s="752" t="s">
        <v>22</v>
      </c>
      <c r="H427" s="114" t="s">
        <v>16</v>
      </c>
      <c r="I427" s="83" t="s">
        <v>17</v>
      </c>
      <c r="J427" s="85" t="s">
        <v>538</v>
      </c>
      <c r="K427" s="84" t="s">
        <v>16</v>
      </c>
      <c r="L427" s="84" t="s">
        <v>17</v>
      </c>
      <c r="M427" s="1065"/>
      <c r="N427" s="1065"/>
      <c r="O427" s="1066"/>
      <c r="R427" s="118"/>
      <c r="S427" s="482"/>
      <c r="T427" s="482"/>
      <c r="U427" s="482"/>
      <c r="V427" s="482"/>
    </row>
    <row r="428" spans="1:23" ht="22.5" customHeight="1" thickBot="1" x14ac:dyDescent="0.25">
      <c r="B428" s="1151"/>
      <c r="C428" s="1094" t="s">
        <v>539</v>
      </c>
      <c r="D428" s="1095"/>
      <c r="E428" s="1095"/>
      <c r="F428" s="1096"/>
      <c r="G428" s="1097" t="s">
        <v>215</v>
      </c>
      <c r="H428" s="1098"/>
      <c r="I428" s="1098"/>
      <c r="J428" s="1098"/>
      <c r="K428" s="1098"/>
      <c r="L428" s="1098"/>
      <c r="M428" s="1098"/>
      <c r="N428" s="1098"/>
      <c r="O428" s="1099"/>
      <c r="R428" s="120"/>
      <c r="S428" s="120"/>
      <c r="T428" s="120"/>
      <c r="U428" s="120"/>
      <c r="V428" s="120"/>
    </row>
    <row r="429" spans="1:23" ht="26.25" customHeight="1" x14ac:dyDescent="0.2">
      <c r="B429" s="995" t="s">
        <v>545</v>
      </c>
      <c r="C429" s="996"/>
      <c r="D429" s="996"/>
      <c r="E429" s="996"/>
      <c r="F429" s="996"/>
      <c r="G429" s="996"/>
      <c r="H429" s="996"/>
      <c r="I429" s="996"/>
      <c r="J429" s="996"/>
      <c r="K429" s="996"/>
      <c r="L429" s="996"/>
      <c r="M429" s="996"/>
      <c r="N429" s="996"/>
      <c r="O429" s="1147"/>
      <c r="R429" s="118"/>
      <c r="S429" s="306"/>
      <c r="T429" s="306"/>
      <c r="U429" s="306"/>
      <c r="V429" s="306"/>
    </row>
    <row r="430" spans="1:23" ht="64.5" customHeight="1" thickBot="1" x14ac:dyDescent="0.25">
      <c r="B430" s="37"/>
      <c r="C430" s="1148" t="s">
        <v>3</v>
      </c>
      <c r="D430" s="1149"/>
      <c r="E430" s="1149"/>
      <c r="F430" s="1150"/>
      <c r="G430" s="1060" t="s">
        <v>875</v>
      </c>
      <c r="H430" s="1061"/>
      <c r="I430" s="1061"/>
      <c r="J430" s="1061"/>
      <c r="K430" s="1061"/>
      <c r="L430" s="1061"/>
      <c r="M430" s="1061"/>
      <c r="N430" s="1061"/>
      <c r="O430" s="1062"/>
      <c r="R430" s="118"/>
      <c r="S430" s="306"/>
      <c r="T430" s="306"/>
      <c r="U430" s="306"/>
      <c r="V430" s="306"/>
    </row>
    <row r="431" spans="1:23" s="474" customFormat="1" ht="26.25" customHeight="1" x14ac:dyDescent="0.2">
      <c r="A431" s="5"/>
      <c r="B431" s="995" t="s">
        <v>7</v>
      </c>
      <c r="C431" s="996"/>
      <c r="D431" s="996"/>
      <c r="E431" s="996"/>
      <c r="F431" s="996"/>
      <c r="G431" s="996"/>
      <c r="H431" s="996"/>
      <c r="I431" s="996"/>
      <c r="J431" s="996"/>
      <c r="K431" s="996"/>
      <c r="L431" s="996"/>
      <c r="M431" s="996"/>
      <c r="N431" s="996"/>
      <c r="O431" s="1147"/>
      <c r="P431" s="5"/>
      <c r="Q431" s="469"/>
      <c r="R431" s="118"/>
      <c r="S431" s="306"/>
      <c r="T431" s="306"/>
      <c r="U431" s="306"/>
      <c r="V431" s="306"/>
      <c r="W431" s="138"/>
    </row>
    <row r="432" spans="1:23" s="474" customFormat="1" ht="21.75" customHeight="1" thickBot="1" x14ac:dyDescent="0.25">
      <c r="A432" s="5"/>
      <c r="B432" s="77"/>
      <c r="C432" s="177"/>
      <c r="D432" s="308"/>
      <c r="E432" s="415" t="s">
        <v>489</v>
      </c>
      <c r="F432" s="458"/>
      <c r="G432" s="459"/>
      <c r="H432" s="1061" t="s">
        <v>488</v>
      </c>
      <c r="I432" s="1061"/>
      <c r="J432" s="1061" t="s">
        <v>490</v>
      </c>
      <c r="K432" s="1061"/>
      <c r="L432" s="741" t="s">
        <v>546</v>
      </c>
      <c r="M432" s="308"/>
      <c r="N432" s="309"/>
      <c r="O432" s="805"/>
      <c r="P432" s="5"/>
      <c r="Q432" s="469"/>
      <c r="R432" s="118"/>
      <c r="S432" s="306"/>
      <c r="T432" s="306"/>
      <c r="U432" s="306"/>
      <c r="V432" s="306"/>
    </row>
    <row r="433" spans="1:23" ht="13.5" customHeight="1" x14ac:dyDescent="0.2">
      <c r="B433" s="21"/>
      <c r="C433" s="748"/>
      <c r="D433" s="748"/>
      <c r="E433" s="748"/>
      <c r="F433" s="748"/>
      <c r="G433" s="14"/>
      <c r="H433" s="14"/>
      <c r="I433" s="14"/>
      <c r="J433" s="14"/>
      <c r="K433" s="14"/>
      <c r="L433" s="14"/>
      <c r="M433" s="14"/>
      <c r="N433" s="14"/>
      <c r="O433" s="14"/>
      <c r="R433" s="118"/>
      <c r="S433" s="306"/>
      <c r="T433" s="306"/>
      <c r="U433" s="306"/>
      <c r="V433" s="306"/>
      <c r="W433" s="474"/>
    </row>
    <row r="434" spans="1:23" s="467" customFormat="1" ht="26.25" customHeight="1" thickBot="1" x14ac:dyDescent="0.25">
      <c r="A434" s="6"/>
      <c r="B434" s="1187" t="s">
        <v>648</v>
      </c>
      <c r="C434" s="1187"/>
      <c r="D434" s="1187"/>
      <c r="E434" s="1187"/>
      <c r="F434" s="1187"/>
      <c r="G434" s="1187"/>
      <c r="H434" s="1187"/>
      <c r="I434" s="1187"/>
      <c r="J434" s="1187"/>
      <c r="K434" s="1187"/>
      <c r="L434" s="1187"/>
      <c r="M434" s="1187"/>
      <c r="N434" s="750"/>
      <c r="O434" s="750"/>
      <c r="P434" s="6"/>
      <c r="Q434" s="466"/>
      <c r="R434" s="118"/>
      <c r="S434" s="306"/>
      <c r="T434" s="306"/>
      <c r="U434" s="306"/>
      <c r="V434" s="306"/>
      <c r="W434" s="138"/>
    </row>
    <row r="435" spans="1:23" ht="27" customHeight="1" x14ac:dyDescent="0.2">
      <c r="B435" s="995" t="s">
        <v>6</v>
      </c>
      <c r="C435" s="996"/>
      <c r="D435" s="996"/>
      <c r="E435" s="996"/>
      <c r="F435" s="996"/>
      <c r="G435" s="996"/>
      <c r="H435" s="996"/>
      <c r="I435" s="78"/>
      <c r="J435" s="78"/>
      <c r="K435" s="78"/>
      <c r="L435" s="78"/>
      <c r="M435" s="1063"/>
      <c r="N435" s="1063"/>
      <c r="O435" s="1064"/>
      <c r="R435" s="469"/>
      <c r="S435" s="306"/>
      <c r="T435" s="306"/>
      <c r="U435" s="306"/>
      <c r="V435" s="306"/>
      <c r="W435" s="467"/>
    </row>
    <row r="436" spans="1:23" ht="32.25" customHeight="1" thickBot="1" x14ac:dyDescent="0.25">
      <c r="B436" s="74"/>
      <c r="C436" s="1060" t="s">
        <v>820</v>
      </c>
      <c r="D436" s="1061"/>
      <c r="E436" s="1061"/>
      <c r="F436" s="1061"/>
      <c r="G436" s="1061"/>
      <c r="H436" s="1061"/>
      <c r="I436" s="1061"/>
      <c r="J436" s="1061"/>
      <c r="K436" s="1061"/>
      <c r="L436" s="1061"/>
      <c r="M436" s="1061"/>
      <c r="N436" s="1061"/>
      <c r="O436" s="1062"/>
      <c r="R436" s="469"/>
      <c r="S436" s="306"/>
      <c r="T436" s="306"/>
      <c r="U436" s="306"/>
      <c r="V436" s="306"/>
    </row>
    <row r="437" spans="1:23" ht="27" customHeight="1" x14ac:dyDescent="0.2">
      <c r="B437" s="995" t="s">
        <v>491</v>
      </c>
      <c r="C437" s="996"/>
      <c r="D437" s="996"/>
      <c r="E437" s="996"/>
      <c r="F437" s="996"/>
      <c r="G437" s="996"/>
      <c r="H437" s="996"/>
      <c r="I437" s="78"/>
      <c r="J437" s="78"/>
      <c r="K437" s="78"/>
      <c r="L437" s="78"/>
      <c r="M437" s="1063"/>
      <c r="N437" s="1063"/>
      <c r="O437" s="1064"/>
    </row>
    <row r="438" spans="1:23" ht="32.25" customHeight="1" x14ac:dyDescent="0.2">
      <c r="B438" s="74"/>
      <c r="C438" s="1074" t="s">
        <v>20</v>
      </c>
      <c r="D438" s="1075"/>
      <c r="E438" s="1075"/>
      <c r="F438" s="1152"/>
      <c r="G438" s="1153" t="s">
        <v>245</v>
      </c>
      <c r="H438" s="1078"/>
      <c r="I438" s="1078"/>
      <c r="J438" s="1078"/>
      <c r="K438" s="1078"/>
      <c r="L438" s="1078"/>
      <c r="M438" s="1078"/>
      <c r="N438" s="1078"/>
      <c r="O438" s="1079"/>
      <c r="R438" s="466"/>
      <c r="S438" s="466"/>
      <c r="T438" s="466"/>
      <c r="U438" s="466"/>
      <c r="V438" s="466"/>
    </row>
    <row r="439" spans="1:23" ht="32.25" customHeight="1" thickBot="1" x14ac:dyDescent="0.25">
      <c r="B439" s="76"/>
      <c r="C439" s="1154" t="s">
        <v>21</v>
      </c>
      <c r="D439" s="1155"/>
      <c r="E439" s="1155"/>
      <c r="F439" s="1156"/>
      <c r="G439" s="1157" t="s">
        <v>250</v>
      </c>
      <c r="H439" s="1098"/>
      <c r="I439" s="1098"/>
      <c r="J439" s="1098"/>
      <c r="K439" s="1098"/>
      <c r="L439" s="1098"/>
      <c r="M439" s="1098"/>
      <c r="N439" s="1098"/>
      <c r="O439" s="1099"/>
    </row>
    <row r="440" spans="1:23" ht="27" customHeight="1" x14ac:dyDescent="0.2">
      <c r="B440" s="995" t="s">
        <v>130</v>
      </c>
      <c r="C440" s="996"/>
      <c r="D440" s="996"/>
      <c r="E440" s="996"/>
      <c r="F440" s="996"/>
      <c r="G440" s="996"/>
      <c r="H440" s="996"/>
      <c r="I440" s="78"/>
      <c r="J440" s="78"/>
      <c r="K440" s="78"/>
      <c r="L440" s="78"/>
      <c r="M440" s="1063"/>
      <c r="N440" s="1063"/>
      <c r="O440" s="1064"/>
    </row>
    <row r="441" spans="1:23" ht="105" customHeight="1" thickBot="1" x14ac:dyDescent="0.25">
      <c r="B441" s="745"/>
      <c r="C441" s="1137" t="s">
        <v>882</v>
      </c>
      <c r="D441" s="1138"/>
      <c r="E441" s="1138"/>
      <c r="F441" s="1138"/>
      <c r="G441" s="1138"/>
      <c r="H441" s="1138"/>
      <c r="I441" s="1138"/>
      <c r="J441" s="1138"/>
      <c r="K441" s="1138"/>
      <c r="L441" s="1138"/>
      <c r="M441" s="1138"/>
      <c r="N441" s="1138"/>
      <c r="O441" s="1139"/>
    </row>
    <row r="442" spans="1:23" ht="21.75" customHeight="1" x14ac:dyDescent="0.2">
      <c r="B442" s="1051" t="s">
        <v>462</v>
      </c>
      <c r="C442" s="1052"/>
      <c r="D442" s="1052"/>
      <c r="E442" s="1052"/>
      <c r="F442" s="1052"/>
      <c r="G442" s="1052"/>
      <c r="H442" s="1052"/>
      <c r="I442" s="1052"/>
      <c r="J442" s="1052"/>
      <c r="K442" s="1052"/>
      <c r="L442" s="1052"/>
      <c r="M442" s="1052"/>
      <c r="N442" s="1052"/>
      <c r="O442" s="1053"/>
      <c r="S442" s="138"/>
      <c r="T442" s="138"/>
      <c r="U442" s="138"/>
      <c r="V442" s="138"/>
    </row>
    <row r="443" spans="1:23" ht="21.75" customHeight="1" x14ac:dyDescent="0.2">
      <c r="B443" s="524"/>
      <c r="C443" s="1035" t="s">
        <v>332</v>
      </c>
      <c r="D443" s="1036"/>
      <c r="E443" s="1037"/>
      <c r="F443" s="130"/>
      <c r="G443" s="123"/>
      <c r="H443" s="184"/>
      <c r="I443" s="184"/>
      <c r="J443" s="1140" t="s">
        <v>518</v>
      </c>
      <c r="K443" s="1141"/>
      <c r="L443" s="130"/>
      <c r="M443" s="1058"/>
      <c r="N443" s="1058"/>
      <c r="O443" s="206"/>
      <c r="S443" s="138"/>
      <c r="T443" s="138"/>
      <c r="U443" s="138"/>
      <c r="V443" s="138"/>
    </row>
    <row r="444" spans="1:23" ht="21.75" customHeight="1" x14ac:dyDescent="0.2">
      <c r="B444" s="524"/>
      <c r="C444" s="1048"/>
      <c r="D444" s="1049"/>
      <c r="E444" s="1050"/>
      <c r="F444" s="119"/>
      <c r="G444" s="120"/>
      <c r="H444" s="204"/>
      <c r="I444" s="204"/>
      <c r="J444" s="1142"/>
      <c r="K444" s="1143"/>
      <c r="L444" s="119"/>
      <c r="M444" s="1146"/>
      <c r="N444" s="1146"/>
      <c r="O444" s="207"/>
      <c r="R444" s="476"/>
      <c r="S444" s="477"/>
      <c r="T444" s="477"/>
      <c r="U444" s="477"/>
      <c r="V444" s="477"/>
    </row>
    <row r="445" spans="1:23" ht="21.75" customHeight="1" x14ac:dyDescent="0.2">
      <c r="B445" s="524"/>
      <c r="C445" s="1043"/>
      <c r="D445" s="1044"/>
      <c r="E445" s="1045"/>
      <c r="F445" s="127"/>
      <c r="G445" s="133"/>
      <c r="H445" s="310"/>
      <c r="I445" s="310"/>
      <c r="J445" s="1144"/>
      <c r="K445" s="1145"/>
      <c r="L445" s="119"/>
      <c r="M445" s="1059"/>
      <c r="N445" s="1059"/>
      <c r="O445" s="207"/>
    </row>
    <row r="446" spans="1:23" ht="21.75" customHeight="1" x14ac:dyDescent="0.2">
      <c r="B446" s="524"/>
      <c r="C446" s="1035" t="s">
        <v>499</v>
      </c>
      <c r="D446" s="1036"/>
      <c r="E446" s="1037"/>
      <c r="F446" s="130"/>
      <c r="G446" s="123"/>
      <c r="H446" s="184"/>
      <c r="I446" s="184"/>
      <c r="J446" s="1140" t="s">
        <v>519</v>
      </c>
      <c r="K446" s="1141"/>
      <c r="L446" s="130"/>
      <c r="M446" s="1058"/>
      <c r="N446" s="1058"/>
      <c r="O446" s="206"/>
    </row>
    <row r="447" spans="1:23" ht="21.75" customHeight="1" x14ac:dyDescent="0.2">
      <c r="B447" s="524"/>
      <c r="C447" s="1048"/>
      <c r="D447" s="1049"/>
      <c r="E447" s="1050"/>
      <c r="F447" s="119"/>
      <c r="G447" s="120"/>
      <c r="H447" s="204"/>
      <c r="I447" s="204"/>
      <c r="J447" s="1142"/>
      <c r="K447" s="1143"/>
      <c r="L447" s="119"/>
      <c r="M447" s="1146"/>
      <c r="N447" s="1146"/>
      <c r="O447" s="207"/>
      <c r="R447" s="118"/>
      <c r="S447" s="478"/>
      <c r="T447" s="478"/>
      <c r="U447" s="478"/>
      <c r="V447" s="478"/>
    </row>
    <row r="448" spans="1:23" ht="21.75" customHeight="1" x14ac:dyDescent="0.2">
      <c r="B448" s="524"/>
      <c r="C448" s="1043"/>
      <c r="D448" s="1044"/>
      <c r="E448" s="1045"/>
      <c r="F448" s="127"/>
      <c r="G448" s="133"/>
      <c r="H448" s="310"/>
      <c r="I448" s="310"/>
      <c r="J448" s="1144"/>
      <c r="K448" s="1145"/>
      <c r="L448" s="134"/>
      <c r="M448" s="1055"/>
      <c r="N448" s="1055"/>
      <c r="O448" s="208"/>
      <c r="R448" s="118"/>
    </row>
    <row r="449" spans="2:22" ht="21.75" customHeight="1" x14ac:dyDescent="0.2">
      <c r="B449" s="524"/>
      <c r="C449" s="1048" t="s">
        <v>520</v>
      </c>
      <c r="D449" s="1049"/>
      <c r="E449" s="1050"/>
      <c r="F449" s="130"/>
      <c r="G449" s="120"/>
      <c r="J449" s="1056" t="s">
        <v>73</v>
      </c>
      <c r="K449" s="1057"/>
      <c r="L449" s="130"/>
      <c r="M449" s="1058"/>
      <c r="N449" s="1058"/>
      <c r="O449" s="206"/>
      <c r="R449" s="118"/>
    </row>
    <row r="450" spans="2:22" ht="21.75" customHeight="1" x14ac:dyDescent="0.2">
      <c r="B450" s="524"/>
      <c r="C450" s="1048"/>
      <c r="D450" s="1049"/>
      <c r="E450" s="1050"/>
      <c r="F450" s="119"/>
      <c r="G450" s="120"/>
      <c r="J450" s="1129" t="s">
        <v>547</v>
      </c>
      <c r="K450" s="1130"/>
      <c r="L450" s="119"/>
      <c r="M450" s="1146"/>
      <c r="N450" s="1146"/>
      <c r="O450" s="207"/>
      <c r="R450" s="118"/>
    </row>
    <row r="451" spans="2:22" ht="21.75" customHeight="1" thickBot="1" x14ac:dyDescent="0.25">
      <c r="B451" s="525"/>
      <c r="C451" s="1038"/>
      <c r="D451" s="1039"/>
      <c r="E451" s="1040"/>
      <c r="F451" s="131"/>
      <c r="G451" s="135"/>
      <c r="J451" s="483"/>
      <c r="K451" s="484"/>
      <c r="L451" s="134"/>
      <c r="M451" s="1055"/>
      <c r="N451" s="1055"/>
      <c r="O451" s="208"/>
      <c r="R451" s="118"/>
      <c r="S451" s="472"/>
      <c r="T451" s="472"/>
      <c r="U451" s="472"/>
      <c r="V451" s="472"/>
    </row>
    <row r="452" spans="2:22" ht="21.75" customHeight="1" x14ac:dyDescent="0.2">
      <c r="B452" s="1051" t="s">
        <v>73</v>
      </c>
      <c r="C452" s="1052"/>
      <c r="D452" s="1052"/>
      <c r="E452" s="1052"/>
      <c r="F452" s="1052"/>
      <c r="G452" s="1052"/>
      <c r="H452" s="1052"/>
      <c r="I452" s="1052"/>
      <c r="J452" s="1052"/>
      <c r="K452" s="1052"/>
      <c r="L452" s="1052"/>
      <c r="M452" s="1052"/>
      <c r="N452" s="1052"/>
      <c r="O452" s="1053"/>
      <c r="R452" s="118"/>
      <c r="S452" s="479"/>
      <c r="T452" s="480"/>
      <c r="U452" s="480"/>
      <c r="V452" s="480"/>
    </row>
    <row r="453" spans="2:22" ht="21.75" customHeight="1" x14ac:dyDescent="0.2">
      <c r="B453" s="513"/>
      <c r="C453" s="1218" t="s">
        <v>696</v>
      </c>
      <c r="D453" s="1219"/>
      <c r="E453" s="1220"/>
      <c r="F453" s="1745" t="s">
        <v>703</v>
      </c>
      <c r="G453" s="1746"/>
      <c r="H453" s="1625"/>
      <c r="I453" s="1626"/>
      <c r="J453" s="1626"/>
      <c r="K453" s="1626"/>
      <c r="L453" s="1626"/>
      <c r="M453" s="1626"/>
      <c r="N453" s="1626"/>
      <c r="O453" s="1724"/>
      <c r="R453" s="118"/>
      <c r="S453" s="479"/>
      <c r="T453" s="480"/>
      <c r="U453" s="480"/>
      <c r="V453" s="480"/>
    </row>
    <row r="454" spans="2:22" ht="21.75" customHeight="1" x14ac:dyDescent="0.2">
      <c r="B454" s="513"/>
      <c r="C454" s="1089"/>
      <c r="D454" s="999"/>
      <c r="E454" s="1090"/>
      <c r="F454" s="1745" t="s">
        <v>697</v>
      </c>
      <c r="G454" s="1746"/>
      <c r="H454" s="1625"/>
      <c r="I454" s="1626"/>
      <c r="J454" s="1626"/>
      <c r="K454" s="1626"/>
      <c r="L454" s="1626"/>
      <c r="M454" s="1626"/>
      <c r="N454" s="1626"/>
      <c r="O454" s="1724"/>
      <c r="R454" s="118"/>
      <c r="S454" s="479"/>
      <c r="T454" s="480"/>
      <c r="U454" s="480"/>
      <c r="V454" s="480"/>
    </row>
    <row r="455" spans="2:22" ht="21.75" customHeight="1" x14ac:dyDescent="0.2">
      <c r="B455" s="513"/>
      <c r="C455" s="1089"/>
      <c r="D455" s="999"/>
      <c r="E455" s="1090"/>
      <c r="F455" s="1733" t="s">
        <v>698</v>
      </c>
      <c r="G455" s="1737" t="s">
        <v>704</v>
      </c>
      <c r="H455" s="595" t="s">
        <v>34</v>
      </c>
      <c r="I455" s="1597"/>
      <c r="J455" s="1597"/>
      <c r="K455" s="1597"/>
      <c r="L455" s="1597"/>
      <c r="M455" s="1597"/>
      <c r="N455" s="1597"/>
      <c r="O455" s="1653"/>
      <c r="P455" s="138"/>
      <c r="R455" s="118"/>
      <c r="S455" s="479"/>
      <c r="T455" s="480"/>
      <c r="U455" s="480"/>
      <c r="V455" s="480"/>
    </row>
    <row r="456" spans="2:22" ht="21.75" customHeight="1" x14ac:dyDescent="0.2">
      <c r="B456" s="513"/>
      <c r="C456" s="1089"/>
      <c r="D456" s="999"/>
      <c r="E456" s="1090"/>
      <c r="F456" s="1734"/>
      <c r="G456" s="1738"/>
      <c r="H456" s="1750"/>
      <c r="I456" s="1751"/>
      <c r="J456" s="1751"/>
      <c r="K456" s="1751"/>
      <c r="L456" s="1751"/>
      <c r="M456" s="1751"/>
      <c r="N456" s="1751"/>
      <c r="O456" s="1752"/>
      <c r="P456" s="138"/>
      <c r="R456" s="118"/>
      <c r="S456" s="479"/>
      <c r="T456" s="480"/>
      <c r="U456" s="480"/>
      <c r="V456" s="480"/>
    </row>
    <row r="457" spans="2:22" ht="21.75" customHeight="1" x14ac:dyDescent="0.2">
      <c r="B457" s="513"/>
      <c r="C457" s="1089"/>
      <c r="D457" s="999"/>
      <c r="E457" s="1090"/>
      <c r="F457" s="1734"/>
      <c r="G457" s="1748" t="s">
        <v>705</v>
      </c>
      <c r="H457" s="749" t="s">
        <v>136</v>
      </c>
      <c r="I457" s="1299"/>
      <c r="J457" s="1747"/>
      <c r="K457" s="651"/>
      <c r="L457" s="652"/>
      <c r="M457" s="652"/>
      <c r="N457" s="652"/>
      <c r="O457" s="653"/>
      <c r="R457" s="118"/>
      <c r="S457" s="479"/>
      <c r="T457" s="480"/>
      <c r="U457" s="480"/>
      <c r="V457" s="480"/>
    </row>
    <row r="458" spans="2:22" ht="21.75" customHeight="1" x14ac:dyDescent="0.2">
      <c r="B458" s="513"/>
      <c r="C458" s="1089"/>
      <c r="D458" s="999"/>
      <c r="E458" s="1090"/>
      <c r="F458" s="1735"/>
      <c r="G458" s="1749"/>
      <c r="H458" s="1677"/>
      <c r="I458" s="1678"/>
      <c r="J458" s="1678"/>
      <c r="K458" s="1678"/>
      <c r="L458" s="1678"/>
      <c r="M458" s="1678"/>
      <c r="N458" s="1678"/>
      <c r="O458" s="1679"/>
      <c r="R458" s="118"/>
      <c r="S458" s="479"/>
      <c r="T458" s="480"/>
      <c r="U458" s="480"/>
      <c r="V458" s="480"/>
    </row>
    <row r="459" spans="2:22" ht="21.75" customHeight="1" x14ac:dyDescent="0.2">
      <c r="B459" s="513"/>
      <c r="C459" s="1089"/>
      <c r="D459" s="999"/>
      <c r="E459" s="1090"/>
      <c r="F459" s="1731" t="s">
        <v>699</v>
      </c>
      <c r="G459" s="654" t="s">
        <v>700</v>
      </c>
      <c r="H459" s="1753"/>
      <c r="I459" s="1754"/>
      <c r="J459" s="1754"/>
      <c r="K459" s="1754"/>
      <c r="L459" s="1754"/>
      <c r="M459" s="1754"/>
      <c r="N459" s="1754"/>
      <c r="O459" s="1755"/>
      <c r="R459" s="118"/>
      <c r="S459" s="479"/>
      <c r="T459" s="480"/>
      <c r="U459" s="480"/>
      <c r="V459" s="480"/>
    </row>
    <row r="460" spans="2:22" ht="21.75" customHeight="1" x14ac:dyDescent="0.2">
      <c r="B460" s="513"/>
      <c r="C460" s="1089"/>
      <c r="D460" s="999"/>
      <c r="E460" s="1090"/>
      <c r="F460" s="1731"/>
      <c r="G460" s="655" t="s">
        <v>701</v>
      </c>
      <c r="H460" s="1756" t="s">
        <v>706</v>
      </c>
      <c r="I460" s="1757"/>
      <c r="J460" s="1757"/>
      <c r="K460" s="1757"/>
      <c r="L460" s="1757"/>
      <c r="M460" s="1757"/>
      <c r="N460" s="1757"/>
      <c r="O460" s="1758"/>
      <c r="R460" s="118"/>
      <c r="S460" s="479"/>
      <c r="T460" s="480"/>
      <c r="U460" s="480"/>
      <c r="V460" s="480"/>
    </row>
    <row r="461" spans="2:22" ht="21.75" customHeight="1" x14ac:dyDescent="0.2">
      <c r="B461" s="513"/>
      <c r="C461" s="1335"/>
      <c r="D461" s="1336"/>
      <c r="E461" s="1744"/>
      <c r="F461" s="1732"/>
      <c r="G461" s="656" t="s">
        <v>702</v>
      </c>
      <c r="H461" s="1545"/>
      <c r="I461" s="1546"/>
      <c r="J461" s="1546"/>
      <c r="K461" s="1546"/>
      <c r="L461" s="1546"/>
      <c r="M461" s="1546"/>
      <c r="N461" s="1546"/>
      <c r="O461" s="1547"/>
      <c r="R461" s="118"/>
      <c r="S461" s="479"/>
      <c r="T461" s="480"/>
      <c r="U461" s="480"/>
      <c r="V461" s="480"/>
    </row>
    <row r="462" spans="2:22" ht="21.75" customHeight="1" x14ac:dyDescent="0.2">
      <c r="B462" s="523"/>
      <c r="C462" s="1035" t="s">
        <v>359</v>
      </c>
      <c r="D462" s="1036"/>
      <c r="E462" s="1036"/>
      <c r="F462" s="1036"/>
      <c r="G462" s="1037"/>
      <c r="H462" s="124"/>
      <c r="I462" s="125"/>
      <c r="J462" s="455" t="s">
        <v>483</v>
      </c>
      <c r="K462" s="456">
        <v>3</v>
      </c>
      <c r="L462" s="457" t="s">
        <v>484</v>
      </c>
      <c r="M462" s="136"/>
      <c r="N462" s="126"/>
      <c r="O462" s="209"/>
      <c r="R462" s="118"/>
      <c r="S462" s="479"/>
      <c r="T462" s="480"/>
      <c r="U462" s="480"/>
      <c r="V462" s="480"/>
    </row>
    <row r="463" spans="2:22" ht="33" customHeight="1" x14ac:dyDescent="0.2">
      <c r="B463" s="523"/>
      <c r="C463" s="1048"/>
      <c r="D463" s="1049"/>
      <c r="E463" s="1049"/>
      <c r="F463" s="1049"/>
      <c r="G463" s="1050"/>
      <c r="H463" s="128"/>
      <c r="I463" s="576" t="s">
        <v>654</v>
      </c>
      <c r="J463" s="1171"/>
      <c r="K463" s="1171"/>
      <c r="L463" s="1171"/>
      <c r="M463" s="1171"/>
      <c r="N463" s="1171"/>
      <c r="O463" s="1172"/>
      <c r="R463" s="118"/>
      <c r="S463" s="479"/>
      <c r="T463" s="480"/>
      <c r="U463" s="480"/>
      <c r="V463" s="480"/>
    </row>
    <row r="464" spans="2:22" ht="21.75" customHeight="1" x14ac:dyDescent="0.2">
      <c r="B464" s="523"/>
      <c r="C464" s="1048"/>
      <c r="D464" s="1049"/>
      <c r="E464" s="1049"/>
      <c r="F464" s="1049"/>
      <c r="G464" s="1050"/>
      <c r="H464" s="577"/>
      <c r="I464" s="578"/>
      <c r="J464" s="578"/>
      <c r="K464" s="579"/>
      <c r="L464" s="580"/>
      <c r="M464" s="581"/>
      <c r="N464" s="580"/>
      <c r="O464" s="582"/>
      <c r="R464" s="118"/>
      <c r="S464" s="479"/>
      <c r="T464" s="480"/>
      <c r="U464" s="480"/>
      <c r="V464" s="480"/>
    </row>
    <row r="465" spans="2:22" ht="33" customHeight="1" x14ac:dyDescent="0.2">
      <c r="B465" s="523"/>
      <c r="C465" s="1043"/>
      <c r="D465" s="1044"/>
      <c r="E465" s="1044"/>
      <c r="F465" s="1044"/>
      <c r="G465" s="1045"/>
      <c r="H465" s="127"/>
      <c r="I465" s="583" t="s">
        <v>360</v>
      </c>
      <c r="J465" s="1046"/>
      <c r="K465" s="1046"/>
      <c r="L465" s="1046"/>
      <c r="M465" s="1046"/>
      <c r="N465" s="1046"/>
      <c r="O465" s="1047"/>
      <c r="R465" s="118"/>
      <c r="S465" s="479"/>
      <c r="T465" s="480"/>
      <c r="U465" s="480"/>
      <c r="V465" s="480"/>
    </row>
    <row r="466" spans="2:22" ht="21.75" customHeight="1" x14ac:dyDescent="0.2">
      <c r="B466" s="523"/>
      <c r="C466" s="1035" t="s">
        <v>361</v>
      </c>
      <c r="D466" s="1036"/>
      <c r="E466" s="1036"/>
      <c r="F466" s="1036"/>
      <c r="G466" s="1037"/>
      <c r="H466" s="124"/>
      <c r="I466" s="125"/>
      <c r="J466" s="130"/>
      <c r="K466" s="125"/>
      <c r="L466" s="126"/>
      <c r="M466" s="136"/>
      <c r="N466" s="126"/>
      <c r="O466" s="209"/>
      <c r="R466" s="118"/>
    </row>
    <row r="467" spans="2:22" ht="21.75" customHeight="1" x14ac:dyDescent="0.2">
      <c r="B467" s="523"/>
      <c r="C467" s="1043"/>
      <c r="D467" s="1044"/>
      <c r="E467" s="1044"/>
      <c r="F467" s="1044"/>
      <c r="G467" s="1045"/>
      <c r="H467" s="128"/>
      <c r="I467" s="1041"/>
      <c r="J467" s="1041"/>
      <c r="K467" s="1041"/>
      <c r="L467" s="1041"/>
      <c r="M467" s="1041"/>
      <c r="N467" s="1041"/>
      <c r="O467" s="1042"/>
      <c r="R467" s="118"/>
    </row>
    <row r="468" spans="2:22" ht="21.75" customHeight="1" x14ac:dyDescent="0.2">
      <c r="B468" s="113"/>
      <c r="C468" s="1035" t="s">
        <v>513</v>
      </c>
      <c r="D468" s="1036"/>
      <c r="E468" s="1036"/>
      <c r="F468" s="1036"/>
      <c r="G468" s="1037"/>
      <c r="H468" s="124"/>
      <c r="I468" s="125"/>
      <c r="J468" s="521" t="s">
        <v>515</v>
      </c>
      <c r="K468" s="1182"/>
      <c r="L468" s="1183"/>
      <c r="M468" s="522" t="s">
        <v>517</v>
      </c>
      <c r="N468" s="1184"/>
      <c r="O468" s="1185"/>
      <c r="R468" s="118"/>
      <c r="S468" s="481"/>
      <c r="T468" s="480"/>
      <c r="U468" s="480"/>
      <c r="V468" s="480"/>
    </row>
    <row r="469" spans="2:22" ht="21.75" customHeight="1" x14ac:dyDescent="0.2">
      <c r="B469" s="113"/>
      <c r="C469" s="1043"/>
      <c r="D469" s="1044"/>
      <c r="E469" s="1044"/>
      <c r="F469" s="1044"/>
      <c r="G469" s="1045"/>
      <c r="H469" s="127"/>
      <c r="I469" s="506"/>
      <c r="J469" s="506"/>
      <c r="K469" s="506"/>
      <c r="L469" s="506"/>
      <c r="M469" s="506"/>
      <c r="N469" s="506"/>
      <c r="O469" s="507"/>
      <c r="R469" s="118"/>
      <c r="S469" s="481"/>
      <c r="T469" s="480"/>
      <c r="U469" s="480"/>
      <c r="V469" s="480"/>
    </row>
    <row r="470" spans="2:22" ht="21.75" customHeight="1" x14ac:dyDescent="0.2">
      <c r="B470" s="523"/>
      <c r="C470" s="1035" t="s">
        <v>514</v>
      </c>
      <c r="D470" s="1036"/>
      <c r="E470" s="1036"/>
      <c r="F470" s="1036"/>
      <c r="G470" s="1037"/>
      <c r="H470" s="128"/>
      <c r="I470" s="740"/>
      <c r="J470" s="521" t="s">
        <v>515</v>
      </c>
      <c r="K470" s="1182"/>
      <c r="L470" s="1183"/>
      <c r="M470" s="522" t="s">
        <v>516</v>
      </c>
      <c r="N470" s="1184"/>
      <c r="O470" s="1185"/>
      <c r="R470" s="118"/>
      <c r="S470" s="481"/>
      <c r="T470" s="480"/>
      <c r="U470" s="480"/>
      <c r="V470" s="480"/>
    </row>
    <row r="471" spans="2:22" ht="21.75" customHeight="1" x14ac:dyDescent="0.2">
      <c r="B471" s="523"/>
      <c r="C471" s="1043"/>
      <c r="D471" s="1044"/>
      <c r="E471" s="1044"/>
      <c r="F471" s="1044"/>
      <c r="G471" s="1045"/>
      <c r="H471" s="128"/>
      <c r="I471" s="306"/>
      <c r="J471" s="306"/>
      <c r="K471" s="306"/>
      <c r="L471" s="306"/>
      <c r="M471" s="306"/>
      <c r="N471" s="306"/>
      <c r="O471" s="553"/>
      <c r="R471" s="118"/>
      <c r="S471" s="481"/>
      <c r="T471" s="480"/>
      <c r="U471" s="480"/>
      <c r="V471" s="480"/>
    </row>
    <row r="472" spans="2:22" ht="21.75" customHeight="1" x14ac:dyDescent="0.2">
      <c r="B472" s="113"/>
      <c r="C472" s="1035" t="s">
        <v>651</v>
      </c>
      <c r="D472" s="1036"/>
      <c r="E472" s="1036"/>
      <c r="F472" s="1036"/>
      <c r="G472" s="1037"/>
      <c r="H472" s="1029" t="s">
        <v>652</v>
      </c>
      <c r="I472" s="1030"/>
      <c r="J472" s="1030"/>
      <c r="K472" s="1030"/>
      <c r="L472" s="1030"/>
      <c r="M472" s="1030"/>
      <c r="N472" s="1030"/>
      <c r="O472" s="1031"/>
      <c r="R472" s="118"/>
      <c r="S472" s="481"/>
      <c r="T472" s="480"/>
      <c r="U472" s="480"/>
      <c r="V472" s="480"/>
    </row>
    <row r="473" spans="2:22" ht="21.75" customHeight="1" thickBot="1" x14ac:dyDescent="0.25">
      <c r="B473" s="554"/>
      <c r="C473" s="1038"/>
      <c r="D473" s="1039"/>
      <c r="E473" s="1039"/>
      <c r="F473" s="1039"/>
      <c r="G473" s="1040"/>
      <c r="H473" s="1032"/>
      <c r="I473" s="1033"/>
      <c r="J473" s="1033"/>
      <c r="K473" s="1033"/>
      <c r="L473" s="1033"/>
      <c r="M473" s="1033"/>
      <c r="N473" s="1033"/>
      <c r="O473" s="1034"/>
      <c r="R473" s="118"/>
      <c r="S473" s="481"/>
      <c r="T473" s="480"/>
      <c r="U473" s="480"/>
      <c r="V473" s="480"/>
    </row>
    <row r="474" spans="2:22" ht="13.5" customHeight="1" x14ac:dyDescent="0.2">
      <c r="B474" s="21"/>
      <c r="C474" s="21"/>
      <c r="E474" s="21"/>
      <c r="F474" s="21"/>
      <c r="G474" s="21"/>
      <c r="H474" s="21"/>
      <c r="I474" s="21"/>
      <c r="J474" s="21"/>
      <c r="K474" s="21"/>
      <c r="L474" s="21"/>
      <c r="M474" s="21"/>
      <c r="N474" s="21"/>
      <c r="O474" s="21"/>
      <c r="P474" s="21"/>
      <c r="R474" s="118"/>
      <c r="S474" s="481"/>
      <c r="T474" s="480"/>
      <c r="U474" s="480"/>
      <c r="V474" s="480"/>
    </row>
    <row r="475" spans="2:22" ht="17.25" customHeight="1" x14ac:dyDescent="0.2">
      <c r="B475" s="3"/>
      <c r="C475" s="3"/>
      <c r="E475" s="14"/>
      <c r="F475" s="14"/>
      <c r="G475" s="14"/>
      <c r="H475" s="14"/>
      <c r="I475" s="14"/>
      <c r="J475" s="14"/>
      <c r="K475" s="14"/>
      <c r="L475" s="14"/>
      <c r="M475" s="14"/>
      <c r="N475" s="14"/>
      <c r="O475" s="14"/>
      <c r="P475" s="14"/>
      <c r="R475" s="118"/>
      <c r="S475" s="481"/>
      <c r="T475" s="480"/>
      <c r="U475" s="480"/>
      <c r="V475" s="480"/>
    </row>
    <row r="476" spans="2:22" ht="17.25" customHeight="1" x14ac:dyDescent="0.2">
      <c r="B476" s="3"/>
      <c r="C476" s="3"/>
      <c r="E476" s="14"/>
      <c r="F476" s="14"/>
      <c r="G476" s="14"/>
      <c r="H476" s="14"/>
      <c r="I476" s="14"/>
      <c r="J476" s="14"/>
      <c r="K476" s="14"/>
      <c r="L476" s="14"/>
      <c r="M476" s="14"/>
      <c r="N476" s="14"/>
      <c r="O476" s="14"/>
      <c r="P476" s="14"/>
      <c r="R476" s="118"/>
      <c r="S476" s="481"/>
      <c r="T476" s="480"/>
      <c r="U476" s="480"/>
      <c r="V476" s="480"/>
    </row>
    <row r="477" spans="2:22" ht="17.25" customHeight="1" x14ac:dyDescent="0.2">
      <c r="B477" s="3"/>
      <c r="C477" s="3"/>
      <c r="E477" s="14"/>
      <c r="F477" s="14"/>
      <c r="G477" s="14"/>
      <c r="H477" s="14"/>
      <c r="I477" s="14"/>
      <c r="J477" s="14"/>
      <c r="K477" s="14"/>
      <c r="L477" s="14"/>
      <c r="M477" s="14"/>
      <c r="N477" s="14"/>
      <c r="O477" s="14"/>
      <c r="P477" s="14"/>
      <c r="R477" s="118"/>
      <c r="S477" s="481"/>
      <c r="T477" s="480"/>
      <c r="U477" s="480"/>
      <c r="V477" s="480"/>
    </row>
    <row r="478" spans="2:22" ht="17.25" customHeight="1" x14ac:dyDescent="0.2">
      <c r="E478" s="21"/>
      <c r="F478" s="21"/>
      <c r="G478" s="21"/>
      <c r="H478" s="21"/>
      <c r="I478" s="21"/>
      <c r="J478" s="21"/>
      <c r="K478" s="21"/>
      <c r="L478" s="21"/>
      <c r="M478" s="21"/>
      <c r="N478" s="21"/>
      <c r="O478" s="21"/>
      <c r="P478" s="21"/>
    </row>
    <row r="479" spans="2:22" ht="17.25" customHeight="1" x14ac:dyDescent="0.2">
      <c r="E479" s="14"/>
      <c r="F479" s="25" t="s">
        <v>11</v>
      </c>
      <c r="G479" s="14"/>
      <c r="H479" s="14"/>
      <c r="I479" s="14"/>
      <c r="J479" s="26" t="s">
        <v>876</v>
      </c>
      <c r="K479" s="27"/>
      <c r="L479" s="27"/>
      <c r="M479" s="27"/>
      <c r="N479" s="14"/>
      <c r="O479" s="14"/>
      <c r="P479" s="14"/>
    </row>
    <row r="480" spans="2:22" ht="17.25" customHeight="1" x14ac:dyDescent="0.2">
      <c r="E480" s="14"/>
      <c r="F480" s="3"/>
      <c r="G480" s="3"/>
      <c r="H480" s="3"/>
      <c r="I480" s="3"/>
      <c r="J480" s="3"/>
      <c r="K480" s="3"/>
      <c r="L480" s="3"/>
      <c r="M480" s="3"/>
      <c r="N480" s="3"/>
      <c r="O480" s="3"/>
      <c r="P480" s="3"/>
    </row>
    <row r="481" spans="2:16" ht="17.25" customHeight="1" x14ac:dyDescent="0.2">
      <c r="B481" s="336"/>
      <c r="C481" s="336"/>
      <c r="E481" s="14"/>
      <c r="F481" s="1028" t="s">
        <v>877</v>
      </c>
      <c r="G481" s="1028"/>
      <c r="H481" s="1028"/>
      <c r="I481" s="1028"/>
      <c r="J481" s="1028"/>
      <c r="K481" s="1028"/>
      <c r="L481" s="1028"/>
      <c r="M481" s="1028"/>
      <c r="N481" s="1028"/>
      <c r="O481" s="3"/>
      <c r="P481" s="3"/>
    </row>
    <row r="482" spans="2:16" ht="17.25" customHeight="1" x14ac:dyDescent="0.2">
      <c r="B482" s="301"/>
      <c r="C482" s="336"/>
      <c r="E482" s="14"/>
      <c r="F482" s="1028"/>
      <c r="G482" s="1028"/>
      <c r="H482" s="1028"/>
      <c r="I482" s="1028"/>
      <c r="J482" s="1028"/>
      <c r="K482" s="1028"/>
      <c r="L482" s="1028"/>
      <c r="M482" s="1028"/>
      <c r="N482" s="1028"/>
      <c r="O482" s="3"/>
      <c r="P482" s="3"/>
    </row>
    <row r="483" spans="2:16" ht="17.25" customHeight="1" x14ac:dyDescent="0.2">
      <c r="B483" s="301"/>
      <c r="C483" s="337"/>
      <c r="E483" s="14"/>
      <c r="F483" s="3"/>
      <c r="G483" s="3"/>
      <c r="H483" s="3"/>
      <c r="I483" s="3"/>
      <c r="J483" s="3"/>
      <c r="K483" s="3"/>
      <c r="L483" s="3"/>
      <c r="M483" s="3"/>
      <c r="N483" s="3"/>
      <c r="O483" s="3"/>
      <c r="P483" s="3"/>
    </row>
    <row r="484" spans="2:16" ht="17.25" customHeight="1" x14ac:dyDescent="0.2">
      <c r="B484" s="301"/>
      <c r="C484" s="24"/>
      <c r="E484" s="14"/>
      <c r="F484" s="3"/>
      <c r="G484" s="10" t="s">
        <v>189</v>
      </c>
      <c r="H484" s="10" t="s">
        <v>812</v>
      </c>
      <c r="I484" s="11"/>
      <c r="J484" s="4"/>
      <c r="K484" s="4"/>
      <c r="L484" s="4"/>
      <c r="M484" s="4"/>
      <c r="N484" s="3"/>
      <c r="O484" s="3"/>
      <c r="P484" s="3"/>
    </row>
    <row r="485" spans="2:16" ht="17.25" customHeight="1" x14ac:dyDescent="0.2">
      <c r="B485" s="301"/>
      <c r="C485" s="16"/>
      <c r="E485" s="14"/>
      <c r="F485" s="3"/>
      <c r="G485" s="9"/>
      <c r="H485" s="9"/>
      <c r="I485" s="9"/>
      <c r="J485" s="3"/>
      <c r="K485" s="3"/>
      <c r="L485" s="3"/>
      <c r="M485" s="3"/>
      <c r="N485" s="3"/>
      <c r="O485" s="3"/>
      <c r="P485" s="3"/>
    </row>
    <row r="486" spans="2:16" ht="17.25" customHeight="1" x14ac:dyDescent="0.2">
      <c r="B486" s="301"/>
      <c r="C486" s="16"/>
      <c r="E486" s="14"/>
      <c r="F486" s="3"/>
      <c r="G486" s="10" t="s">
        <v>26</v>
      </c>
      <c r="H486" s="10" t="s">
        <v>813</v>
      </c>
      <c r="I486" s="11"/>
      <c r="J486" s="4"/>
      <c r="K486" s="4"/>
      <c r="L486" s="4"/>
      <c r="M486" s="4"/>
      <c r="N486" s="3"/>
      <c r="O486" s="3"/>
      <c r="P486" s="3"/>
    </row>
    <row r="487" spans="2:16" ht="17.25" customHeight="1" x14ac:dyDescent="0.2">
      <c r="B487" s="301"/>
      <c r="C487" s="337"/>
      <c r="E487" s="14"/>
      <c r="F487" s="3"/>
      <c r="G487" s="9"/>
      <c r="H487" s="9"/>
      <c r="I487" s="9"/>
      <c r="J487" s="3"/>
      <c r="K487" s="3"/>
      <c r="L487" s="3"/>
      <c r="M487" s="3"/>
      <c r="N487" s="3"/>
      <c r="O487" s="3"/>
      <c r="P487" s="3"/>
    </row>
    <row r="488" spans="2:16" ht="19.5" customHeight="1" x14ac:dyDescent="0.2">
      <c r="B488" s="301"/>
      <c r="C488" s="16"/>
      <c r="E488" s="2"/>
      <c r="F488" s="3"/>
      <c r="G488" s="10" t="s">
        <v>14</v>
      </c>
      <c r="H488" s="10" t="s">
        <v>814</v>
      </c>
      <c r="I488" s="11"/>
      <c r="J488" s="4"/>
      <c r="K488" s="4"/>
      <c r="L488" s="4"/>
      <c r="M488" s="28" t="s">
        <v>13</v>
      </c>
      <c r="N488" s="3"/>
      <c r="O488" s="3"/>
      <c r="P488" s="3"/>
    </row>
    <row r="489" spans="2:16" ht="19.5" customHeight="1" x14ac:dyDescent="0.2">
      <c r="B489" s="301"/>
      <c r="C489" s="24"/>
      <c r="E489" s="3"/>
      <c r="F489" s="3"/>
      <c r="G489" s="9"/>
      <c r="H489" s="9"/>
      <c r="I489" s="9"/>
      <c r="J489" s="3"/>
      <c r="K489" s="3"/>
      <c r="L489" s="3"/>
      <c r="M489" s="29"/>
      <c r="N489" s="3"/>
      <c r="O489" s="3"/>
      <c r="P489" s="3"/>
    </row>
    <row r="490" spans="2:16" ht="19.5" customHeight="1" x14ac:dyDescent="0.2">
      <c r="B490" s="301"/>
      <c r="C490" s="338"/>
      <c r="E490" s="3"/>
      <c r="F490" s="3"/>
      <c r="G490" s="10" t="s">
        <v>15</v>
      </c>
      <c r="H490" s="10" t="s">
        <v>815</v>
      </c>
      <c r="I490" s="11"/>
      <c r="J490" s="4"/>
      <c r="K490" s="4"/>
      <c r="L490" s="4"/>
      <c r="M490" s="28" t="s">
        <v>13</v>
      </c>
      <c r="N490" s="3"/>
      <c r="O490" s="3"/>
      <c r="P490" s="3"/>
    </row>
    <row r="491" spans="2:16" ht="17.25" customHeight="1" x14ac:dyDescent="0.2">
      <c r="B491" s="301"/>
      <c r="C491" s="24"/>
      <c r="E491" s="3"/>
      <c r="F491" s="3"/>
      <c r="G491" s="3"/>
      <c r="H491" s="3"/>
      <c r="I491" s="3"/>
      <c r="J491" s="3"/>
      <c r="K491" s="3"/>
      <c r="L491" s="3"/>
      <c r="M491" s="3"/>
      <c r="N491" s="3"/>
      <c r="O491" s="3"/>
      <c r="P491" s="3"/>
    </row>
    <row r="492" spans="2:16" ht="17.25" customHeight="1" x14ac:dyDescent="0.2">
      <c r="B492" s="301"/>
      <c r="C492" s="24"/>
      <c r="E492" s="3"/>
      <c r="F492" s="3"/>
      <c r="G492" s="3"/>
      <c r="H492" s="3"/>
      <c r="I492" s="3"/>
      <c r="J492" s="3"/>
      <c r="K492" s="3"/>
      <c r="L492" s="3"/>
      <c r="M492" s="3"/>
      <c r="N492" s="3"/>
      <c r="O492" s="3"/>
      <c r="P492" s="3"/>
    </row>
    <row r="493" spans="2:16" ht="17.25" customHeight="1" x14ac:dyDescent="0.2">
      <c r="B493" s="301"/>
      <c r="C493" s="24"/>
      <c r="E493" s="3"/>
      <c r="F493" s="3"/>
      <c r="G493" s="3"/>
      <c r="H493" s="3"/>
      <c r="I493" s="3"/>
      <c r="J493" s="3"/>
      <c r="K493" s="3"/>
      <c r="L493" s="3"/>
      <c r="M493" s="3"/>
      <c r="N493" s="3"/>
      <c r="O493" s="3"/>
      <c r="P493" s="3"/>
    </row>
    <row r="494" spans="2:16" ht="26.25" customHeight="1" x14ac:dyDescent="0.2">
      <c r="E494" s="3"/>
      <c r="F494" s="1186" t="s">
        <v>511</v>
      </c>
      <c r="G494" s="1186"/>
      <c r="H494" s="1186"/>
      <c r="I494" s="1186"/>
      <c r="J494" s="1186"/>
      <c r="K494" s="1186"/>
      <c r="L494" s="1186"/>
      <c r="M494" s="1186"/>
      <c r="N494" s="1186"/>
      <c r="O494" s="3"/>
      <c r="P494" s="3"/>
    </row>
    <row r="495" spans="2:16" ht="19.5" customHeight="1" x14ac:dyDescent="0.2">
      <c r="E495" s="3"/>
      <c r="F495" s="1186"/>
      <c r="G495" s="1186"/>
      <c r="H495" s="1186"/>
      <c r="I495" s="1186"/>
      <c r="J495" s="1186"/>
      <c r="K495" s="1186"/>
      <c r="L495" s="1186"/>
      <c r="M495" s="1186"/>
      <c r="N495" s="1186"/>
      <c r="O495" s="3"/>
      <c r="P495" s="3"/>
    </row>
    <row r="496" spans="2:16" ht="19.5" customHeight="1" x14ac:dyDescent="0.2">
      <c r="E496" s="3"/>
      <c r="F496" s="3"/>
      <c r="G496" s="2"/>
      <c r="H496" s="2"/>
      <c r="I496" s="2"/>
      <c r="J496" s="2"/>
      <c r="K496" s="2"/>
      <c r="L496" s="2"/>
      <c r="M496" s="2"/>
      <c r="N496" s="3"/>
      <c r="O496" s="3"/>
      <c r="P496" s="3"/>
    </row>
    <row r="497" spans="5:16" ht="19.5" customHeight="1" x14ac:dyDescent="0.2">
      <c r="E497" s="3"/>
      <c r="F497" s="3"/>
      <c r="G497" s="1158" t="s">
        <v>30</v>
      </c>
      <c r="H497" s="1158"/>
      <c r="I497" s="1158"/>
      <c r="J497" s="30"/>
      <c r="K497" s="30"/>
      <c r="L497" s="30"/>
      <c r="M497" s="31" t="s">
        <v>13</v>
      </c>
      <c r="N497" s="3"/>
      <c r="O497" s="3"/>
      <c r="P497" s="3"/>
    </row>
    <row r="498" spans="5:16" ht="12.75" customHeight="1" x14ac:dyDescent="0.2">
      <c r="E498" s="3"/>
      <c r="F498" s="3"/>
      <c r="G498" s="6"/>
      <c r="H498" s="3"/>
      <c r="J498" s="3"/>
      <c r="K498" s="3"/>
      <c r="L498" s="3"/>
      <c r="M498" s="3"/>
      <c r="N498" s="3"/>
      <c r="O498" s="3"/>
      <c r="P498" s="3"/>
    </row>
    <row r="499" spans="5:16" ht="19.5" customHeight="1" x14ac:dyDescent="0.2">
      <c r="E499" s="3"/>
      <c r="F499" s="3"/>
      <c r="G499" s="3"/>
      <c r="H499" s="3"/>
    </row>
    <row r="500" spans="5:16" ht="20.25" customHeight="1" x14ac:dyDescent="0.2">
      <c r="E500" s="3"/>
      <c r="F500" s="3"/>
      <c r="G500" s="3"/>
      <c r="H500" s="3"/>
      <c r="I500" s="3"/>
    </row>
    <row r="501" spans="5:16" ht="19.5" customHeight="1" x14ac:dyDescent="0.2">
      <c r="E501" s="3"/>
      <c r="F501" s="3"/>
      <c r="G501" s="3"/>
      <c r="H501" s="3"/>
      <c r="I501" s="3"/>
    </row>
    <row r="502" spans="5:16" ht="19.5" customHeight="1" x14ac:dyDescent="0.2">
      <c r="E502" s="3"/>
      <c r="F502" s="3"/>
      <c r="G502" s="3"/>
      <c r="H502" s="3"/>
      <c r="I502" s="3"/>
      <c r="J502" s="3"/>
      <c r="K502" s="3"/>
      <c r="L502" s="3"/>
      <c r="M502" s="3"/>
      <c r="N502" s="3"/>
      <c r="O502" s="3"/>
      <c r="P502" s="3"/>
    </row>
    <row r="503" spans="5:16" ht="19.5" customHeight="1" x14ac:dyDescent="0.2">
      <c r="E503" s="3"/>
      <c r="F503" s="3"/>
      <c r="G503" s="3"/>
      <c r="H503" s="3"/>
      <c r="I503" s="3"/>
      <c r="J503" s="3"/>
      <c r="K503" s="3"/>
      <c r="L503" s="3"/>
      <c r="M503" s="3"/>
      <c r="N503" s="3"/>
      <c r="O503" s="3"/>
      <c r="P503" s="3"/>
    </row>
    <row r="504" spans="5:16" ht="19.5" customHeight="1" x14ac:dyDescent="0.2">
      <c r="E504" s="3"/>
      <c r="F504" s="3"/>
      <c r="G504" s="3"/>
      <c r="H504" s="3"/>
      <c r="I504" s="3"/>
      <c r="J504" s="3"/>
      <c r="K504" s="3"/>
      <c r="L504" s="3"/>
      <c r="M504" s="3"/>
      <c r="N504" s="3"/>
      <c r="O504" s="3"/>
      <c r="P504" s="3"/>
    </row>
    <row r="505" spans="5:16" ht="19.5" customHeight="1" x14ac:dyDescent="0.2"/>
    <row r="506" spans="5:16" ht="19.5" customHeight="1" x14ac:dyDescent="0.2"/>
    <row r="507" spans="5:16" ht="19.5" customHeight="1" x14ac:dyDescent="0.2"/>
    <row r="508" spans="5:16" ht="19.5" customHeight="1" x14ac:dyDescent="0.2"/>
    <row r="509" spans="5:16" ht="19.5" customHeight="1" x14ac:dyDescent="0.2"/>
    <row r="510" spans="5:16" ht="19.5" customHeight="1" x14ac:dyDescent="0.2"/>
    <row r="511" spans="5:16" ht="19.5" customHeight="1" x14ac:dyDescent="0.2"/>
    <row r="512" spans="5:16" ht="19.5" customHeight="1" x14ac:dyDescent="0.2"/>
    <row r="513" ht="19.5" customHeight="1" x14ac:dyDescent="0.2"/>
    <row r="514" ht="19.5" customHeight="1" x14ac:dyDescent="0.2"/>
    <row r="515" ht="19.5" customHeight="1" x14ac:dyDescent="0.2"/>
    <row r="516" ht="19.5" customHeight="1" x14ac:dyDescent="0.2"/>
    <row r="517" ht="19.5" customHeight="1" x14ac:dyDescent="0.2"/>
    <row r="518" ht="19.5" customHeight="1" x14ac:dyDescent="0.2"/>
    <row r="519" ht="19.5" customHeight="1" x14ac:dyDescent="0.2"/>
    <row r="520" ht="19.5" customHeight="1" x14ac:dyDescent="0.2"/>
    <row r="521" ht="19.5" customHeight="1" x14ac:dyDescent="0.2"/>
    <row r="522" ht="19.5" customHeight="1" x14ac:dyDescent="0.2"/>
    <row r="523" ht="19.5" customHeight="1" x14ac:dyDescent="0.2"/>
    <row r="524" ht="19.5" customHeight="1" x14ac:dyDescent="0.2"/>
    <row r="525" ht="19.5" customHeight="1" x14ac:dyDescent="0.2"/>
    <row r="526" ht="19.5" customHeight="1" x14ac:dyDescent="0.2"/>
    <row r="527" ht="19.5" customHeight="1" x14ac:dyDescent="0.2"/>
  </sheetData>
  <mergeCells count="790">
    <mergeCell ref="L192:L193"/>
    <mergeCell ref="M192:M193"/>
    <mergeCell ref="K118:L118"/>
    <mergeCell ref="I119:J119"/>
    <mergeCell ref="L119:M119"/>
    <mergeCell ref="H120:H125"/>
    <mergeCell ref="I120:I124"/>
    <mergeCell ref="K120:L120"/>
    <mergeCell ref="G188:J191"/>
    <mergeCell ref="L188:N188"/>
    <mergeCell ref="L189:N189"/>
    <mergeCell ref="L190:N190"/>
    <mergeCell ref="L191:N191"/>
    <mergeCell ref="G192:J193"/>
    <mergeCell ref="L124:N124"/>
    <mergeCell ref="I125:J125"/>
    <mergeCell ref="L125:M125"/>
    <mergeCell ref="K140:L140"/>
    <mergeCell ref="G98:O98"/>
    <mergeCell ref="B77:B78"/>
    <mergeCell ref="B76:O76"/>
    <mergeCell ref="B98:F98"/>
    <mergeCell ref="N99:O99"/>
    <mergeCell ref="C113:F114"/>
    <mergeCell ref="G113:G114"/>
    <mergeCell ref="H113:H114"/>
    <mergeCell ref="J113:O113"/>
    <mergeCell ref="J114:O114"/>
    <mergeCell ref="N93:O93"/>
    <mergeCell ref="C99:E109"/>
    <mergeCell ref="C110:F112"/>
    <mergeCell ref="K110:O110"/>
    <mergeCell ref="K111:O111"/>
    <mergeCell ref="K112:O112"/>
    <mergeCell ref="B67:F67"/>
    <mergeCell ref="D72:F73"/>
    <mergeCell ref="B72:C75"/>
    <mergeCell ref="B65:O65"/>
    <mergeCell ref="H89:J89"/>
    <mergeCell ref="B90:F91"/>
    <mergeCell ref="K90:O92"/>
    <mergeCell ref="B79:O79"/>
    <mergeCell ref="B89:F89"/>
    <mergeCell ref="B68:F70"/>
    <mergeCell ref="H68:O70"/>
    <mergeCell ref="G68:G70"/>
    <mergeCell ref="G71:O71"/>
    <mergeCell ref="B71:F71"/>
    <mergeCell ref="C77:O78"/>
    <mergeCell ref="D74:F75"/>
    <mergeCell ref="H74:I74"/>
    <mergeCell ref="K74:L74"/>
    <mergeCell ref="H72:I72"/>
    <mergeCell ref="K72:L72"/>
    <mergeCell ref="M72:O72"/>
    <mergeCell ref="C81:E81"/>
    <mergeCell ref="F81:G81"/>
    <mergeCell ref="F80:G80"/>
    <mergeCell ref="H453:O453"/>
    <mergeCell ref="B92:F93"/>
    <mergeCell ref="G94:J94"/>
    <mergeCell ref="F459:F461"/>
    <mergeCell ref="F455:F458"/>
    <mergeCell ref="H454:O454"/>
    <mergeCell ref="I455:O455"/>
    <mergeCell ref="B94:F94"/>
    <mergeCell ref="G455:G456"/>
    <mergeCell ref="H393:J393"/>
    <mergeCell ref="D281:E283"/>
    <mergeCell ref="C453:E461"/>
    <mergeCell ref="F453:G453"/>
    <mergeCell ref="F454:G454"/>
    <mergeCell ref="I457:J457"/>
    <mergeCell ref="G457:G458"/>
    <mergeCell ref="H456:O456"/>
    <mergeCell ref="H458:O458"/>
    <mergeCell ref="H459:O459"/>
    <mergeCell ref="H460:O460"/>
    <mergeCell ref="I96:M96"/>
    <mergeCell ref="F281:F282"/>
    <mergeCell ref="H282:O282"/>
    <mergeCell ref="H281:O281"/>
    <mergeCell ref="C145:F146"/>
    <mergeCell ref="G145:H145"/>
    <mergeCell ref="K278:O278"/>
    <mergeCell ref="I145:J145"/>
    <mergeCell ref="K145:K146"/>
    <mergeCell ref="L145:L146"/>
    <mergeCell ref="M145:O146"/>
    <mergeCell ref="M140:O140"/>
    <mergeCell ref="G141:H141"/>
    <mergeCell ref="I141:O141"/>
    <mergeCell ref="G142:H142"/>
    <mergeCell ref="I142:O142"/>
    <mergeCell ref="B143:M143"/>
    <mergeCell ref="B144:F144"/>
    <mergeCell ref="M144:O144"/>
    <mergeCell ref="C147:F147"/>
    <mergeCell ref="M147:O147"/>
    <mergeCell ref="C148:F148"/>
    <mergeCell ref="M148:O148"/>
    <mergeCell ref="C149:F149"/>
    <mergeCell ref="M149:O149"/>
    <mergeCell ref="C140:F142"/>
    <mergeCell ref="G140:H140"/>
    <mergeCell ref="I140:J140"/>
    <mergeCell ref="C126:F128"/>
    <mergeCell ref="H126:J126"/>
    <mergeCell ref="L127:O127"/>
    <mergeCell ref="I128:J128"/>
    <mergeCell ref="C129:F129"/>
    <mergeCell ref="K192:K193"/>
    <mergeCell ref="M1:O1"/>
    <mergeCell ref="B4:O4"/>
    <mergeCell ref="B66:F66"/>
    <mergeCell ref="G66:H66"/>
    <mergeCell ref="G37:I37"/>
    <mergeCell ref="G38:I38"/>
    <mergeCell ref="G39:I39"/>
    <mergeCell ref="H46:J46"/>
    <mergeCell ref="L46:O46"/>
    <mergeCell ref="B51:M51"/>
    <mergeCell ref="G36:I36"/>
    <mergeCell ref="J36:K36"/>
    <mergeCell ref="B7:O9"/>
    <mergeCell ref="H31:I31"/>
    <mergeCell ref="L31:M31"/>
    <mergeCell ref="I47:K47"/>
    <mergeCell ref="G58:H58"/>
    <mergeCell ref="I58:O58"/>
    <mergeCell ref="G53:O53"/>
    <mergeCell ref="B49:F49"/>
    <mergeCell ref="B11:O11"/>
    <mergeCell ref="G49:H49"/>
    <mergeCell ref="B12:F13"/>
    <mergeCell ref="H12:O12"/>
    <mergeCell ref="G13:O13"/>
    <mergeCell ref="B14:F15"/>
    <mergeCell ref="H14:I14"/>
    <mergeCell ref="J14:O14"/>
    <mergeCell ref="G15:O15"/>
    <mergeCell ref="H33:I33"/>
    <mergeCell ref="G40:I40"/>
    <mergeCell ref="B16:F17"/>
    <mergeCell ref="G16:H16"/>
    <mergeCell ref="I16:O16"/>
    <mergeCell ref="G17:H17"/>
    <mergeCell ref="I17:O17"/>
    <mergeCell ref="H22:I22"/>
    <mergeCell ref="K22:L22"/>
    <mergeCell ref="B21:C40"/>
    <mergeCell ref="L36:O36"/>
    <mergeCell ref="B18:F20"/>
    <mergeCell ref="G18:H18"/>
    <mergeCell ref="I18:O18"/>
    <mergeCell ref="G19:H19"/>
    <mergeCell ref="I19:O19"/>
    <mergeCell ref="G20:H20"/>
    <mergeCell ref="I20:O20"/>
    <mergeCell ref="D26:F31"/>
    <mergeCell ref="B59:F59"/>
    <mergeCell ref="M59:O59"/>
    <mergeCell ref="B56:F58"/>
    <mergeCell ref="G56:H56"/>
    <mergeCell ref="I56:O56"/>
    <mergeCell ref="G57:H57"/>
    <mergeCell ref="I57:O57"/>
    <mergeCell ref="B47:F47"/>
    <mergeCell ref="M47:O47"/>
    <mergeCell ref="B48:F48"/>
    <mergeCell ref="B54:F55"/>
    <mergeCell ref="H54:I54"/>
    <mergeCell ref="J54:O54"/>
    <mergeCell ref="G55:O55"/>
    <mergeCell ref="I59:K59"/>
    <mergeCell ref="B52:F53"/>
    <mergeCell ref="H52:O52"/>
    <mergeCell ref="K33:L33"/>
    <mergeCell ref="D21:F25"/>
    <mergeCell ref="B41:F41"/>
    <mergeCell ref="G41:O41"/>
    <mergeCell ref="D32:F40"/>
    <mergeCell ref="J39:K39"/>
    <mergeCell ref="J40:K40"/>
    <mergeCell ref="B42:F42"/>
    <mergeCell ref="G43:H43"/>
    <mergeCell ref="H27:I27"/>
    <mergeCell ref="K27:L27"/>
    <mergeCell ref="H30:I30"/>
    <mergeCell ref="J37:K37"/>
    <mergeCell ref="J38:K38"/>
    <mergeCell ref="G42:O42"/>
    <mergeCell ref="B43:F43"/>
    <mergeCell ref="B44:F44"/>
    <mergeCell ref="G44:H44"/>
    <mergeCell ref="B82:H82"/>
    <mergeCell ref="B83:B84"/>
    <mergeCell ref="C83:O84"/>
    <mergeCell ref="B45:F45"/>
    <mergeCell ref="B46:F46"/>
    <mergeCell ref="G47:H47"/>
    <mergeCell ref="B95:F97"/>
    <mergeCell ref="H93:I93"/>
    <mergeCell ref="B62:F63"/>
    <mergeCell ref="G62:O63"/>
    <mergeCell ref="B88:M88"/>
    <mergeCell ref="H90:I90"/>
    <mergeCell ref="H73:O73"/>
    <mergeCell ref="H91:I91"/>
    <mergeCell ref="M74:O74"/>
    <mergeCell ref="H75:O75"/>
    <mergeCell ref="K93:L93"/>
    <mergeCell ref="C80:E80"/>
    <mergeCell ref="G59:H59"/>
    <mergeCell ref="B61:F61"/>
    <mergeCell ref="B60:F60"/>
    <mergeCell ref="G60:O60"/>
    <mergeCell ref="C470:G471"/>
    <mergeCell ref="K470:L470"/>
    <mergeCell ref="N470:O470"/>
    <mergeCell ref="C115:F125"/>
    <mergeCell ref="G116:G125"/>
    <mergeCell ref="H116:H117"/>
    <mergeCell ref="K116:L116"/>
    <mergeCell ref="I117:J117"/>
    <mergeCell ref="L117:M117"/>
    <mergeCell ref="H118:H119"/>
    <mergeCell ref="H398:J398"/>
    <mergeCell ref="F370:G370"/>
    <mergeCell ref="L373:N373"/>
    <mergeCell ref="F374:G374"/>
    <mergeCell ref="H374:J374"/>
    <mergeCell ref="L374:N374"/>
    <mergeCell ref="C375:O377"/>
    <mergeCell ref="H461:O461"/>
    <mergeCell ref="L398:N398"/>
    <mergeCell ref="C392:G398"/>
    <mergeCell ref="B186:I186"/>
    <mergeCell ref="M186:O186"/>
    <mergeCell ref="B188:B197"/>
    <mergeCell ref="C188:F193"/>
    <mergeCell ref="C130:F132"/>
    <mergeCell ref="H130:J130"/>
    <mergeCell ref="L131:O131"/>
    <mergeCell ref="C138:F139"/>
    <mergeCell ref="G138:H138"/>
    <mergeCell ref="K138:L138"/>
    <mergeCell ref="G139:H139"/>
    <mergeCell ref="K139:L139"/>
    <mergeCell ref="I132:J132"/>
    <mergeCell ref="C133:F133"/>
    <mergeCell ref="G133:O133"/>
    <mergeCell ref="C134:F135"/>
    <mergeCell ref="M134:O134"/>
    <mergeCell ref="L135:O135"/>
    <mergeCell ref="C136:F137"/>
    <mergeCell ref="G136:H136"/>
    <mergeCell ref="K136:L136"/>
    <mergeCell ref="G137:H137"/>
    <mergeCell ref="K137:L137"/>
    <mergeCell ref="C156:F156"/>
    <mergeCell ref="M156:O156"/>
    <mergeCell ref="C150:F150"/>
    <mergeCell ref="M150:O150"/>
    <mergeCell ref="C151:F151"/>
    <mergeCell ref="M151:O151"/>
    <mergeCell ref="C157:F157"/>
    <mergeCell ref="M157:O157"/>
    <mergeCell ref="C158:F158"/>
    <mergeCell ref="M158:O158"/>
    <mergeCell ref="C153:F153"/>
    <mergeCell ref="M153:O153"/>
    <mergeCell ref="C154:F154"/>
    <mergeCell ref="M154:O154"/>
    <mergeCell ref="C155:F155"/>
    <mergeCell ref="M155:O155"/>
    <mergeCell ref="C152:F152"/>
    <mergeCell ref="M152:O152"/>
    <mergeCell ref="C163:F163"/>
    <mergeCell ref="M163:O163"/>
    <mergeCell ref="C164:F164"/>
    <mergeCell ref="M164:O164"/>
    <mergeCell ref="C165:F165"/>
    <mergeCell ref="M165:O165"/>
    <mergeCell ref="B159:F159"/>
    <mergeCell ref="M159:O159"/>
    <mergeCell ref="B160:F160"/>
    <mergeCell ref="M160:O160"/>
    <mergeCell ref="C161:F162"/>
    <mergeCell ref="G161:H161"/>
    <mergeCell ref="I161:J161"/>
    <mergeCell ref="K161:K162"/>
    <mergeCell ref="L161:L162"/>
    <mergeCell ref="M161:O162"/>
    <mergeCell ref="C169:F169"/>
    <mergeCell ref="M169:O169"/>
    <mergeCell ref="C170:F170"/>
    <mergeCell ref="M170:O170"/>
    <mergeCell ref="B171:F171"/>
    <mergeCell ref="M171:O171"/>
    <mergeCell ref="C166:F166"/>
    <mergeCell ref="M166:O166"/>
    <mergeCell ref="C167:F167"/>
    <mergeCell ref="M167:O167"/>
    <mergeCell ref="C168:F168"/>
    <mergeCell ref="M168:O168"/>
    <mergeCell ref="C174:F174"/>
    <mergeCell ref="M174:O174"/>
    <mergeCell ref="C175:F175"/>
    <mergeCell ref="M175:O175"/>
    <mergeCell ref="C176:F176"/>
    <mergeCell ref="M176:O176"/>
    <mergeCell ref="C172:F173"/>
    <mergeCell ref="G172:H172"/>
    <mergeCell ref="I172:J172"/>
    <mergeCell ref="K172:K173"/>
    <mergeCell ref="L172:L173"/>
    <mergeCell ref="M172:O173"/>
    <mergeCell ref="B181:F181"/>
    <mergeCell ref="G181:O181"/>
    <mergeCell ref="B182:F185"/>
    <mergeCell ref="G182:G183"/>
    <mergeCell ref="H182:J183"/>
    <mergeCell ref="K182:L182"/>
    <mergeCell ref="M182:N182"/>
    <mergeCell ref="O182:O183"/>
    <mergeCell ref="C177:F177"/>
    <mergeCell ref="M177:O177"/>
    <mergeCell ref="C179:F179"/>
    <mergeCell ref="M179:O179"/>
    <mergeCell ref="C180:F180"/>
    <mergeCell ref="M180:O180"/>
    <mergeCell ref="C178:F178"/>
    <mergeCell ref="M178:O178"/>
    <mergeCell ref="K194:O194"/>
    <mergeCell ref="G195:J195"/>
    <mergeCell ref="K195:O195"/>
    <mergeCell ref="G196:J196"/>
    <mergeCell ref="K196:O196"/>
    <mergeCell ref="F201:G201"/>
    <mergeCell ref="H201:I201"/>
    <mergeCell ref="J201:K201"/>
    <mergeCell ref="L201:M201"/>
    <mergeCell ref="N201:O201"/>
    <mergeCell ref="G197:J197"/>
    <mergeCell ref="K197:O197"/>
    <mergeCell ref="E198:G198"/>
    <mergeCell ref="C205:C209"/>
    <mergeCell ref="D205:E205"/>
    <mergeCell ref="D206:E206"/>
    <mergeCell ref="D207:E207"/>
    <mergeCell ref="D208:E208"/>
    <mergeCell ref="D209:E209"/>
    <mergeCell ref="C201:E202"/>
    <mergeCell ref="C194:F197"/>
    <mergeCell ref="G194:J194"/>
    <mergeCell ref="B198:C198"/>
    <mergeCell ref="C217:E217"/>
    <mergeCell ref="F217:M217"/>
    <mergeCell ref="N217:O217"/>
    <mergeCell ref="C218:E218"/>
    <mergeCell ref="F218:M218"/>
    <mergeCell ref="N218:O218"/>
    <mergeCell ref="C210:E210"/>
    <mergeCell ref="B212:G212"/>
    <mergeCell ref="B213:O213"/>
    <mergeCell ref="C214:O214"/>
    <mergeCell ref="B215:O215"/>
    <mergeCell ref="C216:E216"/>
    <mergeCell ref="F216:M216"/>
    <mergeCell ref="N216:O216"/>
    <mergeCell ref="B199:B210"/>
    <mergeCell ref="C199:E200"/>
    <mergeCell ref="F199:H199"/>
    <mergeCell ref="K199:L199"/>
    <mergeCell ref="M199:O199"/>
    <mergeCell ref="F200:H200"/>
    <mergeCell ref="K200:L200"/>
    <mergeCell ref="M200:O200"/>
    <mergeCell ref="C203:E203"/>
    <mergeCell ref="C204:E204"/>
    <mergeCell ref="N225:O225"/>
    <mergeCell ref="C226:E226"/>
    <mergeCell ref="C219:E219"/>
    <mergeCell ref="F219:M219"/>
    <mergeCell ref="N219:O219"/>
    <mergeCell ref="C220:E220"/>
    <mergeCell ref="F220:M220"/>
    <mergeCell ref="N220:O220"/>
    <mergeCell ref="C221:E221"/>
    <mergeCell ref="F221:M221"/>
    <mergeCell ref="C223:E223"/>
    <mergeCell ref="F223:M223"/>
    <mergeCell ref="N223:O223"/>
    <mergeCell ref="N221:O221"/>
    <mergeCell ref="C222:E222"/>
    <mergeCell ref="F222:M222"/>
    <mergeCell ref="N222:O222"/>
    <mergeCell ref="C224:E224"/>
    <mergeCell ref="F224:M224"/>
    <mergeCell ref="N224:O224"/>
    <mergeCell ref="C225:E225"/>
    <mergeCell ref="F225:M225"/>
    <mergeCell ref="C230:G230"/>
    <mergeCell ref="C231:G231"/>
    <mergeCell ref="F226:M226"/>
    <mergeCell ref="N226:O226"/>
    <mergeCell ref="B229:O229"/>
    <mergeCell ref="C250:G250"/>
    <mergeCell ref="H250:J250"/>
    <mergeCell ref="K250:L250"/>
    <mergeCell ref="C239:G239"/>
    <mergeCell ref="C240:G240"/>
    <mergeCell ref="C232:G232"/>
    <mergeCell ref="C233:G233"/>
    <mergeCell ref="C234:G234"/>
    <mergeCell ref="C235:G235"/>
    <mergeCell ref="C236:G236"/>
    <mergeCell ref="C237:G237"/>
    <mergeCell ref="C238:G238"/>
    <mergeCell ref="B227:O227"/>
    <mergeCell ref="C228:O228"/>
    <mergeCell ref="C247:G247"/>
    <mergeCell ref="C253:G253"/>
    <mergeCell ref="H253:O253"/>
    <mergeCell ref="D254:G254"/>
    <mergeCell ref="H254:O254"/>
    <mergeCell ref="N251:O252"/>
    <mergeCell ref="B249:O249"/>
    <mergeCell ref="C251:G252"/>
    <mergeCell ref="H251:M252"/>
    <mergeCell ref="C241:G241"/>
    <mergeCell ref="C242:G242"/>
    <mergeCell ref="C243:G243"/>
    <mergeCell ref="C244:G244"/>
    <mergeCell ref="C245:G245"/>
    <mergeCell ref="C246:G246"/>
    <mergeCell ref="C248:G248"/>
    <mergeCell ref="D255:G255"/>
    <mergeCell ref="H255:O255"/>
    <mergeCell ref="D256:G256"/>
    <mergeCell ref="H256:O256"/>
    <mergeCell ref="B257:O257"/>
    <mergeCell ref="C258:G261"/>
    <mergeCell ref="I258:O258"/>
    <mergeCell ref="I259:O259"/>
    <mergeCell ref="I260:O260"/>
    <mergeCell ref="J261:N261"/>
    <mergeCell ref="C262:C269"/>
    <mergeCell ref="D262:E265"/>
    <mergeCell ref="F262:G262"/>
    <mergeCell ref="H262:O262"/>
    <mergeCell ref="F263:G263"/>
    <mergeCell ref="H263:O263"/>
    <mergeCell ref="F264:G264"/>
    <mergeCell ref="H264:O264"/>
    <mergeCell ref="F265:G265"/>
    <mergeCell ref="H265:O265"/>
    <mergeCell ref="D266:E269"/>
    <mergeCell ref="F266:G266"/>
    <mergeCell ref="H266:O266"/>
    <mergeCell ref="F267:G267"/>
    <mergeCell ref="H267:O267"/>
    <mergeCell ref="F268:G268"/>
    <mergeCell ref="H268:O268"/>
    <mergeCell ref="F269:G269"/>
    <mergeCell ref="H269:O269"/>
    <mergeCell ref="C270:E273"/>
    <mergeCell ref="F270:G270"/>
    <mergeCell ref="H270:O270"/>
    <mergeCell ref="F271:G271"/>
    <mergeCell ref="H271:O271"/>
    <mergeCell ref="F272:G272"/>
    <mergeCell ref="H272:O272"/>
    <mergeCell ref="F273:G273"/>
    <mergeCell ref="H273:O273"/>
    <mergeCell ref="G303:G304"/>
    <mergeCell ref="R304:T304"/>
    <mergeCell ref="I292:O292"/>
    <mergeCell ref="G293:O293"/>
    <mergeCell ref="D299:E299"/>
    <mergeCell ref="F299:G299"/>
    <mergeCell ref="H299:O299"/>
    <mergeCell ref="I294:N294"/>
    <mergeCell ref="C295:G295"/>
    <mergeCell ref="H295:O295"/>
    <mergeCell ref="D296:E296"/>
    <mergeCell ref="D300:E300"/>
    <mergeCell ref="L302:O302"/>
    <mergeCell ref="F298:G298"/>
    <mergeCell ref="H298:O298"/>
    <mergeCell ref="D290:E294"/>
    <mergeCell ref="G290:H290"/>
    <mergeCell ref="I290:O290"/>
    <mergeCell ref="G291:H291"/>
    <mergeCell ref="I291:O291"/>
    <mergeCell ref="F296:G296"/>
    <mergeCell ref="K296:O296"/>
    <mergeCell ref="G292:H292"/>
    <mergeCell ref="R348:S348"/>
    <mergeCell ref="H345:O345"/>
    <mergeCell ref="H346:O346"/>
    <mergeCell ref="D348:E348"/>
    <mergeCell ref="F348:G348"/>
    <mergeCell ref="H348:O348"/>
    <mergeCell ref="D341:E342"/>
    <mergeCell ref="F341:G342"/>
    <mergeCell ref="H341:O341"/>
    <mergeCell ref="D343:E343"/>
    <mergeCell ref="F343:G343"/>
    <mergeCell ref="H343:O343"/>
    <mergeCell ref="H342:O342"/>
    <mergeCell ref="C352:O352"/>
    <mergeCell ref="B353:O353"/>
    <mergeCell ref="C354:O354"/>
    <mergeCell ref="B355:O355"/>
    <mergeCell ref="C356:G356"/>
    <mergeCell ref="H356:K356"/>
    <mergeCell ref="L356:O356"/>
    <mergeCell ref="D350:E350"/>
    <mergeCell ref="F350:O350"/>
    <mergeCell ref="B351:H351"/>
    <mergeCell ref="M351:O351"/>
    <mergeCell ref="B297:B350"/>
    <mergeCell ref="D347:E347"/>
    <mergeCell ref="F347:G347"/>
    <mergeCell ref="H347:O347"/>
    <mergeCell ref="D349:E349"/>
    <mergeCell ref="F349:G349"/>
    <mergeCell ref="H349:O349"/>
    <mergeCell ref="D344:E346"/>
    <mergeCell ref="F344:G346"/>
    <mergeCell ref="H344:O344"/>
    <mergeCell ref="C297:G297"/>
    <mergeCell ref="H297:O297"/>
    <mergeCell ref="D298:E298"/>
    <mergeCell ref="C360:E363"/>
    <mergeCell ref="F360:G360"/>
    <mergeCell ref="H360:J360"/>
    <mergeCell ref="L360:N360"/>
    <mergeCell ref="F361:G361"/>
    <mergeCell ref="F362:G362"/>
    <mergeCell ref="F363:G363"/>
    <mergeCell ref="C357:E359"/>
    <mergeCell ref="F357:G357"/>
    <mergeCell ref="H357:K357"/>
    <mergeCell ref="L357:O357"/>
    <mergeCell ref="F358:G358"/>
    <mergeCell ref="H358:K358"/>
    <mergeCell ref="L358:O358"/>
    <mergeCell ref="F359:G359"/>
    <mergeCell ref="H359:J359"/>
    <mergeCell ref="L359:N359"/>
    <mergeCell ref="C366:G366"/>
    <mergeCell ref="H366:J366"/>
    <mergeCell ref="L366:N366"/>
    <mergeCell ref="D367:G367"/>
    <mergeCell ref="H367:J367"/>
    <mergeCell ref="L367:N367"/>
    <mergeCell ref="C364:E365"/>
    <mergeCell ref="F364:G364"/>
    <mergeCell ref="H364:J364"/>
    <mergeCell ref="L364:N364"/>
    <mergeCell ref="F365:G365"/>
    <mergeCell ref="H365:J365"/>
    <mergeCell ref="L365:N365"/>
    <mergeCell ref="F371:G371"/>
    <mergeCell ref="B379:L379"/>
    <mergeCell ref="C381:G381"/>
    <mergeCell ref="B380:D380"/>
    <mergeCell ref="D368:G368"/>
    <mergeCell ref="H368:J368"/>
    <mergeCell ref="L368:N368"/>
    <mergeCell ref="D369:D374"/>
    <mergeCell ref="E369:G369"/>
    <mergeCell ref="H369:J369"/>
    <mergeCell ref="L369:N369"/>
    <mergeCell ref="H370:J370"/>
    <mergeCell ref="L370:N370"/>
    <mergeCell ref="F372:G372"/>
    <mergeCell ref="H371:J371"/>
    <mergeCell ref="E370:E374"/>
    <mergeCell ref="J446:K448"/>
    <mergeCell ref="M446:N446"/>
    <mergeCell ref="M447:N447"/>
    <mergeCell ref="D286:E286"/>
    <mergeCell ref="M450:N450"/>
    <mergeCell ref="B440:H440"/>
    <mergeCell ref="M451:N451"/>
    <mergeCell ref="B400:O400"/>
    <mergeCell ref="B401:B407"/>
    <mergeCell ref="C401:F401"/>
    <mergeCell ref="G401:O401"/>
    <mergeCell ref="C402:F402"/>
    <mergeCell ref="G402:O402"/>
    <mergeCell ref="C403:F406"/>
    <mergeCell ref="C382:D387"/>
    <mergeCell ref="E382:G382"/>
    <mergeCell ref="E383:G383"/>
    <mergeCell ref="E384:G384"/>
    <mergeCell ref="E385:G385"/>
    <mergeCell ref="E386:G386"/>
    <mergeCell ref="E387:G387"/>
    <mergeCell ref="L371:N371"/>
    <mergeCell ref="H432:I432"/>
    <mergeCell ref="H373:J373"/>
    <mergeCell ref="G497:I497"/>
    <mergeCell ref="C85:E86"/>
    <mergeCell ref="M85:O85"/>
    <mergeCell ref="M86:O86"/>
    <mergeCell ref="J463:O463"/>
    <mergeCell ref="K279:O279"/>
    <mergeCell ref="F285:O285"/>
    <mergeCell ref="M287:O287"/>
    <mergeCell ref="C468:G469"/>
    <mergeCell ref="K468:L468"/>
    <mergeCell ref="N468:O468"/>
    <mergeCell ref="F494:N495"/>
    <mergeCell ref="B434:M434"/>
    <mergeCell ref="B435:H435"/>
    <mergeCell ref="M435:O435"/>
    <mergeCell ref="F286:G286"/>
    <mergeCell ref="I286:O286"/>
    <mergeCell ref="B408:B414"/>
    <mergeCell ref="C408:F408"/>
    <mergeCell ref="H372:J372"/>
    <mergeCell ref="L372:N372"/>
    <mergeCell ref="F373:G373"/>
    <mergeCell ref="J287:K287"/>
    <mergeCell ref="C446:E448"/>
    <mergeCell ref="J450:K450"/>
    <mergeCell ref="D287:E288"/>
    <mergeCell ref="G288:O288"/>
    <mergeCell ref="M440:O440"/>
    <mergeCell ref="C441:O441"/>
    <mergeCell ref="B442:O442"/>
    <mergeCell ref="C443:E445"/>
    <mergeCell ref="J443:K445"/>
    <mergeCell ref="M443:N443"/>
    <mergeCell ref="M444:N444"/>
    <mergeCell ref="C417:F420"/>
    <mergeCell ref="B429:O429"/>
    <mergeCell ref="C430:F430"/>
    <mergeCell ref="G430:O430"/>
    <mergeCell ref="B431:O431"/>
    <mergeCell ref="B422:B428"/>
    <mergeCell ref="C422:F422"/>
    <mergeCell ref="C449:E451"/>
    <mergeCell ref="C438:F438"/>
    <mergeCell ref="G438:O438"/>
    <mergeCell ref="C439:F439"/>
    <mergeCell ref="G439:O439"/>
    <mergeCell ref="M411:O411"/>
    <mergeCell ref="J432:K432"/>
    <mergeCell ref="M412:O412"/>
    <mergeCell ref="M413:O413"/>
    <mergeCell ref="C414:F414"/>
    <mergeCell ref="G414:O414"/>
    <mergeCell ref="M406:O406"/>
    <mergeCell ref="G408:O408"/>
    <mergeCell ref="C409:F409"/>
    <mergeCell ref="G409:O409"/>
    <mergeCell ref="C410:F413"/>
    <mergeCell ref="M410:O410"/>
    <mergeCell ref="M403:O403"/>
    <mergeCell ref="M404:O404"/>
    <mergeCell ref="M405:O405"/>
    <mergeCell ref="C407:F407"/>
    <mergeCell ref="G407:O407"/>
    <mergeCell ref="C388:D389"/>
    <mergeCell ref="E388:G388"/>
    <mergeCell ref="N388:O388"/>
    <mergeCell ref="E389:G389"/>
    <mergeCell ref="N389:O389"/>
    <mergeCell ref="I391:O391"/>
    <mergeCell ref="H395:J395"/>
    <mergeCell ref="L395:N395"/>
    <mergeCell ref="L392:O392"/>
    <mergeCell ref="H392:J392"/>
    <mergeCell ref="L397:N397"/>
    <mergeCell ref="L396:N396"/>
    <mergeCell ref="H396:J396"/>
    <mergeCell ref="H397:J397"/>
    <mergeCell ref="H394:J394"/>
    <mergeCell ref="L394:N394"/>
    <mergeCell ref="L393:N393"/>
    <mergeCell ref="G422:O422"/>
    <mergeCell ref="C423:F423"/>
    <mergeCell ref="G423:O423"/>
    <mergeCell ref="C424:F427"/>
    <mergeCell ref="M417:O417"/>
    <mergeCell ref="M418:O418"/>
    <mergeCell ref="M419:O419"/>
    <mergeCell ref="C428:F428"/>
    <mergeCell ref="G428:O428"/>
    <mergeCell ref="M424:O424"/>
    <mergeCell ref="M425:O425"/>
    <mergeCell ref="M426:O426"/>
    <mergeCell ref="M427:O427"/>
    <mergeCell ref="F481:N482"/>
    <mergeCell ref="H472:O473"/>
    <mergeCell ref="C472:G473"/>
    <mergeCell ref="I467:O467"/>
    <mergeCell ref="C466:G467"/>
    <mergeCell ref="J465:O465"/>
    <mergeCell ref="C462:G465"/>
    <mergeCell ref="B452:O452"/>
    <mergeCell ref="E380:G380"/>
    <mergeCell ref="M448:N448"/>
    <mergeCell ref="J449:K449"/>
    <mergeCell ref="M449:N449"/>
    <mergeCell ref="M445:N445"/>
    <mergeCell ref="C436:O436"/>
    <mergeCell ref="B437:H437"/>
    <mergeCell ref="M437:O437"/>
    <mergeCell ref="M420:O420"/>
    <mergeCell ref="C421:F421"/>
    <mergeCell ref="G421:O421"/>
    <mergeCell ref="B415:B421"/>
    <mergeCell ref="C415:F415"/>
    <mergeCell ref="G415:O415"/>
    <mergeCell ref="C416:F416"/>
    <mergeCell ref="G416:O416"/>
    <mergeCell ref="B275:L275"/>
    <mergeCell ref="B276:E277"/>
    <mergeCell ref="F277:H277"/>
    <mergeCell ref="D279:E279"/>
    <mergeCell ref="F279:G279"/>
    <mergeCell ref="I279:J279"/>
    <mergeCell ref="B278:B296"/>
    <mergeCell ref="D280:E280"/>
    <mergeCell ref="F280:O280"/>
    <mergeCell ref="G287:H287"/>
    <mergeCell ref="D284:E284"/>
    <mergeCell ref="F284:G284"/>
    <mergeCell ref="I284:O284"/>
    <mergeCell ref="D289:E289"/>
    <mergeCell ref="F289:O289"/>
    <mergeCell ref="D285:E285"/>
    <mergeCell ref="F283:G283"/>
    <mergeCell ref="H283:O283"/>
    <mergeCell ref="C278:G278"/>
    <mergeCell ref="R306:S306"/>
    <mergeCell ref="R307:S307"/>
    <mergeCell ref="R308:S308"/>
    <mergeCell ref="R309:S309"/>
    <mergeCell ref="R311:S311"/>
    <mergeCell ref="G312:H313"/>
    <mergeCell ref="R312:S312"/>
    <mergeCell ref="I313:N313"/>
    <mergeCell ref="G314:H314"/>
    <mergeCell ref="R314:S314"/>
    <mergeCell ref="G321:H321"/>
    <mergeCell ref="R321:S321"/>
    <mergeCell ref="G322:H323"/>
    <mergeCell ref="I323:N323"/>
    <mergeCell ref="R323:S323"/>
    <mergeCell ref="G324:H324"/>
    <mergeCell ref="R324:S324"/>
    <mergeCell ref="G325:H325"/>
    <mergeCell ref="G315:H315"/>
    <mergeCell ref="R315:S315"/>
    <mergeCell ref="G316:H316"/>
    <mergeCell ref="R316:S316"/>
    <mergeCell ref="G317:H318"/>
    <mergeCell ref="I318:N318"/>
    <mergeCell ref="R318:S318"/>
    <mergeCell ref="G319:H320"/>
    <mergeCell ref="R319:S319"/>
    <mergeCell ref="I320:N320"/>
    <mergeCell ref="G326:H326"/>
    <mergeCell ref="R326:S326"/>
    <mergeCell ref="G327:H327"/>
    <mergeCell ref="R327:S327"/>
    <mergeCell ref="G328:H329"/>
    <mergeCell ref="R328:S328"/>
    <mergeCell ref="I329:N329"/>
    <mergeCell ref="G330:H331"/>
    <mergeCell ref="I331:N331"/>
    <mergeCell ref="G332:H333"/>
    <mergeCell ref="I333:N333"/>
    <mergeCell ref="G334:H335"/>
    <mergeCell ref="I335:N335"/>
    <mergeCell ref="G337:N337"/>
    <mergeCell ref="G338:N338"/>
    <mergeCell ref="C340:E340"/>
    <mergeCell ref="F340:G340"/>
    <mergeCell ref="H340:I340"/>
    <mergeCell ref="L340:O340"/>
    <mergeCell ref="G336:H336"/>
  </mergeCells>
  <phoneticPr fontId="2"/>
  <dataValidations count="1">
    <dataValidation type="list" allowBlank="1" showInputMessage="1" showErrorMessage="1" sqref="T323:T324 T326:T328 T311:T312 T306:T309 T318:T321 T314:T316 T338:T339 T331:T336 T341">
      <formula1>$Y$303:$Y$304</formula1>
    </dataValidation>
  </dataValidations>
  <hyperlinks>
    <hyperlink ref="I20" r:id="rId1"/>
    <hyperlink ref="I58" r:id="rId2"/>
  </hyperlinks>
  <printOptions horizontalCentered="1"/>
  <pageMargins left="0.39370078740157483" right="0.39370078740157483" top="0.39370078740157483" bottom="0.39370078740157483" header="0.39370078740157483" footer="0.19685039370078741"/>
  <pageSetup paperSize="9" scale="65" fitToHeight="0" orientation="portrait" cellComments="asDisplayed" r:id="rId3"/>
  <headerFooter alignWithMargins="0">
    <oddFooter>&amp;C&amp;P/&amp;N</oddFooter>
  </headerFooter>
  <rowBreaks count="11" manualBreakCount="11">
    <brk id="50" max="14" man="1"/>
    <brk id="97" min="1" max="14" man="1"/>
    <brk id="142" min="1" max="14" man="1"/>
    <brk id="197" min="1" max="14" man="1"/>
    <brk id="228" max="14" man="1"/>
    <brk id="274" max="14" man="1"/>
    <brk id="327" max="14" man="1"/>
    <brk id="354" max="14" man="1"/>
    <brk id="398" max="14" man="1"/>
    <brk id="433" max="14" man="1"/>
    <brk id="473" max="14" man="1"/>
  </rowBreaks>
  <drawing r:id="rId4"/>
  <legacyDrawing r:id="rId5"/>
  <mc:AlternateContent xmlns:mc="http://schemas.openxmlformats.org/markup-compatibility/2006">
    <mc:Choice Requires="x14">
      <controls>
        <mc:AlternateContent xmlns:mc="http://schemas.openxmlformats.org/markup-compatibility/2006">
          <mc:Choice Requires="x14">
            <control shapeId="40961" r:id="rId6" name="Check Box 1">
              <controlPr defaultSize="0" autoFill="0" autoLine="0" autoPict="0">
                <anchor moveWithCells="1">
                  <from>
                    <xdr:col>7</xdr:col>
                    <xdr:colOff>906780</xdr:colOff>
                    <xdr:row>66</xdr:row>
                    <xdr:rowOff>53340</xdr:rowOff>
                  </from>
                  <to>
                    <xdr:col>9</xdr:col>
                    <xdr:colOff>281940</xdr:colOff>
                    <xdr:row>66</xdr:row>
                    <xdr:rowOff>297180</xdr:rowOff>
                  </to>
                </anchor>
              </controlPr>
            </control>
          </mc:Choice>
        </mc:AlternateContent>
        <mc:AlternateContent xmlns:mc="http://schemas.openxmlformats.org/markup-compatibility/2006">
          <mc:Choice Requires="x14">
            <control shapeId="40962" r:id="rId7" name="Check Box 2">
              <controlPr defaultSize="0" autoFill="0" autoLine="0" autoPict="0">
                <anchor moveWithCells="1">
                  <from>
                    <xdr:col>9</xdr:col>
                    <xdr:colOff>830580</xdr:colOff>
                    <xdr:row>66</xdr:row>
                    <xdr:rowOff>53340</xdr:rowOff>
                  </from>
                  <to>
                    <xdr:col>11</xdr:col>
                    <xdr:colOff>487680</xdr:colOff>
                    <xdr:row>66</xdr:row>
                    <xdr:rowOff>297180</xdr:rowOff>
                  </to>
                </anchor>
              </controlPr>
            </control>
          </mc:Choice>
        </mc:AlternateContent>
        <mc:AlternateContent xmlns:mc="http://schemas.openxmlformats.org/markup-compatibility/2006">
          <mc:Choice Requires="x14">
            <control shapeId="40963" r:id="rId8" name="Check Box 3">
              <controlPr defaultSize="0" autoFill="0" autoLine="0" autoPict="0">
                <anchor moveWithCells="1">
                  <from>
                    <xdr:col>11</xdr:col>
                    <xdr:colOff>899160</xdr:colOff>
                    <xdr:row>66</xdr:row>
                    <xdr:rowOff>53340</xdr:rowOff>
                  </from>
                  <to>
                    <xdr:col>13</xdr:col>
                    <xdr:colOff>129540</xdr:colOff>
                    <xdr:row>66</xdr:row>
                    <xdr:rowOff>297180</xdr:rowOff>
                  </to>
                </anchor>
              </controlPr>
            </control>
          </mc:Choice>
        </mc:AlternateContent>
        <mc:AlternateContent xmlns:mc="http://schemas.openxmlformats.org/markup-compatibility/2006">
          <mc:Choice Requires="x14">
            <control shapeId="40964" r:id="rId9" name="Check Box 4">
              <controlPr defaultSize="0" autoFill="0" autoLine="0" autoPict="0">
                <anchor moveWithCells="1">
                  <from>
                    <xdr:col>6</xdr:col>
                    <xdr:colOff>320040</xdr:colOff>
                    <xdr:row>66</xdr:row>
                    <xdr:rowOff>53340</xdr:rowOff>
                  </from>
                  <to>
                    <xdr:col>7</xdr:col>
                    <xdr:colOff>510540</xdr:colOff>
                    <xdr:row>66</xdr:row>
                    <xdr:rowOff>297180</xdr:rowOff>
                  </to>
                </anchor>
              </controlPr>
            </control>
          </mc:Choice>
        </mc:AlternateContent>
        <mc:AlternateContent xmlns:mc="http://schemas.openxmlformats.org/markup-compatibility/2006">
          <mc:Choice Requires="x14">
            <control shapeId="40965" r:id="rId10" name="Check Box 5">
              <controlPr defaultSize="0" autoFill="0" autoLine="0" autoPict="0">
                <anchor moveWithCells="1">
                  <from>
                    <xdr:col>6</xdr:col>
                    <xdr:colOff>685800</xdr:colOff>
                    <xdr:row>44</xdr:row>
                    <xdr:rowOff>38100</xdr:rowOff>
                  </from>
                  <to>
                    <xdr:col>8</xdr:col>
                    <xdr:colOff>899160</xdr:colOff>
                    <xdr:row>44</xdr:row>
                    <xdr:rowOff>259080</xdr:rowOff>
                  </to>
                </anchor>
              </controlPr>
            </control>
          </mc:Choice>
        </mc:AlternateContent>
        <mc:AlternateContent xmlns:mc="http://schemas.openxmlformats.org/markup-compatibility/2006">
          <mc:Choice Requires="x14">
            <control shapeId="40966" r:id="rId11" name="Check Box 6">
              <controlPr defaultSize="0" autoFill="0" autoLine="0" autoPict="0">
                <anchor moveWithCells="1">
                  <from>
                    <xdr:col>9</xdr:col>
                    <xdr:colOff>701040</xdr:colOff>
                    <xdr:row>44</xdr:row>
                    <xdr:rowOff>38100</xdr:rowOff>
                  </from>
                  <to>
                    <xdr:col>11</xdr:col>
                    <xdr:colOff>403860</xdr:colOff>
                    <xdr:row>44</xdr:row>
                    <xdr:rowOff>266700</xdr:rowOff>
                  </to>
                </anchor>
              </controlPr>
            </control>
          </mc:Choice>
        </mc:AlternateContent>
        <mc:AlternateContent xmlns:mc="http://schemas.openxmlformats.org/markup-compatibility/2006">
          <mc:Choice Requires="x14">
            <control shapeId="40967" r:id="rId12" name="Check Box 7">
              <controlPr defaultSize="0" autoFill="0" autoLine="0" autoPict="0">
                <anchor moveWithCells="1">
                  <from>
                    <xdr:col>12</xdr:col>
                    <xdr:colOff>739140</xdr:colOff>
                    <xdr:row>44</xdr:row>
                    <xdr:rowOff>38100</xdr:rowOff>
                  </from>
                  <to>
                    <xdr:col>14</xdr:col>
                    <xdr:colOff>419100</xdr:colOff>
                    <xdr:row>44</xdr:row>
                    <xdr:rowOff>259080</xdr:rowOff>
                  </to>
                </anchor>
              </controlPr>
            </control>
          </mc:Choice>
        </mc:AlternateContent>
        <mc:AlternateContent xmlns:mc="http://schemas.openxmlformats.org/markup-compatibility/2006">
          <mc:Choice Requires="x14">
            <control shapeId="40968" r:id="rId13" name="Check Box 8">
              <controlPr defaultSize="0" autoFill="0" autoLine="0" autoPict="0">
                <anchor moveWithCells="1">
                  <from>
                    <xdr:col>6</xdr:col>
                    <xdr:colOff>685800</xdr:colOff>
                    <xdr:row>45</xdr:row>
                    <xdr:rowOff>30480</xdr:rowOff>
                  </from>
                  <to>
                    <xdr:col>9</xdr:col>
                    <xdr:colOff>784860</xdr:colOff>
                    <xdr:row>45</xdr:row>
                    <xdr:rowOff>259080</xdr:rowOff>
                  </to>
                </anchor>
              </controlPr>
            </control>
          </mc:Choice>
        </mc:AlternateContent>
        <mc:AlternateContent xmlns:mc="http://schemas.openxmlformats.org/markup-compatibility/2006">
          <mc:Choice Requires="x14">
            <control shapeId="40969" r:id="rId14" name="Check Box 9">
              <controlPr defaultSize="0" autoFill="0" autoLine="0" autoPict="0">
                <anchor moveWithCells="1">
                  <from>
                    <xdr:col>10</xdr:col>
                    <xdr:colOff>716280</xdr:colOff>
                    <xdr:row>45</xdr:row>
                    <xdr:rowOff>30480</xdr:rowOff>
                  </from>
                  <to>
                    <xdr:col>14</xdr:col>
                    <xdr:colOff>487680</xdr:colOff>
                    <xdr:row>45</xdr:row>
                    <xdr:rowOff>259080</xdr:rowOff>
                  </to>
                </anchor>
              </controlPr>
            </control>
          </mc:Choice>
        </mc:AlternateContent>
        <mc:AlternateContent xmlns:mc="http://schemas.openxmlformats.org/markup-compatibility/2006">
          <mc:Choice Requires="x14">
            <control shapeId="40972" r:id="rId15" name="Check Box 12">
              <controlPr defaultSize="0" autoFill="0" autoLine="0" autoPict="0">
                <anchor moveWithCells="1">
                  <from>
                    <xdr:col>7</xdr:col>
                    <xdr:colOff>137160</xdr:colOff>
                    <xdr:row>20</xdr:row>
                    <xdr:rowOff>53340</xdr:rowOff>
                  </from>
                  <to>
                    <xdr:col>8</xdr:col>
                    <xdr:colOff>0</xdr:colOff>
                    <xdr:row>20</xdr:row>
                    <xdr:rowOff>251460</xdr:rowOff>
                  </to>
                </anchor>
              </controlPr>
            </control>
          </mc:Choice>
        </mc:AlternateContent>
        <mc:AlternateContent xmlns:mc="http://schemas.openxmlformats.org/markup-compatibility/2006">
          <mc:Choice Requires="x14">
            <control shapeId="40973" r:id="rId16" name="Check Box 13">
              <controlPr defaultSize="0" autoFill="0" autoLine="0" autoPict="0">
                <anchor moveWithCells="1">
                  <from>
                    <xdr:col>8</xdr:col>
                    <xdr:colOff>533400</xdr:colOff>
                    <xdr:row>20</xdr:row>
                    <xdr:rowOff>53340</xdr:rowOff>
                  </from>
                  <to>
                    <xdr:col>9</xdr:col>
                    <xdr:colOff>381000</xdr:colOff>
                    <xdr:row>20</xdr:row>
                    <xdr:rowOff>251460</xdr:rowOff>
                  </to>
                </anchor>
              </controlPr>
            </control>
          </mc:Choice>
        </mc:AlternateContent>
        <mc:AlternateContent xmlns:mc="http://schemas.openxmlformats.org/markup-compatibility/2006">
          <mc:Choice Requires="x14">
            <control shapeId="40974" r:id="rId17" name="Check Box 14">
              <controlPr defaultSize="0" autoFill="0" autoLine="0" autoPict="0">
                <anchor moveWithCells="1">
                  <from>
                    <xdr:col>10</xdr:col>
                    <xdr:colOff>53340</xdr:colOff>
                    <xdr:row>20</xdr:row>
                    <xdr:rowOff>53340</xdr:rowOff>
                  </from>
                  <to>
                    <xdr:col>10</xdr:col>
                    <xdr:colOff>838200</xdr:colOff>
                    <xdr:row>20</xdr:row>
                    <xdr:rowOff>251460</xdr:rowOff>
                  </to>
                </anchor>
              </controlPr>
            </control>
          </mc:Choice>
        </mc:AlternateContent>
        <mc:AlternateContent xmlns:mc="http://schemas.openxmlformats.org/markup-compatibility/2006">
          <mc:Choice Requires="x14">
            <control shapeId="40975" r:id="rId18" name="Check Box 15">
              <controlPr defaultSize="0" autoFill="0" autoLine="0" autoPict="0">
                <anchor moveWithCells="1">
                  <from>
                    <xdr:col>11</xdr:col>
                    <xdr:colOff>457200</xdr:colOff>
                    <xdr:row>20</xdr:row>
                    <xdr:rowOff>53340</xdr:rowOff>
                  </from>
                  <to>
                    <xdr:col>12</xdr:col>
                    <xdr:colOff>906780</xdr:colOff>
                    <xdr:row>20</xdr:row>
                    <xdr:rowOff>259080</xdr:rowOff>
                  </to>
                </anchor>
              </controlPr>
            </control>
          </mc:Choice>
        </mc:AlternateContent>
        <mc:AlternateContent xmlns:mc="http://schemas.openxmlformats.org/markup-compatibility/2006">
          <mc:Choice Requires="x14">
            <control shapeId="40976" r:id="rId19" name="Check Box 16">
              <controlPr defaultSize="0" autoFill="0" autoLine="0" autoPict="0">
                <anchor moveWithCells="1">
                  <from>
                    <xdr:col>7</xdr:col>
                    <xdr:colOff>129540</xdr:colOff>
                    <xdr:row>25</xdr:row>
                    <xdr:rowOff>53340</xdr:rowOff>
                  </from>
                  <to>
                    <xdr:col>7</xdr:col>
                    <xdr:colOff>906780</xdr:colOff>
                    <xdr:row>25</xdr:row>
                    <xdr:rowOff>251460</xdr:rowOff>
                  </to>
                </anchor>
              </controlPr>
            </control>
          </mc:Choice>
        </mc:AlternateContent>
        <mc:AlternateContent xmlns:mc="http://schemas.openxmlformats.org/markup-compatibility/2006">
          <mc:Choice Requires="x14">
            <control shapeId="40977" r:id="rId20" name="Check Box 17">
              <controlPr defaultSize="0" autoFill="0" autoLine="0" autoPict="0">
                <anchor moveWithCells="1">
                  <from>
                    <xdr:col>9</xdr:col>
                    <xdr:colOff>114300</xdr:colOff>
                    <xdr:row>25</xdr:row>
                    <xdr:rowOff>53340</xdr:rowOff>
                  </from>
                  <to>
                    <xdr:col>9</xdr:col>
                    <xdr:colOff>899160</xdr:colOff>
                    <xdr:row>25</xdr:row>
                    <xdr:rowOff>251460</xdr:rowOff>
                  </to>
                </anchor>
              </controlPr>
            </control>
          </mc:Choice>
        </mc:AlternateContent>
        <mc:AlternateContent xmlns:mc="http://schemas.openxmlformats.org/markup-compatibility/2006">
          <mc:Choice Requires="x14">
            <control shapeId="40978" r:id="rId21" name="Check Box 18">
              <controlPr defaultSize="0" autoFill="0" autoLine="0" autoPict="0">
                <anchor moveWithCells="1">
                  <from>
                    <xdr:col>11</xdr:col>
                    <xdr:colOff>129540</xdr:colOff>
                    <xdr:row>25</xdr:row>
                    <xdr:rowOff>38100</xdr:rowOff>
                  </from>
                  <to>
                    <xdr:col>12</xdr:col>
                    <xdr:colOff>563880</xdr:colOff>
                    <xdr:row>25</xdr:row>
                    <xdr:rowOff>251460</xdr:rowOff>
                  </to>
                </anchor>
              </controlPr>
            </control>
          </mc:Choice>
        </mc:AlternateContent>
        <mc:AlternateContent xmlns:mc="http://schemas.openxmlformats.org/markup-compatibility/2006">
          <mc:Choice Requires="x14">
            <control shapeId="40979" r:id="rId22" name="Check Box 19">
              <controlPr defaultSize="0" autoFill="0" autoLine="0" autoPict="0">
                <anchor moveWithCells="1">
                  <from>
                    <xdr:col>10</xdr:col>
                    <xdr:colOff>38100</xdr:colOff>
                    <xdr:row>99</xdr:row>
                    <xdr:rowOff>53340</xdr:rowOff>
                  </from>
                  <to>
                    <xdr:col>10</xdr:col>
                    <xdr:colOff>434340</xdr:colOff>
                    <xdr:row>99</xdr:row>
                    <xdr:rowOff>243840</xdr:rowOff>
                  </to>
                </anchor>
              </controlPr>
            </control>
          </mc:Choice>
        </mc:AlternateContent>
        <mc:AlternateContent xmlns:mc="http://schemas.openxmlformats.org/markup-compatibility/2006">
          <mc:Choice Requires="x14">
            <control shapeId="40980" r:id="rId23" name="Check Box 20">
              <controlPr defaultSize="0" autoFill="0" autoLine="0" autoPict="0">
                <anchor moveWithCells="1">
                  <from>
                    <xdr:col>10</xdr:col>
                    <xdr:colOff>480060</xdr:colOff>
                    <xdr:row>99</xdr:row>
                    <xdr:rowOff>53340</xdr:rowOff>
                  </from>
                  <to>
                    <xdr:col>10</xdr:col>
                    <xdr:colOff>899160</xdr:colOff>
                    <xdr:row>99</xdr:row>
                    <xdr:rowOff>243840</xdr:rowOff>
                  </to>
                </anchor>
              </controlPr>
            </control>
          </mc:Choice>
        </mc:AlternateContent>
        <mc:AlternateContent xmlns:mc="http://schemas.openxmlformats.org/markup-compatibility/2006">
          <mc:Choice Requires="x14">
            <control shapeId="40981" r:id="rId24" name="Check Box 21">
              <controlPr defaultSize="0" autoFill="0" autoLine="0" autoPict="0">
                <anchor moveWithCells="1">
                  <from>
                    <xdr:col>10</xdr:col>
                    <xdr:colOff>38100</xdr:colOff>
                    <xdr:row>100</xdr:row>
                    <xdr:rowOff>53340</xdr:rowOff>
                  </from>
                  <to>
                    <xdr:col>10</xdr:col>
                    <xdr:colOff>434340</xdr:colOff>
                    <xdr:row>100</xdr:row>
                    <xdr:rowOff>243840</xdr:rowOff>
                  </to>
                </anchor>
              </controlPr>
            </control>
          </mc:Choice>
        </mc:AlternateContent>
        <mc:AlternateContent xmlns:mc="http://schemas.openxmlformats.org/markup-compatibility/2006">
          <mc:Choice Requires="x14">
            <control shapeId="40982" r:id="rId25" name="Check Box 22">
              <controlPr defaultSize="0" autoFill="0" autoLine="0" autoPict="0">
                <anchor moveWithCells="1">
                  <from>
                    <xdr:col>10</xdr:col>
                    <xdr:colOff>480060</xdr:colOff>
                    <xdr:row>100</xdr:row>
                    <xdr:rowOff>53340</xdr:rowOff>
                  </from>
                  <to>
                    <xdr:col>10</xdr:col>
                    <xdr:colOff>899160</xdr:colOff>
                    <xdr:row>100</xdr:row>
                    <xdr:rowOff>243840</xdr:rowOff>
                  </to>
                </anchor>
              </controlPr>
            </control>
          </mc:Choice>
        </mc:AlternateContent>
        <mc:AlternateContent xmlns:mc="http://schemas.openxmlformats.org/markup-compatibility/2006">
          <mc:Choice Requires="x14">
            <control shapeId="40983" r:id="rId26" name="Check Box 23">
              <controlPr defaultSize="0" autoFill="0" autoLine="0" autoPict="0">
                <anchor moveWithCells="1">
                  <from>
                    <xdr:col>10</xdr:col>
                    <xdr:colOff>38100</xdr:colOff>
                    <xdr:row>101</xdr:row>
                    <xdr:rowOff>38100</xdr:rowOff>
                  </from>
                  <to>
                    <xdr:col>10</xdr:col>
                    <xdr:colOff>434340</xdr:colOff>
                    <xdr:row>101</xdr:row>
                    <xdr:rowOff>228600</xdr:rowOff>
                  </to>
                </anchor>
              </controlPr>
            </control>
          </mc:Choice>
        </mc:AlternateContent>
        <mc:AlternateContent xmlns:mc="http://schemas.openxmlformats.org/markup-compatibility/2006">
          <mc:Choice Requires="x14">
            <control shapeId="40984" r:id="rId27" name="Check Box 24">
              <controlPr defaultSize="0" autoFill="0" autoLine="0" autoPict="0">
                <anchor moveWithCells="1">
                  <from>
                    <xdr:col>10</xdr:col>
                    <xdr:colOff>480060</xdr:colOff>
                    <xdr:row>101</xdr:row>
                    <xdr:rowOff>38100</xdr:rowOff>
                  </from>
                  <to>
                    <xdr:col>10</xdr:col>
                    <xdr:colOff>899160</xdr:colOff>
                    <xdr:row>101</xdr:row>
                    <xdr:rowOff>228600</xdr:rowOff>
                  </to>
                </anchor>
              </controlPr>
            </control>
          </mc:Choice>
        </mc:AlternateContent>
        <mc:AlternateContent xmlns:mc="http://schemas.openxmlformats.org/markup-compatibility/2006">
          <mc:Choice Requires="x14">
            <control shapeId="40985" r:id="rId28" name="Check Box 25">
              <controlPr defaultSize="0" autoFill="0" autoLine="0" autoPict="0">
                <anchor moveWithCells="1">
                  <from>
                    <xdr:col>10</xdr:col>
                    <xdr:colOff>38100</xdr:colOff>
                    <xdr:row>102</xdr:row>
                    <xdr:rowOff>38100</xdr:rowOff>
                  </from>
                  <to>
                    <xdr:col>10</xdr:col>
                    <xdr:colOff>434340</xdr:colOff>
                    <xdr:row>102</xdr:row>
                    <xdr:rowOff>228600</xdr:rowOff>
                  </to>
                </anchor>
              </controlPr>
            </control>
          </mc:Choice>
        </mc:AlternateContent>
        <mc:AlternateContent xmlns:mc="http://schemas.openxmlformats.org/markup-compatibility/2006">
          <mc:Choice Requires="x14">
            <control shapeId="40986" r:id="rId29" name="Check Box 26">
              <controlPr defaultSize="0" autoFill="0" autoLine="0" autoPict="0">
                <anchor moveWithCells="1">
                  <from>
                    <xdr:col>10</xdr:col>
                    <xdr:colOff>480060</xdr:colOff>
                    <xdr:row>102</xdr:row>
                    <xdr:rowOff>38100</xdr:rowOff>
                  </from>
                  <to>
                    <xdr:col>10</xdr:col>
                    <xdr:colOff>899160</xdr:colOff>
                    <xdr:row>102</xdr:row>
                    <xdr:rowOff>228600</xdr:rowOff>
                  </to>
                </anchor>
              </controlPr>
            </control>
          </mc:Choice>
        </mc:AlternateContent>
        <mc:AlternateContent xmlns:mc="http://schemas.openxmlformats.org/markup-compatibility/2006">
          <mc:Choice Requires="x14">
            <control shapeId="40987" r:id="rId30" name="Check Box 27">
              <controlPr defaultSize="0" autoFill="0" autoLine="0" autoPict="0">
                <anchor moveWithCells="1">
                  <from>
                    <xdr:col>10</xdr:col>
                    <xdr:colOff>38100</xdr:colOff>
                    <xdr:row>103</xdr:row>
                    <xdr:rowOff>38100</xdr:rowOff>
                  </from>
                  <to>
                    <xdr:col>10</xdr:col>
                    <xdr:colOff>434340</xdr:colOff>
                    <xdr:row>103</xdr:row>
                    <xdr:rowOff>228600</xdr:rowOff>
                  </to>
                </anchor>
              </controlPr>
            </control>
          </mc:Choice>
        </mc:AlternateContent>
        <mc:AlternateContent xmlns:mc="http://schemas.openxmlformats.org/markup-compatibility/2006">
          <mc:Choice Requires="x14">
            <control shapeId="40988" r:id="rId31" name="Check Box 28">
              <controlPr defaultSize="0" autoFill="0" autoLine="0" autoPict="0">
                <anchor moveWithCells="1">
                  <from>
                    <xdr:col>10</xdr:col>
                    <xdr:colOff>480060</xdr:colOff>
                    <xdr:row>103</xdr:row>
                    <xdr:rowOff>38100</xdr:rowOff>
                  </from>
                  <to>
                    <xdr:col>10</xdr:col>
                    <xdr:colOff>899160</xdr:colOff>
                    <xdr:row>103</xdr:row>
                    <xdr:rowOff>228600</xdr:rowOff>
                  </to>
                </anchor>
              </controlPr>
            </control>
          </mc:Choice>
        </mc:AlternateContent>
        <mc:AlternateContent xmlns:mc="http://schemas.openxmlformats.org/markup-compatibility/2006">
          <mc:Choice Requires="x14">
            <control shapeId="40989" r:id="rId32" name="Check Box 29">
              <controlPr defaultSize="0" autoFill="0" autoLine="0" autoPict="0">
                <anchor moveWithCells="1">
                  <from>
                    <xdr:col>10</xdr:col>
                    <xdr:colOff>38100</xdr:colOff>
                    <xdr:row>104</xdr:row>
                    <xdr:rowOff>38100</xdr:rowOff>
                  </from>
                  <to>
                    <xdr:col>10</xdr:col>
                    <xdr:colOff>434340</xdr:colOff>
                    <xdr:row>104</xdr:row>
                    <xdr:rowOff>228600</xdr:rowOff>
                  </to>
                </anchor>
              </controlPr>
            </control>
          </mc:Choice>
        </mc:AlternateContent>
        <mc:AlternateContent xmlns:mc="http://schemas.openxmlformats.org/markup-compatibility/2006">
          <mc:Choice Requires="x14">
            <control shapeId="40990" r:id="rId33" name="Check Box 30">
              <controlPr defaultSize="0" autoFill="0" autoLine="0" autoPict="0">
                <anchor moveWithCells="1">
                  <from>
                    <xdr:col>10</xdr:col>
                    <xdr:colOff>480060</xdr:colOff>
                    <xdr:row>104</xdr:row>
                    <xdr:rowOff>38100</xdr:rowOff>
                  </from>
                  <to>
                    <xdr:col>10</xdr:col>
                    <xdr:colOff>899160</xdr:colOff>
                    <xdr:row>104</xdr:row>
                    <xdr:rowOff>228600</xdr:rowOff>
                  </to>
                </anchor>
              </controlPr>
            </control>
          </mc:Choice>
        </mc:AlternateContent>
        <mc:AlternateContent xmlns:mc="http://schemas.openxmlformats.org/markup-compatibility/2006">
          <mc:Choice Requires="x14">
            <control shapeId="40991" r:id="rId34" name="Check Box 31">
              <controlPr defaultSize="0" autoFill="0" autoLine="0" autoPict="0">
                <anchor moveWithCells="1">
                  <from>
                    <xdr:col>10</xdr:col>
                    <xdr:colOff>38100</xdr:colOff>
                    <xdr:row>105</xdr:row>
                    <xdr:rowOff>38100</xdr:rowOff>
                  </from>
                  <to>
                    <xdr:col>10</xdr:col>
                    <xdr:colOff>434340</xdr:colOff>
                    <xdr:row>105</xdr:row>
                    <xdr:rowOff>228600</xdr:rowOff>
                  </to>
                </anchor>
              </controlPr>
            </control>
          </mc:Choice>
        </mc:AlternateContent>
        <mc:AlternateContent xmlns:mc="http://schemas.openxmlformats.org/markup-compatibility/2006">
          <mc:Choice Requires="x14">
            <control shapeId="40992" r:id="rId35" name="Check Box 32">
              <controlPr defaultSize="0" autoFill="0" autoLine="0" autoPict="0">
                <anchor moveWithCells="1">
                  <from>
                    <xdr:col>10</xdr:col>
                    <xdr:colOff>480060</xdr:colOff>
                    <xdr:row>105</xdr:row>
                    <xdr:rowOff>38100</xdr:rowOff>
                  </from>
                  <to>
                    <xdr:col>10</xdr:col>
                    <xdr:colOff>899160</xdr:colOff>
                    <xdr:row>105</xdr:row>
                    <xdr:rowOff>228600</xdr:rowOff>
                  </to>
                </anchor>
              </controlPr>
            </control>
          </mc:Choice>
        </mc:AlternateContent>
        <mc:AlternateContent xmlns:mc="http://schemas.openxmlformats.org/markup-compatibility/2006">
          <mc:Choice Requires="x14">
            <control shapeId="40993" r:id="rId36" name="Check Box 33">
              <controlPr defaultSize="0" autoFill="0" autoLine="0" autoPict="0">
                <anchor moveWithCells="1">
                  <from>
                    <xdr:col>10</xdr:col>
                    <xdr:colOff>38100</xdr:colOff>
                    <xdr:row>106</xdr:row>
                    <xdr:rowOff>38100</xdr:rowOff>
                  </from>
                  <to>
                    <xdr:col>10</xdr:col>
                    <xdr:colOff>434340</xdr:colOff>
                    <xdr:row>106</xdr:row>
                    <xdr:rowOff>243840</xdr:rowOff>
                  </to>
                </anchor>
              </controlPr>
            </control>
          </mc:Choice>
        </mc:AlternateContent>
        <mc:AlternateContent xmlns:mc="http://schemas.openxmlformats.org/markup-compatibility/2006">
          <mc:Choice Requires="x14">
            <control shapeId="40994" r:id="rId37" name="Check Box 34">
              <controlPr defaultSize="0" autoFill="0" autoLine="0" autoPict="0">
                <anchor moveWithCells="1">
                  <from>
                    <xdr:col>10</xdr:col>
                    <xdr:colOff>480060</xdr:colOff>
                    <xdr:row>106</xdr:row>
                    <xdr:rowOff>38100</xdr:rowOff>
                  </from>
                  <to>
                    <xdr:col>10</xdr:col>
                    <xdr:colOff>899160</xdr:colOff>
                    <xdr:row>106</xdr:row>
                    <xdr:rowOff>243840</xdr:rowOff>
                  </to>
                </anchor>
              </controlPr>
            </control>
          </mc:Choice>
        </mc:AlternateContent>
        <mc:AlternateContent xmlns:mc="http://schemas.openxmlformats.org/markup-compatibility/2006">
          <mc:Choice Requires="x14">
            <control shapeId="40995" r:id="rId38" name="Check Box 35">
              <controlPr defaultSize="0" autoFill="0" autoLine="0" autoPict="0">
                <anchor moveWithCells="1">
                  <from>
                    <xdr:col>10</xdr:col>
                    <xdr:colOff>38100</xdr:colOff>
                    <xdr:row>107</xdr:row>
                    <xdr:rowOff>38100</xdr:rowOff>
                  </from>
                  <to>
                    <xdr:col>10</xdr:col>
                    <xdr:colOff>434340</xdr:colOff>
                    <xdr:row>107</xdr:row>
                    <xdr:rowOff>243840</xdr:rowOff>
                  </to>
                </anchor>
              </controlPr>
            </control>
          </mc:Choice>
        </mc:AlternateContent>
        <mc:AlternateContent xmlns:mc="http://schemas.openxmlformats.org/markup-compatibility/2006">
          <mc:Choice Requires="x14">
            <control shapeId="40996" r:id="rId39" name="Check Box 36">
              <controlPr defaultSize="0" autoFill="0" autoLine="0" autoPict="0">
                <anchor moveWithCells="1">
                  <from>
                    <xdr:col>10</xdr:col>
                    <xdr:colOff>480060</xdr:colOff>
                    <xdr:row>107</xdr:row>
                    <xdr:rowOff>38100</xdr:rowOff>
                  </from>
                  <to>
                    <xdr:col>10</xdr:col>
                    <xdr:colOff>899160</xdr:colOff>
                    <xdr:row>107</xdr:row>
                    <xdr:rowOff>243840</xdr:rowOff>
                  </to>
                </anchor>
              </controlPr>
            </control>
          </mc:Choice>
        </mc:AlternateContent>
        <mc:AlternateContent xmlns:mc="http://schemas.openxmlformats.org/markup-compatibility/2006">
          <mc:Choice Requires="x14">
            <control shapeId="40997" r:id="rId40" name="Check Box 37">
              <controlPr defaultSize="0" autoFill="0" autoLine="0" autoPict="0">
                <anchor moveWithCells="1">
                  <from>
                    <xdr:col>10</xdr:col>
                    <xdr:colOff>38100</xdr:colOff>
                    <xdr:row>108</xdr:row>
                    <xdr:rowOff>53340</xdr:rowOff>
                  </from>
                  <to>
                    <xdr:col>10</xdr:col>
                    <xdr:colOff>434340</xdr:colOff>
                    <xdr:row>108</xdr:row>
                    <xdr:rowOff>243840</xdr:rowOff>
                  </to>
                </anchor>
              </controlPr>
            </control>
          </mc:Choice>
        </mc:AlternateContent>
        <mc:AlternateContent xmlns:mc="http://schemas.openxmlformats.org/markup-compatibility/2006">
          <mc:Choice Requires="x14">
            <control shapeId="40998" r:id="rId41" name="Check Box 38">
              <controlPr defaultSize="0" autoFill="0" autoLine="0" autoPict="0">
                <anchor moveWithCells="1">
                  <from>
                    <xdr:col>10</xdr:col>
                    <xdr:colOff>480060</xdr:colOff>
                    <xdr:row>108</xdr:row>
                    <xdr:rowOff>53340</xdr:rowOff>
                  </from>
                  <to>
                    <xdr:col>10</xdr:col>
                    <xdr:colOff>899160</xdr:colOff>
                    <xdr:row>108</xdr:row>
                    <xdr:rowOff>243840</xdr:rowOff>
                  </to>
                </anchor>
              </controlPr>
            </control>
          </mc:Choice>
        </mc:AlternateContent>
        <mc:AlternateContent xmlns:mc="http://schemas.openxmlformats.org/markup-compatibility/2006">
          <mc:Choice Requires="x14">
            <control shapeId="40999" r:id="rId42" name="Check Box 39">
              <controlPr defaultSize="0" autoFill="0" autoLine="0" autoPict="0">
                <anchor moveWithCells="1">
                  <from>
                    <xdr:col>7</xdr:col>
                    <xdr:colOff>708660</xdr:colOff>
                    <xdr:row>114</xdr:row>
                    <xdr:rowOff>76200</xdr:rowOff>
                  </from>
                  <to>
                    <xdr:col>8</xdr:col>
                    <xdr:colOff>586740</xdr:colOff>
                    <xdr:row>114</xdr:row>
                    <xdr:rowOff>289560</xdr:rowOff>
                  </to>
                </anchor>
              </controlPr>
            </control>
          </mc:Choice>
        </mc:AlternateContent>
        <mc:AlternateContent xmlns:mc="http://schemas.openxmlformats.org/markup-compatibility/2006">
          <mc:Choice Requires="x14">
            <control shapeId="41000" r:id="rId43" name="Check Box 40">
              <controlPr defaultSize="0" autoFill="0" autoLine="0" autoPict="0">
                <anchor moveWithCells="1">
                  <from>
                    <xdr:col>11</xdr:col>
                    <xdr:colOff>716280</xdr:colOff>
                    <xdr:row>114</xdr:row>
                    <xdr:rowOff>76200</xdr:rowOff>
                  </from>
                  <to>
                    <xdr:col>12</xdr:col>
                    <xdr:colOff>594360</xdr:colOff>
                    <xdr:row>114</xdr:row>
                    <xdr:rowOff>289560</xdr:rowOff>
                  </to>
                </anchor>
              </controlPr>
            </control>
          </mc:Choice>
        </mc:AlternateContent>
        <mc:AlternateContent xmlns:mc="http://schemas.openxmlformats.org/markup-compatibility/2006">
          <mc:Choice Requires="x14">
            <control shapeId="41001" r:id="rId44" name="Check Box 41">
              <controlPr defaultSize="0" autoFill="0" autoLine="0" autoPict="0">
                <anchor moveWithCells="1">
                  <from>
                    <xdr:col>9</xdr:col>
                    <xdr:colOff>708660</xdr:colOff>
                    <xdr:row>114</xdr:row>
                    <xdr:rowOff>76200</xdr:rowOff>
                  </from>
                  <to>
                    <xdr:col>10</xdr:col>
                    <xdr:colOff>594360</xdr:colOff>
                    <xdr:row>114</xdr:row>
                    <xdr:rowOff>289560</xdr:rowOff>
                  </to>
                </anchor>
              </controlPr>
            </control>
          </mc:Choice>
        </mc:AlternateContent>
        <mc:AlternateContent xmlns:mc="http://schemas.openxmlformats.org/markup-compatibility/2006">
          <mc:Choice Requires="x14">
            <control shapeId="41002" r:id="rId45" name="Check Box 42">
              <controlPr defaultSize="0" autoFill="0" autoLine="0" autoPict="0">
                <anchor moveWithCells="1">
                  <from>
                    <xdr:col>9</xdr:col>
                    <xdr:colOff>716280</xdr:colOff>
                    <xdr:row>120</xdr:row>
                    <xdr:rowOff>30480</xdr:rowOff>
                  </from>
                  <to>
                    <xdr:col>11</xdr:col>
                    <xdr:colOff>876300</xdr:colOff>
                    <xdr:row>120</xdr:row>
                    <xdr:rowOff>220980</xdr:rowOff>
                  </to>
                </anchor>
              </controlPr>
            </control>
          </mc:Choice>
        </mc:AlternateContent>
        <mc:AlternateContent xmlns:mc="http://schemas.openxmlformats.org/markup-compatibility/2006">
          <mc:Choice Requires="x14">
            <control shapeId="41003" r:id="rId46" name="Check Box 43">
              <controlPr defaultSize="0" autoFill="0" autoLine="0" autoPict="0">
                <anchor moveWithCells="1">
                  <from>
                    <xdr:col>9</xdr:col>
                    <xdr:colOff>716280</xdr:colOff>
                    <xdr:row>121</xdr:row>
                    <xdr:rowOff>30480</xdr:rowOff>
                  </from>
                  <to>
                    <xdr:col>11</xdr:col>
                    <xdr:colOff>876300</xdr:colOff>
                    <xdr:row>121</xdr:row>
                    <xdr:rowOff>220980</xdr:rowOff>
                  </to>
                </anchor>
              </controlPr>
            </control>
          </mc:Choice>
        </mc:AlternateContent>
        <mc:AlternateContent xmlns:mc="http://schemas.openxmlformats.org/markup-compatibility/2006">
          <mc:Choice Requires="x14">
            <control shapeId="41004" r:id="rId47" name="Check Box 44">
              <controlPr defaultSize="0" autoFill="0" autoLine="0" autoPict="0">
                <anchor moveWithCells="1">
                  <from>
                    <xdr:col>9</xdr:col>
                    <xdr:colOff>716280</xdr:colOff>
                    <xdr:row>122</xdr:row>
                    <xdr:rowOff>30480</xdr:rowOff>
                  </from>
                  <to>
                    <xdr:col>11</xdr:col>
                    <xdr:colOff>876300</xdr:colOff>
                    <xdr:row>122</xdr:row>
                    <xdr:rowOff>220980</xdr:rowOff>
                  </to>
                </anchor>
              </controlPr>
            </control>
          </mc:Choice>
        </mc:AlternateContent>
        <mc:AlternateContent xmlns:mc="http://schemas.openxmlformats.org/markup-compatibility/2006">
          <mc:Choice Requires="x14">
            <control shapeId="41005" r:id="rId48" name="Check Box 45">
              <controlPr defaultSize="0" autoFill="0" autoLine="0" autoPict="0">
                <anchor moveWithCells="1">
                  <from>
                    <xdr:col>9</xdr:col>
                    <xdr:colOff>716280</xdr:colOff>
                    <xdr:row>123</xdr:row>
                    <xdr:rowOff>38100</xdr:rowOff>
                  </from>
                  <to>
                    <xdr:col>10</xdr:col>
                    <xdr:colOff>754380</xdr:colOff>
                    <xdr:row>123</xdr:row>
                    <xdr:rowOff>228600</xdr:rowOff>
                  </to>
                </anchor>
              </controlPr>
            </control>
          </mc:Choice>
        </mc:AlternateContent>
        <mc:AlternateContent xmlns:mc="http://schemas.openxmlformats.org/markup-compatibility/2006">
          <mc:Choice Requires="x14">
            <control shapeId="41006" r:id="rId49" name="Check Box 46">
              <controlPr defaultSize="0" autoFill="0" autoLine="0" autoPict="0">
                <anchor moveWithCells="1">
                  <from>
                    <xdr:col>10</xdr:col>
                    <xdr:colOff>251460</xdr:colOff>
                    <xdr:row>116</xdr:row>
                    <xdr:rowOff>60960</xdr:rowOff>
                  </from>
                  <to>
                    <xdr:col>10</xdr:col>
                    <xdr:colOff>891540</xdr:colOff>
                    <xdr:row>116</xdr:row>
                    <xdr:rowOff>259080</xdr:rowOff>
                  </to>
                </anchor>
              </controlPr>
            </control>
          </mc:Choice>
        </mc:AlternateContent>
        <mc:AlternateContent xmlns:mc="http://schemas.openxmlformats.org/markup-compatibility/2006">
          <mc:Choice Requires="x14">
            <control shapeId="41007" r:id="rId50" name="Check Box 47">
              <controlPr defaultSize="0" autoFill="0" autoLine="0" autoPict="0">
                <anchor moveWithCells="1">
                  <from>
                    <xdr:col>13</xdr:col>
                    <xdr:colOff>373380</xdr:colOff>
                    <xdr:row>116</xdr:row>
                    <xdr:rowOff>60960</xdr:rowOff>
                  </from>
                  <to>
                    <xdr:col>14</xdr:col>
                    <xdr:colOff>137160</xdr:colOff>
                    <xdr:row>116</xdr:row>
                    <xdr:rowOff>259080</xdr:rowOff>
                  </to>
                </anchor>
              </controlPr>
            </control>
          </mc:Choice>
        </mc:AlternateContent>
        <mc:AlternateContent xmlns:mc="http://schemas.openxmlformats.org/markup-compatibility/2006">
          <mc:Choice Requires="x14">
            <control shapeId="41008" r:id="rId51" name="Check Box 48">
              <controlPr defaultSize="0" autoFill="0" autoLine="0" autoPict="0">
                <anchor moveWithCells="1">
                  <from>
                    <xdr:col>10</xdr:col>
                    <xdr:colOff>251460</xdr:colOff>
                    <xdr:row>118</xdr:row>
                    <xdr:rowOff>76200</xdr:rowOff>
                  </from>
                  <to>
                    <xdr:col>10</xdr:col>
                    <xdr:colOff>891540</xdr:colOff>
                    <xdr:row>118</xdr:row>
                    <xdr:rowOff>281940</xdr:rowOff>
                  </to>
                </anchor>
              </controlPr>
            </control>
          </mc:Choice>
        </mc:AlternateContent>
        <mc:AlternateContent xmlns:mc="http://schemas.openxmlformats.org/markup-compatibility/2006">
          <mc:Choice Requires="x14">
            <control shapeId="41009" r:id="rId52" name="Check Box 49">
              <controlPr defaultSize="0" autoFill="0" autoLine="0" autoPict="0">
                <anchor moveWithCells="1">
                  <from>
                    <xdr:col>13</xdr:col>
                    <xdr:colOff>373380</xdr:colOff>
                    <xdr:row>118</xdr:row>
                    <xdr:rowOff>76200</xdr:rowOff>
                  </from>
                  <to>
                    <xdr:col>14</xdr:col>
                    <xdr:colOff>137160</xdr:colOff>
                    <xdr:row>118</xdr:row>
                    <xdr:rowOff>281940</xdr:rowOff>
                  </to>
                </anchor>
              </controlPr>
            </control>
          </mc:Choice>
        </mc:AlternateContent>
        <mc:AlternateContent xmlns:mc="http://schemas.openxmlformats.org/markup-compatibility/2006">
          <mc:Choice Requires="x14">
            <control shapeId="41010" r:id="rId53" name="Check Box 50">
              <controlPr defaultSize="0" autoFill="0" autoLine="0" autoPict="0">
                <anchor moveWithCells="1">
                  <from>
                    <xdr:col>10</xdr:col>
                    <xdr:colOff>251460</xdr:colOff>
                    <xdr:row>124</xdr:row>
                    <xdr:rowOff>76200</xdr:rowOff>
                  </from>
                  <to>
                    <xdr:col>10</xdr:col>
                    <xdr:colOff>891540</xdr:colOff>
                    <xdr:row>124</xdr:row>
                    <xdr:rowOff>281940</xdr:rowOff>
                  </to>
                </anchor>
              </controlPr>
            </control>
          </mc:Choice>
        </mc:AlternateContent>
        <mc:AlternateContent xmlns:mc="http://schemas.openxmlformats.org/markup-compatibility/2006">
          <mc:Choice Requires="x14">
            <control shapeId="41011" r:id="rId54" name="Check Box 51">
              <controlPr defaultSize="0" autoFill="0" autoLine="0" autoPict="0">
                <anchor moveWithCells="1">
                  <from>
                    <xdr:col>13</xdr:col>
                    <xdr:colOff>373380</xdr:colOff>
                    <xdr:row>124</xdr:row>
                    <xdr:rowOff>76200</xdr:rowOff>
                  </from>
                  <to>
                    <xdr:col>14</xdr:col>
                    <xdr:colOff>137160</xdr:colOff>
                    <xdr:row>124</xdr:row>
                    <xdr:rowOff>281940</xdr:rowOff>
                  </to>
                </anchor>
              </controlPr>
            </control>
          </mc:Choice>
        </mc:AlternateContent>
        <mc:AlternateContent xmlns:mc="http://schemas.openxmlformats.org/markup-compatibility/2006">
          <mc:Choice Requires="x14">
            <control shapeId="41012" r:id="rId55" name="Check Box 52">
              <controlPr defaultSize="0" autoFill="0" autoLine="0" autoPict="0">
                <anchor moveWithCells="1">
                  <from>
                    <xdr:col>7</xdr:col>
                    <xdr:colOff>297180</xdr:colOff>
                    <xdr:row>127</xdr:row>
                    <xdr:rowOff>60960</xdr:rowOff>
                  </from>
                  <to>
                    <xdr:col>8</xdr:col>
                    <xdr:colOff>15240</xdr:colOff>
                    <xdr:row>127</xdr:row>
                    <xdr:rowOff>259080</xdr:rowOff>
                  </to>
                </anchor>
              </controlPr>
            </control>
          </mc:Choice>
        </mc:AlternateContent>
        <mc:AlternateContent xmlns:mc="http://schemas.openxmlformats.org/markup-compatibility/2006">
          <mc:Choice Requires="x14">
            <control shapeId="41013" r:id="rId56" name="Check Box 53">
              <controlPr defaultSize="0" autoFill="0" autoLine="0" autoPict="0">
                <anchor moveWithCells="1">
                  <from>
                    <xdr:col>10</xdr:col>
                    <xdr:colOff>701040</xdr:colOff>
                    <xdr:row>127</xdr:row>
                    <xdr:rowOff>60960</xdr:rowOff>
                  </from>
                  <to>
                    <xdr:col>11</xdr:col>
                    <xdr:colOff>457200</xdr:colOff>
                    <xdr:row>127</xdr:row>
                    <xdr:rowOff>259080</xdr:rowOff>
                  </to>
                </anchor>
              </controlPr>
            </control>
          </mc:Choice>
        </mc:AlternateContent>
        <mc:AlternateContent xmlns:mc="http://schemas.openxmlformats.org/markup-compatibility/2006">
          <mc:Choice Requires="x14">
            <control shapeId="41014" r:id="rId57" name="Check Box 54">
              <controlPr defaultSize="0" autoFill="0" autoLine="0" autoPict="0">
                <anchor moveWithCells="1">
                  <from>
                    <xdr:col>7</xdr:col>
                    <xdr:colOff>297180</xdr:colOff>
                    <xdr:row>126</xdr:row>
                    <xdr:rowOff>53340</xdr:rowOff>
                  </from>
                  <to>
                    <xdr:col>8</xdr:col>
                    <xdr:colOff>15240</xdr:colOff>
                    <xdr:row>126</xdr:row>
                    <xdr:rowOff>251460</xdr:rowOff>
                  </to>
                </anchor>
              </controlPr>
            </control>
          </mc:Choice>
        </mc:AlternateContent>
        <mc:AlternateContent xmlns:mc="http://schemas.openxmlformats.org/markup-compatibility/2006">
          <mc:Choice Requires="x14">
            <control shapeId="41015" r:id="rId58" name="Check Box 55">
              <controlPr defaultSize="0" autoFill="0" autoLine="0" autoPict="0">
                <anchor moveWithCells="1">
                  <from>
                    <xdr:col>8</xdr:col>
                    <xdr:colOff>632460</xdr:colOff>
                    <xdr:row>126</xdr:row>
                    <xdr:rowOff>53340</xdr:rowOff>
                  </from>
                  <to>
                    <xdr:col>9</xdr:col>
                    <xdr:colOff>396240</xdr:colOff>
                    <xdr:row>126</xdr:row>
                    <xdr:rowOff>251460</xdr:rowOff>
                  </to>
                </anchor>
              </controlPr>
            </control>
          </mc:Choice>
        </mc:AlternateContent>
        <mc:AlternateContent xmlns:mc="http://schemas.openxmlformats.org/markup-compatibility/2006">
          <mc:Choice Requires="x14">
            <control shapeId="41016" r:id="rId59" name="Check Box 56">
              <controlPr defaultSize="0" autoFill="0" autoLine="0" autoPict="0">
                <anchor moveWithCells="1">
                  <from>
                    <xdr:col>6</xdr:col>
                    <xdr:colOff>480060</xdr:colOff>
                    <xdr:row>128</xdr:row>
                    <xdr:rowOff>76200</xdr:rowOff>
                  </from>
                  <to>
                    <xdr:col>7</xdr:col>
                    <xdr:colOff>205740</xdr:colOff>
                    <xdr:row>128</xdr:row>
                    <xdr:rowOff>281940</xdr:rowOff>
                  </to>
                </anchor>
              </controlPr>
            </control>
          </mc:Choice>
        </mc:AlternateContent>
        <mc:AlternateContent xmlns:mc="http://schemas.openxmlformats.org/markup-compatibility/2006">
          <mc:Choice Requires="x14">
            <control shapeId="41017" r:id="rId60" name="Check Box 57">
              <controlPr defaultSize="0" autoFill="0" autoLine="0" autoPict="0">
                <anchor moveWithCells="1">
                  <from>
                    <xdr:col>7</xdr:col>
                    <xdr:colOff>716280</xdr:colOff>
                    <xdr:row>128</xdr:row>
                    <xdr:rowOff>76200</xdr:rowOff>
                  </from>
                  <to>
                    <xdr:col>8</xdr:col>
                    <xdr:colOff>480060</xdr:colOff>
                    <xdr:row>128</xdr:row>
                    <xdr:rowOff>281940</xdr:rowOff>
                  </to>
                </anchor>
              </controlPr>
            </control>
          </mc:Choice>
        </mc:AlternateContent>
        <mc:AlternateContent xmlns:mc="http://schemas.openxmlformats.org/markup-compatibility/2006">
          <mc:Choice Requires="x14">
            <control shapeId="41018" r:id="rId61" name="Check Box 58">
              <controlPr defaultSize="0" autoFill="0" autoLine="0" autoPict="0">
                <anchor moveWithCells="1">
                  <from>
                    <xdr:col>6</xdr:col>
                    <xdr:colOff>480060</xdr:colOff>
                    <xdr:row>133</xdr:row>
                    <xdr:rowOff>76200</xdr:rowOff>
                  </from>
                  <to>
                    <xdr:col>7</xdr:col>
                    <xdr:colOff>205740</xdr:colOff>
                    <xdr:row>133</xdr:row>
                    <xdr:rowOff>281940</xdr:rowOff>
                  </to>
                </anchor>
              </controlPr>
            </control>
          </mc:Choice>
        </mc:AlternateContent>
        <mc:AlternateContent xmlns:mc="http://schemas.openxmlformats.org/markup-compatibility/2006">
          <mc:Choice Requires="x14">
            <control shapeId="41019" r:id="rId62" name="Check Box 59">
              <controlPr defaultSize="0" autoFill="0" autoLine="0" autoPict="0">
                <anchor moveWithCells="1">
                  <from>
                    <xdr:col>7</xdr:col>
                    <xdr:colOff>716280</xdr:colOff>
                    <xdr:row>133</xdr:row>
                    <xdr:rowOff>76200</xdr:rowOff>
                  </from>
                  <to>
                    <xdr:col>8</xdr:col>
                    <xdr:colOff>480060</xdr:colOff>
                    <xdr:row>133</xdr:row>
                    <xdr:rowOff>281940</xdr:rowOff>
                  </to>
                </anchor>
              </controlPr>
            </control>
          </mc:Choice>
        </mc:AlternateContent>
        <mc:AlternateContent xmlns:mc="http://schemas.openxmlformats.org/markup-compatibility/2006">
          <mc:Choice Requires="x14">
            <control shapeId="41020" r:id="rId63" name="Check Box 60">
              <controlPr defaultSize="0" autoFill="0" autoLine="0" autoPict="0">
                <anchor moveWithCells="1">
                  <from>
                    <xdr:col>7</xdr:col>
                    <xdr:colOff>297180</xdr:colOff>
                    <xdr:row>131</xdr:row>
                    <xdr:rowOff>76200</xdr:rowOff>
                  </from>
                  <to>
                    <xdr:col>8</xdr:col>
                    <xdr:colOff>15240</xdr:colOff>
                    <xdr:row>131</xdr:row>
                    <xdr:rowOff>281940</xdr:rowOff>
                  </to>
                </anchor>
              </controlPr>
            </control>
          </mc:Choice>
        </mc:AlternateContent>
        <mc:AlternateContent xmlns:mc="http://schemas.openxmlformats.org/markup-compatibility/2006">
          <mc:Choice Requires="x14">
            <control shapeId="41021" r:id="rId64" name="Check Box 61">
              <controlPr defaultSize="0" autoFill="0" autoLine="0" autoPict="0">
                <anchor moveWithCells="1">
                  <from>
                    <xdr:col>10</xdr:col>
                    <xdr:colOff>708660</xdr:colOff>
                    <xdr:row>131</xdr:row>
                    <xdr:rowOff>76200</xdr:rowOff>
                  </from>
                  <to>
                    <xdr:col>11</xdr:col>
                    <xdr:colOff>472440</xdr:colOff>
                    <xdr:row>131</xdr:row>
                    <xdr:rowOff>281940</xdr:rowOff>
                  </to>
                </anchor>
              </controlPr>
            </control>
          </mc:Choice>
        </mc:AlternateContent>
        <mc:AlternateContent xmlns:mc="http://schemas.openxmlformats.org/markup-compatibility/2006">
          <mc:Choice Requires="x14">
            <control shapeId="41022" r:id="rId65" name="Check Box 62">
              <controlPr defaultSize="0" autoFill="0" autoLine="0" autoPict="0">
                <anchor moveWithCells="1">
                  <from>
                    <xdr:col>7</xdr:col>
                    <xdr:colOff>297180</xdr:colOff>
                    <xdr:row>130</xdr:row>
                    <xdr:rowOff>68580</xdr:rowOff>
                  </from>
                  <to>
                    <xdr:col>8</xdr:col>
                    <xdr:colOff>15240</xdr:colOff>
                    <xdr:row>130</xdr:row>
                    <xdr:rowOff>266700</xdr:rowOff>
                  </to>
                </anchor>
              </controlPr>
            </control>
          </mc:Choice>
        </mc:AlternateContent>
        <mc:AlternateContent xmlns:mc="http://schemas.openxmlformats.org/markup-compatibility/2006">
          <mc:Choice Requires="x14">
            <control shapeId="41023" r:id="rId66" name="Check Box 63">
              <controlPr defaultSize="0" autoFill="0" autoLine="0" autoPict="0">
                <anchor moveWithCells="1">
                  <from>
                    <xdr:col>8</xdr:col>
                    <xdr:colOff>647700</xdr:colOff>
                    <xdr:row>130</xdr:row>
                    <xdr:rowOff>68580</xdr:rowOff>
                  </from>
                  <to>
                    <xdr:col>9</xdr:col>
                    <xdr:colOff>411480</xdr:colOff>
                    <xdr:row>130</xdr:row>
                    <xdr:rowOff>266700</xdr:rowOff>
                  </to>
                </anchor>
              </controlPr>
            </control>
          </mc:Choice>
        </mc:AlternateContent>
        <mc:AlternateContent xmlns:mc="http://schemas.openxmlformats.org/markup-compatibility/2006">
          <mc:Choice Requires="x14">
            <control shapeId="41024" r:id="rId67" name="Check Box 64">
              <controlPr defaultSize="0" autoFill="0" autoLine="0" autoPict="0">
                <anchor moveWithCells="1">
                  <from>
                    <xdr:col>8</xdr:col>
                    <xdr:colOff>281940</xdr:colOff>
                    <xdr:row>135</xdr:row>
                    <xdr:rowOff>60960</xdr:rowOff>
                  </from>
                  <to>
                    <xdr:col>9</xdr:col>
                    <xdr:colOff>0</xdr:colOff>
                    <xdr:row>135</xdr:row>
                    <xdr:rowOff>259080</xdr:rowOff>
                  </to>
                </anchor>
              </controlPr>
            </control>
          </mc:Choice>
        </mc:AlternateContent>
        <mc:AlternateContent xmlns:mc="http://schemas.openxmlformats.org/markup-compatibility/2006">
          <mc:Choice Requires="x14">
            <control shapeId="41025" r:id="rId68" name="Check Box 65">
              <controlPr defaultSize="0" autoFill="0" autoLine="0" autoPict="0">
                <anchor moveWithCells="1">
                  <from>
                    <xdr:col>9</xdr:col>
                    <xdr:colOff>213360</xdr:colOff>
                    <xdr:row>135</xdr:row>
                    <xdr:rowOff>60960</xdr:rowOff>
                  </from>
                  <to>
                    <xdr:col>9</xdr:col>
                    <xdr:colOff>906780</xdr:colOff>
                    <xdr:row>135</xdr:row>
                    <xdr:rowOff>259080</xdr:rowOff>
                  </to>
                </anchor>
              </controlPr>
            </control>
          </mc:Choice>
        </mc:AlternateContent>
        <mc:AlternateContent xmlns:mc="http://schemas.openxmlformats.org/markup-compatibility/2006">
          <mc:Choice Requires="x14">
            <control shapeId="41026" r:id="rId69" name="Check Box 66">
              <controlPr defaultSize="0" autoFill="0" autoLine="0" autoPict="0">
                <anchor moveWithCells="1">
                  <from>
                    <xdr:col>8</xdr:col>
                    <xdr:colOff>281940</xdr:colOff>
                    <xdr:row>136</xdr:row>
                    <xdr:rowOff>60960</xdr:rowOff>
                  </from>
                  <to>
                    <xdr:col>9</xdr:col>
                    <xdr:colOff>0</xdr:colOff>
                    <xdr:row>136</xdr:row>
                    <xdr:rowOff>259080</xdr:rowOff>
                  </to>
                </anchor>
              </controlPr>
            </control>
          </mc:Choice>
        </mc:AlternateContent>
        <mc:AlternateContent xmlns:mc="http://schemas.openxmlformats.org/markup-compatibility/2006">
          <mc:Choice Requires="x14">
            <control shapeId="41027" r:id="rId70" name="Check Box 67">
              <controlPr defaultSize="0" autoFill="0" autoLine="0" autoPict="0">
                <anchor moveWithCells="1">
                  <from>
                    <xdr:col>9</xdr:col>
                    <xdr:colOff>213360</xdr:colOff>
                    <xdr:row>136</xdr:row>
                    <xdr:rowOff>60960</xdr:rowOff>
                  </from>
                  <to>
                    <xdr:col>9</xdr:col>
                    <xdr:colOff>906780</xdr:colOff>
                    <xdr:row>136</xdr:row>
                    <xdr:rowOff>259080</xdr:rowOff>
                  </to>
                </anchor>
              </controlPr>
            </control>
          </mc:Choice>
        </mc:AlternateContent>
        <mc:AlternateContent xmlns:mc="http://schemas.openxmlformats.org/markup-compatibility/2006">
          <mc:Choice Requires="x14">
            <control shapeId="41028" r:id="rId71" name="Check Box 68">
              <controlPr defaultSize="0" autoFill="0" autoLine="0" autoPict="0">
                <anchor moveWithCells="1">
                  <from>
                    <xdr:col>12</xdr:col>
                    <xdr:colOff>289560</xdr:colOff>
                    <xdr:row>136</xdr:row>
                    <xdr:rowOff>60960</xdr:rowOff>
                  </from>
                  <to>
                    <xdr:col>13</xdr:col>
                    <xdr:colOff>0</xdr:colOff>
                    <xdr:row>136</xdr:row>
                    <xdr:rowOff>259080</xdr:rowOff>
                  </to>
                </anchor>
              </controlPr>
            </control>
          </mc:Choice>
        </mc:AlternateContent>
        <mc:AlternateContent xmlns:mc="http://schemas.openxmlformats.org/markup-compatibility/2006">
          <mc:Choice Requires="x14">
            <control shapeId="41029" r:id="rId72" name="Check Box 69">
              <controlPr defaultSize="0" autoFill="0" autoLine="0" autoPict="0">
                <anchor moveWithCells="1">
                  <from>
                    <xdr:col>13</xdr:col>
                    <xdr:colOff>220980</xdr:colOff>
                    <xdr:row>136</xdr:row>
                    <xdr:rowOff>60960</xdr:rowOff>
                  </from>
                  <to>
                    <xdr:col>13</xdr:col>
                    <xdr:colOff>906780</xdr:colOff>
                    <xdr:row>136</xdr:row>
                    <xdr:rowOff>259080</xdr:rowOff>
                  </to>
                </anchor>
              </controlPr>
            </control>
          </mc:Choice>
        </mc:AlternateContent>
        <mc:AlternateContent xmlns:mc="http://schemas.openxmlformats.org/markup-compatibility/2006">
          <mc:Choice Requires="x14">
            <control shapeId="41030" r:id="rId73" name="Check Box 70">
              <controlPr defaultSize="0" autoFill="0" autoLine="0" autoPict="0">
                <anchor moveWithCells="1">
                  <from>
                    <xdr:col>8</xdr:col>
                    <xdr:colOff>281940</xdr:colOff>
                    <xdr:row>137</xdr:row>
                    <xdr:rowOff>68580</xdr:rowOff>
                  </from>
                  <to>
                    <xdr:col>9</xdr:col>
                    <xdr:colOff>0</xdr:colOff>
                    <xdr:row>137</xdr:row>
                    <xdr:rowOff>266700</xdr:rowOff>
                  </to>
                </anchor>
              </controlPr>
            </control>
          </mc:Choice>
        </mc:AlternateContent>
        <mc:AlternateContent xmlns:mc="http://schemas.openxmlformats.org/markup-compatibility/2006">
          <mc:Choice Requires="x14">
            <control shapeId="41031" r:id="rId74" name="Check Box 71">
              <controlPr defaultSize="0" autoFill="0" autoLine="0" autoPict="0">
                <anchor moveWithCells="1">
                  <from>
                    <xdr:col>9</xdr:col>
                    <xdr:colOff>213360</xdr:colOff>
                    <xdr:row>137</xdr:row>
                    <xdr:rowOff>68580</xdr:rowOff>
                  </from>
                  <to>
                    <xdr:col>9</xdr:col>
                    <xdr:colOff>906780</xdr:colOff>
                    <xdr:row>137</xdr:row>
                    <xdr:rowOff>266700</xdr:rowOff>
                  </to>
                </anchor>
              </controlPr>
            </control>
          </mc:Choice>
        </mc:AlternateContent>
        <mc:AlternateContent xmlns:mc="http://schemas.openxmlformats.org/markup-compatibility/2006">
          <mc:Choice Requires="x14">
            <control shapeId="41032" r:id="rId75" name="Check Box 72">
              <controlPr defaultSize="0" autoFill="0" autoLine="0" autoPict="0">
                <anchor moveWithCells="1">
                  <from>
                    <xdr:col>8</xdr:col>
                    <xdr:colOff>281940</xdr:colOff>
                    <xdr:row>138</xdr:row>
                    <xdr:rowOff>76200</xdr:rowOff>
                  </from>
                  <to>
                    <xdr:col>9</xdr:col>
                    <xdr:colOff>0</xdr:colOff>
                    <xdr:row>138</xdr:row>
                    <xdr:rowOff>281940</xdr:rowOff>
                  </to>
                </anchor>
              </controlPr>
            </control>
          </mc:Choice>
        </mc:AlternateContent>
        <mc:AlternateContent xmlns:mc="http://schemas.openxmlformats.org/markup-compatibility/2006">
          <mc:Choice Requires="x14">
            <control shapeId="41033" r:id="rId76" name="Check Box 73">
              <controlPr defaultSize="0" autoFill="0" autoLine="0" autoPict="0">
                <anchor moveWithCells="1">
                  <from>
                    <xdr:col>9</xdr:col>
                    <xdr:colOff>213360</xdr:colOff>
                    <xdr:row>138</xdr:row>
                    <xdr:rowOff>76200</xdr:rowOff>
                  </from>
                  <to>
                    <xdr:col>9</xdr:col>
                    <xdr:colOff>906780</xdr:colOff>
                    <xdr:row>138</xdr:row>
                    <xdr:rowOff>281940</xdr:rowOff>
                  </to>
                </anchor>
              </controlPr>
            </control>
          </mc:Choice>
        </mc:AlternateContent>
        <mc:AlternateContent xmlns:mc="http://schemas.openxmlformats.org/markup-compatibility/2006">
          <mc:Choice Requires="x14">
            <control shapeId="41034" r:id="rId77" name="Check Box 74">
              <controlPr defaultSize="0" autoFill="0" autoLine="0" autoPict="0">
                <anchor moveWithCells="1">
                  <from>
                    <xdr:col>12</xdr:col>
                    <xdr:colOff>289560</xdr:colOff>
                    <xdr:row>137</xdr:row>
                    <xdr:rowOff>68580</xdr:rowOff>
                  </from>
                  <to>
                    <xdr:col>13</xdr:col>
                    <xdr:colOff>0</xdr:colOff>
                    <xdr:row>137</xdr:row>
                    <xdr:rowOff>266700</xdr:rowOff>
                  </to>
                </anchor>
              </controlPr>
            </control>
          </mc:Choice>
        </mc:AlternateContent>
        <mc:AlternateContent xmlns:mc="http://schemas.openxmlformats.org/markup-compatibility/2006">
          <mc:Choice Requires="x14">
            <control shapeId="41035" r:id="rId78" name="Check Box 75">
              <controlPr defaultSize="0" autoFill="0" autoLine="0" autoPict="0">
                <anchor moveWithCells="1">
                  <from>
                    <xdr:col>13</xdr:col>
                    <xdr:colOff>220980</xdr:colOff>
                    <xdr:row>137</xdr:row>
                    <xdr:rowOff>68580</xdr:rowOff>
                  </from>
                  <to>
                    <xdr:col>13</xdr:col>
                    <xdr:colOff>906780</xdr:colOff>
                    <xdr:row>137</xdr:row>
                    <xdr:rowOff>266700</xdr:rowOff>
                  </to>
                </anchor>
              </controlPr>
            </control>
          </mc:Choice>
        </mc:AlternateContent>
        <mc:AlternateContent xmlns:mc="http://schemas.openxmlformats.org/markup-compatibility/2006">
          <mc:Choice Requires="x14">
            <control shapeId="41036" r:id="rId79" name="Check Box 76">
              <controlPr defaultSize="0" autoFill="0" autoLine="0" autoPict="0">
                <anchor moveWithCells="1">
                  <from>
                    <xdr:col>12</xdr:col>
                    <xdr:colOff>289560</xdr:colOff>
                    <xdr:row>138</xdr:row>
                    <xdr:rowOff>76200</xdr:rowOff>
                  </from>
                  <to>
                    <xdr:col>13</xdr:col>
                    <xdr:colOff>0</xdr:colOff>
                    <xdr:row>138</xdr:row>
                    <xdr:rowOff>281940</xdr:rowOff>
                  </to>
                </anchor>
              </controlPr>
            </control>
          </mc:Choice>
        </mc:AlternateContent>
        <mc:AlternateContent xmlns:mc="http://schemas.openxmlformats.org/markup-compatibility/2006">
          <mc:Choice Requires="x14">
            <control shapeId="41037" r:id="rId80" name="Check Box 77">
              <controlPr defaultSize="0" autoFill="0" autoLine="0" autoPict="0">
                <anchor moveWithCells="1">
                  <from>
                    <xdr:col>13</xdr:col>
                    <xdr:colOff>220980</xdr:colOff>
                    <xdr:row>138</xdr:row>
                    <xdr:rowOff>76200</xdr:rowOff>
                  </from>
                  <to>
                    <xdr:col>13</xdr:col>
                    <xdr:colOff>906780</xdr:colOff>
                    <xdr:row>138</xdr:row>
                    <xdr:rowOff>281940</xdr:rowOff>
                  </to>
                </anchor>
              </controlPr>
            </control>
          </mc:Choice>
        </mc:AlternateContent>
        <mc:AlternateContent xmlns:mc="http://schemas.openxmlformats.org/markup-compatibility/2006">
          <mc:Choice Requires="x14">
            <control shapeId="41038" r:id="rId81" name="Check Box 78">
              <controlPr defaultSize="0" autoFill="0" autoLine="0" autoPict="0">
                <anchor moveWithCells="1">
                  <from>
                    <xdr:col>10</xdr:col>
                    <xdr:colOff>701040</xdr:colOff>
                    <xdr:row>187</xdr:row>
                    <xdr:rowOff>30480</xdr:rowOff>
                  </from>
                  <to>
                    <xdr:col>13</xdr:col>
                    <xdr:colOff>60960</xdr:colOff>
                    <xdr:row>187</xdr:row>
                    <xdr:rowOff>259080</xdr:rowOff>
                  </to>
                </anchor>
              </controlPr>
            </control>
          </mc:Choice>
        </mc:AlternateContent>
        <mc:AlternateContent xmlns:mc="http://schemas.openxmlformats.org/markup-compatibility/2006">
          <mc:Choice Requires="x14">
            <control shapeId="41039" r:id="rId82" name="Check Box 79">
              <controlPr defaultSize="0" autoFill="0" autoLine="0" autoPict="0">
                <anchor moveWithCells="1">
                  <from>
                    <xdr:col>10</xdr:col>
                    <xdr:colOff>701040</xdr:colOff>
                    <xdr:row>188</xdr:row>
                    <xdr:rowOff>38100</xdr:rowOff>
                  </from>
                  <to>
                    <xdr:col>13</xdr:col>
                    <xdr:colOff>60960</xdr:colOff>
                    <xdr:row>188</xdr:row>
                    <xdr:rowOff>266700</xdr:rowOff>
                  </to>
                </anchor>
              </controlPr>
            </control>
          </mc:Choice>
        </mc:AlternateContent>
        <mc:AlternateContent xmlns:mc="http://schemas.openxmlformats.org/markup-compatibility/2006">
          <mc:Choice Requires="x14">
            <control shapeId="41040" r:id="rId83" name="Check Box 80">
              <controlPr defaultSize="0" autoFill="0" autoLine="0" autoPict="0">
                <anchor moveWithCells="1">
                  <from>
                    <xdr:col>10</xdr:col>
                    <xdr:colOff>701040</xdr:colOff>
                    <xdr:row>189</xdr:row>
                    <xdr:rowOff>38100</xdr:rowOff>
                  </from>
                  <to>
                    <xdr:col>13</xdr:col>
                    <xdr:colOff>60960</xdr:colOff>
                    <xdr:row>189</xdr:row>
                    <xdr:rowOff>266700</xdr:rowOff>
                  </to>
                </anchor>
              </controlPr>
            </control>
          </mc:Choice>
        </mc:AlternateContent>
        <mc:AlternateContent xmlns:mc="http://schemas.openxmlformats.org/markup-compatibility/2006">
          <mc:Choice Requires="x14">
            <control shapeId="41041" r:id="rId84" name="Check Box 81">
              <controlPr defaultSize="0" autoFill="0" autoLine="0" autoPict="0">
                <anchor moveWithCells="1">
                  <from>
                    <xdr:col>10</xdr:col>
                    <xdr:colOff>701040</xdr:colOff>
                    <xdr:row>190</xdr:row>
                    <xdr:rowOff>38100</xdr:rowOff>
                  </from>
                  <to>
                    <xdr:col>13</xdr:col>
                    <xdr:colOff>60960</xdr:colOff>
                    <xdr:row>190</xdr:row>
                    <xdr:rowOff>266700</xdr:rowOff>
                  </to>
                </anchor>
              </controlPr>
            </control>
          </mc:Choice>
        </mc:AlternateContent>
        <mc:AlternateContent xmlns:mc="http://schemas.openxmlformats.org/markup-compatibility/2006">
          <mc:Choice Requires="x14">
            <control shapeId="41042" r:id="rId85" name="Check Box 82">
              <controlPr defaultSize="0" autoFill="0" autoLine="0" autoPict="0">
                <anchor moveWithCells="1">
                  <from>
                    <xdr:col>8</xdr:col>
                    <xdr:colOff>228600</xdr:colOff>
                    <xdr:row>199</xdr:row>
                    <xdr:rowOff>60960</xdr:rowOff>
                  </from>
                  <to>
                    <xdr:col>8</xdr:col>
                    <xdr:colOff>868680</xdr:colOff>
                    <xdr:row>199</xdr:row>
                    <xdr:rowOff>259080</xdr:rowOff>
                  </to>
                </anchor>
              </controlPr>
            </control>
          </mc:Choice>
        </mc:AlternateContent>
        <mc:AlternateContent xmlns:mc="http://schemas.openxmlformats.org/markup-compatibility/2006">
          <mc:Choice Requires="x14">
            <control shapeId="41043" r:id="rId86" name="Check Box 83">
              <controlPr defaultSize="0" autoFill="0" autoLine="0" autoPict="0">
                <anchor moveWithCells="1">
                  <from>
                    <xdr:col>9</xdr:col>
                    <xdr:colOff>167640</xdr:colOff>
                    <xdr:row>199</xdr:row>
                    <xdr:rowOff>60960</xdr:rowOff>
                  </from>
                  <to>
                    <xdr:col>9</xdr:col>
                    <xdr:colOff>853440</xdr:colOff>
                    <xdr:row>199</xdr:row>
                    <xdr:rowOff>259080</xdr:rowOff>
                  </to>
                </anchor>
              </controlPr>
            </control>
          </mc:Choice>
        </mc:AlternateContent>
        <mc:AlternateContent xmlns:mc="http://schemas.openxmlformats.org/markup-compatibility/2006">
          <mc:Choice Requires="x14">
            <control shapeId="41044" r:id="rId87" name="Check Box 84">
              <controlPr defaultSize="0" autoFill="0" autoLine="0" autoPict="0">
                <anchor moveWithCells="1">
                  <from>
                    <xdr:col>5</xdr:col>
                    <xdr:colOff>289560</xdr:colOff>
                    <xdr:row>209</xdr:row>
                    <xdr:rowOff>114300</xdr:rowOff>
                  </from>
                  <to>
                    <xdr:col>6</xdr:col>
                    <xdr:colOff>190500</xdr:colOff>
                    <xdr:row>209</xdr:row>
                    <xdr:rowOff>320040</xdr:rowOff>
                  </to>
                </anchor>
              </controlPr>
            </control>
          </mc:Choice>
        </mc:AlternateContent>
        <mc:AlternateContent xmlns:mc="http://schemas.openxmlformats.org/markup-compatibility/2006">
          <mc:Choice Requires="x14">
            <control shapeId="41045" r:id="rId88" name="Check Box 85">
              <controlPr defaultSize="0" autoFill="0" autoLine="0" autoPict="0">
                <anchor moveWithCells="1">
                  <from>
                    <xdr:col>6</xdr:col>
                    <xdr:colOff>411480</xdr:colOff>
                    <xdr:row>209</xdr:row>
                    <xdr:rowOff>114300</xdr:rowOff>
                  </from>
                  <to>
                    <xdr:col>7</xdr:col>
                    <xdr:colOff>182880</xdr:colOff>
                    <xdr:row>209</xdr:row>
                    <xdr:rowOff>320040</xdr:rowOff>
                  </to>
                </anchor>
              </controlPr>
            </control>
          </mc:Choice>
        </mc:AlternateContent>
        <mc:AlternateContent xmlns:mc="http://schemas.openxmlformats.org/markup-compatibility/2006">
          <mc:Choice Requires="x14">
            <control shapeId="41053" r:id="rId89" name="Check Box 93">
              <controlPr defaultSize="0" autoFill="0" autoLine="0" autoPict="0">
                <anchor moveWithCells="1">
                  <from>
                    <xdr:col>7</xdr:col>
                    <xdr:colOff>441960</xdr:colOff>
                    <xdr:row>257</xdr:row>
                    <xdr:rowOff>53340</xdr:rowOff>
                  </from>
                  <to>
                    <xdr:col>9</xdr:col>
                    <xdr:colOff>281940</xdr:colOff>
                    <xdr:row>257</xdr:row>
                    <xdr:rowOff>320040</xdr:rowOff>
                  </to>
                </anchor>
              </controlPr>
            </control>
          </mc:Choice>
        </mc:AlternateContent>
        <mc:AlternateContent xmlns:mc="http://schemas.openxmlformats.org/markup-compatibility/2006">
          <mc:Choice Requires="x14">
            <control shapeId="41054" r:id="rId90" name="Check Box 94">
              <controlPr defaultSize="0" autoFill="0" autoLine="0" autoPict="0">
                <anchor moveWithCells="1">
                  <from>
                    <xdr:col>7</xdr:col>
                    <xdr:colOff>441960</xdr:colOff>
                    <xdr:row>258</xdr:row>
                    <xdr:rowOff>53340</xdr:rowOff>
                  </from>
                  <to>
                    <xdr:col>9</xdr:col>
                    <xdr:colOff>281940</xdr:colOff>
                    <xdr:row>258</xdr:row>
                    <xdr:rowOff>320040</xdr:rowOff>
                  </to>
                </anchor>
              </controlPr>
            </control>
          </mc:Choice>
        </mc:AlternateContent>
        <mc:AlternateContent xmlns:mc="http://schemas.openxmlformats.org/markup-compatibility/2006">
          <mc:Choice Requires="x14">
            <control shapeId="41055" r:id="rId91" name="Check Box 95">
              <controlPr defaultSize="0" autoFill="0" autoLine="0" autoPict="0">
                <anchor moveWithCells="1">
                  <from>
                    <xdr:col>7</xdr:col>
                    <xdr:colOff>441960</xdr:colOff>
                    <xdr:row>259</xdr:row>
                    <xdr:rowOff>38100</xdr:rowOff>
                  </from>
                  <to>
                    <xdr:col>9</xdr:col>
                    <xdr:colOff>281940</xdr:colOff>
                    <xdr:row>259</xdr:row>
                    <xdr:rowOff>304800</xdr:rowOff>
                  </to>
                </anchor>
              </controlPr>
            </control>
          </mc:Choice>
        </mc:AlternateContent>
        <mc:AlternateContent xmlns:mc="http://schemas.openxmlformats.org/markup-compatibility/2006">
          <mc:Choice Requires="x14">
            <control shapeId="41056" r:id="rId92" name="Check Box 96">
              <controlPr defaultSize="0" autoFill="0" autoLine="0" autoPict="0">
                <anchor moveWithCells="1">
                  <from>
                    <xdr:col>7</xdr:col>
                    <xdr:colOff>441960</xdr:colOff>
                    <xdr:row>260</xdr:row>
                    <xdr:rowOff>38100</xdr:rowOff>
                  </from>
                  <to>
                    <xdr:col>8</xdr:col>
                    <xdr:colOff>396240</xdr:colOff>
                    <xdr:row>260</xdr:row>
                    <xdr:rowOff>304800</xdr:rowOff>
                  </to>
                </anchor>
              </controlPr>
            </control>
          </mc:Choice>
        </mc:AlternateContent>
        <mc:AlternateContent xmlns:mc="http://schemas.openxmlformats.org/markup-compatibility/2006">
          <mc:Choice Requires="x14">
            <control shapeId="41057" r:id="rId93" name="Check Box 97">
              <controlPr defaultSize="0" autoFill="0" autoLine="0" autoPict="0">
                <anchor moveWithCells="1">
                  <from>
                    <xdr:col>7</xdr:col>
                    <xdr:colOff>533400</xdr:colOff>
                    <xdr:row>249</xdr:row>
                    <xdr:rowOff>53340</xdr:rowOff>
                  </from>
                  <to>
                    <xdr:col>8</xdr:col>
                    <xdr:colOff>152400</xdr:colOff>
                    <xdr:row>250</xdr:row>
                    <xdr:rowOff>0</xdr:rowOff>
                  </to>
                </anchor>
              </controlPr>
            </control>
          </mc:Choice>
        </mc:AlternateContent>
        <mc:AlternateContent xmlns:mc="http://schemas.openxmlformats.org/markup-compatibility/2006">
          <mc:Choice Requires="x14">
            <control shapeId="41058" r:id="rId94" name="Check Box 98">
              <controlPr defaultSize="0" autoFill="0" autoLine="0" autoPict="0">
                <anchor moveWithCells="1">
                  <from>
                    <xdr:col>8</xdr:col>
                    <xdr:colOff>716280</xdr:colOff>
                    <xdr:row>249</xdr:row>
                    <xdr:rowOff>53340</xdr:rowOff>
                  </from>
                  <to>
                    <xdr:col>9</xdr:col>
                    <xdr:colOff>373380</xdr:colOff>
                    <xdr:row>250</xdr:row>
                    <xdr:rowOff>0</xdr:rowOff>
                  </to>
                </anchor>
              </controlPr>
            </control>
          </mc:Choice>
        </mc:AlternateContent>
        <mc:AlternateContent xmlns:mc="http://schemas.openxmlformats.org/markup-compatibility/2006">
          <mc:Choice Requires="x14">
            <control shapeId="41059" r:id="rId95" name="Check Box 99">
              <controlPr defaultSize="0" autoFill="0" autoLine="0" autoPict="0">
                <anchor moveWithCells="1">
                  <from>
                    <xdr:col>5</xdr:col>
                    <xdr:colOff>624840</xdr:colOff>
                    <xdr:row>275</xdr:row>
                    <xdr:rowOff>38100</xdr:rowOff>
                  </from>
                  <to>
                    <xdr:col>7</xdr:col>
                    <xdr:colOff>0</xdr:colOff>
                    <xdr:row>275</xdr:row>
                    <xdr:rowOff>297180</xdr:rowOff>
                  </to>
                </anchor>
              </controlPr>
            </control>
          </mc:Choice>
        </mc:AlternateContent>
        <mc:AlternateContent xmlns:mc="http://schemas.openxmlformats.org/markup-compatibility/2006">
          <mc:Choice Requires="x14">
            <control shapeId="41060" r:id="rId96" name="Check Box 100">
              <controlPr defaultSize="0" autoFill="0" autoLine="0" autoPict="0">
                <anchor moveWithCells="1">
                  <from>
                    <xdr:col>7</xdr:col>
                    <xdr:colOff>815340</xdr:colOff>
                    <xdr:row>275</xdr:row>
                    <xdr:rowOff>38100</xdr:rowOff>
                  </from>
                  <to>
                    <xdr:col>9</xdr:col>
                    <xdr:colOff>251460</xdr:colOff>
                    <xdr:row>275</xdr:row>
                    <xdr:rowOff>297180</xdr:rowOff>
                  </to>
                </anchor>
              </controlPr>
            </control>
          </mc:Choice>
        </mc:AlternateContent>
        <mc:AlternateContent xmlns:mc="http://schemas.openxmlformats.org/markup-compatibility/2006">
          <mc:Choice Requires="x14">
            <control shapeId="41061" r:id="rId97" name="Check Box 101">
              <controlPr defaultSize="0" autoFill="0" autoLine="0" autoPict="0">
                <anchor moveWithCells="1">
                  <from>
                    <xdr:col>9</xdr:col>
                    <xdr:colOff>815340</xdr:colOff>
                    <xdr:row>275</xdr:row>
                    <xdr:rowOff>38100</xdr:rowOff>
                  </from>
                  <to>
                    <xdr:col>11</xdr:col>
                    <xdr:colOff>106680</xdr:colOff>
                    <xdr:row>275</xdr:row>
                    <xdr:rowOff>297180</xdr:rowOff>
                  </to>
                </anchor>
              </controlPr>
            </control>
          </mc:Choice>
        </mc:AlternateContent>
        <mc:AlternateContent xmlns:mc="http://schemas.openxmlformats.org/markup-compatibility/2006">
          <mc:Choice Requires="x14">
            <control shapeId="41062" r:id="rId98" name="Check Box 102">
              <controlPr defaultSize="0" autoFill="0" autoLine="0" autoPict="0">
                <anchor moveWithCells="1">
                  <from>
                    <xdr:col>11</xdr:col>
                    <xdr:colOff>822960</xdr:colOff>
                    <xdr:row>275</xdr:row>
                    <xdr:rowOff>38100</xdr:rowOff>
                  </from>
                  <to>
                    <xdr:col>13</xdr:col>
                    <xdr:colOff>586740</xdr:colOff>
                    <xdr:row>275</xdr:row>
                    <xdr:rowOff>297180</xdr:rowOff>
                  </to>
                </anchor>
              </controlPr>
            </control>
          </mc:Choice>
        </mc:AlternateContent>
        <mc:AlternateContent xmlns:mc="http://schemas.openxmlformats.org/markup-compatibility/2006">
          <mc:Choice Requires="x14">
            <control shapeId="41063" r:id="rId99" name="Check Box 103">
              <controlPr defaultSize="0" autoFill="0" autoLine="0" autoPict="0">
                <anchor moveWithCells="1">
                  <from>
                    <xdr:col>8</xdr:col>
                    <xdr:colOff>510540</xdr:colOff>
                    <xdr:row>276</xdr:row>
                    <xdr:rowOff>38100</xdr:rowOff>
                  </from>
                  <to>
                    <xdr:col>9</xdr:col>
                    <xdr:colOff>685800</xdr:colOff>
                    <xdr:row>276</xdr:row>
                    <xdr:rowOff>304800</xdr:rowOff>
                  </to>
                </anchor>
              </controlPr>
            </control>
          </mc:Choice>
        </mc:AlternateContent>
        <mc:AlternateContent xmlns:mc="http://schemas.openxmlformats.org/markup-compatibility/2006">
          <mc:Choice Requires="x14">
            <control shapeId="41064" r:id="rId100" name="Check Box 104">
              <controlPr defaultSize="0" autoFill="0" autoLine="0" autoPict="0">
                <anchor moveWithCells="1">
                  <from>
                    <xdr:col>7</xdr:col>
                    <xdr:colOff>175260</xdr:colOff>
                    <xdr:row>276</xdr:row>
                    <xdr:rowOff>38100</xdr:rowOff>
                  </from>
                  <to>
                    <xdr:col>8</xdr:col>
                    <xdr:colOff>259080</xdr:colOff>
                    <xdr:row>276</xdr:row>
                    <xdr:rowOff>304800</xdr:rowOff>
                  </to>
                </anchor>
              </controlPr>
            </control>
          </mc:Choice>
        </mc:AlternateContent>
        <mc:AlternateContent xmlns:mc="http://schemas.openxmlformats.org/markup-compatibility/2006">
          <mc:Choice Requires="x14">
            <control shapeId="41065" r:id="rId101" name="Check Box 105">
              <controlPr defaultSize="0" autoFill="0" autoLine="0" autoPict="0">
                <anchor moveWithCells="1">
                  <from>
                    <xdr:col>10</xdr:col>
                    <xdr:colOff>205740</xdr:colOff>
                    <xdr:row>276</xdr:row>
                    <xdr:rowOff>38100</xdr:rowOff>
                  </from>
                  <to>
                    <xdr:col>12</xdr:col>
                    <xdr:colOff>457200</xdr:colOff>
                    <xdr:row>276</xdr:row>
                    <xdr:rowOff>304800</xdr:rowOff>
                  </to>
                </anchor>
              </controlPr>
            </control>
          </mc:Choice>
        </mc:AlternateContent>
        <mc:AlternateContent xmlns:mc="http://schemas.openxmlformats.org/markup-compatibility/2006">
          <mc:Choice Requires="x14">
            <control shapeId="41066" r:id="rId102" name="Check Box 106">
              <controlPr defaultSize="0" autoFill="0" autoLine="0" autoPict="0">
                <anchor moveWithCells="1">
                  <from>
                    <xdr:col>7</xdr:col>
                    <xdr:colOff>533400</xdr:colOff>
                    <xdr:row>277</xdr:row>
                    <xdr:rowOff>53340</xdr:rowOff>
                  </from>
                  <to>
                    <xdr:col>8</xdr:col>
                    <xdr:colOff>152400</xdr:colOff>
                    <xdr:row>277</xdr:row>
                    <xdr:rowOff>289560</xdr:rowOff>
                  </to>
                </anchor>
              </controlPr>
            </control>
          </mc:Choice>
        </mc:AlternateContent>
        <mc:AlternateContent xmlns:mc="http://schemas.openxmlformats.org/markup-compatibility/2006">
          <mc:Choice Requires="x14">
            <control shapeId="41067" r:id="rId103" name="Check Box 107">
              <controlPr defaultSize="0" autoFill="0" autoLine="0" autoPict="0">
                <anchor moveWithCells="1">
                  <from>
                    <xdr:col>8</xdr:col>
                    <xdr:colOff>685800</xdr:colOff>
                    <xdr:row>277</xdr:row>
                    <xdr:rowOff>53340</xdr:rowOff>
                  </from>
                  <to>
                    <xdr:col>9</xdr:col>
                    <xdr:colOff>342900</xdr:colOff>
                    <xdr:row>277</xdr:row>
                    <xdr:rowOff>289560</xdr:rowOff>
                  </to>
                </anchor>
              </controlPr>
            </control>
          </mc:Choice>
        </mc:AlternateContent>
        <mc:AlternateContent xmlns:mc="http://schemas.openxmlformats.org/markup-compatibility/2006">
          <mc:Choice Requires="x14">
            <control shapeId="41068" r:id="rId104" name="Check Box 108">
              <controlPr defaultSize="0" autoFill="0" autoLine="0" autoPict="0">
                <anchor moveWithCells="1">
                  <from>
                    <xdr:col>5</xdr:col>
                    <xdr:colOff>449580</xdr:colOff>
                    <xdr:row>292</xdr:row>
                    <xdr:rowOff>38100</xdr:rowOff>
                  </from>
                  <to>
                    <xdr:col>5</xdr:col>
                    <xdr:colOff>708660</xdr:colOff>
                    <xdr:row>292</xdr:row>
                    <xdr:rowOff>266700</xdr:rowOff>
                  </to>
                </anchor>
              </controlPr>
            </control>
          </mc:Choice>
        </mc:AlternateContent>
        <mc:AlternateContent xmlns:mc="http://schemas.openxmlformats.org/markup-compatibility/2006">
          <mc:Choice Requires="x14">
            <control shapeId="41069" r:id="rId105" name="Check Box 109">
              <controlPr defaultSize="0" autoFill="0" autoLine="0" autoPict="0">
                <anchor moveWithCells="1">
                  <from>
                    <xdr:col>5</xdr:col>
                    <xdr:colOff>449580</xdr:colOff>
                    <xdr:row>293</xdr:row>
                    <xdr:rowOff>38100</xdr:rowOff>
                  </from>
                  <to>
                    <xdr:col>5</xdr:col>
                    <xdr:colOff>708660</xdr:colOff>
                    <xdr:row>293</xdr:row>
                    <xdr:rowOff>266700</xdr:rowOff>
                  </to>
                </anchor>
              </controlPr>
            </control>
          </mc:Choice>
        </mc:AlternateContent>
        <mc:AlternateContent xmlns:mc="http://schemas.openxmlformats.org/markup-compatibility/2006">
          <mc:Choice Requires="x14">
            <control shapeId="41094" r:id="rId106" name="Check Box 134">
              <controlPr defaultSize="0" autoFill="0" autoLine="0" autoPict="0">
                <anchor moveWithCells="1">
                  <from>
                    <xdr:col>7</xdr:col>
                    <xdr:colOff>708660</xdr:colOff>
                    <xdr:row>360</xdr:row>
                    <xdr:rowOff>30480</xdr:rowOff>
                  </from>
                  <to>
                    <xdr:col>8</xdr:col>
                    <xdr:colOff>434340</xdr:colOff>
                    <xdr:row>360</xdr:row>
                    <xdr:rowOff>251460</xdr:rowOff>
                  </to>
                </anchor>
              </controlPr>
            </control>
          </mc:Choice>
        </mc:AlternateContent>
        <mc:AlternateContent xmlns:mc="http://schemas.openxmlformats.org/markup-compatibility/2006">
          <mc:Choice Requires="x14">
            <control shapeId="41095" r:id="rId107" name="Check Box 135">
              <controlPr defaultSize="0" autoFill="0" autoLine="0" autoPict="0">
                <anchor moveWithCells="1">
                  <from>
                    <xdr:col>9</xdr:col>
                    <xdr:colOff>419100</xdr:colOff>
                    <xdr:row>360</xdr:row>
                    <xdr:rowOff>30480</xdr:rowOff>
                  </from>
                  <to>
                    <xdr:col>10</xdr:col>
                    <xdr:colOff>167640</xdr:colOff>
                    <xdr:row>360</xdr:row>
                    <xdr:rowOff>251460</xdr:rowOff>
                  </to>
                </anchor>
              </controlPr>
            </control>
          </mc:Choice>
        </mc:AlternateContent>
        <mc:AlternateContent xmlns:mc="http://schemas.openxmlformats.org/markup-compatibility/2006">
          <mc:Choice Requires="x14">
            <control shapeId="41096" r:id="rId108" name="Check Box 136">
              <controlPr defaultSize="0" autoFill="0" autoLine="0" autoPict="0">
                <anchor moveWithCells="1">
                  <from>
                    <xdr:col>7</xdr:col>
                    <xdr:colOff>708660</xdr:colOff>
                    <xdr:row>362</xdr:row>
                    <xdr:rowOff>30480</xdr:rowOff>
                  </from>
                  <to>
                    <xdr:col>8</xdr:col>
                    <xdr:colOff>434340</xdr:colOff>
                    <xdr:row>362</xdr:row>
                    <xdr:rowOff>251460</xdr:rowOff>
                  </to>
                </anchor>
              </controlPr>
            </control>
          </mc:Choice>
        </mc:AlternateContent>
        <mc:AlternateContent xmlns:mc="http://schemas.openxmlformats.org/markup-compatibility/2006">
          <mc:Choice Requires="x14">
            <control shapeId="41097" r:id="rId109" name="Check Box 137">
              <controlPr defaultSize="0" autoFill="0" autoLine="0" autoPict="0">
                <anchor moveWithCells="1">
                  <from>
                    <xdr:col>9</xdr:col>
                    <xdr:colOff>419100</xdr:colOff>
                    <xdr:row>362</xdr:row>
                    <xdr:rowOff>30480</xdr:rowOff>
                  </from>
                  <to>
                    <xdr:col>10</xdr:col>
                    <xdr:colOff>167640</xdr:colOff>
                    <xdr:row>362</xdr:row>
                    <xdr:rowOff>251460</xdr:rowOff>
                  </to>
                </anchor>
              </controlPr>
            </control>
          </mc:Choice>
        </mc:AlternateContent>
        <mc:AlternateContent xmlns:mc="http://schemas.openxmlformats.org/markup-compatibility/2006">
          <mc:Choice Requires="x14">
            <control shapeId="41098" r:id="rId110" name="Check Box 138">
              <controlPr defaultSize="0" autoFill="0" autoLine="0" autoPict="0">
                <anchor moveWithCells="1">
                  <from>
                    <xdr:col>11</xdr:col>
                    <xdr:colOff>716280</xdr:colOff>
                    <xdr:row>360</xdr:row>
                    <xdr:rowOff>30480</xdr:rowOff>
                  </from>
                  <to>
                    <xdr:col>12</xdr:col>
                    <xdr:colOff>441960</xdr:colOff>
                    <xdr:row>360</xdr:row>
                    <xdr:rowOff>251460</xdr:rowOff>
                  </to>
                </anchor>
              </controlPr>
            </control>
          </mc:Choice>
        </mc:AlternateContent>
        <mc:AlternateContent xmlns:mc="http://schemas.openxmlformats.org/markup-compatibility/2006">
          <mc:Choice Requires="x14">
            <control shapeId="41099" r:id="rId111" name="Check Box 139">
              <controlPr defaultSize="0" autoFill="0" autoLine="0" autoPict="0">
                <anchor moveWithCells="1">
                  <from>
                    <xdr:col>13</xdr:col>
                    <xdr:colOff>434340</xdr:colOff>
                    <xdr:row>360</xdr:row>
                    <xdr:rowOff>30480</xdr:rowOff>
                  </from>
                  <to>
                    <xdr:col>14</xdr:col>
                    <xdr:colOff>167640</xdr:colOff>
                    <xdr:row>360</xdr:row>
                    <xdr:rowOff>251460</xdr:rowOff>
                  </to>
                </anchor>
              </controlPr>
            </control>
          </mc:Choice>
        </mc:AlternateContent>
        <mc:AlternateContent xmlns:mc="http://schemas.openxmlformats.org/markup-compatibility/2006">
          <mc:Choice Requires="x14">
            <control shapeId="41100" r:id="rId112" name="Check Box 140">
              <controlPr defaultSize="0" autoFill="0" autoLine="0" autoPict="0">
                <anchor moveWithCells="1">
                  <from>
                    <xdr:col>11</xdr:col>
                    <xdr:colOff>716280</xdr:colOff>
                    <xdr:row>362</xdr:row>
                    <xdr:rowOff>30480</xdr:rowOff>
                  </from>
                  <to>
                    <xdr:col>12</xdr:col>
                    <xdr:colOff>441960</xdr:colOff>
                    <xdr:row>362</xdr:row>
                    <xdr:rowOff>251460</xdr:rowOff>
                  </to>
                </anchor>
              </controlPr>
            </control>
          </mc:Choice>
        </mc:AlternateContent>
        <mc:AlternateContent xmlns:mc="http://schemas.openxmlformats.org/markup-compatibility/2006">
          <mc:Choice Requires="x14">
            <control shapeId="41101" r:id="rId113" name="Check Box 141">
              <controlPr defaultSize="0" autoFill="0" autoLine="0" autoPict="0">
                <anchor moveWithCells="1">
                  <from>
                    <xdr:col>13</xdr:col>
                    <xdr:colOff>434340</xdr:colOff>
                    <xdr:row>362</xdr:row>
                    <xdr:rowOff>30480</xdr:rowOff>
                  </from>
                  <to>
                    <xdr:col>14</xdr:col>
                    <xdr:colOff>167640</xdr:colOff>
                    <xdr:row>362</xdr:row>
                    <xdr:rowOff>251460</xdr:rowOff>
                  </to>
                </anchor>
              </controlPr>
            </control>
          </mc:Choice>
        </mc:AlternateContent>
        <mc:AlternateContent xmlns:mc="http://schemas.openxmlformats.org/markup-compatibility/2006">
          <mc:Choice Requires="x14">
            <control shapeId="41102" r:id="rId114" name="Check Box 142">
              <controlPr defaultSize="0" autoFill="0" autoLine="0" autoPict="0">
                <anchor moveWithCells="1">
                  <from>
                    <xdr:col>7</xdr:col>
                    <xdr:colOff>594360</xdr:colOff>
                    <xdr:row>465</xdr:row>
                    <xdr:rowOff>53340</xdr:rowOff>
                  </from>
                  <to>
                    <xdr:col>8</xdr:col>
                    <xdr:colOff>320040</xdr:colOff>
                    <xdr:row>466</xdr:row>
                    <xdr:rowOff>0</xdr:rowOff>
                  </to>
                </anchor>
              </controlPr>
            </control>
          </mc:Choice>
        </mc:AlternateContent>
        <mc:AlternateContent xmlns:mc="http://schemas.openxmlformats.org/markup-compatibility/2006">
          <mc:Choice Requires="x14">
            <control shapeId="41103" r:id="rId115" name="Check Box 143">
              <controlPr defaultSize="0" autoFill="0" autoLine="0" autoPict="0">
                <anchor moveWithCells="1">
                  <from>
                    <xdr:col>9</xdr:col>
                    <xdr:colOff>419100</xdr:colOff>
                    <xdr:row>465</xdr:row>
                    <xdr:rowOff>53340</xdr:rowOff>
                  </from>
                  <to>
                    <xdr:col>10</xdr:col>
                    <xdr:colOff>167640</xdr:colOff>
                    <xdr:row>466</xdr:row>
                    <xdr:rowOff>0</xdr:rowOff>
                  </to>
                </anchor>
              </controlPr>
            </control>
          </mc:Choice>
        </mc:AlternateContent>
        <mc:AlternateContent xmlns:mc="http://schemas.openxmlformats.org/markup-compatibility/2006">
          <mc:Choice Requires="x14">
            <control shapeId="41104" r:id="rId116" name="Check Box 144">
              <controlPr defaultSize="0" autoFill="0" autoLine="0" autoPict="0">
                <anchor moveWithCells="1">
                  <from>
                    <xdr:col>7</xdr:col>
                    <xdr:colOff>594360</xdr:colOff>
                    <xdr:row>466</xdr:row>
                    <xdr:rowOff>22860</xdr:rowOff>
                  </from>
                  <to>
                    <xdr:col>14</xdr:col>
                    <xdr:colOff>822960</xdr:colOff>
                    <xdr:row>466</xdr:row>
                    <xdr:rowOff>259080</xdr:rowOff>
                  </to>
                </anchor>
              </controlPr>
            </control>
          </mc:Choice>
        </mc:AlternateContent>
        <mc:AlternateContent xmlns:mc="http://schemas.openxmlformats.org/markup-compatibility/2006">
          <mc:Choice Requires="x14">
            <control shapeId="41105" r:id="rId117" name="Check Box 145">
              <controlPr defaultSize="0" autoFill="0" autoLine="0" autoPict="0">
                <anchor moveWithCells="1">
                  <from>
                    <xdr:col>7</xdr:col>
                    <xdr:colOff>594360</xdr:colOff>
                    <xdr:row>461</xdr:row>
                    <xdr:rowOff>30480</xdr:rowOff>
                  </from>
                  <to>
                    <xdr:col>8</xdr:col>
                    <xdr:colOff>815340</xdr:colOff>
                    <xdr:row>461</xdr:row>
                    <xdr:rowOff>259080</xdr:rowOff>
                  </to>
                </anchor>
              </controlPr>
            </control>
          </mc:Choice>
        </mc:AlternateContent>
        <mc:AlternateContent xmlns:mc="http://schemas.openxmlformats.org/markup-compatibility/2006">
          <mc:Choice Requires="x14">
            <control shapeId="41106" r:id="rId118" name="Check Box 146">
              <controlPr defaultSize="0" autoFill="0" autoLine="0" autoPict="0">
                <anchor moveWithCells="1">
                  <from>
                    <xdr:col>7</xdr:col>
                    <xdr:colOff>594360</xdr:colOff>
                    <xdr:row>463</xdr:row>
                    <xdr:rowOff>38100</xdr:rowOff>
                  </from>
                  <to>
                    <xdr:col>9</xdr:col>
                    <xdr:colOff>876300</xdr:colOff>
                    <xdr:row>463</xdr:row>
                    <xdr:rowOff>259080</xdr:rowOff>
                  </to>
                </anchor>
              </controlPr>
            </control>
          </mc:Choice>
        </mc:AlternateContent>
        <mc:AlternateContent xmlns:mc="http://schemas.openxmlformats.org/markup-compatibility/2006">
          <mc:Choice Requires="x14">
            <control shapeId="41108" r:id="rId119" name="Check Box 148">
              <controlPr defaultSize="0" autoFill="0" autoLine="0" autoPict="0">
                <anchor moveWithCells="1">
                  <from>
                    <xdr:col>2</xdr:col>
                    <xdr:colOff>358140</xdr:colOff>
                    <xdr:row>431</xdr:row>
                    <xdr:rowOff>53340</xdr:rowOff>
                  </from>
                  <to>
                    <xdr:col>3</xdr:col>
                    <xdr:colOff>419100</xdr:colOff>
                    <xdr:row>431</xdr:row>
                    <xdr:rowOff>243840</xdr:rowOff>
                  </to>
                </anchor>
              </controlPr>
            </control>
          </mc:Choice>
        </mc:AlternateContent>
        <mc:AlternateContent xmlns:mc="http://schemas.openxmlformats.org/markup-compatibility/2006">
          <mc:Choice Requires="x14">
            <control shapeId="41109" r:id="rId120" name="Check Box 149">
              <controlPr defaultSize="0" autoFill="0" autoLine="0" autoPict="0">
                <anchor moveWithCells="1">
                  <from>
                    <xdr:col>11</xdr:col>
                    <xdr:colOff>632460</xdr:colOff>
                    <xdr:row>431</xdr:row>
                    <xdr:rowOff>53340</xdr:rowOff>
                  </from>
                  <to>
                    <xdr:col>12</xdr:col>
                    <xdr:colOff>647700</xdr:colOff>
                    <xdr:row>431</xdr:row>
                    <xdr:rowOff>243840</xdr:rowOff>
                  </to>
                </anchor>
              </controlPr>
            </control>
          </mc:Choice>
        </mc:AlternateContent>
        <mc:AlternateContent xmlns:mc="http://schemas.openxmlformats.org/markup-compatibility/2006">
          <mc:Choice Requires="x14">
            <control shapeId="41110" r:id="rId121" name="Check Box 150">
              <controlPr defaultSize="0" autoFill="0" autoLine="0" autoPict="0">
                <anchor moveWithCells="1">
                  <from>
                    <xdr:col>5</xdr:col>
                    <xdr:colOff>533400</xdr:colOff>
                    <xdr:row>442</xdr:row>
                    <xdr:rowOff>60960</xdr:rowOff>
                  </from>
                  <to>
                    <xdr:col>7</xdr:col>
                    <xdr:colOff>510540</xdr:colOff>
                    <xdr:row>442</xdr:row>
                    <xdr:rowOff>251460</xdr:rowOff>
                  </to>
                </anchor>
              </controlPr>
            </control>
          </mc:Choice>
        </mc:AlternateContent>
        <mc:AlternateContent xmlns:mc="http://schemas.openxmlformats.org/markup-compatibility/2006">
          <mc:Choice Requires="x14">
            <control shapeId="41111" r:id="rId122" name="Check Box 151">
              <controlPr defaultSize="0" autoFill="0" autoLine="0" autoPict="0">
                <anchor moveWithCells="1">
                  <from>
                    <xdr:col>5</xdr:col>
                    <xdr:colOff>533400</xdr:colOff>
                    <xdr:row>443</xdr:row>
                    <xdr:rowOff>60960</xdr:rowOff>
                  </from>
                  <to>
                    <xdr:col>7</xdr:col>
                    <xdr:colOff>594360</xdr:colOff>
                    <xdr:row>443</xdr:row>
                    <xdr:rowOff>251460</xdr:rowOff>
                  </to>
                </anchor>
              </controlPr>
            </control>
          </mc:Choice>
        </mc:AlternateContent>
        <mc:AlternateContent xmlns:mc="http://schemas.openxmlformats.org/markup-compatibility/2006">
          <mc:Choice Requires="x14">
            <control shapeId="41112" r:id="rId123" name="Check Box 152">
              <controlPr defaultSize="0" autoFill="0" autoLine="0" autoPict="0">
                <anchor moveWithCells="1">
                  <from>
                    <xdr:col>5</xdr:col>
                    <xdr:colOff>533400</xdr:colOff>
                    <xdr:row>444</xdr:row>
                    <xdr:rowOff>60960</xdr:rowOff>
                  </from>
                  <to>
                    <xdr:col>7</xdr:col>
                    <xdr:colOff>472440</xdr:colOff>
                    <xdr:row>444</xdr:row>
                    <xdr:rowOff>251460</xdr:rowOff>
                  </to>
                </anchor>
              </controlPr>
            </control>
          </mc:Choice>
        </mc:AlternateContent>
        <mc:AlternateContent xmlns:mc="http://schemas.openxmlformats.org/markup-compatibility/2006">
          <mc:Choice Requires="x14">
            <control shapeId="41113" r:id="rId124" name="Check Box 153">
              <controlPr defaultSize="0" autoFill="0" autoLine="0" autoPict="0">
                <anchor moveWithCells="1">
                  <from>
                    <xdr:col>5</xdr:col>
                    <xdr:colOff>533400</xdr:colOff>
                    <xdr:row>445</xdr:row>
                    <xdr:rowOff>53340</xdr:rowOff>
                  </from>
                  <to>
                    <xdr:col>7</xdr:col>
                    <xdr:colOff>510540</xdr:colOff>
                    <xdr:row>445</xdr:row>
                    <xdr:rowOff>243840</xdr:rowOff>
                  </to>
                </anchor>
              </controlPr>
            </control>
          </mc:Choice>
        </mc:AlternateContent>
        <mc:AlternateContent xmlns:mc="http://schemas.openxmlformats.org/markup-compatibility/2006">
          <mc:Choice Requires="x14">
            <control shapeId="41114" r:id="rId125" name="Check Box 154">
              <controlPr defaultSize="0" autoFill="0" autoLine="0" autoPict="0">
                <anchor moveWithCells="1">
                  <from>
                    <xdr:col>5</xdr:col>
                    <xdr:colOff>533400</xdr:colOff>
                    <xdr:row>446</xdr:row>
                    <xdr:rowOff>53340</xdr:rowOff>
                  </from>
                  <to>
                    <xdr:col>7</xdr:col>
                    <xdr:colOff>594360</xdr:colOff>
                    <xdr:row>446</xdr:row>
                    <xdr:rowOff>243840</xdr:rowOff>
                  </to>
                </anchor>
              </controlPr>
            </control>
          </mc:Choice>
        </mc:AlternateContent>
        <mc:AlternateContent xmlns:mc="http://schemas.openxmlformats.org/markup-compatibility/2006">
          <mc:Choice Requires="x14">
            <control shapeId="41115" r:id="rId126" name="Check Box 155">
              <controlPr defaultSize="0" autoFill="0" autoLine="0" autoPict="0">
                <anchor moveWithCells="1">
                  <from>
                    <xdr:col>5</xdr:col>
                    <xdr:colOff>533400</xdr:colOff>
                    <xdr:row>447</xdr:row>
                    <xdr:rowOff>38100</xdr:rowOff>
                  </from>
                  <to>
                    <xdr:col>7</xdr:col>
                    <xdr:colOff>472440</xdr:colOff>
                    <xdr:row>447</xdr:row>
                    <xdr:rowOff>228600</xdr:rowOff>
                  </to>
                </anchor>
              </controlPr>
            </control>
          </mc:Choice>
        </mc:AlternateContent>
        <mc:AlternateContent xmlns:mc="http://schemas.openxmlformats.org/markup-compatibility/2006">
          <mc:Choice Requires="x14">
            <control shapeId="41116" r:id="rId127" name="Check Box 156">
              <controlPr defaultSize="0" autoFill="0" autoLine="0" autoPict="0">
                <anchor moveWithCells="1">
                  <from>
                    <xdr:col>5</xdr:col>
                    <xdr:colOff>533400</xdr:colOff>
                    <xdr:row>448</xdr:row>
                    <xdr:rowOff>38100</xdr:rowOff>
                  </from>
                  <to>
                    <xdr:col>7</xdr:col>
                    <xdr:colOff>510540</xdr:colOff>
                    <xdr:row>448</xdr:row>
                    <xdr:rowOff>228600</xdr:rowOff>
                  </to>
                </anchor>
              </controlPr>
            </control>
          </mc:Choice>
        </mc:AlternateContent>
        <mc:AlternateContent xmlns:mc="http://schemas.openxmlformats.org/markup-compatibility/2006">
          <mc:Choice Requires="x14">
            <control shapeId="41117" r:id="rId128" name="Check Box 157">
              <controlPr defaultSize="0" autoFill="0" autoLine="0" autoPict="0">
                <anchor moveWithCells="1">
                  <from>
                    <xdr:col>5</xdr:col>
                    <xdr:colOff>533400</xdr:colOff>
                    <xdr:row>449</xdr:row>
                    <xdr:rowOff>30480</xdr:rowOff>
                  </from>
                  <to>
                    <xdr:col>7</xdr:col>
                    <xdr:colOff>594360</xdr:colOff>
                    <xdr:row>449</xdr:row>
                    <xdr:rowOff>220980</xdr:rowOff>
                  </to>
                </anchor>
              </controlPr>
            </control>
          </mc:Choice>
        </mc:AlternateContent>
        <mc:AlternateContent xmlns:mc="http://schemas.openxmlformats.org/markup-compatibility/2006">
          <mc:Choice Requires="x14">
            <control shapeId="41118" r:id="rId129" name="Check Box 158">
              <controlPr defaultSize="0" autoFill="0" autoLine="0" autoPict="0">
                <anchor moveWithCells="1">
                  <from>
                    <xdr:col>5</xdr:col>
                    <xdr:colOff>533400</xdr:colOff>
                    <xdr:row>450</xdr:row>
                    <xdr:rowOff>30480</xdr:rowOff>
                  </from>
                  <to>
                    <xdr:col>7</xdr:col>
                    <xdr:colOff>472440</xdr:colOff>
                    <xdr:row>450</xdr:row>
                    <xdr:rowOff>220980</xdr:rowOff>
                  </to>
                </anchor>
              </controlPr>
            </control>
          </mc:Choice>
        </mc:AlternateContent>
        <mc:AlternateContent xmlns:mc="http://schemas.openxmlformats.org/markup-compatibility/2006">
          <mc:Choice Requires="x14">
            <control shapeId="41119" r:id="rId130" name="Check Box 159">
              <controlPr defaultSize="0" autoFill="0" autoLine="0" autoPict="0">
                <anchor moveWithCells="1">
                  <from>
                    <xdr:col>11</xdr:col>
                    <xdr:colOff>548640</xdr:colOff>
                    <xdr:row>442</xdr:row>
                    <xdr:rowOff>60960</xdr:rowOff>
                  </from>
                  <to>
                    <xdr:col>13</xdr:col>
                    <xdr:colOff>320040</xdr:colOff>
                    <xdr:row>442</xdr:row>
                    <xdr:rowOff>251460</xdr:rowOff>
                  </to>
                </anchor>
              </controlPr>
            </control>
          </mc:Choice>
        </mc:AlternateContent>
        <mc:AlternateContent xmlns:mc="http://schemas.openxmlformats.org/markup-compatibility/2006">
          <mc:Choice Requires="x14">
            <control shapeId="41120" r:id="rId131" name="Check Box 160">
              <controlPr defaultSize="0" autoFill="0" autoLine="0" autoPict="0">
                <anchor moveWithCells="1">
                  <from>
                    <xdr:col>11</xdr:col>
                    <xdr:colOff>548640</xdr:colOff>
                    <xdr:row>443</xdr:row>
                    <xdr:rowOff>60960</xdr:rowOff>
                  </from>
                  <to>
                    <xdr:col>13</xdr:col>
                    <xdr:colOff>403860</xdr:colOff>
                    <xdr:row>443</xdr:row>
                    <xdr:rowOff>251460</xdr:rowOff>
                  </to>
                </anchor>
              </controlPr>
            </control>
          </mc:Choice>
        </mc:AlternateContent>
        <mc:AlternateContent xmlns:mc="http://schemas.openxmlformats.org/markup-compatibility/2006">
          <mc:Choice Requires="x14">
            <control shapeId="41121" r:id="rId132" name="Check Box 161">
              <controlPr defaultSize="0" autoFill="0" autoLine="0" autoPict="0">
                <anchor moveWithCells="1">
                  <from>
                    <xdr:col>11</xdr:col>
                    <xdr:colOff>548640</xdr:colOff>
                    <xdr:row>444</xdr:row>
                    <xdr:rowOff>60960</xdr:rowOff>
                  </from>
                  <to>
                    <xdr:col>13</xdr:col>
                    <xdr:colOff>281940</xdr:colOff>
                    <xdr:row>444</xdr:row>
                    <xdr:rowOff>251460</xdr:rowOff>
                  </to>
                </anchor>
              </controlPr>
            </control>
          </mc:Choice>
        </mc:AlternateContent>
        <mc:AlternateContent xmlns:mc="http://schemas.openxmlformats.org/markup-compatibility/2006">
          <mc:Choice Requires="x14">
            <control shapeId="41122" r:id="rId133" name="Check Box 162">
              <controlPr defaultSize="0" autoFill="0" autoLine="0" autoPict="0">
                <anchor moveWithCells="1">
                  <from>
                    <xdr:col>11</xdr:col>
                    <xdr:colOff>548640</xdr:colOff>
                    <xdr:row>445</xdr:row>
                    <xdr:rowOff>53340</xdr:rowOff>
                  </from>
                  <to>
                    <xdr:col>13</xdr:col>
                    <xdr:colOff>320040</xdr:colOff>
                    <xdr:row>445</xdr:row>
                    <xdr:rowOff>243840</xdr:rowOff>
                  </to>
                </anchor>
              </controlPr>
            </control>
          </mc:Choice>
        </mc:AlternateContent>
        <mc:AlternateContent xmlns:mc="http://schemas.openxmlformats.org/markup-compatibility/2006">
          <mc:Choice Requires="x14">
            <control shapeId="41123" r:id="rId134" name="Check Box 163">
              <controlPr defaultSize="0" autoFill="0" autoLine="0" autoPict="0">
                <anchor moveWithCells="1">
                  <from>
                    <xdr:col>11</xdr:col>
                    <xdr:colOff>548640</xdr:colOff>
                    <xdr:row>446</xdr:row>
                    <xdr:rowOff>53340</xdr:rowOff>
                  </from>
                  <to>
                    <xdr:col>13</xdr:col>
                    <xdr:colOff>403860</xdr:colOff>
                    <xdr:row>446</xdr:row>
                    <xdr:rowOff>243840</xdr:rowOff>
                  </to>
                </anchor>
              </controlPr>
            </control>
          </mc:Choice>
        </mc:AlternateContent>
        <mc:AlternateContent xmlns:mc="http://schemas.openxmlformats.org/markup-compatibility/2006">
          <mc:Choice Requires="x14">
            <control shapeId="41124" r:id="rId135" name="Check Box 164">
              <controlPr defaultSize="0" autoFill="0" autoLine="0" autoPict="0">
                <anchor moveWithCells="1">
                  <from>
                    <xdr:col>11</xdr:col>
                    <xdr:colOff>548640</xdr:colOff>
                    <xdr:row>447</xdr:row>
                    <xdr:rowOff>38100</xdr:rowOff>
                  </from>
                  <to>
                    <xdr:col>13</xdr:col>
                    <xdr:colOff>281940</xdr:colOff>
                    <xdr:row>447</xdr:row>
                    <xdr:rowOff>228600</xdr:rowOff>
                  </to>
                </anchor>
              </controlPr>
            </control>
          </mc:Choice>
        </mc:AlternateContent>
        <mc:AlternateContent xmlns:mc="http://schemas.openxmlformats.org/markup-compatibility/2006">
          <mc:Choice Requires="x14">
            <control shapeId="41125" r:id="rId136" name="Check Box 165">
              <controlPr defaultSize="0" autoFill="0" autoLine="0" autoPict="0">
                <anchor moveWithCells="1">
                  <from>
                    <xdr:col>7</xdr:col>
                    <xdr:colOff>53340</xdr:colOff>
                    <xdr:row>340</xdr:row>
                    <xdr:rowOff>60960</xdr:rowOff>
                  </from>
                  <to>
                    <xdr:col>7</xdr:col>
                    <xdr:colOff>701040</xdr:colOff>
                    <xdr:row>341</xdr:row>
                    <xdr:rowOff>0</xdr:rowOff>
                  </to>
                </anchor>
              </controlPr>
            </control>
          </mc:Choice>
        </mc:AlternateContent>
        <mc:AlternateContent xmlns:mc="http://schemas.openxmlformats.org/markup-compatibility/2006">
          <mc:Choice Requires="x14">
            <control shapeId="41126" r:id="rId137" name="Check Box 166">
              <controlPr defaultSize="0" autoFill="0" autoLine="0" autoPict="0">
                <anchor moveWithCells="1">
                  <from>
                    <xdr:col>8</xdr:col>
                    <xdr:colOff>60960</xdr:colOff>
                    <xdr:row>340</xdr:row>
                    <xdr:rowOff>60960</xdr:rowOff>
                  </from>
                  <to>
                    <xdr:col>8</xdr:col>
                    <xdr:colOff>708660</xdr:colOff>
                    <xdr:row>341</xdr:row>
                    <xdr:rowOff>0</xdr:rowOff>
                  </to>
                </anchor>
              </controlPr>
            </control>
          </mc:Choice>
        </mc:AlternateContent>
        <mc:AlternateContent xmlns:mc="http://schemas.openxmlformats.org/markup-compatibility/2006">
          <mc:Choice Requires="x14">
            <control shapeId="41139" r:id="rId138" name="Check Box 179">
              <controlPr defaultSize="0" autoFill="0" autoLine="0" autoPict="0">
                <anchor moveWithCells="1">
                  <from>
                    <xdr:col>7</xdr:col>
                    <xdr:colOff>129540</xdr:colOff>
                    <xdr:row>31</xdr:row>
                    <xdr:rowOff>53340</xdr:rowOff>
                  </from>
                  <to>
                    <xdr:col>7</xdr:col>
                    <xdr:colOff>906780</xdr:colOff>
                    <xdr:row>31</xdr:row>
                    <xdr:rowOff>251460</xdr:rowOff>
                  </to>
                </anchor>
              </controlPr>
            </control>
          </mc:Choice>
        </mc:AlternateContent>
        <mc:AlternateContent xmlns:mc="http://schemas.openxmlformats.org/markup-compatibility/2006">
          <mc:Choice Requires="x14">
            <control shapeId="41140" r:id="rId139" name="Check Box 180">
              <controlPr defaultSize="0" autoFill="0" autoLine="0" autoPict="0">
                <anchor moveWithCells="1">
                  <from>
                    <xdr:col>9</xdr:col>
                    <xdr:colOff>114300</xdr:colOff>
                    <xdr:row>31</xdr:row>
                    <xdr:rowOff>53340</xdr:rowOff>
                  </from>
                  <to>
                    <xdr:col>9</xdr:col>
                    <xdr:colOff>899160</xdr:colOff>
                    <xdr:row>31</xdr:row>
                    <xdr:rowOff>251460</xdr:rowOff>
                  </to>
                </anchor>
              </controlPr>
            </control>
          </mc:Choice>
        </mc:AlternateContent>
        <mc:AlternateContent xmlns:mc="http://schemas.openxmlformats.org/markup-compatibility/2006">
          <mc:Choice Requires="x14">
            <control shapeId="41141" r:id="rId140" name="Check Box 181">
              <controlPr defaultSize="0" autoFill="0" autoLine="0" autoPict="0">
                <anchor moveWithCells="1">
                  <from>
                    <xdr:col>11</xdr:col>
                    <xdr:colOff>129540</xdr:colOff>
                    <xdr:row>31</xdr:row>
                    <xdr:rowOff>38100</xdr:rowOff>
                  </from>
                  <to>
                    <xdr:col>12</xdr:col>
                    <xdr:colOff>563880</xdr:colOff>
                    <xdr:row>31</xdr:row>
                    <xdr:rowOff>251460</xdr:rowOff>
                  </to>
                </anchor>
              </controlPr>
            </control>
          </mc:Choice>
        </mc:AlternateContent>
        <mc:AlternateContent xmlns:mc="http://schemas.openxmlformats.org/markup-compatibility/2006">
          <mc:Choice Requires="x14">
            <control shapeId="41154" r:id="rId141" name="Check Box 194">
              <controlPr defaultSize="0" autoFill="0" autoLine="0" autoPict="0">
                <anchor moveWithCells="1">
                  <from>
                    <xdr:col>10</xdr:col>
                    <xdr:colOff>30480</xdr:colOff>
                    <xdr:row>29</xdr:row>
                    <xdr:rowOff>60960</xdr:rowOff>
                  </from>
                  <to>
                    <xdr:col>10</xdr:col>
                    <xdr:colOff>777240</xdr:colOff>
                    <xdr:row>29</xdr:row>
                    <xdr:rowOff>251460</xdr:rowOff>
                  </to>
                </anchor>
              </controlPr>
            </control>
          </mc:Choice>
        </mc:AlternateContent>
        <mc:AlternateContent xmlns:mc="http://schemas.openxmlformats.org/markup-compatibility/2006">
          <mc:Choice Requires="x14">
            <control shapeId="41155" r:id="rId142" name="Check Box 195">
              <controlPr defaultSize="0" autoFill="0" autoLine="0" autoPict="0">
                <anchor moveWithCells="1">
                  <from>
                    <xdr:col>11</xdr:col>
                    <xdr:colOff>68580</xdr:colOff>
                    <xdr:row>29</xdr:row>
                    <xdr:rowOff>60960</xdr:rowOff>
                  </from>
                  <to>
                    <xdr:col>12</xdr:col>
                    <xdr:colOff>137160</xdr:colOff>
                    <xdr:row>29</xdr:row>
                    <xdr:rowOff>251460</xdr:rowOff>
                  </to>
                </anchor>
              </controlPr>
            </control>
          </mc:Choice>
        </mc:AlternateContent>
        <mc:AlternateContent xmlns:mc="http://schemas.openxmlformats.org/markup-compatibility/2006">
          <mc:Choice Requires="x14">
            <control shapeId="41156" r:id="rId143" name="Check Box 196">
              <controlPr defaultSize="0" autoFill="0" autoLine="0" autoPict="0">
                <anchor moveWithCells="1">
                  <from>
                    <xdr:col>12</xdr:col>
                    <xdr:colOff>304800</xdr:colOff>
                    <xdr:row>29</xdr:row>
                    <xdr:rowOff>53340</xdr:rowOff>
                  </from>
                  <to>
                    <xdr:col>12</xdr:col>
                    <xdr:colOff>906780</xdr:colOff>
                    <xdr:row>29</xdr:row>
                    <xdr:rowOff>259080</xdr:rowOff>
                  </to>
                </anchor>
              </controlPr>
            </control>
          </mc:Choice>
        </mc:AlternateContent>
        <mc:AlternateContent xmlns:mc="http://schemas.openxmlformats.org/markup-compatibility/2006">
          <mc:Choice Requires="x14">
            <control shapeId="41157" r:id="rId144" name="Check Box 197">
              <controlPr defaultSize="0" autoFill="0" autoLine="0" autoPict="0">
                <anchor moveWithCells="1">
                  <from>
                    <xdr:col>12</xdr:col>
                    <xdr:colOff>289560</xdr:colOff>
                    <xdr:row>135</xdr:row>
                    <xdr:rowOff>60960</xdr:rowOff>
                  </from>
                  <to>
                    <xdr:col>13</xdr:col>
                    <xdr:colOff>0</xdr:colOff>
                    <xdr:row>135</xdr:row>
                    <xdr:rowOff>259080</xdr:rowOff>
                  </to>
                </anchor>
              </controlPr>
            </control>
          </mc:Choice>
        </mc:AlternateContent>
        <mc:AlternateContent xmlns:mc="http://schemas.openxmlformats.org/markup-compatibility/2006">
          <mc:Choice Requires="x14">
            <control shapeId="41158" r:id="rId145" name="Check Box 198">
              <controlPr defaultSize="0" autoFill="0" autoLine="0" autoPict="0">
                <anchor moveWithCells="1">
                  <from>
                    <xdr:col>13</xdr:col>
                    <xdr:colOff>220980</xdr:colOff>
                    <xdr:row>135</xdr:row>
                    <xdr:rowOff>60960</xdr:rowOff>
                  </from>
                  <to>
                    <xdr:col>13</xdr:col>
                    <xdr:colOff>906780</xdr:colOff>
                    <xdr:row>135</xdr:row>
                    <xdr:rowOff>259080</xdr:rowOff>
                  </to>
                </anchor>
              </controlPr>
            </control>
          </mc:Choice>
        </mc:AlternateContent>
        <mc:AlternateContent xmlns:mc="http://schemas.openxmlformats.org/markup-compatibility/2006">
          <mc:Choice Requires="x14">
            <control shapeId="41159" r:id="rId146" name="Check Box 199">
              <controlPr defaultSize="0" autoFill="0" autoLine="0" autoPict="0">
                <anchor moveWithCells="1">
                  <from>
                    <xdr:col>8</xdr:col>
                    <xdr:colOff>228600</xdr:colOff>
                    <xdr:row>198</xdr:row>
                    <xdr:rowOff>60960</xdr:rowOff>
                  </from>
                  <to>
                    <xdr:col>8</xdr:col>
                    <xdr:colOff>868680</xdr:colOff>
                    <xdr:row>198</xdr:row>
                    <xdr:rowOff>259080</xdr:rowOff>
                  </to>
                </anchor>
              </controlPr>
            </control>
          </mc:Choice>
        </mc:AlternateContent>
        <mc:AlternateContent xmlns:mc="http://schemas.openxmlformats.org/markup-compatibility/2006">
          <mc:Choice Requires="x14">
            <control shapeId="41160" r:id="rId147" name="Check Box 200">
              <controlPr defaultSize="0" autoFill="0" autoLine="0" autoPict="0">
                <anchor moveWithCells="1">
                  <from>
                    <xdr:col>9</xdr:col>
                    <xdr:colOff>167640</xdr:colOff>
                    <xdr:row>198</xdr:row>
                    <xdr:rowOff>60960</xdr:rowOff>
                  </from>
                  <to>
                    <xdr:col>9</xdr:col>
                    <xdr:colOff>853440</xdr:colOff>
                    <xdr:row>198</xdr:row>
                    <xdr:rowOff>259080</xdr:rowOff>
                  </to>
                </anchor>
              </controlPr>
            </control>
          </mc:Choice>
        </mc:AlternateContent>
        <mc:AlternateContent xmlns:mc="http://schemas.openxmlformats.org/markup-compatibility/2006">
          <mc:Choice Requires="x14">
            <control shapeId="41165" r:id="rId148" name="Check Box 205">
              <controlPr defaultSize="0" autoFill="0" autoLine="0" autoPict="0">
                <anchor moveWithCells="1">
                  <from>
                    <xdr:col>11</xdr:col>
                    <xdr:colOff>548640</xdr:colOff>
                    <xdr:row>448</xdr:row>
                    <xdr:rowOff>38100</xdr:rowOff>
                  </from>
                  <to>
                    <xdr:col>13</xdr:col>
                    <xdr:colOff>320040</xdr:colOff>
                    <xdr:row>448</xdr:row>
                    <xdr:rowOff>228600</xdr:rowOff>
                  </to>
                </anchor>
              </controlPr>
            </control>
          </mc:Choice>
        </mc:AlternateContent>
        <mc:AlternateContent xmlns:mc="http://schemas.openxmlformats.org/markup-compatibility/2006">
          <mc:Choice Requires="x14">
            <control shapeId="41166" r:id="rId149" name="Check Box 206">
              <controlPr defaultSize="0" autoFill="0" autoLine="0" autoPict="0">
                <anchor moveWithCells="1">
                  <from>
                    <xdr:col>11</xdr:col>
                    <xdr:colOff>548640</xdr:colOff>
                    <xdr:row>449</xdr:row>
                    <xdr:rowOff>30480</xdr:rowOff>
                  </from>
                  <to>
                    <xdr:col>13</xdr:col>
                    <xdr:colOff>403860</xdr:colOff>
                    <xdr:row>449</xdr:row>
                    <xdr:rowOff>220980</xdr:rowOff>
                  </to>
                </anchor>
              </controlPr>
            </control>
          </mc:Choice>
        </mc:AlternateContent>
        <mc:AlternateContent xmlns:mc="http://schemas.openxmlformats.org/markup-compatibility/2006">
          <mc:Choice Requires="x14">
            <control shapeId="41167" r:id="rId150" name="Check Box 207">
              <controlPr defaultSize="0" autoFill="0" autoLine="0" autoPict="0">
                <anchor moveWithCells="1">
                  <from>
                    <xdr:col>11</xdr:col>
                    <xdr:colOff>548640</xdr:colOff>
                    <xdr:row>450</xdr:row>
                    <xdr:rowOff>30480</xdr:rowOff>
                  </from>
                  <to>
                    <xdr:col>13</xdr:col>
                    <xdr:colOff>281940</xdr:colOff>
                    <xdr:row>450</xdr:row>
                    <xdr:rowOff>220980</xdr:rowOff>
                  </to>
                </anchor>
              </controlPr>
            </control>
          </mc:Choice>
        </mc:AlternateContent>
        <mc:AlternateContent xmlns:mc="http://schemas.openxmlformats.org/markup-compatibility/2006">
          <mc:Choice Requires="x14">
            <control shapeId="41168" r:id="rId151" name="Check Box 208">
              <controlPr defaultSize="0" autoFill="0" autoLine="0" autoPict="0">
                <anchor moveWithCells="1">
                  <from>
                    <xdr:col>5</xdr:col>
                    <xdr:colOff>449580</xdr:colOff>
                    <xdr:row>289</xdr:row>
                    <xdr:rowOff>53340</xdr:rowOff>
                  </from>
                  <to>
                    <xdr:col>5</xdr:col>
                    <xdr:colOff>708660</xdr:colOff>
                    <xdr:row>289</xdr:row>
                    <xdr:rowOff>281940</xdr:rowOff>
                  </to>
                </anchor>
              </controlPr>
            </control>
          </mc:Choice>
        </mc:AlternateContent>
        <mc:AlternateContent xmlns:mc="http://schemas.openxmlformats.org/markup-compatibility/2006">
          <mc:Choice Requires="x14">
            <control shapeId="41169" r:id="rId152" name="Check Box 209">
              <controlPr defaultSize="0" autoFill="0" autoLine="0" autoPict="0">
                <anchor moveWithCells="1">
                  <from>
                    <xdr:col>5</xdr:col>
                    <xdr:colOff>449580</xdr:colOff>
                    <xdr:row>290</xdr:row>
                    <xdr:rowOff>38100</xdr:rowOff>
                  </from>
                  <to>
                    <xdr:col>5</xdr:col>
                    <xdr:colOff>708660</xdr:colOff>
                    <xdr:row>290</xdr:row>
                    <xdr:rowOff>266700</xdr:rowOff>
                  </to>
                </anchor>
              </controlPr>
            </control>
          </mc:Choice>
        </mc:AlternateContent>
        <mc:AlternateContent xmlns:mc="http://schemas.openxmlformats.org/markup-compatibility/2006">
          <mc:Choice Requires="x14">
            <control shapeId="41170" r:id="rId153" name="Check Box 210">
              <controlPr defaultSize="0" autoFill="0" autoLine="0" autoPict="0">
                <anchor moveWithCells="1">
                  <from>
                    <xdr:col>5</xdr:col>
                    <xdr:colOff>449580</xdr:colOff>
                    <xdr:row>291</xdr:row>
                    <xdr:rowOff>38100</xdr:rowOff>
                  </from>
                  <to>
                    <xdr:col>5</xdr:col>
                    <xdr:colOff>708660</xdr:colOff>
                    <xdr:row>291</xdr:row>
                    <xdr:rowOff>266700</xdr:rowOff>
                  </to>
                </anchor>
              </controlPr>
            </control>
          </mc:Choice>
        </mc:AlternateContent>
        <mc:AlternateContent xmlns:mc="http://schemas.openxmlformats.org/markup-compatibility/2006">
          <mc:Choice Requires="x14">
            <control shapeId="41171" r:id="rId154" name="Check Box 211">
              <controlPr defaultSize="0" autoFill="0" autoLine="0" autoPict="0">
                <anchor moveWithCells="1">
                  <from>
                    <xdr:col>11</xdr:col>
                    <xdr:colOff>38100</xdr:colOff>
                    <xdr:row>99</xdr:row>
                    <xdr:rowOff>53340</xdr:rowOff>
                  </from>
                  <to>
                    <xdr:col>11</xdr:col>
                    <xdr:colOff>434340</xdr:colOff>
                    <xdr:row>99</xdr:row>
                    <xdr:rowOff>243840</xdr:rowOff>
                  </to>
                </anchor>
              </controlPr>
            </control>
          </mc:Choice>
        </mc:AlternateContent>
        <mc:AlternateContent xmlns:mc="http://schemas.openxmlformats.org/markup-compatibility/2006">
          <mc:Choice Requires="x14">
            <control shapeId="41172" r:id="rId155" name="Check Box 212">
              <controlPr defaultSize="0" autoFill="0" autoLine="0" autoPict="0">
                <anchor moveWithCells="1">
                  <from>
                    <xdr:col>11</xdr:col>
                    <xdr:colOff>480060</xdr:colOff>
                    <xdr:row>99</xdr:row>
                    <xdr:rowOff>53340</xdr:rowOff>
                  </from>
                  <to>
                    <xdr:col>11</xdr:col>
                    <xdr:colOff>899160</xdr:colOff>
                    <xdr:row>99</xdr:row>
                    <xdr:rowOff>243840</xdr:rowOff>
                  </to>
                </anchor>
              </controlPr>
            </control>
          </mc:Choice>
        </mc:AlternateContent>
        <mc:AlternateContent xmlns:mc="http://schemas.openxmlformats.org/markup-compatibility/2006">
          <mc:Choice Requires="x14">
            <control shapeId="41173" r:id="rId156" name="Check Box 213">
              <controlPr defaultSize="0" autoFill="0" autoLine="0" autoPict="0">
                <anchor moveWithCells="1">
                  <from>
                    <xdr:col>11</xdr:col>
                    <xdr:colOff>38100</xdr:colOff>
                    <xdr:row>100</xdr:row>
                    <xdr:rowOff>53340</xdr:rowOff>
                  </from>
                  <to>
                    <xdr:col>11</xdr:col>
                    <xdr:colOff>434340</xdr:colOff>
                    <xdr:row>100</xdr:row>
                    <xdr:rowOff>243840</xdr:rowOff>
                  </to>
                </anchor>
              </controlPr>
            </control>
          </mc:Choice>
        </mc:AlternateContent>
        <mc:AlternateContent xmlns:mc="http://schemas.openxmlformats.org/markup-compatibility/2006">
          <mc:Choice Requires="x14">
            <control shapeId="41174" r:id="rId157" name="Check Box 214">
              <controlPr defaultSize="0" autoFill="0" autoLine="0" autoPict="0">
                <anchor moveWithCells="1">
                  <from>
                    <xdr:col>11</xdr:col>
                    <xdr:colOff>480060</xdr:colOff>
                    <xdr:row>100</xdr:row>
                    <xdr:rowOff>53340</xdr:rowOff>
                  </from>
                  <to>
                    <xdr:col>11</xdr:col>
                    <xdr:colOff>899160</xdr:colOff>
                    <xdr:row>100</xdr:row>
                    <xdr:rowOff>243840</xdr:rowOff>
                  </to>
                </anchor>
              </controlPr>
            </control>
          </mc:Choice>
        </mc:AlternateContent>
        <mc:AlternateContent xmlns:mc="http://schemas.openxmlformats.org/markup-compatibility/2006">
          <mc:Choice Requires="x14">
            <control shapeId="41175" r:id="rId158" name="Check Box 215">
              <controlPr defaultSize="0" autoFill="0" autoLine="0" autoPict="0">
                <anchor moveWithCells="1">
                  <from>
                    <xdr:col>11</xdr:col>
                    <xdr:colOff>38100</xdr:colOff>
                    <xdr:row>101</xdr:row>
                    <xdr:rowOff>38100</xdr:rowOff>
                  </from>
                  <to>
                    <xdr:col>11</xdr:col>
                    <xdr:colOff>434340</xdr:colOff>
                    <xdr:row>101</xdr:row>
                    <xdr:rowOff>228600</xdr:rowOff>
                  </to>
                </anchor>
              </controlPr>
            </control>
          </mc:Choice>
        </mc:AlternateContent>
        <mc:AlternateContent xmlns:mc="http://schemas.openxmlformats.org/markup-compatibility/2006">
          <mc:Choice Requires="x14">
            <control shapeId="41176" r:id="rId159" name="Check Box 216">
              <controlPr defaultSize="0" autoFill="0" autoLine="0" autoPict="0">
                <anchor moveWithCells="1">
                  <from>
                    <xdr:col>11</xdr:col>
                    <xdr:colOff>480060</xdr:colOff>
                    <xdr:row>101</xdr:row>
                    <xdr:rowOff>38100</xdr:rowOff>
                  </from>
                  <to>
                    <xdr:col>11</xdr:col>
                    <xdr:colOff>899160</xdr:colOff>
                    <xdr:row>101</xdr:row>
                    <xdr:rowOff>228600</xdr:rowOff>
                  </to>
                </anchor>
              </controlPr>
            </control>
          </mc:Choice>
        </mc:AlternateContent>
        <mc:AlternateContent xmlns:mc="http://schemas.openxmlformats.org/markup-compatibility/2006">
          <mc:Choice Requires="x14">
            <control shapeId="41177" r:id="rId160" name="Check Box 217">
              <controlPr defaultSize="0" autoFill="0" autoLine="0" autoPict="0">
                <anchor moveWithCells="1">
                  <from>
                    <xdr:col>11</xdr:col>
                    <xdr:colOff>38100</xdr:colOff>
                    <xdr:row>102</xdr:row>
                    <xdr:rowOff>38100</xdr:rowOff>
                  </from>
                  <to>
                    <xdr:col>11</xdr:col>
                    <xdr:colOff>434340</xdr:colOff>
                    <xdr:row>102</xdr:row>
                    <xdr:rowOff>228600</xdr:rowOff>
                  </to>
                </anchor>
              </controlPr>
            </control>
          </mc:Choice>
        </mc:AlternateContent>
        <mc:AlternateContent xmlns:mc="http://schemas.openxmlformats.org/markup-compatibility/2006">
          <mc:Choice Requires="x14">
            <control shapeId="41178" r:id="rId161" name="Check Box 218">
              <controlPr defaultSize="0" autoFill="0" autoLine="0" autoPict="0">
                <anchor moveWithCells="1">
                  <from>
                    <xdr:col>11</xdr:col>
                    <xdr:colOff>480060</xdr:colOff>
                    <xdr:row>102</xdr:row>
                    <xdr:rowOff>38100</xdr:rowOff>
                  </from>
                  <to>
                    <xdr:col>11</xdr:col>
                    <xdr:colOff>899160</xdr:colOff>
                    <xdr:row>102</xdr:row>
                    <xdr:rowOff>228600</xdr:rowOff>
                  </to>
                </anchor>
              </controlPr>
            </control>
          </mc:Choice>
        </mc:AlternateContent>
        <mc:AlternateContent xmlns:mc="http://schemas.openxmlformats.org/markup-compatibility/2006">
          <mc:Choice Requires="x14">
            <control shapeId="41179" r:id="rId162" name="Check Box 219">
              <controlPr defaultSize="0" autoFill="0" autoLine="0" autoPict="0">
                <anchor moveWithCells="1">
                  <from>
                    <xdr:col>11</xdr:col>
                    <xdr:colOff>38100</xdr:colOff>
                    <xdr:row>103</xdr:row>
                    <xdr:rowOff>38100</xdr:rowOff>
                  </from>
                  <to>
                    <xdr:col>11</xdr:col>
                    <xdr:colOff>434340</xdr:colOff>
                    <xdr:row>103</xdr:row>
                    <xdr:rowOff>228600</xdr:rowOff>
                  </to>
                </anchor>
              </controlPr>
            </control>
          </mc:Choice>
        </mc:AlternateContent>
        <mc:AlternateContent xmlns:mc="http://schemas.openxmlformats.org/markup-compatibility/2006">
          <mc:Choice Requires="x14">
            <control shapeId="41180" r:id="rId163" name="Check Box 220">
              <controlPr defaultSize="0" autoFill="0" autoLine="0" autoPict="0">
                <anchor moveWithCells="1">
                  <from>
                    <xdr:col>11</xdr:col>
                    <xdr:colOff>480060</xdr:colOff>
                    <xdr:row>103</xdr:row>
                    <xdr:rowOff>38100</xdr:rowOff>
                  </from>
                  <to>
                    <xdr:col>11</xdr:col>
                    <xdr:colOff>899160</xdr:colOff>
                    <xdr:row>103</xdr:row>
                    <xdr:rowOff>228600</xdr:rowOff>
                  </to>
                </anchor>
              </controlPr>
            </control>
          </mc:Choice>
        </mc:AlternateContent>
        <mc:AlternateContent xmlns:mc="http://schemas.openxmlformats.org/markup-compatibility/2006">
          <mc:Choice Requires="x14">
            <control shapeId="41181" r:id="rId164" name="Check Box 221">
              <controlPr defaultSize="0" autoFill="0" autoLine="0" autoPict="0">
                <anchor moveWithCells="1">
                  <from>
                    <xdr:col>11</xdr:col>
                    <xdr:colOff>38100</xdr:colOff>
                    <xdr:row>104</xdr:row>
                    <xdr:rowOff>38100</xdr:rowOff>
                  </from>
                  <to>
                    <xdr:col>11</xdr:col>
                    <xdr:colOff>434340</xdr:colOff>
                    <xdr:row>104</xdr:row>
                    <xdr:rowOff>228600</xdr:rowOff>
                  </to>
                </anchor>
              </controlPr>
            </control>
          </mc:Choice>
        </mc:AlternateContent>
        <mc:AlternateContent xmlns:mc="http://schemas.openxmlformats.org/markup-compatibility/2006">
          <mc:Choice Requires="x14">
            <control shapeId="41182" r:id="rId165" name="Check Box 222">
              <controlPr defaultSize="0" autoFill="0" autoLine="0" autoPict="0">
                <anchor moveWithCells="1">
                  <from>
                    <xdr:col>11</xdr:col>
                    <xdr:colOff>480060</xdr:colOff>
                    <xdr:row>104</xdr:row>
                    <xdr:rowOff>38100</xdr:rowOff>
                  </from>
                  <to>
                    <xdr:col>11</xdr:col>
                    <xdr:colOff>899160</xdr:colOff>
                    <xdr:row>104</xdr:row>
                    <xdr:rowOff>228600</xdr:rowOff>
                  </to>
                </anchor>
              </controlPr>
            </control>
          </mc:Choice>
        </mc:AlternateContent>
        <mc:AlternateContent xmlns:mc="http://schemas.openxmlformats.org/markup-compatibility/2006">
          <mc:Choice Requires="x14">
            <control shapeId="41183" r:id="rId166" name="Check Box 223">
              <controlPr defaultSize="0" autoFill="0" autoLine="0" autoPict="0">
                <anchor moveWithCells="1">
                  <from>
                    <xdr:col>11</xdr:col>
                    <xdr:colOff>38100</xdr:colOff>
                    <xdr:row>105</xdr:row>
                    <xdr:rowOff>38100</xdr:rowOff>
                  </from>
                  <to>
                    <xdr:col>11</xdr:col>
                    <xdr:colOff>434340</xdr:colOff>
                    <xdr:row>105</xdr:row>
                    <xdr:rowOff>228600</xdr:rowOff>
                  </to>
                </anchor>
              </controlPr>
            </control>
          </mc:Choice>
        </mc:AlternateContent>
        <mc:AlternateContent xmlns:mc="http://schemas.openxmlformats.org/markup-compatibility/2006">
          <mc:Choice Requires="x14">
            <control shapeId="41184" r:id="rId167" name="Check Box 224">
              <controlPr defaultSize="0" autoFill="0" autoLine="0" autoPict="0">
                <anchor moveWithCells="1">
                  <from>
                    <xdr:col>11</xdr:col>
                    <xdr:colOff>480060</xdr:colOff>
                    <xdr:row>105</xdr:row>
                    <xdr:rowOff>38100</xdr:rowOff>
                  </from>
                  <to>
                    <xdr:col>11</xdr:col>
                    <xdr:colOff>899160</xdr:colOff>
                    <xdr:row>105</xdr:row>
                    <xdr:rowOff>228600</xdr:rowOff>
                  </to>
                </anchor>
              </controlPr>
            </control>
          </mc:Choice>
        </mc:AlternateContent>
        <mc:AlternateContent xmlns:mc="http://schemas.openxmlformats.org/markup-compatibility/2006">
          <mc:Choice Requires="x14">
            <control shapeId="41185" r:id="rId168" name="Check Box 225">
              <controlPr defaultSize="0" autoFill="0" autoLine="0" autoPict="0">
                <anchor moveWithCells="1">
                  <from>
                    <xdr:col>11</xdr:col>
                    <xdr:colOff>38100</xdr:colOff>
                    <xdr:row>106</xdr:row>
                    <xdr:rowOff>38100</xdr:rowOff>
                  </from>
                  <to>
                    <xdr:col>11</xdr:col>
                    <xdr:colOff>434340</xdr:colOff>
                    <xdr:row>106</xdr:row>
                    <xdr:rowOff>243840</xdr:rowOff>
                  </to>
                </anchor>
              </controlPr>
            </control>
          </mc:Choice>
        </mc:AlternateContent>
        <mc:AlternateContent xmlns:mc="http://schemas.openxmlformats.org/markup-compatibility/2006">
          <mc:Choice Requires="x14">
            <control shapeId="41186" r:id="rId169" name="Check Box 226">
              <controlPr defaultSize="0" autoFill="0" autoLine="0" autoPict="0">
                <anchor moveWithCells="1">
                  <from>
                    <xdr:col>11</xdr:col>
                    <xdr:colOff>480060</xdr:colOff>
                    <xdr:row>106</xdr:row>
                    <xdr:rowOff>38100</xdr:rowOff>
                  </from>
                  <to>
                    <xdr:col>11</xdr:col>
                    <xdr:colOff>899160</xdr:colOff>
                    <xdr:row>106</xdr:row>
                    <xdr:rowOff>243840</xdr:rowOff>
                  </to>
                </anchor>
              </controlPr>
            </control>
          </mc:Choice>
        </mc:AlternateContent>
        <mc:AlternateContent xmlns:mc="http://schemas.openxmlformats.org/markup-compatibility/2006">
          <mc:Choice Requires="x14">
            <control shapeId="41187" r:id="rId170" name="Check Box 227">
              <controlPr defaultSize="0" autoFill="0" autoLine="0" autoPict="0">
                <anchor moveWithCells="1">
                  <from>
                    <xdr:col>11</xdr:col>
                    <xdr:colOff>38100</xdr:colOff>
                    <xdr:row>107</xdr:row>
                    <xdr:rowOff>38100</xdr:rowOff>
                  </from>
                  <to>
                    <xdr:col>11</xdr:col>
                    <xdr:colOff>434340</xdr:colOff>
                    <xdr:row>107</xdr:row>
                    <xdr:rowOff>243840</xdr:rowOff>
                  </to>
                </anchor>
              </controlPr>
            </control>
          </mc:Choice>
        </mc:AlternateContent>
        <mc:AlternateContent xmlns:mc="http://schemas.openxmlformats.org/markup-compatibility/2006">
          <mc:Choice Requires="x14">
            <control shapeId="41188" r:id="rId171" name="Check Box 228">
              <controlPr defaultSize="0" autoFill="0" autoLine="0" autoPict="0">
                <anchor moveWithCells="1">
                  <from>
                    <xdr:col>11</xdr:col>
                    <xdr:colOff>480060</xdr:colOff>
                    <xdr:row>107</xdr:row>
                    <xdr:rowOff>38100</xdr:rowOff>
                  </from>
                  <to>
                    <xdr:col>11</xdr:col>
                    <xdr:colOff>899160</xdr:colOff>
                    <xdr:row>107</xdr:row>
                    <xdr:rowOff>243840</xdr:rowOff>
                  </to>
                </anchor>
              </controlPr>
            </control>
          </mc:Choice>
        </mc:AlternateContent>
        <mc:AlternateContent xmlns:mc="http://schemas.openxmlformats.org/markup-compatibility/2006">
          <mc:Choice Requires="x14">
            <control shapeId="41189" r:id="rId172" name="Check Box 229">
              <controlPr defaultSize="0" autoFill="0" autoLine="0" autoPict="0">
                <anchor moveWithCells="1">
                  <from>
                    <xdr:col>11</xdr:col>
                    <xdr:colOff>38100</xdr:colOff>
                    <xdr:row>108</xdr:row>
                    <xdr:rowOff>53340</xdr:rowOff>
                  </from>
                  <to>
                    <xdr:col>11</xdr:col>
                    <xdr:colOff>434340</xdr:colOff>
                    <xdr:row>108</xdr:row>
                    <xdr:rowOff>243840</xdr:rowOff>
                  </to>
                </anchor>
              </controlPr>
            </control>
          </mc:Choice>
        </mc:AlternateContent>
        <mc:AlternateContent xmlns:mc="http://schemas.openxmlformats.org/markup-compatibility/2006">
          <mc:Choice Requires="x14">
            <control shapeId="41190" r:id="rId173" name="Check Box 230">
              <controlPr defaultSize="0" autoFill="0" autoLine="0" autoPict="0">
                <anchor moveWithCells="1">
                  <from>
                    <xdr:col>11</xdr:col>
                    <xdr:colOff>480060</xdr:colOff>
                    <xdr:row>108</xdr:row>
                    <xdr:rowOff>53340</xdr:rowOff>
                  </from>
                  <to>
                    <xdr:col>11</xdr:col>
                    <xdr:colOff>899160</xdr:colOff>
                    <xdr:row>108</xdr:row>
                    <xdr:rowOff>243840</xdr:rowOff>
                  </to>
                </anchor>
              </controlPr>
            </control>
          </mc:Choice>
        </mc:AlternateContent>
        <mc:AlternateContent xmlns:mc="http://schemas.openxmlformats.org/markup-compatibility/2006">
          <mc:Choice Requires="x14">
            <control shapeId="41191" r:id="rId174" name="Check Box 231">
              <controlPr defaultSize="0" autoFill="0" autoLine="0" autoPict="0">
                <anchor moveWithCells="1">
                  <from>
                    <xdr:col>12</xdr:col>
                    <xdr:colOff>38100</xdr:colOff>
                    <xdr:row>99</xdr:row>
                    <xdr:rowOff>53340</xdr:rowOff>
                  </from>
                  <to>
                    <xdr:col>12</xdr:col>
                    <xdr:colOff>434340</xdr:colOff>
                    <xdr:row>99</xdr:row>
                    <xdr:rowOff>243840</xdr:rowOff>
                  </to>
                </anchor>
              </controlPr>
            </control>
          </mc:Choice>
        </mc:AlternateContent>
        <mc:AlternateContent xmlns:mc="http://schemas.openxmlformats.org/markup-compatibility/2006">
          <mc:Choice Requires="x14">
            <control shapeId="41192" r:id="rId175" name="Check Box 232">
              <controlPr defaultSize="0" autoFill="0" autoLine="0" autoPict="0">
                <anchor moveWithCells="1">
                  <from>
                    <xdr:col>12</xdr:col>
                    <xdr:colOff>480060</xdr:colOff>
                    <xdr:row>99</xdr:row>
                    <xdr:rowOff>53340</xdr:rowOff>
                  </from>
                  <to>
                    <xdr:col>12</xdr:col>
                    <xdr:colOff>899160</xdr:colOff>
                    <xdr:row>99</xdr:row>
                    <xdr:rowOff>243840</xdr:rowOff>
                  </to>
                </anchor>
              </controlPr>
            </control>
          </mc:Choice>
        </mc:AlternateContent>
        <mc:AlternateContent xmlns:mc="http://schemas.openxmlformats.org/markup-compatibility/2006">
          <mc:Choice Requires="x14">
            <control shapeId="41193" r:id="rId176" name="Check Box 233">
              <controlPr defaultSize="0" autoFill="0" autoLine="0" autoPict="0">
                <anchor moveWithCells="1">
                  <from>
                    <xdr:col>12</xdr:col>
                    <xdr:colOff>38100</xdr:colOff>
                    <xdr:row>100</xdr:row>
                    <xdr:rowOff>53340</xdr:rowOff>
                  </from>
                  <to>
                    <xdr:col>12</xdr:col>
                    <xdr:colOff>434340</xdr:colOff>
                    <xdr:row>100</xdr:row>
                    <xdr:rowOff>243840</xdr:rowOff>
                  </to>
                </anchor>
              </controlPr>
            </control>
          </mc:Choice>
        </mc:AlternateContent>
        <mc:AlternateContent xmlns:mc="http://schemas.openxmlformats.org/markup-compatibility/2006">
          <mc:Choice Requires="x14">
            <control shapeId="41194" r:id="rId177" name="Check Box 234">
              <controlPr defaultSize="0" autoFill="0" autoLine="0" autoPict="0">
                <anchor moveWithCells="1">
                  <from>
                    <xdr:col>12</xdr:col>
                    <xdr:colOff>480060</xdr:colOff>
                    <xdr:row>100</xdr:row>
                    <xdr:rowOff>53340</xdr:rowOff>
                  </from>
                  <to>
                    <xdr:col>12</xdr:col>
                    <xdr:colOff>899160</xdr:colOff>
                    <xdr:row>100</xdr:row>
                    <xdr:rowOff>243840</xdr:rowOff>
                  </to>
                </anchor>
              </controlPr>
            </control>
          </mc:Choice>
        </mc:AlternateContent>
        <mc:AlternateContent xmlns:mc="http://schemas.openxmlformats.org/markup-compatibility/2006">
          <mc:Choice Requires="x14">
            <control shapeId="41195" r:id="rId178" name="Check Box 235">
              <controlPr defaultSize="0" autoFill="0" autoLine="0" autoPict="0">
                <anchor moveWithCells="1">
                  <from>
                    <xdr:col>12</xdr:col>
                    <xdr:colOff>38100</xdr:colOff>
                    <xdr:row>101</xdr:row>
                    <xdr:rowOff>38100</xdr:rowOff>
                  </from>
                  <to>
                    <xdr:col>12</xdr:col>
                    <xdr:colOff>434340</xdr:colOff>
                    <xdr:row>101</xdr:row>
                    <xdr:rowOff>228600</xdr:rowOff>
                  </to>
                </anchor>
              </controlPr>
            </control>
          </mc:Choice>
        </mc:AlternateContent>
        <mc:AlternateContent xmlns:mc="http://schemas.openxmlformats.org/markup-compatibility/2006">
          <mc:Choice Requires="x14">
            <control shapeId="41196" r:id="rId179" name="Check Box 236">
              <controlPr defaultSize="0" autoFill="0" autoLine="0" autoPict="0">
                <anchor moveWithCells="1">
                  <from>
                    <xdr:col>12</xdr:col>
                    <xdr:colOff>480060</xdr:colOff>
                    <xdr:row>101</xdr:row>
                    <xdr:rowOff>38100</xdr:rowOff>
                  </from>
                  <to>
                    <xdr:col>12</xdr:col>
                    <xdr:colOff>899160</xdr:colOff>
                    <xdr:row>101</xdr:row>
                    <xdr:rowOff>228600</xdr:rowOff>
                  </to>
                </anchor>
              </controlPr>
            </control>
          </mc:Choice>
        </mc:AlternateContent>
        <mc:AlternateContent xmlns:mc="http://schemas.openxmlformats.org/markup-compatibility/2006">
          <mc:Choice Requires="x14">
            <control shapeId="41197" r:id="rId180" name="Check Box 237">
              <controlPr defaultSize="0" autoFill="0" autoLine="0" autoPict="0">
                <anchor moveWithCells="1">
                  <from>
                    <xdr:col>12</xdr:col>
                    <xdr:colOff>38100</xdr:colOff>
                    <xdr:row>102</xdr:row>
                    <xdr:rowOff>38100</xdr:rowOff>
                  </from>
                  <to>
                    <xdr:col>12</xdr:col>
                    <xdr:colOff>434340</xdr:colOff>
                    <xdr:row>102</xdr:row>
                    <xdr:rowOff>228600</xdr:rowOff>
                  </to>
                </anchor>
              </controlPr>
            </control>
          </mc:Choice>
        </mc:AlternateContent>
        <mc:AlternateContent xmlns:mc="http://schemas.openxmlformats.org/markup-compatibility/2006">
          <mc:Choice Requires="x14">
            <control shapeId="41198" r:id="rId181" name="Check Box 238">
              <controlPr defaultSize="0" autoFill="0" autoLine="0" autoPict="0">
                <anchor moveWithCells="1">
                  <from>
                    <xdr:col>12</xdr:col>
                    <xdr:colOff>480060</xdr:colOff>
                    <xdr:row>102</xdr:row>
                    <xdr:rowOff>38100</xdr:rowOff>
                  </from>
                  <to>
                    <xdr:col>12</xdr:col>
                    <xdr:colOff>899160</xdr:colOff>
                    <xdr:row>102</xdr:row>
                    <xdr:rowOff>228600</xdr:rowOff>
                  </to>
                </anchor>
              </controlPr>
            </control>
          </mc:Choice>
        </mc:AlternateContent>
        <mc:AlternateContent xmlns:mc="http://schemas.openxmlformats.org/markup-compatibility/2006">
          <mc:Choice Requires="x14">
            <control shapeId="41199" r:id="rId182" name="Check Box 239">
              <controlPr defaultSize="0" autoFill="0" autoLine="0" autoPict="0">
                <anchor moveWithCells="1">
                  <from>
                    <xdr:col>12</xdr:col>
                    <xdr:colOff>38100</xdr:colOff>
                    <xdr:row>103</xdr:row>
                    <xdr:rowOff>38100</xdr:rowOff>
                  </from>
                  <to>
                    <xdr:col>12</xdr:col>
                    <xdr:colOff>434340</xdr:colOff>
                    <xdr:row>103</xdr:row>
                    <xdr:rowOff>228600</xdr:rowOff>
                  </to>
                </anchor>
              </controlPr>
            </control>
          </mc:Choice>
        </mc:AlternateContent>
        <mc:AlternateContent xmlns:mc="http://schemas.openxmlformats.org/markup-compatibility/2006">
          <mc:Choice Requires="x14">
            <control shapeId="41200" r:id="rId183" name="Check Box 240">
              <controlPr defaultSize="0" autoFill="0" autoLine="0" autoPict="0">
                <anchor moveWithCells="1">
                  <from>
                    <xdr:col>12</xdr:col>
                    <xdr:colOff>480060</xdr:colOff>
                    <xdr:row>103</xdr:row>
                    <xdr:rowOff>38100</xdr:rowOff>
                  </from>
                  <to>
                    <xdr:col>12</xdr:col>
                    <xdr:colOff>899160</xdr:colOff>
                    <xdr:row>103</xdr:row>
                    <xdr:rowOff>228600</xdr:rowOff>
                  </to>
                </anchor>
              </controlPr>
            </control>
          </mc:Choice>
        </mc:AlternateContent>
        <mc:AlternateContent xmlns:mc="http://schemas.openxmlformats.org/markup-compatibility/2006">
          <mc:Choice Requires="x14">
            <control shapeId="41201" r:id="rId184" name="Check Box 241">
              <controlPr defaultSize="0" autoFill="0" autoLine="0" autoPict="0">
                <anchor moveWithCells="1">
                  <from>
                    <xdr:col>12</xdr:col>
                    <xdr:colOff>38100</xdr:colOff>
                    <xdr:row>104</xdr:row>
                    <xdr:rowOff>38100</xdr:rowOff>
                  </from>
                  <to>
                    <xdr:col>12</xdr:col>
                    <xdr:colOff>434340</xdr:colOff>
                    <xdr:row>104</xdr:row>
                    <xdr:rowOff>228600</xdr:rowOff>
                  </to>
                </anchor>
              </controlPr>
            </control>
          </mc:Choice>
        </mc:AlternateContent>
        <mc:AlternateContent xmlns:mc="http://schemas.openxmlformats.org/markup-compatibility/2006">
          <mc:Choice Requires="x14">
            <control shapeId="41202" r:id="rId185" name="Check Box 242">
              <controlPr defaultSize="0" autoFill="0" autoLine="0" autoPict="0">
                <anchor moveWithCells="1">
                  <from>
                    <xdr:col>12</xdr:col>
                    <xdr:colOff>480060</xdr:colOff>
                    <xdr:row>104</xdr:row>
                    <xdr:rowOff>38100</xdr:rowOff>
                  </from>
                  <to>
                    <xdr:col>12</xdr:col>
                    <xdr:colOff>899160</xdr:colOff>
                    <xdr:row>104</xdr:row>
                    <xdr:rowOff>228600</xdr:rowOff>
                  </to>
                </anchor>
              </controlPr>
            </control>
          </mc:Choice>
        </mc:AlternateContent>
        <mc:AlternateContent xmlns:mc="http://schemas.openxmlformats.org/markup-compatibility/2006">
          <mc:Choice Requires="x14">
            <control shapeId="41203" r:id="rId186" name="Check Box 243">
              <controlPr defaultSize="0" autoFill="0" autoLine="0" autoPict="0">
                <anchor moveWithCells="1">
                  <from>
                    <xdr:col>12</xdr:col>
                    <xdr:colOff>38100</xdr:colOff>
                    <xdr:row>105</xdr:row>
                    <xdr:rowOff>38100</xdr:rowOff>
                  </from>
                  <to>
                    <xdr:col>12</xdr:col>
                    <xdr:colOff>434340</xdr:colOff>
                    <xdr:row>105</xdr:row>
                    <xdr:rowOff>228600</xdr:rowOff>
                  </to>
                </anchor>
              </controlPr>
            </control>
          </mc:Choice>
        </mc:AlternateContent>
        <mc:AlternateContent xmlns:mc="http://schemas.openxmlformats.org/markup-compatibility/2006">
          <mc:Choice Requires="x14">
            <control shapeId="41204" r:id="rId187" name="Check Box 244">
              <controlPr defaultSize="0" autoFill="0" autoLine="0" autoPict="0">
                <anchor moveWithCells="1">
                  <from>
                    <xdr:col>12</xdr:col>
                    <xdr:colOff>480060</xdr:colOff>
                    <xdr:row>105</xdr:row>
                    <xdr:rowOff>38100</xdr:rowOff>
                  </from>
                  <to>
                    <xdr:col>12</xdr:col>
                    <xdr:colOff>899160</xdr:colOff>
                    <xdr:row>105</xdr:row>
                    <xdr:rowOff>228600</xdr:rowOff>
                  </to>
                </anchor>
              </controlPr>
            </control>
          </mc:Choice>
        </mc:AlternateContent>
        <mc:AlternateContent xmlns:mc="http://schemas.openxmlformats.org/markup-compatibility/2006">
          <mc:Choice Requires="x14">
            <control shapeId="41205" r:id="rId188" name="Check Box 245">
              <controlPr defaultSize="0" autoFill="0" autoLine="0" autoPict="0">
                <anchor moveWithCells="1">
                  <from>
                    <xdr:col>12</xdr:col>
                    <xdr:colOff>38100</xdr:colOff>
                    <xdr:row>106</xdr:row>
                    <xdr:rowOff>38100</xdr:rowOff>
                  </from>
                  <to>
                    <xdr:col>12</xdr:col>
                    <xdr:colOff>434340</xdr:colOff>
                    <xdr:row>106</xdr:row>
                    <xdr:rowOff>243840</xdr:rowOff>
                  </to>
                </anchor>
              </controlPr>
            </control>
          </mc:Choice>
        </mc:AlternateContent>
        <mc:AlternateContent xmlns:mc="http://schemas.openxmlformats.org/markup-compatibility/2006">
          <mc:Choice Requires="x14">
            <control shapeId="41206" r:id="rId189" name="Check Box 246">
              <controlPr defaultSize="0" autoFill="0" autoLine="0" autoPict="0">
                <anchor moveWithCells="1">
                  <from>
                    <xdr:col>12</xdr:col>
                    <xdr:colOff>480060</xdr:colOff>
                    <xdr:row>106</xdr:row>
                    <xdr:rowOff>38100</xdr:rowOff>
                  </from>
                  <to>
                    <xdr:col>12</xdr:col>
                    <xdr:colOff>899160</xdr:colOff>
                    <xdr:row>106</xdr:row>
                    <xdr:rowOff>243840</xdr:rowOff>
                  </to>
                </anchor>
              </controlPr>
            </control>
          </mc:Choice>
        </mc:AlternateContent>
        <mc:AlternateContent xmlns:mc="http://schemas.openxmlformats.org/markup-compatibility/2006">
          <mc:Choice Requires="x14">
            <control shapeId="41207" r:id="rId190" name="Check Box 247">
              <controlPr defaultSize="0" autoFill="0" autoLine="0" autoPict="0">
                <anchor moveWithCells="1">
                  <from>
                    <xdr:col>12</xdr:col>
                    <xdr:colOff>38100</xdr:colOff>
                    <xdr:row>107</xdr:row>
                    <xdr:rowOff>38100</xdr:rowOff>
                  </from>
                  <to>
                    <xdr:col>12</xdr:col>
                    <xdr:colOff>434340</xdr:colOff>
                    <xdr:row>107</xdr:row>
                    <xdr:rowOff>243840</xdr:rowOff>
                  </to>
                </anchor>
              </controlPr>
            </control>
          </mc:Choice>
        </mc:AlternateContent>
        <mc:AlternateContent xmlns:mc="http://schemas.openxmlformats.org/markup-compatibility/2006">
          <mc:Choice Requires="x14">
            <control shapeId="41208" r:id="rId191" name="Check Box 248">
              <controlPr defaultSize="0" autoFill="0" autoLine="0" autoPict="0">
                <anchor moveWithCells="1">
                  <from>
                    <xdr:col>12</xdr:col>
                    <xdr:colOff>480060</xdr:colOff>
                    <xdr:row>107</xdr:row>
                    <xdr:rowOff>38100</xdr:rowOff>
                  </from>
                  <to>
                    <xdr:col>12</xdr:col>
                    <xdr:colOff>899160</xdr:colOff>
                    <xdr:row>107</xdr:row>
                    <xdr:rowOff>243840</xdr:rowOff>
                  </to>
                </anchor>
              </controlPr>
            </control>
          </mc:Choice>
        </mc:AlternateContent>
        <mc:AlternateContent xmlns:mc="http://schemas.openxmlformats.org/markup-compatibility/2006">
          <mc:Choice Requires="x14">
            <control shapeId="41209" r:id="rId192" name="Check Box 249">
              <controlPr defaultSize="0" autoFill="0" autoLine="0" autoPict="0">
                <anchor moveWithCells="1">
                  <from>
                    <xdr:col>12</xdr:col>
                    <xdr:colOff>38100</xdr:colOff>
                    <xdr:row>108</xdr:row>
                    <xdr:rowOff>53340</xdr:rowOff>
                  </from>
                  <to>
                    <xdr:col>12</xdr:col>
                    <xdr:colOff>434340</xdr:colOff>
                    <xdr:row>108</xdr:row>
                    <xdr:rowOff>243840</xdr:rowOff>
                  </to>
                </anchor>
              </controlPr>
            </control>
          </mc:Choice>
        </mc:AlternateContent>
        <mc:AlternateContent xmlns:mc="http://schemas.openxmlformats.org/markup-compatibility/2006">
          <mc:Choice Requires="x14">
            <control shapeId="41210" r:id="rId193" name="Check Box 250">
              <controlPr defaultSize="0" autoFill="0" autoLine="0" autoPict="0">
                <anchor moveWithCells="1">
                  <from>
                    <xdr:col>12</xdr:col>
                    <xdr:colOff>480060</xdr:colOff>
                    <xdr:row>108</xdr:row>
                    <xdr:rowOff>53340</xdr:rowOff>
                  </from>
                  <to>
                    <xdr:col>12</xdr:col>
                    <xdr:colOff>899160</xdr:colOff>
                    <xdr:row>108</xdr:row>
                    <xdr:rowOff>243840</xdr:rowOff>
                  </to>
                </anchor>
              </controlPr>
            </control>
          </mc:Choice>
        </mc:AlternateContent>
        <mc:AlternateContent xmlns:mc="http://schemas.openxmlformats.org/markup-compatibility/2006">
          <mc:Choice Requires="x14">
            <control shapeId="41211" r:id="rId194" name="Check Box 251">
              <controlPr defaultSize="0" autoFill="0" autoLine="0" autoPict="0">
                <anchor moveWithCells="1">
                  <from>
                    <xdr:col>7</xdr:col>
                    <xdr:colOff>708660</xdr:colOff>
                    <xdr:row>361</xdr:row>
                    <xdr:rowOff>30480</xdr:rowOff>
                  </from>
                  <to>
                    <xdr:col>8</xdr:col>
                    <xdr:colOff>419100</xdr:colOff>
                    <xdr:row>361</xdr:row>
                    <xdr:rowOff>251460</xdr:rowOff>
                  </to>
                </anchor>
              </controlPr>
            </control>
          </mc:Choice>
        </mc:AlternateContent>
        <mc:AlternateContent xmlns:mc="http://schemas.openxmlformats.org/markup-compatibility/2006">
          <mc:Choice Requires="x14">
            <control shapeId="41212" r:id="rId195" name="Check Box 252">
              <controlPr defaultSize="0" autoFill="0" autoLine="0" autoPict="0">
                <anchor moveWithCells="1">
                  <from>
                    <xdr:col>9</xdr:col>
                    <xdr:colOff>419100</xdr:colOff>
                    <xdr:row>361</xdr:row>
                    <xdr:rowOff>30480</xdr:rowOff>
                  </from>
                  <to>
                    <xdr:col>10</xdr:col>
                    <xdr:colOff>152400</xdr:colOff>
                    <xdr:row>361</xdr:row>
                    <xdr:rowOff>251460</xdr:rowOff>
                  </to>
                </anchor>
              </controlPr>
            </control>
          </mc:Choice>
        </mc:AlternateContent>
        <mc:AlternateContent xmlns:mc="http://schemas.openxmlformats.org/markup-compatibility/2006">
          <mc:Choice Requires="x14">
            <control shapeId="41213" r:id="rId196" name="Check Box 253">
              <controlPr defaultSize="0" autoFill="0" autoLine="0" autoPict="0">
                <anchor moveWithCells="1">
                  <from>
                    <xdr:col>11</xdr:col>
                    <xdr:colOff>716280</xdr:colOff>
                    <xdr:row>361</xdr:row>
                    <xdr:rowOff>30480</xdr:rowOff>
                  </from>
                  <to>
                    <xdr:col>12</xdr:col>
                    <xdr:colOff>434340</xdr:colOff>
                    <xdr:row>361</xdr:row>
                    <xdr:rowOff>251460</xdr:rowOff>
                  </to>
                </anchor>
              </controlPr>
            </control>
          </mc:Choice>
        </mc:AlternateContent>
        <mc:AlternateContent xmlns:mc="http://schemas.openxmlformats.org/markup-compatibility/2006">
          <mc:Choice Requires="x14">
            <control shapeId="41214" r:id="rId197" name="Check Box 254">
              <controlPr defaultSize="0" autoFill="0" autoLine="0" autoPict="0">
                <anchor moveWithCells="1">
                  <from>
                    <xdr:col>13</xdr:col>
                    <xdr:colOff>434340</xdr:colOff>
                    <xdr:row>361</xdr:row>
                    <xdr:rowOff>30480</xdr:rowOff>
                  </from>
                  <to>
                    <xdr:col>14</xdr:col>
                    <xdr:colOff>152400</xdr:colOff>
                    <xdr:row>361</xdr:row>
                    <xdr:rowOff>251460</xdr:rowOff>
                  </to>
                </anchor>
              </controlPr>
            </control>
          </mc:Choice>
        </mc:AlternateContent>
        <mc:AlternateContent xmlns:mc="http://schemas.openxmlformats.org/markup-compatibility/2006">
          <mc:Choice Requires="x14">
            <control shapeId="41215" r:id="rId198" name="Check Box 255">
              <controlPr defaultSize="0" autoFill="0" autoLine="0" autoPict="0">
                <anchor moveWithCells="1">
                  <from>
                    <xdr:col>7</xdr:col>
                    <xdr:colOff>594360</xdr:colOff>
                    <xdr:row>467</xdr:row>
                    <xdr:rowOff>38100</xdr:rowOff>
                  </from>
                  <to>
                    <xdr:col>8</xdr:col>
                    <xdr:colOff>320040</xdr:colOff>
                    <xdr:row>467</xdr:row>
                    <xdr:rowOff>259080</xdr:rowOff>
                  </to>
                </anchor>
              </controlPr>
            </control>
          </mc:Choice>
        </mc:AlternateContent>
        <mc:AlternateContent xmlns:mc="http://schemas.openxmlformats.org/markup-compatibility/2006">
          <mc:Choice Requires="x14">
            <control shapeId="41216" r:id="rId199" name="Check Box 256">
              <controlPr defaultSize="0" autoFill="0" autoLine="0" autoPict="0">
                <anchor moveWithCells="1">
                  <from>
                    <xdr:col>7</xdr:col>
                    <xdr:colOff>594360</xdr:colOff>
                    <xdr:row>468</xdr:row>
                    <xdr:rowOff>38100</xdr:rowOff>
                  </from>
                  <to>
                    <xdr:col>8</xdr:col>
                    <xdr:colOff>327660</xdr:colOff>
                    <xdr:row>468</xdr:row>
                    <xdr:rowOff>259080</xdr:rowOff>
                  </to>
                </anchor>
              </controlPr>
            </control>
          </mc:Choice>
        </mc:AlternateContent>
        <mc:AlternateContent xmlns:mc="http://schemas.openxmlformats.org/markup-compatibility/2006">
          <mc:Choice Requires="x14">
            <control shapeId="41219" r:id="rId200" name="Check Box 259">
              <controlPr defaultSize="0" autoFill="0" autoLine="0" autoPict="0">
                <anchor moveWithCells="1">
                  <from>
                    <xdr:col>13</xdr:col>
                    <xdr:colOff>152400</xdr:colOff>
                    <xdr:row>467</xdr:row>
                    <xdr:rowOff>38100</xdr:rowOff>
                  </from>
                  <to>
                    <xdr:col>13</xdr:col>
                    <xdr:colOff>800100</xdr:colOff>
                    <xdr:row>467</xdr:row>
                    <xdr:rowOff>259080</xdr:rowOff>
                  </to>
                </anchor>
              </controlPr>
            </control>
          </mc:Choice>
        </mc:AlternateContent>
        <mc:AlternateContent xmlns:mc="http://schemas.openxmlformats.org/markup-compatibility/2006">
          <mc:Choice Requires="x14">
            <control shapeId="41220" r:id="rId201" name="Check Box 260">
              <controlPr defaultSize="0" autoFill="0" autoLine="0" autoPict="0">
                <anchor moveWithCells="1">
                  <from>
                    <xdr:col>14</xdr:col>
                    <xdr:colOff>99060</xdr:colOff>
                    <xdr:row>467</xdr:row>
                    <xdr:rowOff>38100</xdr:rowOff>
                  </from>
                  <to>
                    <xdr:col>14</xdr:col>
                    <xdr:colOff>754380</xdr:colOff>
                    <xdr:row>467</xdr:row>
                    <xdr:rowOff>259080</xdr:rowOff>
                  </to>
                </anchor>
              </controlPr>
            </control>
          </mc:Choice>
        </mc:AlternateContent>
        <mc:AlternateContent xmlns:mc="http://schemas.openxmlformats.org/markup-compatibility/2006">
          <mc:Choice Requires="x14">
            <control shapeId="41474" r:id="rId202" name="Check Box 514">
              <controlPr defaultSize="0" autoFill="0" autoLine="0" autoPict="0">
                <anchor moveWithCells="1">
                  <from>
                    <xdr:col>7</xdr:col>
                    <xdr:colOff>594360</xdr:colOff>
                    <xdr:row>469</xdr:row>
                    <xdr:rowOff>38100</xdr:rowOff>
                  </from>
                  <to>
                    <xdr:col>8</xdr:col>
                    <xdr:colOff>320040</xdr:colOff>
                    <xdr:row>469</xdr:row>
                    <xdr:rowOff>259080</xdr:rowOff>
                  </to>
                </anchor>
              </controlPr>
            </control>
          </mc:Choice>
        </mc:AlternateContent>
        <mc:AlternateContent xmlns:mc="http://schemas.openxmlformats.org/markup-compatibility/2006">
          <mc:Choice Requires="x14">
            <control shapeId="41475" r:id="rId203" name="Check Box 515">
              <controlPr defaultSize="0" autoFill="0" autoLine="0" autoPict="0">
                <anchor moveWithCells="1">
                  <from>
                    <xdr:col>7</xdr:col>
                    <xdr:colOff>594360</xdr:colOff>
                    <xdr:row>470</xdr:row>
                    <xdr:rowOff>15240</xdr:rowOff>
                  </from>
                  <to>
                    <xdr:col>8</xdr:col>
                    <xdr:colOff>327660</xdr:colOff>
                    <xdr:row>470</xdr:row>
                    <xdr:rowOff>228600</xdr:rowOff>
                  </to>
                </anchor>
              </controlPr>
            </control>
          </mc:Choice>
        </mc:AlternateContent>
        <mc:AlternateContent xmlns:mc="http://schemas.openxmlformats.org/markup-compatibility/2006">
          <mc:Choice Requires="x14">
            <control shapeId="41508" r:id="rId204" name="Check Box 548">
              <controlPr defaultSize="0" autoFill="0" autoLine="0" autoPict="0">
                <anchor moveWithCells="1">
                  <from>
                    <xdr:col>7</xdr:col>
                    <xdr:colOff>213360</xdr:colOff>
                    <xdr:row>91</xdr:row>
                    <xdr:rowOff>68580</xdr:rowOff>
                  </from>
                  <to>
                    <xdr:col>7</xdr:col>
                    <xdr:colOff>548640</xdr:colOff>
                    <xdr:row>91</xdr:row>
                    <xdr:rowOff>259080</xdr:rowOff>
                  </to>
                </anchor>
              </controlPr>
            </control>
          </mc:Choice>
        </mc:AlternateContent>
        <mc:AlternateContent xmlns:mc="http://schemas.openxmlformats.org/markup-compatibility/2006">
          <mc:Choice Requires="x14">
            <control shapeId="41509" r:id="rId205" name="Check Box 549">
              <controlPr defaultSize="0" autoFill="0" autoLine="0" autoPict="0">
                <anchor moveWithCells="1">
                  <from>
                    <xdr:col>8</xdr:col>
                    <xdr:colOff>53340</xdr:colOff>
                    <xdr:row>91</xdr:row>
                    <xdr:rowOff>68580</xdr:rowOff>
                  </from>
                  <to>
                    <xdr:col>8</xdr:col>
                    <xdr:colOff>411480</xdr:colOff>
                    <xdr:row>91</xdr:row>
                    <xdr:rowOff>259080</xdr:rowOff>
                  </to>
                </anchor>
              </controlPr>
            </control>
          </mc:Choice>
        </mc:AlternateContent>
        <mc:AlternateContent xmlns:mc="http://schemas.openxmlformats.org/markup-compatibility/2006">
          <mc:Choice Requires="x14">
            <control shapeId="41510" r:id="rId206" name="Check Box 550">
              <controlPr defaultSize="0" autoFill="0" autoLine="0" autoPict="0">
                <anchor moveWithCells="1">
                  <from>
                    <xdr:col>6</xdr:col>
                    <xdr:colOff>320040</xdr:colOff>
                    <xdr:row>94</xdr:row>
                    <xdr:rowOff>60960</xdr:rowOff>
                  </from>
                  <to>
                    <xdr:col>8</xdr:col>
                    <xdr:colOff>609600</xdr:colOff>
                    <xdr:row>94</xdr:row>
                    <xdr:rowOff>289560</xdr:rowOff>
                  </to>
                </anchor>
              </controlPr>
            </control>
          </mc:Choice>
        </mc:AlternateContent>
        <mc:AlternateContent xmlns:mc="http://schemas.openxmlformats.org/markup-compatibility/2006">
          <mc:Choice Requires="x14">
            <control shapeId="41511" r:id="rId207" name="Check Box 551">
              <controlPr defaultSize="0" autoFill="0" autoLine="0" autoPict="0">
                <anchor moveWithCells="1">
                  <from>
                    <xdr:col>6</xdr:col>
                    <xdr:colOff>320040</xdr:colOff>
                    <xdr:row>95</xdr:row>
                    <xdr:rowOff>60960</xdr:rowOff>
                  </from>
                  <to>
                    <xdr:col>8</xdr:col>
                    <xdr:colOff>609600</xdr:colOff>
                    <xdr:row>95</xdr:row>
                    <xdr:rowOff>289560</xdr:rowOff>
                  </to>
                </anchor>
              </controlPr>
            </control>
          </mc:Choice>
        </mc:AlternateContent>
        <mc:AlternateContent xmlns:mc="http://schemas.openxmlformats.org/markup-compatibility/2006">
          <mc:Choice Requires="x14">
            <control shapeId="41512" r:id="rId208" name="Check Box 552">
              <controlPr defaultSize="0" autoFill="0" autoLine="0" autoPict="0">
                <anchor moveWithCells="1">
                  <from>
                    <xdr:col>6</xdr:col>
                    <xdr:colOff>320040</xdr:colOff>
                    <xdr:row>96</xdr:row>
                    <xdr:rowOff>68580</xdr:rowOff>
                  </from>
                  <to>
                    <xdr:col>8</xdr:col>
                    <xdr:colOff>609600</xdr:colOff>
                    <xdr:row>96</xdr:row>
                    <xdr:rowOff>297180</xdr:rowOff>
                  </to>
                </anchor>
              </controlPr>
            </control>
          </mc:Choice>
        </mc:AlternateContent>
        <mc:AlternateContent xmlns:mc="http://schemas.openxmlformats.org/markup-compatibility/2006">
          <mc:Choice Requires="x14">
            <control shapeId="41525" r:id="rId209" name="Check Box 565">
              <controlPr defaultSize="0" autoFill="0" autoLine="0" autoPict="0">
                <anchor moveWithCells="1">
                  <from>
                    <xdr:col>6</xdr:col>
                    <xdr:colOff>320040</xdr:colOff>
                    <xdr:row>47</xdr:row>
                    <xdr:rowOff>60960</xdr:rowOff>
                  </from>
                  <to>
                    <xdr:col>8</xdr:col>
                    <xdr:colOff>320040</xdr:colOff>
                    <xdr:row>47</xdr:row>
                    <xdr:rowOff>289560</xdr:rowOff>
                  </to>
                </anchor>
              </controlPr>
            </control>
          </mc:Choice>
        </mc:AlternateContent>
        <mc:AlternateContent xmlns:mc="http://schemas.openxmlformats.org/markup-compatibility/2006">
          <mc:Choice Requires="x14">
            <control shapeId="41526" r:id="rId210" name="Check Box 566">
              <controlPr defaultSize="0" autoFill="0" autoLine="0" autoPict="0">
                <anchor moveWithCells="1">
                  <from>
                    <xdr:col>8</xdr:col>
                    <xdr:colOff>670560</xdr:colOff>
                    <xdr:row>47</xdr:row>
                    <xdr:rowOff>60960</xdr:rowOff>
                  </from>
                  <to>
                    <xdr:col>10</xdr:col>
                    <xdr:colOff>335280</xdr:colOff>
                    <xdr:row>47</xdr:row>
                    <xdr:rowOff>289560</xdr:rowOff>
                  </to>
                </anchor>
              </controlPr>
            </control>
          </mc:Choice>
        </mc:AlternateContent>
        <mc:AlternateContent xmlns:mc="http://schemas.openxmlformats.org/markup-compatibility/2006">
          <mc:Choice Requires="x14">
            <control shapeId="41527" r:id="rId211" name="Check Box 567">
              <controlPr defaultSize="0" autoFill="0" autoLine="0" autoPict="0">
                <anchor moveWithCells="1">
                  <from>
                    <xdr:col>6</xdr:col>
                    <xdr:colOff>327660</xdr:colOff>
                    <xdr:row>68</xdr:row>
                    <xdr:rowOff>38100</xdr:rowOff>
                  </from>
                  <to>
                    <xdr:col>6</xdr:col>
                    <xdr:colOff>640080</xdr:colOff>
                    <xdr:row>68</xdr:row>
                    <xdr:rowOff>266700</xdr:rowOff>
                  </to>
                </anchor>
              </controlPr>
            </control>
          </mc:Choice>
        </mc:AlternateContent>
        <mc:AlternateContent xmlns:mc="http://schemas.openxmlformats.org/markup-compatibility/2006">
          <mc:Choice Requires="x14">
            <control shapeId="41549" r:id="rId212" name="Check Box 589">
              <controlPr defaultSize="0" autoFill="0" autoLine="0" autoPict="0">
                <anchor moveWithCells="1">
                  <from>
                    <xdr:col>7</xdr:col>
                    <xdr:colOff>594360</xdr:colOff>
                    <xdr:row>452</xdr:row>
                    <xdr:rowOff>38100</xdr:rowOff>
                  </from>
                  <to>
                    <xdr:col>8</xdr:col>
                    <xdr:colOff>548640</xdr:colOff>
                    <xdr:row>452</xdr:row>
                    <xdr:rowOff>243840</xdr:rowOff>
                  </to>
                </anchor>
              </controlPr>
            </control>
          </mc:Choice>
        </mc:AlternateContent>
        <mc:AlternateContent xmlns:mc="http://schemas.openxmlformats.org/markup-compatibility/2006">
          <mc:Choice Requires="x14">
            <control shapeId="41550" r:id="rId213" name="Check Box 590">
              <controlPr defaultSize="0" autoFill="0" autoLine="0" autoPict="0">
                <anchor moveWithCells="1">
                  <from>
                    <xdr:col>9</xdr:col>
                    <xdr:colOff>419100</xdr:colOff>
                    <xdr:row>452</xdr:row>
                    <xdr:rowOff>38100</xdr:rowOff>
                  </from>
                  <to>
                    <xdr:col>11</xdr:col>
                    <xdr:colOff>15240</xdr:colOff>
                    <xdr:row>452</xdr:row>
                    <xdr:rowOff>243840</xdr:rowOff>
                  </to>
                </anchor>
              </controlPr>
            </control>
          </mc:Choice>
        </mc:AlternateContent>
        <mc:AlternateContent xmlns:mc="http://schemas.openxmlformats.org/markup-compatibility/2006">
          <mc:Choice Requires="x14">
            <control shapeId="41555" r:id="rId214" name="Check Box 595">
              <controlPr defaultSize="0" autoFill="0" autoLine="0" autoPict="0">
                <anchor moveWithCells="1">
                  <from>
                    <xdr:col>7</xdr:col>
                    <xdr:colOff>594360</xdr:colOff>
                    <xdr:row>458</xdr:row>
                    <xdr:rowOff>53340</xdr:rowOff>
                  </from>
                  <to>
                    <xdr:col>8</xdr:col>
                    <xdr:colOff>320040</xdr:colOff>
                    <xdr:row>459</xdr:row>
                    <xdr:rowOff>0</xdr:rowOff>
                  </to>
                </anchor>
              </controlPr>
            </control>
          </mc:Choice>
        </mc:AlternateContent>
        <mc:AlternateContent xmlns:mc="http://schemas.openxmlformats.org/markup-compatibility/2006">
          <mc:Choice Requires="x14">
            <control shapeId="41556" r:id="rId215" name="Check Box 596">
              <controlPr defaultSize="0" autoFill="0" autoLine="0" autoPict="0">
                <anchor moveWithCells="1">
                  <from>
                    <xdr:col>9</xdr:col>
                    <xdr:colOff>419100</xdr:colOff>
                    <xdr:row>458</xdr:row>
                    <xdr:rowOff>53340</xdr:rowOff>
                  </from>
                  <to>
                    <xdr:col>10</xdr:col>
                    <xdr:colOff>167640</xdr:colOff>
                    <xdr:row>459</xdr:row>
                    <xdr:rowOff>0</xdr:rowOff>
                  </to>
                </anchor>
              </controlPr>
            </control>
          </mc:Choice>
        </mc:AlternateContent>
        <mc:AlternateContent xmlns:mc="http://schemas.openxmlformats.org/markup-compatibility/2006">
          <mc:Choice Requires="x14">
            <control shapeId="41570" r:id="rId216" name="Check Box 610">
              <controlPr defaultSize="0" autoFill="0" autoLine="0" autoPict="0">
                <anchor moveWithCells="1">
                  <from>
                    <xdr:col>11</xdr:col>
                    <xdr:colOff>129540</xdr:colOff>
                    <xdr:row>36</xdr:row>
                    <xdr:rowOff>60960</xdr:rowOff>
                  </from>
                  <to>
                    <xdr:col>11</xdr:col>
                    <xdr:colOff>861060</xdr:colOff>
                    <xdr:row>36</xdr:row>
                    <xdr:rowOff>251460</xdr:rowOff>
                  </to>
                </anchor>
              </controlPr>
            </control>
          </mc:Choice>
        </mc:AlternateContent>
        <mc:AlternateContent xmlns:mc="http://schemas.openxmlformats.org/markup-compatibility/2006">
          <mc:Choice Requires="x14">
            <control shapeId="41573" r:id="rId217" name="Check Box 613">
              <controlPr defaultSize="0" autoFill="0" autoLine="0" autoPict="0">
                <anchor moveWithCells="1">
                  <from>
                    <xdr:col>12</xdr:col>
                    <xdr:colOff>495300</xdr:colOff>
                    <xdr:row>36</xdr:row>
                    <xdr:rowOff>60960</xdr:rowOff>
                  </from>
                  <to>
                    <xdr:col>13</xdr:col>
                    <xdr:colOff>480060</xdr:colOff>
                    <xdr:row>36</xdr:row>
                    <xdr:rowOff>251460</xdr:rowOff>
                  </to>
                </anchor>
              </controlPr>
            </control>
          </mc:Choice>
        </mc:AlternateContent>
        <mc:AlternateContent xmlns:mc="http://schemas.openxmlformats.org/markup-compatibility/2006">
          <mc:Choice Requires="x14">
            <control shapeId="41574" r:id="rId218" name="Check Box 614">
              <controlPr defaultSize="0" autoFill="0" autoLine="0" autoPict="0">
                <anchor moveWithCells="1">
                  <from>
                    <xdr:col>13</xdr:col>
                    <xdr:colOff>815340</xdr:colOff>
                    <xdr:row>36</xdr:row>
                    <xdr:rowOff>68580</xdr:rowOff>
                  </from>
                  <to>
                    <xdr:col>14</xdr:col>
                    <xdr:colOff>861060</xdr:colOff>
                    <xdr:row>36</xdr:row>
                    <xdr:rowOff>251460</xdr:rowOff>
                  </to>
                </anchor>
              </controlPr>
            </control>
          </mc:Choice>
        </mc:AlternateContent>
        <mc:AlternateContent xmlns:mc="http://schemas.openxmlformats.org/markup-compatibility/2006">
          <mc:Choice Requires="x14">
            <control shapeId="41575" r:id="rId219" name="Check Box 615">
              <controlPr defaultSize="0" autoFill="0" autoLine="0" autoPict="0">
                <anchor moveWithCells="1">
                  <from>
                    <xdr:col>11</xdr:col>
                    <xdr:colOff>129540</xdr:colOff>
                    <xdr:row>37</xdr:row>
                    <xdr:rowOff>60960</xdr:rowOff>
                  </from>
                  <to>
                    <xdr:col>11</xdr:col>
                    <xdr:colOff>861060</xdr:colOff>
                    <xdr:row>37</xdr:row>
                    <xdr:rowOff>251460</xdr:rowOff>
                  </to>
                </anchor>
              </controlPr>
            </control>
          </mc:Choice>
        </mc:AlternateContent>
        <mc:AlternateContent xmlns:mc="http://schemas.openxmlformats.org/markup-compatibility/2006">
          <mc:Choice Requires="x14">
            <control shapeId="41576" r:id="rId220" name="Check Box 616">
              <controlPr defaultSize="0" autoFill="0" autoLine="0" autoPict="0">
                <anchor moveWithCells="1">
                  <from>
                    <xdr:col>12</xdr:col>
                    <xdr:colOff>495300</xdr:colOff>
                    <xdr:row>37</xdr:row>
                    <xdr:rowOff>60960</xdr:rowOff>
                  </from>
                  <to>
                    <xdr:col>13</xdr:col>
                    <xdr:colOff>480060</xdr:colOff>
                    <xdr:row>37</xdr:row>
                    <xdr:rowOff>251460</xdr:rowOff>
                  </to>
                </anchor>
              </controlPr>
            </control>
          </mc:Choice>
        </mc:AlternateContent>
        <mc:AlternateContent xmlns:mc="http://schemas.openxmlformats.org/markup-compatibility/2006">
          <mc:Choice Requires="x14">
            <control shapeId="41577" r:id="rId221" name="Check Box 617">
              <controlPr defaultSize="0" autoFill="0" autoLine="0" autoPict="0">
                <anchor moveWithCells="1">
                  <from>
                    <xdr:col>13</xdr:col>
                    <xdr:colOff>815340</xdr:colOff>
                    <xdr:row>37</xdr:row>
                    <xdr:rowOff>68580</xdr:rowOff>
                  </from>
                  <to>
                    <xdr:col>14</xdr:col>
                    <xdr:colOff>861060</xdr:colOff>
                    <xdr:row>37</xdr:row>
                    <xdr:rowOff>251460</xdr:rowOff>
                  </to>
                </anchor>
              </controlPr>
            </control>
          </mc:Choice>
        </mc:AlternateContent>
        <mc:AlternateContent xmlns:mc="http://schemas.openxmlformats.org/markup-compatibility/2006">
          <mc:Choice Requires="x14">
            <control shapeId="41578" r:id="rId222" name="Check Box 618">
              <controlPr defaultSize="0" autoFill="0" autoLine="0" autoPict="0">
                <anchor moveWithCells="1">
                  <from>
                    <xdr:col>11</xdr:col>
                    <xdr:colOff>129540</xdr:colOff>
                    <xdr:row>38</xdr:row>
                    <xdr:rowOff>60960</xdr:rowOff>
                  </from>
                  <to>
                    <xdr:col>11</xdr:col>
                    <xdr:colOff>861060</xdr:colOff>
                    <xdr:row>38</xdr:row>
                    <xdr:rowOff>251460</xdr:rowOff>
                  </to>
                </anchor>
              </controlPr>
            </control>
          </mc:Choice>
        </mc:AlternateContent>
        <mc:AlternateContent xmlns:mc="http://schemas.openxmlformats.org/markup-compatibility/2006">
          <mc:Choice Requires="x14">
            <control shapeId="41579" r:id="rId223" name="Check Box 619">
              <controlPr defaultSize="0" autoFill="0" autoLine="0" autoPict="0">
                <anchor moveWithCells="1">
                  <from>
                    <xdr:col>12</xdr:col>
                    <xdr:colOff>495300</xdr:colOff>
                    <xdr:row>38</xdr:row>
                    <xdr:rowOff>60960</xdr:rowOff>
                  </from>
                  <to>
                    <xdr:col>13</xdr:col>
                    <xdr:colOff>480060</xdr:colOff>
                    <xdr:row>38</xdr:row>
                    <xdr:rowOff>251460</xdr:rowOff>
                  </to>
                </anchor>
              </controlPr>
            </control>
          </mc:Choice>
        </mc:AlternateContent>
        <mc:AlternateContent xmlns:mc="http://schemas.openxmlformats.org/markup-compatibility/2006">
          <mc:Choice Requires="x14">
            <control shapeId="41580" r:id="rId224" name="Check Box 620">
              <controlPr defaultSize="0" autoFill="0" autoLine="0" autoPict="0">
                <anchor moveWithCells="1">
                  <from>
                    <xdr:col>13</xdr:col>
                    <xdr:colOff>815340</xdr:colOff>
                    <xdr:row>38</xdr:row>
                    <xdr:rowOff>68580</xdr:rowOff>
                  </from>
                  <to>
                    <xdr:col>14</xdr:col>
                    <xdr:colOff>861060</xdr:colOff>
                    <xdr:row>38</xdr:row>
                    <xdr:rowOff>251460</xdr:rowOff>
                  </to>
                </anchor>
              </controlPr>
            </control>
          </mc:Choice>
        </mc:AlternateContent>
        <mc:AlternateContent xmlns:mc="http://schemas.openxmlformats.org/markup-compatibility/2006">
          <mc:Choice Requires="x14">
            <control shapeId="41581" r:id="rId225" name="Check Box 621">
              <controlPr defaultSize="0" autoFill="0" autoLine="0" autoPict="0">
                <anchor moveWithCells="1">
                  <from>
                    <xdr:col>11</xdr:col>
                    <xdr:colOff>129540</xdr:colOff>
                    <xdr:row>39</xdr:row>
                    <xdr:rowOff>60960</xdr:rowOff>
                  </from>
                  <to>
                    <xdr:col>11</xdr:col>
                    <xdr:colOff>861060</xdr:colOff>
                    <xdr:row>39</xdr:row>
                    <xdr:rowOff>251460</xdr:rowOff>
                  </to>
                </anchor>
              </controlPr>
            </control>
          </mc:Choice>
        </mc:AlternateContent>
        <mc:AlternateContent xmlns:mc="http://schemas.openxmlformats.org/markup-compatibility/2006">
          <mc:Choice Requires="x14">
            <control shapeId="41582" r:id="rId226" name="Check Box 622">
              <controlPr defaultSize="0" autoFill="0" autoLine="0" autoPict="0">
                <anchor moveWithCells="1">
                  <from>
                    <xdr:col>12</xdr:col>
                    <xdr:colOff>495300</xdr:colOff>
                    <xdr:row>39</xdr:row>
                    <xdr:rowOff>60960</xdr:rowOff>
                  </from>
                  <to>
                    <xdr:col>13</xdr:col>
                    <xdr:colOff>480060</xdr:colOff>
                    <xdr:row>39</xdr:row>
                    <xdr:rowOff>251460</xdr:rowOff>
                  </to>
                </anchor>
              </controlPr>
            </control>
          </mc:Choice>
        </mc:AlternateContent>
        <mc:AlternateContent xmlns:mc="http://schemas.openxmlformats.org/markup-compatibility/2006">
          <mc:Choice Requires="x14">
            <control shapeId="41583" r:id="rId227" name="Check Box 623">
              <controlPr defaultSize="0" autoFill="0" autoLine="0" autoPict="0">
                <anchor moveWithCells="1">
                  <from>
                    <xdr:col>13</xdr:col>
                    <xdr:colOff>815340</xdr:colOff>
                    <xdr:row>39</xdr:row>
                    <xdr:rowOff>68580</xdr:rowOff>
                  </from>
                  <to>
                    <xdr:col>14</xdr:col>
                    <xdr:colOff>861060</xdr:colOff>
                    <xdr:row>39</xdr:row>
                    <xdr:rowOff>251460</xdr:rowOff>
                  </to>
                </anchor>
              </controlPr>
            </control>
          </mc:Choice>
        </mc:AlternateContent>
        <mc:AlternateContent xmlns:mc="http://schemas.openxmlformats.org/markup-compatibility/2006">
          <mc:Choice Requires="x14">
            <control shapeId="41605" r:id="rId228" name="Check Box 645">
              <controlPr defaultSize="0" autoFill="0" autoLine="0" autoPict="0">
                <anchor moveWithCells="1">
                  <from>
                    <xdr:col>7</xdr:col>
                    <xdr:colOff>144780</xdr:colOff>
                    <xdr:row>22</xdr:row>
                    <xdr:rowOff>53340</xdr:rowOff>
                  </from>
                  <to>
                    <xdr:col>7</xdr:col>
                    <xdr:colOff>480060</xdr:colOff>
                    <xdr:row>22</xdr:row>
                    <xdr:rowOff>243840</xdr:rowOff>
                  </to>
                </anchor>
              </controlPr>
            </control>
          </mc:Choice>
        </mc:AlternateContent>
        <mc:AlternateContent xmlns:mc="http://schemas.openxmlformats.org/markup-compatibility/2006">
          <mc:Choice Requires="x14">
            <control shapeId="41606" r:id="rId229" name="Check Box 646">
              <controlPr defaultSize="0" autoFill="0" autoLine="0" autoPict="0">
                <anchor moveWithCells="1">
                  <from>
                    <xdr:col>8</xdr:col>
                    <xdr:colOff>525780</xdr:colOff>
                    <xdr:row>22</xdr:row>
                    <xdr:rowOff>53340</xdr:rowOff>
                  </from>
                  <to>
                    <xdr:col>8</xdr:col>
                    <xdr:colOff>899160</xdr:colOff>
                    <xdr:row>22</xdr:row>
                    <xdr:rowOff>243840</xdr:rowOff>
                  </to>
                </anchor>
              </controlPr>
            </control>
          </mc:Choice>
        </mc:AlternateContent>
        <mc:AlternateContent xmlns:mc="http://schemas.openxmlformats.org/markup-compatibility/2006">
          <mc:Choice Requires="x14">
            <control shapeId="41607" r:id="rId230" name="Check Box 647">
              <controlPr defaultSize="0" autoFill="0" autoLine="0" autoPict="0">
                <anchor moveWithCells="1">
                  <from>
                    <xdr:col>7</xdr:col>
                    <xdr:colOff>144780</xdr:colOff>
                    <xdr:row>23</xdr:row>
                    <xdr:rowOff>53340</xdr:rowOff>
                  </from>
                  <to>
                    <xdr:col>7</xdr:col>
                    <xdr:colOff>480060</xdr:colOff>
                    <xdr:row>23</xdr:row>
                    <xdr:rowOff>243840</xdr:rowOff>
                  </to>
                </anchor>
              </controlPr>
            </control>
          </mc:Choice>
        </mc:AlternateContent>
        <mc:AlternateContent xmlns:mc="http://schemas.openxmlformats.org/markup-compatibility/2006">
          <mc:Choice Requires="x14">
            <control shapeId="41608" r:id="rId231" name="Check Box 648">
              <controlPr defaultSize="0" autoFill="0" autoLine="0" autoPict="0">
                <anchor moveWithCells="1">
                  <from>
                    <xdr:col>8</xdr:col>
                    <xdr:colOff>525780</xdr:colOff>
                    <xdr:row>23</xdr:row>
                    <xdr:rowOff>53340</xdr:rowOff>
                  </from>
                  <to>
                    <xdr:col>8</xdr:col>
                    <xdr:colOff>899160</xdr:colOff>
                    <xdr:row>23</xdr:row>
                    <xdr:rowOff>243840</xdr:rowOff>
                  </to>
                </anchor>
              </controlPr>
            </control>
          </mc:Choice>
        </mc:AlternateContent>
        <mc:AlternateContent xmlns:mc="http://schemas.openxmlformats.org/markup-compatibility/2006">
          <mc:Choice Requires="x14">
            <control shapeId="41609" r:id="rId232" name="Check Box 649">
              <controlPr defaultSize="0" autoFill="0" autoLine="0" autoPict="0">
                <anchor moveWithCells="1">
                  <from>
                    <xdr:col>7</xdr:col>
                    <xdr:colOff>144780</xdr:colOff>
                    <xdr:row>27</xdr:row>
                    <xdr:rowOff>53340</xdr:rowOff>
                  </from>
                  <to>
                    <xdr:col>7</xdr:col>
                    <xdr:colOff>480060</xdr:colOff>
                    <xdr:row>27</xdr:row>
                    <xdr:rowOff>243840</xdr:rowOff>
                  </to>
                </anchor>
              </controlPr>
            </control>
          </mc:Choice>
        </mc:AlternateContent>
        <mc:AlternateContent xmlns:mc="http://schemas.openxmlformats.org/markup-compatibility/2006">
          <mc:Choice Requires="x14">
            <control shapeId="41610" r:id="rId233" name="Check Box 650">
              <controlPr defaultSize="0" autoFill="0" autoLine="0" autoPict="0">
                <anchor moveWithCells="1">
                  <from>
                    <xdr:col>8</xdr:col>
                    <xdr:colOff>525780</xdr:colOff>
                    <xdr:row>27</xdr:row>
                    <xdr:rowOff>53340</xdr:rowOff>
                  </from>
                  <to>
                    <xdr:col>8</xdr:col>
                    <xdr:colOff>899160</xdr:colOff>
                    <xdr:row>27</xdr:row>
                    <xdr:rowOff>243840</xdr:rowOff>
                  </to>
                </anchor>
              </controlPr>
            </control>
          </mc:Choice>
        </mc:AlternateContent>
        <mc:AlternateContent xmlns:mc="http://schemas.openxmlformats.org/markup-compatibility/2006">
          <mc:Choice Requires="x14">
            <control shapeId="41611" r:id="rId234" name="Check Box 651">
              <controlPr defaultSize="0" autoFill="0" autoLine="0" autoPict="0">
                <anchor moveWithCells="1">
                  <from>
                    <xdr:col>7</xdr:col>
                    <xdr:colOff>144780</xdr:colOff>
                    <xdr:row>28</xdr:row>
                    <xdr:rowOff>53340</xdr:rowOff>
                  </from>
                  <to>
                    <xdr:col>7</xdr:col>
                    <xdr:colOff>480060</xdr:colOff>
                    <xdr:row>28</xdr:row>
                    <xdr:rowOff>243840</xdr:rowOff>
                  </to>
                </anchor>
              </controlPr>
            </control>
          </mc:Choice>
        </mc:AlternateContent>
        <mc:AlternateContent xmlns:mc="http://schemas.openxmlformats.org/markup-compatibility/2006">
          <mc:Choice Requires="x14">
            <control shapeId="41612" r:id="rId235" name="Check Box 652">
              <controlPr defaultSize="0" autoFill="0" autoLine="0" autoPict="0">
                <anchor moveWithCells="1">
                  <from>
                    <xdr:col>8</xdr:col>
                    <xdr:colOff>525780</xdr:colOff>
                    <xdr:row>28</xdr:row>
                    <xdr:rowOff>53340</xdr:rowOff>
                  </from>
                  <to>
                    <xdr:col>8</xdr:col>
                    <xdr:colOff>899160</xdr:colOff>
                    <xdr:row>28</xdr:row>
                    <xdr:rowOff>243840</xdr:rowOff>
                  </to>
                </anchor>
              </controlPr>
            </control>
          </mc:Choice>
        </mc:AlternateContent>
        <mc:AlternateContent xmlns:mc="http://schemas.openxmlformats.org/markup-compatibility/2006">
          <mc:Choice Requires="x14">
            <control shapeId="41613" r:id="rId236" name="Check Box 653">
              <controlPr defaultSize="0" autoFill="0" autoLine="0" autoPict="0">
                <anchor moveWithCells="1">
                  <from>
                    <xdr:col>7</xdr:col>
                    <xdr:colOff>144780</xdr:colOff>
                    <xdr:row>33</xdr:row>
                    <xdr:rowOff>53340</xdr:rowOff>
                  </from>
                  <to>
                    <xdr:col>7</xdr:col>
                    <xdr:colOff>480060</xdr:colOff>
                    <xdr:row>33</xdr:row>
                    <xdr:rowOff>243840</xdr:rowOff>
                  </to>
                </anchor>
              </controlPr>
            </control>
          </mc:Choice>
        </mc:AlternateContent>
        <mc:AlternateContent xmlns:mc="http://schemas.openxmlformats.org/markup-compatibility/2006">
          <mc:Choice Requires="x14">
            <control shapeId="41614" r:id="rId237" name="Check Box 654">
              <controlPr defaultSize="0" autoFill="0" autoLine="0" autoPict="0">
                <anchor moveWithCells="1">
                  <from>
                    <xdr:col>8</xdr:col>
                    <xdr:colOff>525780</xdr:colOff>
                    <xdr:row>33</xdr:row>
                    <xdr:rowOff>53340</xdr:rowOff>
                  </from>
                  <to>
                    <xdr:col>8</xdr:col>
                    <xdr:colOff>899160</xdr:colOff>
                    <xdr:row>33</xdr:row>
                    <xdr:rowOff>243840</xdr:rowOff>
                  </to>
                </anchor>
              </controlPr>
            </control>
          </mc:Choice>
        </mc:AlternateContent>
        <mc:AlternateContent xmlns:mc="http://schemas.openxmlformats.org/markup-compatibility/2006">
          <mc:Choice Requires="x14">
            <control shapeId="41615" r:id="rId238" name="Check Box 655">
              <controlPr defaultSize="0" autoFill="0" autoLine="0" autoPict="0">
                <anchor moveWithCells="1">
                  <from>
                    <xdr:col>7</xdr:col>
                    <xdr:colOff>144780</xdr:colOff>
                    <xdr:row>34</xdr:row>
                    <xdr:rowOff>53340</xdr:rowOff>
                  </from>
                  <to>
                    <xdr:col>7</xdr:col>
                    <xdr:colOff>480060</xdr:colOff>
                    <xdr:row>34</xdr:row>
                    <xdr:rowOff>243840</xdr:rowOff>
                  </to>
                </anchor>
              </controlPr>
            </control>
          </mc:Choice>
        </mc:AlternateContent>
        <mc:AlternateContent xmlns:mc="http://schemas.openxmlformats.org/markup-compatibility/2006">
          <mc:Choice Requires="x14">
            <control shapeId="41616" r:id="rId239" name="Check Box 656">
              <controlPr defaultSize="0" autoFill="0" autoLine="0" autoPict="0">
                <anchor moveWithCells="1">
                  <from>
                    <xdr:col>8</xdr:col>
                    <xdr:colOff>525780</xdr:colOff>
                    <xdr:row>34</xdr:row>
                    <xdr:rowOff>53340</xdr:rowOff>
                  </from>
                  <to>
                    <xdr:col>8</xdr:col>
                    <xdr:colOff>899160</xdr:colOff>
                    <xdr:row>34</xdr:row>
                    <xdr:rowOff>243840</xdr:rowOff>
                  </to>
                </anchor>
              </controlPr>
            </control>
          </mc:Choice>
        </mc:AlternateContent>
        <mc:AlternateContent xmlns:mc="http://schemas.openxmlformats.org/markup-compatibility/2006">
          <mc:Choice Requires="x14">
            <control shapeId="41761" r:id="rId240" name="Check Box 87">
              <controlPr defaultSize="0" autoFill="0" autoLine="0" autoPict="0">
                <anchor moveWithCells="1">
                  <from>
                    <xdr:col>7</xdr:col>
                    <xdr:colOff>586740</xdr:colOff>
                    <xdr:row>230</xdr:row>
                    <xdr:rowOff>53340</xdr:rowOff>
                  </from>
                  <to>
                    <xdr:col>8</xdr:col>
                    <xdr:colOff>281940</xdr:colOff>
                    <xdr:row>230</xdr:row>
                    <xdr:rowOff>297180</xdr:rowOff>
                  </to>
                </anchor>
              </controlPr>
            </control>
          </mc:Choice>
        </mc:AlternateContent>
        <mc:AlternateContent xmlns:mc="http://schemas.openxmlformats.org/markup-compatibility/2006">
          <mc:Choice Requires="x14">
            <control shapeId="41762" r:id="rId241" name="Check Box 88">
              <controlPr defaultSize="0" autoFill="0" autoLine="0" autoPict="0">
                <anchor moveWithCells="1">
                  <from>
                    <xdr:col>7</xdr:col>
                    <xdr:colOff>586740</xdr:colOff>
                    <xdr:row>231</xdr:row>
                    <xdr:rowOff>53340</xdr:rowOff>
                  </from>
                  <to>
                    <xdr:col>8</xdr:col>
                    <xdr:colOff>434340</xdr:colOff>
                    <xdr:row>231</xdr:row>
                    <xdr:rowOff>297180</xdr:rowOff>
                  </to>
                </anchor>
              </controlPr>
            </control>
          </mc:Choice>
        </mc:AlternateContent>
        <mc:AlternateContent xmlns:mc="http://schemas.openxmlformats.org/markup-compatibility/2006">
          <mc:Choice Requires="x14">
            <control shapeId="41763" r:id="rId242" name="Check Box 89">
              <controlPr defaultSize="0" autoFill="0" autoLine="0" autoPict="0">
                <anchor moveWithCells="1">
                  <from>
                    <xdr:col>7</xdr:col>
                    <xdr:colOff>586740</xdr:colOff>
                    <xdr:row>232</xdr:row>
                    <xdr:rowOff>53340</xdr:rowOff>
                  </from>
                  <to>
                    <xdr:col>8</xdr:col>
                    <xdr:colOff>419100</xdr:colOff>
                    <xdr:row>232</xdr:row>
                    <xdr:rowOff>297180</xdr:rowOff>
                  </to>
                </anchor>
              </controlPr>
            </control>
          </mc:Choice>
        </mc:AlternateContent>
        <mc:AlternateContent xmlns:mc="http://schemas.openxmlformats.org/markup-compatibility/2006">
          <mc:Choice Requires="x14">
            <control shapeId="41764" r:id="rId243" name="Check Box 90">
              <controlPr defaultSize="0" autoFill="0" autoLine="0" autoPict="0">
                <anchor moveWithCells="1">
                  <from>
                    <xdr:col>7</xdr:col>
                    <xdr:colOff>586740</xdr:colOff>
                    <xdr:row>242</xdr:row>
                    <xdr:rowOff>53340</xdr:rowOff>
                  </from>
                  <to>
                    <xdr:col>8</xdr:col>
                    <xdr:colOff>251460</xdr:colOff>
                    <xdr:row>242</xdr:row>
                    <xdr:rowOff>297180</xdr:rowOff>
                  </to>
                </anchor>
              </controlPr>
            </control>
          </mc:Choice>
        </mc:AlternateContent>
        <mc:AlternateContent xmlns:mc="http://schemas.openxmlformats.org/markup-compatibility/2006">
          <mc:Choice Requires="x14">
            <control shapeId="41765" r:id="rId244" name="Check Box 91">
              <controlPr defaultSize="0" autoFill="0" autoLine="0" autoPict="0">
                <anchor moveWithCells="1">
                  <from>
                    <xdr:col>7</xdr:col>
                    <xdr:colOff>594360</xdr:colOff>
                    <xdr:row>247</xdr:row>
                    <xdr:rowOff>91440</xdr:rowOff>
                  </from>
                  <to>
                    <xdr:col>8</xdr:col>
                    <xdr:colOff>259080</xdr:colOff>
                    <xdr:row>247</xdr:row>
                    <xdr:rowOff>342900</xdr:rowOff>
                  </to>
                </anchor>
              </controlPr>
            </control>
          </mc:Choice>
        </mc:AlternateContent>
        <mc:AlternateContent xmlns:mc="http://schemas.openxmlformats.org/markup-compatibility/2006">
          <mc:Choice Requires="x14">
            <control shapeId="41766" r:id="rId245" name="Check Box 92">
              <controlPr defaultSize="0" autoFill="0" autoLine="0" autoPict="0">
                <anchor moveWithCells="1">
                  <from>
                    <xdr:col>13</xdr:col>
                    <xdr:colOff>22860</xdr:colOff>
                    <xdr:row>229</xdr:row>
                    <xdr:rowOff>38100</xdr:rowOff>
                  </from>
                  <to>
                    <xdr:col>13</xdr:col>
                    <xdr:colOff>708660</xdr:colOff>
                    <xdr:row>229</xdr:row>
                    <xdr:rowOff>297180</xdr:rowOff>
                  </to>
                </anchor>
              </controlPr>
            </control>
          </mc:Choice>
        </mc:AlternateContent>
        <mc:AlternateContent xmlns:mc="http://schemas.openxmlformats.org/markup-compatibility/2006">
          <mc:Choice Requires="x14">
            <control shapeId="41767" r:id="rId246" name="Check Box 167">
              <controlPr defaultSize="0" autoFill="0" autoLine="0" autoPict="0">
                <anchor moveWithCells="1">
                  <from>
                    <xdr:col>7</xdr:col>
                    <xdr:colOff>586740</xdr:colOff>
                    <xdr:row>243</xdr:row>
                    <xdr:rowOff>60960</xdr:rowOff>
                  </from>
                  <to>
                    <xdr:col>8</xdr:col>
                    <xdr:colOff>327660</xdr:colOff>
                    <xdr:row>243</xdr:row>
                    <xdr:rowOff>266700</xdr:rowOff>
                  </to>
                </anchor>
              </controlPr>
            </control>
          </mc:Choice>
        </mc:AlternateContent>
        <mc:AlternateContent xmlns:mc="http://schemas.openxmlformats.org/markup-compatibility/2006">
          <mc:Choice Requires="x14">
            <control shapeId="41768" r:id="rId247" name="Check Box 168">
              <controlPr defaultSize="0" autoFill="0" autoLine="0" autoPict="0">
                <anchor moveWithCells="1">
                  <from>
                    <xdr:col>8</xdr:col>
                    <xdr:colOff>373380</xdr:colOff>
                    <xdr:row>243</xdr:row>
                    <xdr:rowOff>60960</xdr:rowOff>
                  </from>
                  <to>
                    <xdr:col>9</xdr:col>
                    <xdr:colOff>106680</xdr:colOff>
                    <xdr:row>243</xdr:row>
                    <xdr:rowOff>266700</xdr:rowOff>
                  </to>
                </anchor>
              </controlPr>
            </control>
          </mc:Choice>
        </mc:AlternateContent>
        <mc:AlternateContent xmlns:mc="http://schemas.openxmlformats.org/markup-compatibility/2006">
          <mc:Choice Requires="x14">
            <control shapeId="41770" r:id="rId248" name="Check Box 170">
              <controlPr defaultSize="0" autoFill="0" autoLine="0" autoPict="0">
                <anchor moveWithCells="1">
                  <from>
                    <xdr:col>9</xdr:col>
                    <xdr:colOff>320040</xdr:colOff>
                    <xdr:row>243</xdr:row>
                    <xdr:rowOff>60960</xdr:rowOff>
                  </from>
                  <to>
                    <xdr:col>10</xdr:col>
                    <xdr:colOff>68580</xdr:colOff>
                    <xdr:row>243</xdr:row>
                    <xdr:rowOff>266700</xdr:rowOff>
                  </to>
                </anchor>
              </controlPr>
            </control>
          </mc:Choice>
        </mc:AlternateContent>
        <mc:AlternateContent xmlns:mc="http://schemas.openxmlformats.org/markup-compatibility/2006">
          <mc:Choice Requires="x14">
            <control shapeId="41771" r:id="rId249" name="Check Box 171">
              <controlPr defaultSize="0" autoFill="0" autoLine="0" autoPict="0">
                <anchor moveWithCells="1">
                  <from>
                    <xdr:col>10</xdr:col>
                    <xdr:colOff>251460</xdr:colOff>
                    <xdr:row>243</xdr:row>
                    <xdr:rowOff>60960</xdr:rowOff>
                  </from>
                  <to>
                    <xdr:col>11</xdr:col>
                    <xdr:colOff>53340</xdr:colOff>
                    <xdr:row>243</xdr:row>
                    <xdr:rowOff>266700</xdr:rowOff>
                  </to>
                </anchor>
              </controlPr>
            </control>
          </mc:Choice>
        </mc:AlternateContent>
        <mc:AlternateContent xmlns:mc="http://schemas.openxmlformats.org/markup-compatibility/2006">
          <mc:Choice Requires="x14">
            <control shapeId="41772" r:id="rId250" name="Check Box 172">
              <controlPr defaultSize="0" autoFill="0" autoLine="0" autoPict="0">
                <anchor moveWithCells="1">
                  <from>
                    <xdr:col>7</xdr:col>
                    <xdr:colOff>586740</xdr:colOff>
                    <xdr:row>244</xdr:row>
                    <xdr:rowOff>60960</xdr:rowOff>
                  </from>
                  <to>
                    <xdr:col>8</xdr:col>
                    <xdr:colOff>327660</xdr:colOff>
                    <xdr:row>244</xdr:row>
                    <xdr:rowOff>266700</xdr:rowOff>
                  </to>
                </anchor>
              </controlPr>
            </control>
          </mc:Choice>
        </mc:AlternateContent>
        <mc:AlternateContent xmlns:mc="http://schemas.openxmlformats.org/markup-compatibility/2006">
          <mc:Choice Requires="x14">
            <control shapeId="41773" r:id="rId251" name="Check Box 177">
              <controlPr defaultSize="0" autoFill="0" autoLine="0" autoPict="0">
                <anchor moveWithCells="1">
                  <from>
                    <xdr:col>8</xdr:col>
                    <xdr:colOff>373380</xdr:colOff>
                    <xdr:row>242</xdr:row>
                    <xdr:rowOff>60960</xdr:rowOff>
                  </from>
                  <to>
                    <xdr:col>9</xdr:col>
                    <xdr:colOff>106680</xdr:colOff>
                    <xdr:row>242</xdr:row>
                    <xdr:rowOff>266700</xdr:rowOff>
                  </to>
                </anchor>
              </controlPr>
            </control>
          </mc:Choice>
        </mc:AlternateContent>
        <mc:AlternateContent xmlns:mc="http://schemas.openxmlformats.org/markup-compatibility/2006">
          <mc:Choice Requires="x14">
            <control shapeId="41774" r:id="rId252" name="Check Box 178">
              <controlPr defaultSize="0" autoFill="0" autoLine="0" autoPict="0">
                <anchor moveWithCells="1">
                  <from>
                    <xdr:col>9</xdr:col>
                    <xdr:colOff>304800</xdr:colOff>
                    <xdr:row>242</xdr:row>
                    <xdr:rowOff>60960</xdr:rowOff>
                  </from>
                  <to>
                    <xdr:col>10</xdr:col>
                    <xdr:colOff>152400</xdr:colOff>
                    <xdr:row>242</xdr:row>
                    <xdr:rowOff>281940</xdr:rowOff>
                  </to>
                </anchor>
              </controlPr>
            </control>
          </mc:Choice>
        </mc:AlternateContent>
        <mc:AlternateContent xmlns:mc="http://schemas.openxmlformats.org/markup-compatibility/2006">
          <mc:Choice Requires="x14">
            <control shapeId="41775" r:id="rId253" name="Check Box 261">
              <controlPr defaultSize="0" autoFill="0" autoLine="0" autoPict="0">
                <anchor moveWithCells="1">
                  <from>
                    <xdr:col>13</xdr:col>
                    <xdr:colOff>22860</xdr:colOff>
                    <xdr:row>230</xdr:row>
                    <xdr:rowOff>38100</xdr:rowOff>
                  </from>
                  <to>
                    <xdr:col>13</xdr:col>
                    <xdr:colOff>708660</xdr:colOff>
                    <xdr:row>230</xdr:row>
                    <xdr:rowOff>297180</xdr:rowOff>
                  </to>
                </anchor>
              </controlPr>
            </control>
          </mc:Choice>
        </mc:AlternateContent>
        <mc:AlternateContent xmlns:mc="http://schemas.openxmlformats.org/markup-compatibility/2006">
          <mc:Choice Requires="x14">
            <control shapeId="41776" r:id="rId254" name="Check Box 262">
              <controlPr defaultSize="0" autoFill="0" autoLine="0" autoPict="0">
                <anchor moveWithCells="1">
                  <from>
                    <xdr:col>13</xdr:col>
                    <xdr:colOff>22860</xdr:colOff>
                    <xdr:row>231</xdr:row>
                    <xdr:rowOff>38100</xdr:rowOff>
                  </from>
                  <to>
                    <xdr:col>13</xdr:col>
                    <xdr:colOff>708660</xdr:colOff>
                    <xdr:row>231</xdr:row>
                    <xdr:rowOff>297180</xdr:rowOff>
                  </to>
                </anchor>
              </controlPr>
            </control>
          </mc:Choice>
        </mc:AlternateContent>
        <mc:AlternateContent xmlns:mc="http://schemas.openxmlformats.org/markup-compatibility/2006">
          <mc:Choice Requires="x14">
            <control shapeId="41777" r:id="rId255" name="Check Box 263">
              <controlPr defaultSize="0" autoFill="0" autoLine="0" autoPict="0">
                <anchor moveWithCells="1">
                  <from>
                    <xdr:col>13</xdr:col>
                    <xdr:colOff>22860</xdr:colOff>
                    <xdr:row>232</xdr:row>
                    <xdr:rowOff>38100</xdr:rowOff>
                  </from>
                  <to>
                    <xdr:col>13</xdr:col>
                    <xdr:colOff>708660</xdr:colOff>
                    <xdr:row>232</xdr:row>
                    <xdr:rowOff>297180</xdr:rowOff>
                  </to>
                </anchor>
              </controlPr>
            </control>
          </mc:Choice>
        </mc:AlternateContent>
        <mc:AlternateContent xmlns:mc="http://schemas.openxmlformats.org/markup-compatibility/2006">
          <mc:Choice Requires="x14">
            <control shapeId="41778" r:id="rId256" name="Check Box 264">
              <controlPr defaultSize="0" autoFill="0" autoLine="0" autoPict="0">
                <anchor moveWithCells="1">
                  <from>
                    <xdr:col>13</xdr:col>
                    <xdr:colOff>22860</xdr:colOff>
                    <xdr:row>242</xdr:row>
                    <xdr:rowOff>38100</xdr:rowOff>
                  </from>
                  <to>
                    <xdr:col>13</xdr:col>
                    <xdr:colOff>708660</xdr:colOff>
                    <xdr:row>242</xdr:row>
                    <xdr:rowOff>297180</xdr:rowOff>
                  </to>
                </anchor>
              </controlPr>
            </control>
          </mc:Choice>
        </mc:AlternateContent>
        <mc:AlternateContent xmlns:mc="http://schemas.openxmlformats.org/markup-compatibility/2006">
          <mc:Choice Requires="x14">
            <control shapeId="41779" r:id="rId257" name="Check Box 265">
              <controlPr defaultSize="0" autoFill="0" autoLine="0" autoPict="0">
                <anchor moveWithCells="1">
                  <from>
                    <xdr:col>13</xdr:col>
                    <xdr:colOff>22860</xdr:colOff>
                    <xdr:row>243</xdr:row>
                    <xdr:rowOff>38100</xdr:rowOff>
                  </from>
                  <to>
                    <xdr:col>13</xdr:col>
                    <xdr:colOff>708660</xdr:colOff>
                    <xdr:row>243</xdr:row>
                    <xdr:rowOff>297180</xdr:rowOff>
                  </to>
                </anchor>
              </controlPr>
            </control>
          </mc:Choice>
        </mc:AlternateContent>
        <mc:AlternateContent xmlns:mc="http://schemas.openxmlformats.org/markup-compatibility/2006">
          <mc:Choice Requires="x14">
            <control shapeId="41780" r:id="rId258" name="Check Box 267">
              <controlPr defaultSize="0" autoFill="0" autoLine="0" autoPict="0">
                <anchor moveWithCells="1">
                  <from>
                    <xdr:col>13</xdr:col>
                    <xdr:colOff>22860</xdr:colOff>
                    <xdr:row>247</xdr:row>
                    <xdr:rowOff>91440</xdr:rowOff>
                  </from>
                  <to>
                    <xdr:col>13</xdr:col>
                    <xdr:colOff>708660</xdr:colOff>
                    <xdr:row>247</xdr:row>
                    <xdr:rowOff>342900</xdr:rowOff>
                  </to>
                </anchor>
              </controlPr>
            </control>
          </mc:Choice>
        </mc:AlternateContent>
        <mc:AlternateContent xmlns:mc="http://schemas.openxmlformats.org/markup-compatibility/2006">
          <mc:Choice Requires="x14">
            <control shapeId="41782" r:id="rId259" name="Check Box 724">
              <controlPr defaultSize="0" autoFill="0" autoLine="0" autoPict="0">
                <anchor moveWithCells="1">
                  <from>
                    <xdr:col>7</xdr:col>
                    <xdr:colOff>586740</xdr:colOff>
                    <xdr:row>236</xdr:row>
                    <xdr:rowOff>53340</xdr:rowOff>
                  </from>
                  <to>
                    <xdr:col>8</xdr:col>
                    <xdr:colOff>441960</xdr:colOff>
                    <xdr:row>236</xdr:row>
                    <xdr:rowOff>297180</xdr:rowOff>
                  </to>
                </anchor>
              </controlPr>
            </control>
          </mc:Choice>
        </mc:AlternateContent>
        <mc:AlternateContent xmlns:mc="http://schemas.openxmlformats.org/markup-compatibility/2006">
          <mc:Choice Requires="x14">
            <control shapeId="41783" r:id="rId260" name="Check Box 725">
              <controlPr defaultSize="0" autoFill="0" autoLine="0" autoPict="0">
                <anchor moveWithCells="1">
                  <from>
                    <xdr:col>13</xdr:col>
                    <xdr:colOff>22860</xdr:colOff>
                    <xdr:row>233</xdr:row>
                    <xdr:rowOff>38100</xdr:rowOff>
                  </from>
                  <to>
                    <xdr:col>13</xdr:col>
                    <xdr:colOff>708660</xdr:colOff>
                    <xdr:row>233</xdr:row>
                    <xdr:rowOff>297180</xdr:rowOff>
                  </to>
                </anchor>
              </controlPr>
            </control>
          </mc:Choice>
        </mc:AlternateContent>
        <mc:AlternateContent xmlns:mc="http://schemas.openxmlformats.org/markup-compatibility/2006">
          <mc:Choice Requires="x14">
            <control shapeId="41784" r:id="rId261" name="Check Box 726">
              <controlPr defaultSize="0" autoFill="0" autoLine="0" autoPict="0">
                <anchor moveWithCells="1">
                  <from>
                    <xdr:col>13</xdr:col>
                    <xdr:colOff>22860</xdr:colOff>
                    <xdr:row>236</xdr:row>
                    <xdr:rowOff>38100</xdr:rowOff>
                  </from>
                  <to>
                    <xdr:col>13</xdr:col>
                    <xdr:colOff>708660</xdr:colOff>
                    <xdr:row>236</xdr:row>
                    <xdr:rowOff>297180</xdr:rowOff>
                  </to>
                </anchor>
              </controlPr>
            </control>
          </mc:Choice>
        </mc:AlternateContent>
        <mc:AlternateContent xmlns:mc="http://schemas.openxmlformats.org/markup-compatibility/2006">
          <mc:Choice Requires="x14">
            <control shapeId="41786" r:id="rId262" name="Check Box 728">
              <controlPr defaultSize="0" autoFill="0" autoLine="0" autoPict="0">
                <anchor moveWithCells="1">
                  <from>
                    <xdr:col>13</xdr:col>
                    <xdr:colOff>22860</xdr:colOff>
                    <xdr:row>235</xdr:row>
                    <xdr:rowOff>38100</xdr:rowOff>
                  </from>
                  <to>
                    <xdr:col>13</xdr:col>
                    <xdr:colOff>708660</xdr:colOff>
                    <xdr:row>235</xdr:row>
                    <xdr:rowOff>297180</xdr:rowOff>
                  </to>
                </anchor>
              </controlPr>
            </control>
          </mc:Choice>
        </mc:AlternateContent>
        <mc:AlternateContent xmlns:mc="http://schemas.openxmlformats.org/markup-compatibility/2006">
          <mc:Choice Requires="x14">
            <control shapeId="41787" r:id="rId263" name="Check Box 729">
              <controlPr defaultSize="0" autoFill="0" autoLine="0" autoPict="0">
                <anchor moveWithCells="1">
                  <from>
                    <xdr:col>7</xdr:col>
                    <xdr:colOff>586740</xdr:colOff>
                    <xdr:row>241</xdr:row>
                    <xdr:rowOff>53340</xdr:rowOff>
                  </from>
                  <to>
                    <xdr:col>8</xdr:col>
                    <xdr:colOff>297180</xdr:colOff>
                    <xdr:row>241</xdr:row>
                    <xdr:rowOff>297180</xdr:rowOff>
                  </to>
                </anchor>
              </controlPr>
            </control>
          </mc:Choice>
        </mc:AlternateContent>
        <mc:AlternateContent xmlns:mc="http://schemas.openxmlformats.org/markup-compatibility/2006">
          <mc:Choice Requires="x14">
            <control shapeId="41788" r:id="rId264" name="Check Box 730">
              <controlPr defaultSize="0" autoFill="0" autoLine="0" autoPict="0">
                <anchor moveWithCells="1">
                  <from>
                    <xdr:col>13</xdr:col>
                    <xdr:colOff>22860</xdr:colOff>
                    <xdr:row>241</xdr:row>
                    <xdr:rowOff>38100</xdr:rowOff>
                  </from>
                  <to>
                    <xdr:col>13</xdr:col>
                    <xdr:colOff>708660</xdr:colOff>
                    <xdr:row>241</xdr:row>
                    <xdr:rowOff>297180</xdr:rowOff>
                  </to>
                </anchor>
              </controlPr>
            </control>
          </mc:Choice>
        </mc:AlternateContent>
        <mc:AlternateContent xmlns:mc="http://schemas.openxmlformats.org/markup-compatibility/2006">
          <mc:Choice Requires="x14">
            <control shapeId="41789" r:id="rId265" name="Check Box 731">
              <controlPr defaultSize="0" autoFill="0" autoLine="0" autoPict="0">
                <anchor moveWithCells="1">
                  <from>
                    <xdr:col>7</xdr:col>
                    <xdr:colOff>586740</xdr:colOff>
                    <xdr:row>239</xdr:row>
                    <xdr:rowOff>53340</xdr:rowOff>
                  </from>
                  <to>
                    <xdr:col>8</xdr:col>
                    <xdr:colOff>297180</xdr:colOff>
                    <xdr:row>239</xdr:row>
                    <xdr:rowOff>297180</xdr:rowOff>
                  </to>
                </anchor>
              </controlPr>
            </control>
          </mc:Choice>
        </mc:AlternateContent>
        <mc:AlternateContent xmlns:mc="http://schemas.openxmlformats.org/markup-compatibility/2006">
          <mc:Choice Requires="x14">
            <control shapeId="41790" r:id="rId266" name="Check Box 732">
              <controlPr defaultSize="0" autoFill="0" autoLine="0" autoPict="0">
                <anchor moveWithCells="1">
                  <from>
                    <xdr:col>13</xdr:col>
                    <xdr:colOff>22860</xdr:colOff>
                    <xdr:row>239</xdr:row>
                    <xdr:rowOff>38100</xdr:rowOff>
                  </from>
                  <to>
                    <xdr:col>13</xdr:col>
                    <xdr:colOff>708660</xdr:colOff>
                    <xdr:row>239</xdr:row>
                    <xdr:rowOff>297180</xdr:rowOff>
                  </to>
                </anchor>
              </controlPr>
            </control>
          </mc:Choice>
        </mc:AlternateContent>
        <mc:AlternateContent xmlns:mc="http://schemas.openxmlformats.org/markup-compatibility/2006">
          <mc:Choice Requires="x14">
            <control shapeId="41791" r:id="rId267" name="Check Box 733">
              <controlPr defaultSize="0" autoFill="0" autoLine="0" autoPict="0">
                <anchor moveWithCells="1">
                  <from>
                    <xdr:col>7</xdr:col>
                    <xdr:colOff>586740</xdr:colOff>
                    <xdr:row>240</xdr:row>
                    <xdr:rowOff>53340</xdr:rowOff>
                  </from>
                  <to>
                    <xdr:col>8</xdr:col>
                    <xdr:colOff>297180</xdr:colOff>
                    <xdr:row>240</xdr:row>
                    <xdr:rowOff>297180</xdr:rowOff>
                  </to>
                </anchor>
              </controlPr>
            </control>
          </mc:Choice>
        </mc:AlternateContent>
        <mc:AlternateContent xmlns:mc="http://schemas.openxmlformats.org/markup-compatibility/2006">
          <mc:Choice Requires="x14">
            <control shapeId="41792" r:id="rId268" name="Check Box 734">
              <controlPr defaultSize="0" autoFill="0" autoLine="0" autoPict="0">
                <anchor moveWithCells="1">
                  <from>
                    <xdr:col>13</xdr:col>
                    <xdr:colOff>22860</xdr:colOff>
                    <xdr:row>240</xdr:row>
                    <xdr:rowOff>38100</xdr:rowOff>
                  </from>
                  <to>
                    <xdr:col>13</xdr:col>
                    <xdr:colOff>708660</xdr:colOff>
                    <xdr:row>240</xdr:row>
                    <xdr:rowOff>297180</xdr:rowOff>
                  </to>
                </anchor>
              </controlPr>
            </control>
          </mc:Choice>
        </mc:AlternateContent>
        <mc:AlternateContent xmlns:mc="http://schemas.openxmlformats.org/markup-compatibility/2006">
          <mc:Choice Requires="x14">
            <control shapeId="41793" r:id="rId269" name="Check Box 833">
              <controlPr defaultSize="0" autoFill="0" autoLine="0" autoPict="0">
                <anchor moveWithCells="1">
                  <from>
                    <xdr:col>7</xdr:col>
                    <xdr:colOff>586740</xdr:colOff>
                    <xdr:row>244</xdr:row>
                    <xdr:rowOff>60960</xdr:rowOff>
                  </from>
                  <to>
                    <xdr:col>8</xdr:col>
                    <xdr:colOff>327660</xdr:colOff>
                    <xdr:row>244</xdr:row>
                    <xdr:rowOff>266700</xdr:rowOff>
                  </to>
                </anchor>
              </controlPr>
            </control>
          </mc:Choice>
        </mc:AlternateContent>
        <mc:AlternateContent xmlns:mc="http://schemas.openxmlformats.org/markup-compatibility/2006">
          <mc:Choice Requires="x14">
            <control shapeId="41794" r:id="rId270" name="Check Box 173">
              <controlPr defaultSize="0" autoFill="0" autoLine="0" autoPict="0">
                <anchor moveWithCells="1">
                  <from>
                    <xdr:col>8</xdr:col>
                    <xdr:colOff>373380</xdr:colOff>
                    <xdr:row>244</xdr:row>
                    <xdr:rowOff>60960</xdr:rowOff>
                  </from>
                  <to>
                    <xdr:col>9</xdr:col>
                    <xdr:colOff>106680</xdr:colOff>
                    <xdr:row>244</xdr:row>
                    <xdr:rowOff>266700</xdr:rowOff>
                  </to>
                </anchor>
              </controlPr>
            </control>
          </mc:Choice>
        </mc:AlternateContent>
        <mc:AlternateContent xmlns:mc="http://schemas.openxmlformats.org/markup-compatibility/2006">
          <mc:Choice Requires="x14">
            <control shapeId="41795" r:id="rId271" name="Check Box 174">
              <controlPr defaultSize="0" autoFill="0" autoLine="0" autoPict="0">
                <anchor moveWithCells="1">
                  <from>
                    <xdr:col>9</xdr:col>
                    <xdr:colOff>304800</xdr:colOff>
                    <xdr:row>244</xdr:row>
                    <xdr:rowOff>60960</xdr:rowOff>
                  </from>
                  <to>
                    <xdr:col>10</xdr:col>
                    <xdr:colOff>53340</xdr:colOff>
                    <xdr:row>244</xdr:row>
                    <xdr:rowOff>266700</xdr:rowOff>
                  </to>
                </anchor>
              </controlPr>
            </control>
          </mc:Choice>
        </mc:AlternateContent>
        <mc:AlternateContent xmlns:mc="http://schemas.openxmlformats.org/markup-compatibility/2006">
          <mc:Choice Requires="x14">
            <control shapeId="41796" r:id="rId272" name="Check Box 175">
              <controlPr defaultSize="0" autoFill="0" autoLine="0" autoPict="0">
                <anchor moveWithCells="1">
                  <from>
                    <xdr:col>10</xdr:col>
                    <xdr:colOff>251460</xdr:colOff>
                    <xdr:row>244</xdr:row>
                    <xdr:rowOff>60960</xdr:rowOff>
                  </from>
                  <to>
                    <xdr:col>11</xdr:col>
                    <xdr:colOff>0</xdr:colOff>
                    <xdr:row>244</xdr:row>
                    <xdr:rowOff>266700</xdr:rowOff>
                  </to>
                </anchor>
              </controlPr>
            </control>
          </mc:Choice>
        </mc:AlternateContent>
        <mc:AlternateContent xmlns:mc="http://schemas.openxmlformats.org/markup-compatibility/2006">
          <mc:Choice Requires="x14">
            <control shapeId="41798" r:id="rId273" name="Check Box 266">
              <controlPr defaultSize="0" autoFill="0" autoLine="0" autoPict="0">
                <anchor moveWithCells="1">
                  <from>
                    <xdr:col>13</xdr:col>
                    <xdr:colOff>22860</xdr:colOff>
                    <xdr:row>244</xdr:row>
                    <xdr:rowOff>38100</xdr:rowOff>
                  </from>
                  <to>
                    <xdr:col>13</xdr:col>
                    <xdr:colOff>708660</xdr:colOff>
                    <xdr:row>244</xdr:row>
                    <xdr:rowOff>297180</xdr:rowOff>
                  </to>
                </anchor>
              </controlPr>
            </control>
          </mc:Choice>
        </mc:AlternateContent>
        <mc:AlternateContent xmlns:mc="http://schemas.openxmlformats.org/markup-compatibility/2006">
          <mc:Choice Requires="x14">
            <control shapeId="41800" r:id="rId274" name="Check Box 840">
              <controlPr defaultSize="0" autoFill="0" autoLine="0" autoPict="0">
                <anchor moveWithCells="1">
                  <from>
                    <xdr:col>13</xdr:col>
                    <xdr:colOff>22860</xdr:colOff>
                    <xdr:row>245</xdr:row>
                    <xdr:rowOff>38100</xdr:rowOff>
                  </from>
                  <to>
                    <xdr:col>13</xdr:col>
                    <xdr:colOff>708660</xdr:colOff>
                    <xdr:row>245</xdr:row>
                    <xdr:rowOff>297180</xdr:rowOff>
                  </to>
                </anchor>
              </controlPr>
            </control>
          </mc:Choice>
        </mc:AlternateContent>
        <mc:AlternateContent xmlns:mc="http://schemas.openxmlformats.org/markup-compatibility/2006">
          <mc:Choice Requires="x14">
            <control shapeId="2" r:id="rId275" name="Check Box 841">
              <controlPr defaultSize="0" autoFill="0" autoLine="0" autoPict="0">
                <anchor moveWithCells="1">
                  <from>
                    <xdr:col>7</xdr:col>
                    <xdr:colOff>586740</xdr:colOff>
                    <xdr:row>245</xdr:row>
                    <xdr:rowOff>53340</xdr:rowOff>
                  </from>
                  <to>
                    <xdr:col>8</xdr:col>
                    <xdr:colOff>251460</xdr:colOff>
                    <xdr:row>245</xdr:row>
                    <xdr:rowOff>297180</xdr:rowOff>
                  </to>
                </anchor>
              </controlPr>
            </control>
          </mc:Choice>
        </mc:AlternateContent>
        <mc:AlternateContent xmlns:mc="http://schemas.openxmlformats.org/markup-compatibility/2006">
          <mc:Choice Requires="x14">
            <control shapeId="3" r:id="rId276" name="Check Box 842">
              <controlPr defaultSize="0" autoFill="0" autoLine="0" autoPict="0">
                <anchor moveWithCells="1">
                  <from>
                    <xdr:col>8</xdr:col>
                    <xdr:colOff>373380</xdr:colOff>
                    <xdr:row>245</xdr:row>
                    <xdr:rowOff>60960</xdr:rowOff>
                  </from>
                  <to>
                    <xdr:col>9</xdr:col>
                    <xdr:colOff>106680</xdr:colOff>
                    <xdr:row>245</xdr:row>
                    <xdr:rowOff>266700</xdr:rowOff>
                  </to>
                </anchor>
              </controlPr>
            </control>
          </mc:Choice>
        </mc:AlternateContent>
        <mc:AlternateContent xmlns:mc="http://schemas.openxmlformats.org/markup-compatibility/2006">
          <mc:Choice Requires="x14">
            <control shapeId="4" r:id="rId277" name="Check Box 843">
              <controlPr defaultSize="0" autoFill="0" autoLine="0" autoPict="0">
                <anchor moveWithCells="1">
                  <from>
                    <xdr:col>9</xdr:col>
                    <xdr:colOff>304800</xdr:colOff>
                    <xdr:row>245</xdr:row>
                    <xdr:rowOff>60960</xdr:rowOff>
                  </from>
                  <to>
                    <xdr:col>10</xdr:col>
                    <xdr:colOff>152400</xdr:colOff>
                    <xdr:row>245</xdr:row>
                    <xdr:rowOff>266700</xdr:rowOff>
                  </to>
                </anchor>
              </controlPr>
            </control>
          </mc:Choice>
        </mc:AlternateContent>
        <mc:AlternateContent xmlns:mc="http://schemas.openxmlformats.org/markup-compatibility/2006">
          <mc:Choice Requires="x14">
            <control shapeId="41804" r:id="rId278" name="Check Box 844">
              <controlPr defaultSize="0" autoFill="0" autoLine="0" autoPict="0">
                <anchor moveWithCells="1">
                  <from>
                    <xdr:col>7</xdr:col>
                    <xdr:colOff>594360</xdr:colOff>
                    <xdr:row>234</xdr:row>
                    <xdr:rowOff>91440</xdr:rowOff>
                  </from>
                  <to>
                    <xdr:col>8</xdr:col>
                    <xdr:colOff>259080</xdr:colOff>
                    <xdr:row>234</xdr:row>
                    <xdr:rowOff>342900</xdr:rowOff>
                  </to>
                </anchor>
              </controlPr>
            </control>
          </mc:Choice>
        </mc:AlternateContent>
        <mc:AlternateContent xmlns:mc="http://schemas.openxmlformats.org/markup-compatibility/2006">
          <mc:Choice Requires="x14">
            <control shapeId="41805" r:id="rId279" name="Check Box 845">
              <controlPr defaultSize="0" autoFill="0" autoLine="0" autoPict="0">
                <anchor moveWithCells="1">
                  <from>
                    <xdr:col>13</xdr:col>
                    <xdr:colOff>22860</xdr:colOff>
                    <xdr:row>234</xdr:row>
                    <xdr:rowOff>91440</xdr:rowOff>
                  </from>
                  <to>
                    <xdr:col>13</xdr:col>
                    <xdr:colOff>708660</xdr:colOff>
                    <xdr:row>234</xdr:row>
                    <xdr:rowOff>342900</xdr:rowOff>
                  </to>
                </anchor>
              </controlPr>
            </control>
          </mc:Choice>
        </mc:AlternateContent>
        <mc:AlternateContent xmlns:mc="http://schemas.openxmlformats.org/markup-compatibility/2006">
          <mc:Choice Requires="x14">
            <control shapeId="41807" r:id="rId280" name="Check Box 847">
              <controlPr defaultSize="0" autoFill="0" autoLine="0" autoPict="0">
                <anchor moveWithCells="1">
                  <from>
                    <xdr:col>13</xdr:col>
                    <xdr:colOff>22860</xdr:colOff>
                    <xdr:row>237</xdr:row>
                    <xdr:rowOff>38100</xdr:rowOff>
                  </from>
                  <to>
                    <xdr:col>13</xdr:col>
                    <xdr:colOff>708660</xdr:colOff>
                    <xdr:row>237</xdr:row>
                    <xdr:rowOff>297180</xdr:rowOff>
                  </to>
                </anchor>
              </controlPr>
            </control>
          </mc:Choice>
        </mc:AlternateContent>
        <mc:AlternateContent xmlns:mc="http://schemas.openxmlformats.org/markup-compatibility/2006">
          <mc:Choice Requires="x14">
            <control shapeId="41808" r:id="rId281" name="Check Box 848">
              <controlPr defaultSize="0" autoFill="0" autoLine="0" autoPict="0">
                <anchor moveWithCells="1">
                  <from>
                    <xdr:col>7</xdr:col>
                    <xdr:colOff>586740</xdr:colOff>
                    <xdr:row>238</xdr:row>
                    <xdr:rowOff>53340</xdr:rowOff>
                  </from>
                  <to>
                    <xdr:col>8</xdr:col>
                    <xdr:colOff>441960</xdr:colOff>
                    <xdr:row>238</xdr:row>
                    <xdr:rowOff>297180</xdr:rowOff>
                  </to>
                </anchor>
              </controlPr>
            </control>
          </mc:Choice>
        </mc:AlternateContent>
        <mc:AlternateContent xmlns:mc="http://schemas.openxmlformats.org/markup-compatibility/2006">
          <mc:Choice Requires="x14">
            <control shapeId="41809" r:id="rId282" name="Check Box 849">
              <controlPr defaultSize="0" autoFill="0" autoLine="0" autoPict="0">
                <anchor moveWithCells="1">
                  <from>
                    <xdr:col>13</xdr:col>
                    <xdr:colOff>22860</xdr:colOff>
                    <xdr:row>238</xdr:row>
                    <xdr:rowOff>38100</xdr:rowOff>
                  </from>
                  <to>
                    <xdr:col>13</xdr:col>
                    <xdr:colOff>708660</xdr:colOff>
                    <xdr:row>238</xdr:row>
                    <xdr:rowOff>297180</xdr:rowOff>
                  </to>
                </anchor>
              </controlPr>
            </control>
          </mc:Choice>
        </mc:AlternateContent>
        <mc:AlternateContent xmlns:mc="http://schemas.openxmlformats.org/markup-compatibility/2006">
          <mc:Choice Requires="x14">
            <control shapeId="41810" r:id="rId283" name="Check Box 112">
              <controlPr defaultSize="0" autoFill="0" autoLine="0" autoPict="0">
                <anchor moveWithCells="1">
                  <from>
                    <xdr:col>8</xdr:col>
                    <xdr:colOff>175260</xdr:colOff>
                    <xdr:row>313</xdr:row>
                    <xdr:rowOff>30480</xdr:rowOff>
                  </from>
                  <to>
                    <xdr:col>8</xdr:col>
                    <xdr:colOff>822960</xdr:colOff>
                    <xdr:row>313</xdr:row>
                    <xdr:rowOff>243840</xdr:rowOff>
                  </to>
                </anchor>
              </controlPr>
            </control>
          </mc:Choice>
        </mc:AlternateContent>
        <mc:AlternateContent xmlns:mc="http://schemas.openxmlformats.org/markup-compatibility/2006">
          <mc:Choice Requires="x14">
            <control shapeId="41811" r:id="rId284" name="Check Box 113">
              <controlPr defaultSize="0" autoFill="0" autoLine="0" autoPict="0">
                <anchor moveWithCells="1">
                  <from>
                    <xdr:col>9</xdr:col>
                    <xdr:colOff>297180</xdr:colOff>
                    <xdr:row>313</xdr:row>
                    <xdr:rowOff>30480</xdr:rowOff>
                  </from>
                  <to>
                    <xdr:col>10</xdr:col>
                    <xdr:colOff>38100</xdr:colOff>
                    <xdr:row>313</xdr:row>
                    <xdr:rowOff>243840</xdr:rowOff>
                  </to>
                </anchor>
              </controlPr>
            </control>
          </mc:Choice>
        </mc:AlternateContent>
        <mc:AlternateContent xmlns:mc="http://schemas.openxmlformats.org/markup-compatibility/2006">
          <mc:Choice Requires="x14">
            <control shapeId="41812" r:id="rId285" name="Check Box 114">
              <controlPr defaultSize="0" autoFill="0" autoLine="0" autoPict="0">
                <anchor moveWithCells="1">
                  <from>
                    <xdr:col>8</xdr:col>
                    <xdr:colOff>175260</xdr:colOff>
                    <xdr:row>314</xdr:row>
                    <xdr:rowOff>30480</xdr:rowOff>
                  </from>
                  <to>
                    <xdr:col>8</xdr:col>
                    <xdr:colOff>822960</xdr:colOff>
                    <xdr:row>314</xdr:row>
                    <xdr:rowOff>243840</xdr:rowOff>
                  </to>
                </anchor>
              </controlPr>
            </control>
          </mc:Choice>
        </mc:AlternateContent>
        <mc:AlternateContent xmlns:mc="http://schemas.openxmlformats.org/markup-compatibility/2006">
          <mc:Choice Requires="x14">
            <control shapeId="41813" r:id="rId286" name="Check Box 115">
              <controlPr defaultSize="0" autoFill="0" autoLine="0" autoPict="0">
                <anchor moveWithCells="1">
                  <from>
                    <xdr:col>9</xdr:col>
                    <xdr:colOff>297180</xdr:colOff>
                    <xdr:row>314</xdr:row>
                    <xdr:rowOff>30480</xdr:rowOff>
                  </from>
                  <to>
                    <xdr:col>10</xdr:col>
                    <xdr:colOff>38100</xdr:colOff>
                    <xdr:row>314</xdr:row>
                    <xdr:rowOff>243840</xdr:rowOff>
                  </to>
                </anchor>
              </controlPr>
            </control>
          </mc:Choice>
        </mc:AlternateContent>
        <mc:AlternateContent xmlns:mc="http://schemas.openxmlformats.org/markup-compatibility/2006">
          <mc:Choice Requires="x14">
            <control shapeId="41814" r:id="rId287" name="Check Box 116">
              <controlPr defaultSize="0" autoFill="0" autoLine="0" autoPict="0">
                <anchor moveWithCells="1">
                  <from>
                    <xdr:col>8</xdr:col>
                    <xdr:colOff>175260</xdr:colOff>
                    <xdr:row>315</xdr:row>
                    <xdr:rowOff>30480</xdr:rowOff>
                  </from>
                  <to>
                    <xdr:col>8</xdr:col>
                    <xdr:colOff>822960</xdr:colOff>
                    <xdr:row>315</xdr:row>
                    <xdr:rowOff>243840</xdr:rowOff>
                  </to>
                </anchor>
              </controlPr>
            </control>
          </mc:Choice>
        </mc:AlternateContent>
        <mc:AlternateContent xmlns:mc="http://schemas.openxmlformats.org/markup-compatibility/2006">
          <mc:Choice Requires="x14">
            <control shapeId="41815" r:id="rId288" name="Check Box 117">
              <controlPr defaultSize="0" autoFill="0" autoLine="0" autoPict="0">
                <anchor moveWithCells="1">
                  <from>
                    <xdr:col>9</xdr:col>
                    <xdr:colOff>297180</xdr:colOff>
                    <xdr:row>315</xdr:row>
                    <xdr:rowOff>30480</xdr:rowOff>
                  </from>
                  <to>
                    <xdr:col>10</xdr:col>
                    <xdr:colOff>38100</xdr:colOff>
                    <xdr:row>315</xdr:row>
                    <xdr:rowOff>243840</xdr:rowOff>
                  </to>
                </anchor>
              </controlPr>
            </control>
          </mc:Choice>
        </mc:AlternateContent>
        <mc:AlternateContent xmlns:mc="http://schemas.openxmlformats.org/markup-compatibility/2006">
          <mc:Choice Requires="x14">
            <control shapeId="41816" r:id="rId289" name="Check Box 118">
              <controlPr defaultSize="0" autoFill="0" autoLine="0" autoPict="0">
                <anchor moveWithCells="1">
                  <from>
                    <xdr:col>8</xdr:col>
                    <xdr:colOff>175260</xdr:colOff>
                    <xdr:row>327</xdr:row>
                    <xdr:rowOff>30480</xdr:rowOff>
                  </from>
                  <to>
                    <xdr:col>8</xdr:col>
                    <xdr:colOff>822960</xdr:colOff>
                    <xdr:row>327</xdr:row>
                    <xdr:rowOff>243840</xdr:rowOff>
                  </to>
                </anchor>
              </controlPr>
            </control>
          </mc:Choice>
        </mc:AlternateContent>
        <mc:AlternateContent xmlns:mc="http://schemas.openxmlformats.org/markup-compatibility/2006">
          <mc:Choice Requires="x14">
            <control shapeId="41817" r:id="rId290" name="Check Box 119">
              <controlPr defaultSize="0" autoFill="0" autoLine="0" autoPict="0">
                <anchor moveWithCells="1">
                  <from>
                    <xdr:col>12</xdr:col>
                    <xdr:colOff>259080</xdr:colOff>
                    <xdr:row>327</xdr:row>
                    <xdr:rowOff>30480</xdr:rowOff>
                  </from>
                  <to>
                    <xdr:col>13</xdr:col>
                    <xdr:colOff>0</xdr:colOff>
                    <xdr:row>327</xdr:row>
                    <xdr:rowOff>243840</xdr:rowOff>
                  </to>
                </anchor>
              </controlPr>
            </control>
          </mc:Choice>
        </mc:AlternateContent>
        <mc:AlternateContent xmlns:mc="http://schemas.openxmlformats.org/markup-compatibility/2006">
          <mc:Choice Requires="x14">
            <control shapeId="41818" r:id="rId291" name="Check Box 120">
              <controlPr defaultSize="0" autoFill="0" autoLine="0" autoPict="0">
                <anchor moveWithCells="1">
                  <from>
                    <xdr:col>8</xdr:col>
                    <xdr:colOff>175260</xdr:colOff>
                    <xdr:row>329</xdr:row>
                    <xdr:rowOff>30480</xdr:rowOff>
                  </from>
                  <to>
                    <xdr:col>8</xdr:col>
                    <xdr:colOff>822960</xdr:colOff>
                    <xdr:row>329</xdr:row>
                    <xdr:rowOff>243840</xdr:rowOff>
                  </to>
                </anchor>
              </controlPr>
            </control>
          </mc:Choice>
        </mc:AlternateContent>
        <mc:AlternateContent xmlns:mc="http://schemas.openxmlformats.org/markup-compatibility/2006">
          <mc:Choice Requires="x14">
            <control shapeId="41819" r:id="rId292" name="Check Box 121">
              <controlPr defaultSize="0" autoFill="0" autoLine="0" autoPict="0">
                <anchor moveWithCells="1">
                  <from>
                    <xdr:col>12</xdr:col>
                    <xdr:colOff>259080</xdr:colOff>
                    <xdr:row>329</xdr:row>
                    <xdr:rowOff>30480</xdr:rowOff>
                  </from>
                  <to>
                    <xdr:col>13</xdr:col>
                    <xdr:colOff>0</xdr:colOff>
                    <xdr:row>329</xdr:row>
                    <xdr:rowOff>243840</xdr:rowOff>
                  </to>
                </anchor>
              </controlPr>
            </control>
          </mc:Choice>
        </mc:AlternateContent>
        <mc:AlternateContent xmlns:mc="http://schemas.openxmlformats.org/markup-compatibility/2006">
          <mc:Choice Requires="x14">
            <control shapeId="41820" r:id="rId293" name="Check Box 122">
              <controlPr defaultSize="0" autoFill="0" autoLine="0" autoPict="0">
                <anchor moveWithCells="1">
                  <from>
                    <xdr:col>8</xdr:col>
                    <xdr:colOff>868680</xdr:colOff>
                    <xdr:row>329</xdr:row>
                    <xdr:rowOff>30480</xdr:rowOff>
                  </from>
                  <to>
                    <xdr:col>9</xdr:col>
                    <xdr:colOff>594360</xdr:colOff>
                    <xdr:row>329</xdr:row>
                    <xdr:rowOff>243840</xdr:rowOff>
                  </to>
                </anchor>
              </controlPr>
            </control>
          </mc:Choice>
        </mc:AlternateContent>
        <mc:AlternateContent xmlns:mc="http://schemas.openxmlformats.org/markup-compatibility/2006">
          <mc:Choice Requires="x14">
            <control shapeId="41821" r:id="rId294" name="Check Box 124">
              <controlPr defaultSize="0" autoFill="0" autoLine="0" autoPict="0">
                <anchor moveWithCells="1">
                  <from>
                    <xdr:col>9</xdr:col>
                    <xdr:colOff>662940</xdr:colOff>
                    <xdr:row>329</xdr:row>
                    <xdr:rowOff>30480</xdr:rowOff>
                  </from>
                  <to>
                    <xdr:col>10</xdr:col>
                    <xdr:colOff>373380</xdr:colOff>
                    <xdr:row>329</xdr:row>
                    <xdr:rowOff>243840</xdr:rowOff>
                  </to>
                </anchor>
              </controlPr>
            </control>
          </mc:Choice>
        </mc:AlternateContent>
        <mc:AlternateContent xmlns:mc="http://schemas.openxmlformats.org/markup-compatibility/2006">
          <mc:Choice Requires="x14">
            <control shapeId="41822" r:id="rId295" name="Check Box 125">
              <controlPr defaultSize="0" autoFill="0" autoLine="0" autoPict="0">
                <anchor moveWithCells="1">
                  <from>
                    <xdr:col>10</xdr:col>
                    <xdr:colOff>480060</xdr:colOff>
                    <xdr:row>329</xdr:row>
                    <xdr:rowOff>30480</xdr:rowOff>
                  </from>
                  <to>
                    <xdr:col>11</xdr:col>
                    <xdr:colOff>205740</xdr:colOff>
                    <xdr:row>329</xdr:row>
                    <xdr:rowOff>243840</xdr:rowOff>
                  </to>
                </anchor>
              </controlPr>
            </control>
          </mc:Choice>
        </mc:AlternateContent>
        <mc:AlternateContent xmlns:mc="http://schemas.openxmlformats.org/markup-compatibility/2006">
          <mc:Choice Requires="x14">
            <control shapeId="41823" r:id="rId296" name="Check Box 126">
              <controlPr defaultSize="0" autoFill="0" autoLine="0" autoPict="0">
                <anchor moveWithCells="1">
                  <from>
                    <xdr:col>8</xdr:col>
                    <xdr:colOff>175260</xdr:colOff>
                    <xdr:row>333</xdr:row>
                    <xdr:rowOff>30480</xdr:rowOff>
                  </from>
                  <to>
                    <xdr:col>8</xdr:col>
                    <xdr:colOff>822960</xdr:colOff>
                    <xdr:row>333</xdr:row>
                    <xdr:rowOff>243840</xdr:rowOff>
                  </to>
                </anchor>
              </controlPr>
            </control>
          </mc:Choice>
        </mc:AlternateContent>
        <mc:AlternateContent xmlns:mc="http://schemas.openxmlformats.org/markup-compatibility/2006">
          <mc:Choice Requires="x14">
            <control shapeId="41824" r:id="rId297" name="Check Box 127">
              <controlPr defaultSize="0" autoFill="0" autoLine="0" autoPict="0">
                <anchor moveWithCells="1">
                  <from>
                    <xdr:col>12</xdr:col>
                    <xdr:colOff>266700</xdr:colOff>
                    <xdr:row>333</xdr:row>
                    <xdr:rowOff>30480</xdr:rowOff>
                  </from>
                  <to>
                    <xdr:col>13</xdr:col>
                    <xdr:colOff>0</xdr:colOff>
                    <xdr:row>333</xdr:row>
                    <xdr:rowOff>243840</xdr:rowOff>
                  </to>
                </anchor>
              </controlPr>
            </control>
          </mc:Choice>
        </mc:AlternateContent>
        <mc:AlternateContent xmlns:mc="http://schemas.openxmlformats.org/markup-compatibility/2006">
          <mc:Choice Requires="x14">
            <control shapeId="41825" r:id="rId298" name="Check Box 128">
              <controlPr defaultSize="0" autoFill="0" autoLine="0" autoPict="0">
                <anchor moveWithCells="1">
                  <from>
                    <xdr:col>8</xdr:col>
                    <xdr:colOff>868680</xdr:colOff>
                    <xdr:row>333</xdr:row>
                    <xdr:rowOff>30480</xdr:rowOff>
                  </from>
                  <to>
                    <xdr:col>9</xdr:col>
                    <xdr:colOff>594360</xdr:colOff>
                    <xdr:row>333</xdr:row>
                    <xdr:rowOff>243840</xdr:rowOff>
                  </to>
                </anchor>
              </controlPr>
            </control>
          </mc:Choice>
        </mc:AlternateContent>
        <mc:AlternateContent xmlns:mc="http://schemas.openxmlformats.org/markup-compatibility/2006">
          <mc:Choice Requires="x14">
            <control shapeId="41826" r:id="rId299" name="Check Box 129">
              <controlPr defaultSize="0" autoFill="0" autoLine="0" autoPict="0">
                <anchor moveWithCells="1">
                  <from>
                    <xdr:col>9</xdr:col>
                    <xdr:colOff>662940</xdr:colOff>
                    <xdr:row>333</xdr:row>
                    <xdr:rowOff>30480</xdr:rowOff>
                  </from>
                  <to>
                    <xdr:col>10</xdr:col>
                    <xdr:colOff>396240</xdr:colOff>
                    <xdr:row>333</xdr:row>
                    <xdr:rowOff>243840</xdr:rowOff>
                  </to>
                </anchor>
              </controlPr>
            </control>
          </mc:Choice>
        </mc:AlternateContent>
        <mc:AlternateContent xmlns:mc="http://schemas.openxmlformats.org/markup-compatibility/2006">
          <mc:Choice Requires="x14">
            <control shapeId="41827" r:id="rId300" name="Check Box 132">
              <controlPr defaultSize="0" autoFill="0" autoLine="0" autoPict="0">
                <anchor moveWithCells="1">
                  <from>
                    <xdr:col>8</xdr:col>
                    <xdr:colOff>868680</xdr:colOff>
                    <xdr:row>327</xdr:row>
                    <xdr:rowOff>30480</xdr:rowOff>
                  </from>
                  <to>
                    <xdr:col>9</xdr:col>
                    <xdr:colOff>495300</xdr:colOff>
                    <xdr:row>327</xdr:row>
                    <xdr:rowOff>243840</xdr:rowOff>
                  </to>
                </anchor>
              </controlPr>
            </control>
          </mc:Choice>
        </mc:AlternateContent>
        <mc:AlternateContent xmlns:mc="http://schemas.openxmlformats.org/markup-compatibility/2006">
          <mc:Choice Requires="x14">
            <control shapeId="41828" r:id="rId301" name="Check Box 133">
              <controlPr defaultSize="0" autoFill="0" autoLine="0" autoPict="0">
                <anchor moveWithCells="1">
                  <from>
                    <xdr:col>9</xdr:col>
                    <xdr:colOff>563880</xdr:colOff>
                    <xdr:row>327</xdr:row>
                    <xdr:rowOff>30480</xdr:rowOff>
                  </from>
                  <to>
                    <xdr:col>10</xdr:col>
                    <xdr:colOff>381000</xdr:colOff>
                    <xdr:row>327</xdr:row>
                    <xdr:rowOff>243840</xdr:rowOff>
                  </to>
                </anchor>
              </controlPr>
            </control>
          </mc:Choice>
        </mc:AlternateContent>
        <mc:AlternateContent xmlns:mc="http://schemas.openxmlformats.org/markup-compatibility/2006">
          <mc:Choice Requires="x14">
            <control shapeId="41829" r:id="rId302" name="Check Box 753">
              <controlPr defaultSize="0" autoFill="0" autoLine="0" autoPict="0">
                <anchor moveWithCells="1">
                  <from>
                    <xdr:col>8</xdr:col>
                    <xdr:colOff>175260</xdr:colOff>
                    <xdr:row>320</xdr:row>
                    <xdr:rowOff>30480</xdr:rowOff>
                  </from>
                  <to>
                    <xdr:col>8</xdr:col>
                    <xdr:colOff>822960</xdr:colOff>
                    <xdr:row>320</xdr:row>
                    <xdr:rowOff>243840</xdr:rowOff>
                  </to>
                </anchor>
              </controlPr>
            </control>
          </mc:Choice>
        </mc:AlternateContent>
        <mc:AlternateContent xmlns:mc="http://schemas.openxmlformats.org/markup-compatibility/2006">
          <mc:Choice Requires="x14">
            <control shapeId="41830" r:id="rId303" name="Check Box 754">
              <controlPr defaultSize="0" autoFill="0" autoLine="0" autoPict="0">
                <anchor moveWithCells="1">
                  <from>
                    <xdr:col>9</xdr:col>
                    <xdr:colOff>297180</xdr:colOff>
                    <xdr:row>320</xdr:row>
                    <xdr:rowOff>30480</xdr:rowOff>
                  </from>
                  <to>
                    <xdr:col>10</xdr:col>
                    <xdr:colOff>38100</xdr:colOff>
                    <xdr:row>320</xdr:row>
                    <xdr:rowOff>243840</xdr:rowOff>
                  </to>
                </anchor>
              </controlPr>
            </control>
          </mc:Choice>
        </mc:AlternateContent>
        <mc:AlternateContent xmlns:mc="http://schemas.openxmlformats.org/markup-compatibility/2006">
          <mc:Choice Requires="x14">
            <control shapeId="41831" r:id="rId304" name="Check Box 755">
              <controlPr defaultSize="0" autoFill="0" autoLine="0" autoPict="0">
                <anchor moveWithCells="1">
                  <from>
                    <xdr:col>8</xdr:col>
                    <xdr:colOff>175260</xdr:colOff>
                    <xdr:row>324</xdr:row>
                    <xdr:rowOff>30480</xdr:rowOff>
                  </from>
                  <to>
                    <xdr:col>8</xdr:col>
                    <xdr:colOff>822960</xdr:colOff>
                    <xdr:row>324</xdr:row>
                    <xdr:rowOff>243840</xdr:rowOff>
                  </to>
                </anchor>
              </controlPr>
            </control>
          </mc:Choice>
        </mc:AlternateContent>
        <mc:AlternateContent xmlns:mc="http://schemas.openxmlformats.org/markup-compatibility/2006">
          <mc:Choice Requires="x14">
            <control shapeId="41832" r:id="rId305" name="Check Box 756">
              <controlPr defaultSize="0" autoFill="0" autoLine="0" autoPict="0">
                <anchor moveWithCells="1">
                  <from>
                    <xdr:col>9</xdr:col>
                    <xdr:colOff>297180</xdr:colOff>
                    <xdr:row>324</xdr:row>
                    <xdr:rowOff>30480</xdr:rowOff>
                  </from>
                  <to>
                    <xdr:col>10</xdr:col>
                    <xdr:colOff>38100</xdr:colOff>
                    <xdr:row>324</xdr:row>
                    <xdr:rowOff>243840</xdr:rowOff>
                  </to>
                </anchor>
              </controlPr>
            </control>
          </mc:Choice>
        </mc:AlternateContent>
        <mc:AlternateContent xmlns:mc="http://schemas.openxmlformats.org/markup-compatibility/2006">
          <mc:Choice Requires="x14">
            <control shapeId="41833" r:id="rId306" name="Check Box 757">
              <controlPr defaultSize="0" autoFill="0" autoLine="0" autoPict="0">
                <anchor moveWithCells="1">
                  <from>
                    <xdr:col>8</xdr:col>
                    <xdr:colOff>175260</xdr:colOff>
                    <xdr:row>325</xdr:row>
                    <xdr:rowOff>30480</xdr:rowOff>
                  </from>
                  <to>
                    <xdr:col>8</xdr:col>
                    <xdr:colOff>822960</xdr:colOff>
                    <xdr:row>325</xdr:row>
                    <xdr:rowOff>243840</xdr:rowOff>
                  </to>
                </anchor>
              </controlPr>
            </control>
          </mc:Choice>
        </mc:AlternateContent>
        <mc:AlternateContent xmlns:mc="http://schemas.openxmlformats.org/markup-compatibility/2006">
          <mc:Choice Requires="x14">
            <control shapeId="41834" r:id="rId307" name="Check Box 758">
              <controlPr defaultSize="0" autoFill="0" autoLine="0" autoPict="0">
                <anchor moveWithCells="1">
                  <from>
                    <xdr:col>9</xdr:col>
                    <xdr:colOff>297180</xdr:colOff>
                    <xdr:row>325</xdr:row>
                    <xdr:rowOff>30480</xdr:rowOff>
                  </from>
                  <to>
                    <xdr:col>10</xdr:col>
                    <xdr:colOff>38100</xdr:colOff>
                    <xdr:row>325</xdr:row>
                    <xdr:rowOff>243840</xdr:rowOff>
                  </to>
                </anchor>
              </controlPr>
            </control>
          </mc:Choice>
        </mc:AlternateContent>
        <mc:AlternateContent xmlns:mc="http://schemas.openxmlformats.org/markup-compatibility/2006">
          <mc:Choice Requires="x14">
            <control shapeId="41835" r:id="rId308" name="Check Box 759">
              <controlPr defaultSize="0" autoFill="0" autoLine="0" autoPict="0">
                <anchor moveWithCells="1">
                  <from>
                    <xdr:col>8</xdr:col>
                    <xdr:colOff>175260</xdr:colOff>
                    <xdr:row>326</xdr:row>
                    <xdr:rowOff>30480</xdr:rowOff>
                  </from>
                  <to>
                    <xdr:col>8</xdr:col>
                    <xdr:colOff>822960</xdr:colOff>
                    <xdr:row>326</xdr:row>
                    <xdr:rowOff>243840</xdr:rowOff>
                  </to>
                </anchor>
              </controlPr>
            </control>
          </mc:Choice>
        </mc:AlternateContent>
        <mc:AlternateContent xmlns:mc="http://schemas.openxmlformats.org/markup-compatibility/2006">
          <mc:Choice Requires="x14">
            <control shapeId="41836" r:id="rId309" name="Check Box 760">
              <controlPr defaultSize="0" autoFill="0" autoLine="0" autoPict="0">
                <anchor moveWithCells="1">
                  <from>
                    <xdr:col>9</xdr:col>
                    <xdr:colOff>297180</xdr:colOff>
                    <xdr:row>326</xdr:row>
                    <xdr:rowOff>30480</xdr:rowOff>
                  </from>
                  <to>
                    <xdr:col>10</xdr:col>
                    <xdr:colOff>38100</xdr:colOff>
                    <xdr:row>326</xdr:row>
                    <xdr:rowOff>243840</xdr:rowOff>
                  </to>
                </anchor>
              </controlPr>
            </control>
          </mc:Choice>
        </mc:AlternateContent>
        <mc:AlternateContent xmlns:mc="http://schemas.openxmlformats.org/markup-compatibility/2006">
          <mc:Choice Requires="x14">
            <control shapeId="41837" r:id="rId310" name="Check Box 877">
              <controlPr defaultSize="0" autoFill="0" autoLine="0" autoPict="0">
                <anchor moveWithCells="1">
                  <from>
                    <xdr:col>8</xdr:col>
                    <xdr:colOff>175260</xdr:colOff>
                    <xdr:row>331</xdr:row>
                    <xdr:rowOff>30480</xdr:rowOff>
                  </from>
                  <to>
                    <xdr:col>8</xdr:col>
                    <xdr:colOff>822960</xdr:colOff>
                    <xdr:row>331</xdr:row>
                    <xdr:rowOff>243840</xdr:rowOff>
                  </to>
                </anchor>
              </controlPr>
            </control>
          </mc:Choice>
        </mc:AlternateContent>
        <mc:AlternateContent xmlns:mc="http://schemas.openxmlformats.org/markup-compatibility/2006">
          <mc:Choice Requires="x14">
            <control shapeId="41838" r:id="rId311" name="Check Box 878">
              <controlPr defaultSize="0" autoFill="0" autoLine="0" autoPict="0">
                <anchor moveWithCells="1">
                  <from>
                    <xdr:col>12</xdr:col>
                    <xdr:colOff>891540</xdr:colOff>
                    <xdr:row>331</xdr:row>
                    <xdr:rowOff>30480</xdr:rowOff>
                  </from>
                  <to>
                    <xdr:col>13</xdr:col>
                    <xdr:colOff>609600</xdr:colOff>
                    <xdr:row>331</xdr:row>
                    <xdr:rowOff>243840</xdr:rowOff>
                  </to>
                </anchor>
              </controlPr>
            </control>
          </mc:Choice>
        </mc:AlternateContent>
        <mc:AlternateContent xmlns:mc="http://schemas.openxmlformats.org/markup-compatibility/2006">
          <mc:Choice Requires="x14">
            <control shapeId="41839" r:id="rId312" name="Check Box 879">
              <controlPr defaultSize="0" autoFill="0" autoLine="0" autoPict="0">
                <anchor moveWithCells="1">
                  <from>
                    <xdr:col>8</xdr:col>
                    <xdr:colOff>868680</xdr:colOff>
                    <xdr:row>331</xdr:row>
                    <xdr:rowOff>30480</xdr:rowOff>
                  </from>
                  <to>
                    <xdr:col>9</xdr:col>
                    <xdr:colOff>594360</xdr:colOff>
                    <xdr:row>331</xdr:row>
                    <xdr:rowOff>243840</xdr:rowOff>
                  </to>
                </anchor>
              </controlPr>
            </control>
          </mc:Choice>
        </mc:AlternateContent>
        <mc:AlternateContent xmlns:mc="http://schemas.openxmlformats.org/markup-compatibility/2006">
          <mc:Choice Requires="x14">
            <control shapeId="41840" r:id="rId313" name="Check Box 880">
              <controlPr defaultSize="0" autoFill="0" autoLine="0" autoPict="0">
                <anchor moveWithCells="1">
                  <from>
                    <xdr:col>9</xdr:col>
                    <xdr:colOff>662940</xdr:colOff>
                    <xdr:row>331</xdr:row>
                    <xdr:rowOff>30480</xdr:rowOff>
                  </from>
                  <to>
                    <xdr:col>10</xdr:col>
                    <xdr:colOff>396240</xdr:colOff>
                    <xdr:row>331</xdr:row>
                    <xdr:rowOff>243840</xdr:rowOff>
                  </to>
                </anchor>
              </controlPr>
            </control>
          </mc:Choice>
        </mc:AlternateContent>
        <mc:AlternateContent xmlns:mc="http://schemas.openxmlformats.org/markup-compatibility/2006">
          <mc:Choice Requires="x14">
            <control shapeId="41841" r:id="rId314" name="Check Box 130">
              <controlPr defaultSize="0" autoFill="0" autoLine="0" autoPict="0">
                <anchor moveWithCells="1">
                  <from>
                    <xdr:col>10</xdr:col>
                    <xdr:colOff>487680</xdr:colOff>
                    <xdr:row>331</xdr:row>
                    <xdr:rowOff>30480</xdr:rowOff>
                  </from>
                  <to>
                    <xdr:col>11</xdr:col>
                    <xdr:colOff>213360</xdr:colOff>
                    <xdr:row>331</xdr:row>
                    <xdr:rowOff>243840</xdr:rowOff>
                  </to>
                </anchor>
              </controlPr>
            </control>
          </mc:Choice>
        </mc:AlternateContent>
        <mc:AlternateContent xmlns:mc="http://schemas.openxmlformats.org/markup-compatibility/2006">
          <mc:Choice Requires="x14">
            <control shapeId="41844" r:id="rId315" name="Check Box 884">
              <controlPr defaultSize="0" autoFill="0" autoLine="0" autoPict="0">
                <anchor moveWithCells="1">
                  <from>
                    <xdr:col>8</xdr:col>
                    <xdr:colOff>175260</xdr:colOff>
                    <xdr:row>311</xdr:row>
                    <xdr:rowOff>30480</xdr:rowOff>
                  </from>
                  <to>
                    <xdr:col>8</xdr:col>
                    <xdr:colOff>822960</xdr:colOff>
                    <xdr:row>311</xdr:row>
                    <xdr:rowOff>243840</xdr:rowOff>
                  </to>
                </anchor>
              </controlPr>
            </control>
          </mc:Choice>
        </mc:AlternateContent>
        <mc:AlternateContent xmlns:mc="http://schemas.openxmlformats.org/markup-compatibility/2006">
          <mc:Choice Requires="x14">
            <control shapeId="41845" r:id="rId316" name="Check Box 885">
              <controlPr defaultSize="0" autoFill="0" autoLine="0" autoPict="0">
                <anchor moveWithCells="1">
                  <from>
                    <xdr:col>12</xdr:col>
                    <xdr:colOff>259080</xdr:colOff>
                    <xdr:row>311</xdr:row>
                    <xdr:rowOff>30480</xdr:rowOff>
                  </from>
                  <to>
                    <xdr:col>13</xdr:col>
                    <xdr:colOff>0</xdr:colOff>
                    <xdr:row>311</xdr:row>
                    <xdr:rowOff>243840</xdr:rowOff>
                  </to>
                </anchor>
              </controlPr>
            </control>
          </mc:Choice>
        </mc:AlternateContent>
        <mc:AlternateContent xmlns:mc="http://schemas.openxmlformats.org/markup-compatibility/2006">
          <mc:Choice Requires="x14">
            <control shapeId="41846" r:id="rId317" name="Check Box 886">
              <controlPr defaultSize="0" autoFill="0" autoLine="0" autoPict="0">
                <anchor moveWithCells="1">
                  <from>
                    <xdr:col>8</xdr:col>
                    <xdr:colOff>868680</xdr:colOff>
                    <xdr:row>311</xdr:row>
                    <xdr:rowOff>30480</xdr:rowOff>
                  </from>
                  <to>
                    <xdr:col>9</xdr:col>
                    <xdr:colOff>495300</xdr:colOff>
                    <xdr:row>311</xdr:row>
                    <xdr:rowOff>243840</xdr:rowOff>
                  </to>
                </anchor>
              </controlPr>
            </control>
          </mc:Choice>
        </mc:AlternateContent>
        <mc:AlternateContent xmlns:mc="http://schemas.openxmlformats.org/markup-compatibility/2006">
          <mc:Choice Requires="x14">
            <control shapeId="41847" r:id="rId318" name="Check Box 887">
              <controlPr defaultSize="0" autoFill="0" autoLine="0" autoPict="0">
                <anchor moveWithCells="1">
                  <from>
                    <xdr:col>9</xdr:col>
                    <xdr:colOff>563880</xdr:colOff>
                    <xdr:row>311</xdr:row>
                    <xdr:rowOff>30480</xdr:rowOff>
                  </from>
                  <to>
                    <xdr:col>10</xdr:col>
                    <xdr:colOff>381000</xdr:colOff>
                    <xdr:row>311</xdr:row>
                    <xdr:rowOff>243840</xdr:rowOff>
                  </to>
                </anchor>
              </controlPr>
            </control>
          </mc:Choice>
        </mc:AlternateContent>
        <mc:AlternateContent xmlns:mc="http://schemas.openxmlformats.org/markup-compatibility/2006">
          <mc:Choice Requires="x14">
            <control shapeId="41848" r:id="rId319" name="Check Box 888">
              <controlPr defaultSize="0" autoFill="0" autoLine="0" autoPict="0">
                <anchor moveWithCells="1">
                  <from>
                    <xdr:col>8</xdr:col>
                    <xdr:colOff>175260</xdr:colOff>
                    <xdr:row>316</xdr:row>
                    <xdr:rowOff>30480</xdr:rowOff>
                  </from>
                  <to>
                    <xdr:col>8</xdr:col>
                    <xdr:colOff>822960</xdr:colOff>
                    <xdr:row>316</xdr:row>
                    <xdr:rowOff>243840</xdr:rowOff>
                  </to>
                </anchor>
              </controlPr>
            </control>
          </mc:Choice>
        </mc:AlternateContent>
        <mc:AlternateContent xmlns:mc="http://schemas.openxmlformats.org/markup-compatibility/2006">
          <mc:Choice Requires="x14">
            <control shapeId="41849" r:id="rId320" name="Check Box 889">
              <controlPr defaultSize="0" autoFill="0" autoLine="0" autoPict="0">
                <anchor moveWithCells="1">
                  <from>
                    <xdr:col>12</xdr:col>
                    <xdr:colOff>259080</xdr:colOff>
                    <xdr:row>316</xdr:row>
                    <xdr:rowOff>30480</xdr:rowOff>
                  </from>
                  <to>
                    <xdr:col>13</xdr:col>
                    <xdr:colOff>0</xdr:colOff>
                    <xdr:row>316</xdr:row>
                    <xdr:rowOff>243840</xdr:rowOff>
                  </to>
                </anchor>
              </controlPr>
            </control>
          </mc:Choice>
        </mc:AlternateContent>
        <mc:AlternateContent xmlns:mc="http://schemas.openxmlformats.org/markup-compatibility/2006">
          <mc:Choice Requires="x14">
            <control shapeId="41850" r:id="rId321" name="Check Box 890">
              <controlPr defaultSize="0" autoFill="0" autoLine="0" autoPict="0">
                <anchor moveWithCells="1">
                  <from>
                    <xdr:col>8</xdr:col>
                    <xdr:colOff>868680</xdr:colOff>
                    <xdr:row>316</xdr:row>
                    <xdr:rowOff>30480</xdr:rowOff>
                  </from>
                  <to>
                    <xdr:col>9</xdr:col>
                    <xdr:colOff>495300</xdr:colOff>
                    <xdr:row>316</xdr:row>
                    <xdr:rowOff>243840</xdr:rowOff>
                  </to>
                </anchor>
              </controlPr>
            </control>
          </mc:Choice>
        </mc:AlternateContent>
        <mc:AlternateContent xmlns:mc="http://schemas.openxmlformats.org/markup-compatibility/2006">
          <mc:Choice Requires="x14">
            <control shapeId="41851" r:id="rId322" name="Check Box 891">
              <controlPr defaultSize="0" autoFill="0" autoLine="0" autoPict="0">
                <anchor moveWithCells="1">
                  <from>
                    <xdr:col>9</xdr:col>
                    <xdr:colOff>563880</xdr:colOff>
                    <xdr:row>316</xdr:row>
                    <xdr:rowOff>30480</xdr:rowOff>
                  </from>
                  <to>
                    <xdr:col>10</xdr:col>
                    <xdr:colOff>381000</xdr:colOff>
                    <xdr:row>316</xdr:row>
                    <xdr:rowOff>243840</xdr:rowOff>
                  </to>
                </anchor>
              </controlPr>
            </control>
          </mc:Choice>
        </mc:AlternateContent>
        <mc:AlternateContent xmlns:mc="http://schemas.openxmlformats.org/markup-compatibility/2006">
          <mc:Choice Requires="x14">
            <control shapeId="41852" r:id="rId323" name="Check Box 892">
              <controlPr defaultSize="0" autoFill="0" autoLine="0" autoPict="0">
                <anchor moveWithCells="1">
                  <from>
                    <xdr:col>8</xdr:col>
                    <xdr:colOff>175260</xdr:colOff>
                    <xdr:row>318</xdr:row>
                    <xdr:rowOff>30480</xdr:rowOff>
                  </from>
                  <to>
                    <xdr:col>8</xdr:col>
                    <xdr:colOff>822960</xdr:colOff>
                    <xdr:row>318</xdr:row>
                    <xdr:rowOff>243840</xdr:rowOff>
                  </to>
                </anchor>
              </controlPr>
            </control>
          </mc:Choice>
        </mc:AlternateContent>
        <mc:AlternateContent xmlns:mc="http://schemas.openxmlformats.org/markup-compatibility/2006">
          <mc:Choice Requires="x14">
            <control shapeId="41853" r:id="rId324" name="Check Box 893">
              <controlPr defaultSize="0" autoFill="0" autoLine="0" autoPict="0">
                <anchor moveWithCells="1">
                  <from>
                    <xdr:col>12</xdr:col>
                    <xdr:colOff>259080</xdr:colOff>
                    <xdr:row>318</xdr:row>
                    <xdr:rowOff>30480</xdr:rowOff>
                  </from>
                  <to>
                    <xdr:col>13</xdr:col>
                    <xdr:colOff>0</xdr:colOff>
                    <xdr:row>318</xdr:row>
                    <xdr:rowOff>243840</xdr:rowOff>
                  </to>
                </anchor>
              </controlPr>
            </control>
          </mc:Choice>
        </mc:AlternateContent>
        <mc:AlternateContent xmlns:mc="http://schemas.openxmlformats.org/markup-compatibility/2006">
          <mc:Choice Requires="x14">
            <control shapeId="41854" r:id="rId325" name="Check Box 894">
              <controlPr defaultSize="0" autoFill="0" autoLine="0" autoPict="0">
                <anchor moveWithCells="1">
                  <from>
                    <xdr:col>8</xdr:col>
                    <xdr:colOff>868680</xdr:colOff>
                    <xdr:row>318</xdr:row>
                    <xdr:rowOff>30480</xdr:rowOff>
                  </from>
                  <to>
                    <xdr:col>9</xdr:col>
                    <xdr:colOff>495300</xdr:colOff>
                    <xdr:row>318</xdr:row>
                    <xdr:rowOff>243840</xdr:rowOff>
                  </to>
                </anchor>
              </controlPr>
            </control>
          </mc:Choice>
        </mc:AlternateContent>
        <mc:AlternateContent xmlns:mc="http://schemas.openxmlformats.org/markup-compatibility/2006">
          <mc:Choice Requires="x14">
            <control shapeId="41855" r:id="rId326" name="Check Box 895">
              <controlPr defaultSize="0" autoFill="0" autoLine="0" autoPict="0">
                <anchor moveWithCells="1">
                  <from>
                    <xdr:col>9</xdr:col>
                    <xdr:colOff>563880</xdr:colOff>
                    <xdr:row>318</xdr:row>
                    <xdr:rowOff>30480</xdr:rowOff>
                  </from>
                  <to>
                    <xdr:col>10</xdr:col>
                    <xdr:colOff>381000</xdr:colOff>
                    <xdr:row>318</xdr:row>
                    <xdr:rowOff>243840</xdr:rowOff>
                  </to>
                </anchor>
              </controlPr>
            </control>
          </mc:Choice>
        </mc:AlternateContent>
        <mc:AlternateContent xmlns:mc="http://schemas.openxmlformats.org/markup-compatibility/2006">
          <mc:Choice Requires="x14">
            <control shapeId="41856" r:id="rId327" name="Check Box 896">
              <controlPr defaultSize="0" autoFill="0" autoLine="0" autoPict="0">
                <anchor moveWithCells="1">
                  <from>
                    <xdr:col>8</xdr:col>
                    <xdr:colOff>175260</xdr:colOff>
                    <xdr:row>321</xdr:row>
                    <xdr:rowOff>30480</xdr:rowOff>
                  </from>
                  <to>
                    <xdr:col>8</xdr:col>
                    <xdr:colOff>822960</xdr:colOff>
                    <xdr:row>321</xdr:row>
                    <xdr:rowOff>243840</xdr:rowOff>
                  </to>
                </anchor>
              </controlPr>
            </control>
          </mc:Choice>
        </mc:AlternateContent>
        <mc:AlternateContent xmlns:mc="http://schemas.openxmlformats.org/markup-compatibility/2006">
          <mc:Choice Requires="x14">
            <control shapeId="41857" r:id="rId328" name="Check Box 897">
              <controlPr defaultSize="0" autoFill="0" autoLine="0" autoPict="0">
                <anchor moveWithCells="1">
                  <from>
                    <xdr:col>12</xdr:col>
                    <xdr:colOff>259080</xdr:colOff>
                    <xdr:row>321</xdr:row>
                    <xdr:rowOff>30480</xdr:rowOff>
                  </from>
                  <to>
                    <xdr:col>13</xdr:col>
                    <xdr:colOff>0</xdr:colOff>
                    <xdr:row>321</xdr:row>
                    <xdr:rowOff>243840</xdr:rowOff>
                  </to>
                </anchor>
              </controlPr>
            </control>
          </mc:Choice>
        </mc:AlternateContent>
        <mc:AlternateContent xmlns:mc="http://schemas.openxmlformats.org/markup-compatibility/2006">
          <mc:Choice Requires="x14">
            <control shapeId="41858" r:id="rId329" name="Check Box 898">
              <controlPr defaultSize="0" autoFill="0" autoLine="0" autoPict="0">
                <anchor moveWithCells="1">
                  <from>
                    <xdr:col>8</xdr:col>
                    <xdr:colOff>868680</xdr:colOff>
                    <xdr:row>321</xdr:row>
                    <xdr:rowOff>30480</xdr:rowOff>
                  </from>
                  <to>
                    <xdr:col>9</xdr:col>
                    <xdr:colOff>495300</xdr:colOff>
                    <xdr:row>321</xdr:row>
                    <xdr:rowOff>243840</xdr:rowOff>
                  </to>
                </anchor>
              </controlPr>
            </control>
          </mc:Choice>
        </mc:AlternateContent>
        <mc:AlternateContent xmlns:mc="http://schemas.openxmlformats.org/markup-compatibility/2006">
          <mc:Choice Requires="x14">
            <control shapeId="41859" r:id="rId330" name="Check Box 899">
              <controlPr defaultSize="0" autoFill="0" autoLine="0" autoPict="0">
                <anchor moveWithCells="1">
                  <from>
                    <xdr:col>9</xdr:col>
                    <xdr:colOff>563880</xdr:colOff>
                    <xdr:row>321</xdr:row>
                    <xdr:rowOff>30480</xdr:rowOff>
                  </from>
                  <to>
                    <xdr:col>10</xdr:col>
                    <xdr:colOff>381000</xdr:colOff>
                    <xdr:row>321</xdr:row>
                    <xdr:rowOff>243840</xdr:rowOff>
                  </to>
                </anchor>
              </controlPr>
            </control>
          </mc:Choice>
        </mc:AlternateContent>
        <mc:AlternateContent xmlns:mc="http://schemas.openxmlformats.org/markup-compatibility/2006">
          <mc:Choice Requires="x14">
            <control shapeId="41860" r:id="rId331" name="Check Box 900">
              <controlPr defaultSize="0" autoFill="0" autoLine="0" autoPict="0">
                <anchor moveWithCells="1">
                  <from>
                    <xdr:col>8</xdr:col>
                    <xdr:colOff>175260</xdr:colOff>
                    <xdr:row>323</xdr:row>
                    <xdr:rowOff>30480</xdr:rowOff>
                  </from>
                  <to>
                    <xdr:col>8</xdr:col>
                    <xdr:colOff>822960</xdr:colOff>
                    <xdr:row>323</xdr:row>
                    <xdr:rowOff>243840</xdr:rowOff>
                  </to>
                </anchor>
              </controlPr>
            </control>
          </mc:Choice>
        </mc:AlternateContent>
        <mc:AlternateContent xmlns:mc="http://schemas.openxmlformats.org/markup-compatibility/2006">
          <mc:Choice Requires="x14">
            <control shapeId="41861" r:id="rId332" name="Check Box 901">
              <controlPr defaultSize="0" autoFill="0" autoLine="0" autoPict="0">
                <anchor moveWithCells="1">
                  <from>
                    <xdr:col>9</xdr:col>
                    <xdr:colOff>297180</xdr:colOff>
                    <xdr:row>323</xdr:row>
                    <xdr:rowOff>30480</xdr:rowOff>
                  </from>
                  <to>
                    <xdr:col>10</xdr:col>
                    <xdr:colOff>38100</xdr:colOff>
                    <xdr:row>323</xdr:row>
                    <xdr:rowOff>243840</xdr:rowOff>
                  </to>
                </anchor>
              </controlPr>
            </control>
          </mc:Choice>
        </mc:AlternateContent>
        <mc:AlternateContent xmlns:mc="http://schemas.openxmlformats.org/markup-compatibility/2006">
          <mc:Choice Requires="x14">
            <control shapeId="41872" r:id="rId333" name="Check Box 912">
              <controlPr defaultSize="0" autoFill="0" autoLine="0" autoPict="0">
                <anchor moveWithCells="1">
                  <from>
                    <xdr:col>7</xdr:col>
                    <xdr:colOff>586740</xdr:colOff>
                    <xdr:row>233</xdr:row>
                    <xdr:rowOff>53340</xdr:rowOff>
                  </from>
                  <to>
                    <xdr:col>8</xdr:col>
                    <xdr:colOff>251460</xdr:colOff>
                    <xdr:row>233</xdr:row>
                    <xdr:rowOff>297180</xdr:rowOff>
                  </to>
                </anchor>
              </controlPr>
            </control>
          </mc:Choice>
        </mc:AlternateContent>
        <mc:AlternateContent xmlns:mc="http://schemas.openxmlformats.org/markup-compatibility/2006">
          <mc:Choice Requires="x14">
            <control shapeId="41873" r:id="rId334" name="Check Box 913">
              <controlPr defaultSize="0" autoFill="0" autoLine="0" autoPict="0">
                <anchor moveWithCells="1">
                  <from>
                    <xdr:col>8</xdr:col>
                    <xdr:colOff>373380</xdr:colOff>
                    <xdr:row>233</xdr:row>
                    <xdr:rowOff>60960</xdr:rowOff>
                  </from>
                  <to>
                    <xdr:col>9</xdr:col>
                    <xdr:colOff>106680</xdr:colOff>
                    <xdr:row>233</xdr:row>
                    <xdr:rowOff>266700</xdr:rowOff>
                  </to>
                </anchor>
              </controlPr>
            </control>
          </mc:Choice>
        </mc:AlternateContent>
        <mc:AlternateContent xmlns:mc="http://schemas.openxmlformats.org/markup-compatibility/2006">
          <mc:Choice Requires="x14">
            <control shapeId="41874" r:id="rId335" name="Check Box 914">
              <controlPr defaultSize="0" autoFill="0" autoLine="0" autoPict="0">
                <anchor moveWithCells="1">
                  <from>
                    <xdr:col>9</xdr:col>
                    <xdr:colOff>304800</xdr:colOff>
                    <xdr:row>233</xdr:row>
                    <xdr:rowOff>60960</xdr:rowOff>
                  </from>
                  <to>
                    <xdr:col>10</xdr:col>
                    <xdr:colOff>152400</xdr:colOff>
                    <xdr:row>233</xdr:row>
                    <xdr:rowOff>281940</xdr:rowOff>
                  </to>
                </anchor>
              </controlPr>
            </control>
          </mc:Choice>
        </mc:AlternateContent>
        <mc:AlternateContent xmlns:mc="http://schemas.openxmlformats.org/markup-compatibility/2006">
          <mc:Choice Requires="x14">
            <control shapeId="41875" r:id="rId336" name="Check Box 915">
              <controlPr defaultSize="0" autoFill="0" autoLine="0" autoPict="0">
                <anchor moveWithCells="1">
                  <from>
                    <xdr:col>7</xdr:col>
                    <xdr:colOff>586740</xdr:colOff>
                    <xdr:row>235</xdr:row>
                    <xdr:rowOff>53340</xdr:rowOff>
                  </from>
                  <to>
                    <xdr:col>8</xdr:col>
                    <xdr:colOff>251460</xdr:colOff>
                    <xdr:row>235</xdr:row>
                    <xdr:rowOff>297180</xdr:rowOff>
                  </to>
                </anchor>
              </controlPr>
            </control>
          </mc:Choice>
        </mc:AlternateContent>
        <mc:AlternateContent xmlns:mc="http://schemas.openxmlformats.org/markup-compatibility/2006">
          <mc:Choice Requires="x14">
            <control shapeId="41876" r:id="rId337" name="Check Box 916">
              <controlPr defaultSize="0" autoFill="0" autoLine="0" autoPict="0">
                <anchor moveWithCells="1">
                  <from>
                    <xdr:col>8</xdr:col>
                    <xdr:colOff>373380</xdr:colOff>
                    <xdr:row>235</xdr:row>
                    <xdr:rowOff>60960</xdr:rowOff>
                  </from>
                  <to>
                    <xdr:col>9</xdr:col>
                    <xdr:colOff>106680</xdr:colOff>
                    <xdr:row>235</xdr:row>
                    <xdr:rowOff>266700</xdr:rowOff>
                  </to>
                </anchor>
              </controlPr>
            </control>
          </mc:Choice>
        </mc:AlternateContent>
        <mc:AlternateContent xmlns:mc="http://schemas.openxmlformats.org/markup-compatibility/2006">
          <mc:Choice Requires="x14">
            <control shapeId="41877" r:id="rId338" name="Check Box 917">
              <controlPr defaultSize="0" autoFill="0" autoLine="0" autoPict="0">
                <anchor moveWithCells="1">
                  <from>
                    <xdr:col>9</xdr:col>
                    <xdr:colOff>304800</xdr:colOff>
                    <xdr:row>235</xdr:row>
                    <xdr:rowOff>60960</xdr:rowOff>
                  </from>
                  <to>
                    <xdr:col>10</xdr:col>
                    <xdr:colOff>152400</xdr:colOff>
                    <xdr:row>235</xdr:row>
                    <xdr:rowOff>281940</xdr:rowOff>
                  </to>
                </anchor>
              </controlPr>
            </control>
          </mc:Choice>
        </mc:AlternateContent>
        <mc:AlternateContent xmlns:mc="http://schemas.openxmlformats.org/markup-compatibility/2006">
          <mc:Choice Requires="x14">
            <control shapeId="41878" r:id="rId339" name="Check Box 918">
              <controlPr defaultSize="0" autoFill="0" autoLine="0" autoPict="0">
                <anchor moveWithCells="1">
                  <from>
                    <xdr:col>7</xdr:col>
                    <xdr:colOff>586740</xdr:colOff>
                    <xdr:row>229</xdr:row>
                    <xdr:rowOff>53340</xdr:rowOff>
                  </from>
                  <to>
                    <xdr:col>8</xdr:col>
                    <xdr:colOff>251460</xdr:colOff>
                    <xdr:row>229</xdr:row>
                    <xdr:rowOff>297180</xdr:rowOff>
                  </to>
                </anchor>
              </controlPr>
            </control>
          </mc:Choice>
        </mc:AlternateContent>
        <mc:AlternateContent xmlns:mc="http://schemas.openxmlformats.org/markup-compatibility/2006">
          <mc:Choice Requires="x14">
            <control shapeId="41879" r:id="rId340" name="Check Box 919">
              <controlPr defaultSize="0" autoFill="0" autoLine="0" autoPict="0">
                <anchor moveWithCells="1">
                  <from>
                    <xdr:col>8</xdr:col>
                    <xdr:colOff>373380</xdr:colOff>
                    <xdr:row>229</xdr:row>
                    <xdr:rowOff>60960</xdr:rowOff>
                  </from>
                  <to>
                    <xdr:col>9</xdr:col>
                    <xdr:colOff>106680</xdr:colOff>
                    <xdr:row>229</xdr:row>
                    <xdr:rowOff>274320</xdr:rowOff>
                  </to>
                </anchor>
              </controlPr>
            </control>
          </mc:Choice>
        </mc:AlternateContent>
        <mc:AlternateContent xmlns:mc="http://schemas.openxmlformats.org/markup-compatibility/2006">
          <mc:Choice Requires="x14">
            <control shapeId="41880" r:id="rId341" name="Check Box 920">
              <controlPr defaultSize="0" autoFill="0" autoLine="0" autoPict="0">
                <anchor moveWithCells="1">
                  <from>
                    <xdr:col>9</xdr:col>
                    <xdr:colOff>304800</xdr:colOff>
                    <xdr:row>229</xdr:row>
                    <xdr:rowOff>60960</xdr:rowOff>
                  </from>
                  <to>
                    <xdr:col>10</xdr:col>
                    <xdr:colOff>152400</xdr:colOff>
                    <xdr:row>229</xdr:row>
                    <xdr:rowOff>281940</xdr:rowOff>
                  </to>
                </anchor>
              </controlPr>
            </control>
          </mc:Choice>
        </mc:AlternateContent>
        <mc:AlternateContent xmlns:mc="http://schemas.openxmlformats.org/markup-compatibility/2006">
          <mc:Choice Requires="x14">
            <control shapeId="41881" r:id="rId342" name="Check Box 921">
              <controlPr defaultSize="0" autoFill="0" autoLine="0" autoPict="0">
                <anchor moveWithCells="1">
                  <from>
                    <xdr:col>7</xdr:col>
                    <xdr:colOff>586740</xdr:colOff>
                    <xdr:row>237</xdr:row>
                    <xdr:rowOff>53340</xdr:rowOff>
                  </from>
                  <to>
                    <xdr:col>8</xdr:col>
                    <xdr:colOff>251460</xdr:colOff>
                    <xdr:row>237</xdr:row>
                    <xdr:rowOff>297180</xdr:rowOff>
                  </to>
                </anchor>
              </controlPr>
            </control>
          </mc:Choice>
        </mc:AlternateContent>
        <mc:AlternateContent xmlns:mc="http://schemas.openxmlformats.org/markup-compatibility/2006">
          <mc:Choice Requires="x14">
            <control shapeId="41882" r:id="rId343" name="Check Box 922">
              <controlPr defaultSize="0" autoFill="0" autoLine="0" autoPict="0">
                <anchor moveWithCells="1">
                  <from>
                    <xdr:col>8</xdr:col>
                    <xdr:colOff>388620</xdr:colOff>
                    <xdr:row>237</xdr:row>
                    <xdr:rowOff>60960</xdr:rowOff>
                  </from>
                  <to>
                    <xdr:col>9</xdr:col>
                    <xdr:colOff>121920</xdr:colOff>
                    <xdr:row>237</xdr:row>
                    <xdr:rowOff>274320</xdr:rowOff>
                  </to>
                </anchor>
              </controlPr>
            </control>
          </mc:Choice>
        </mc:AlternateContent>
        <mc:AlternateContent xmlns:mc="http://schemas.openxmlformats.org/markup-compatibility/2006">
          <mc:Choice Requires="x14">
            <control shapeId="41883" r:id="rId344" name="Check Box 923">
              <controlPr defaultSize="0" autoFill="0" autoLine="0" autoPict="0">
                <anchor moveWithCells="1">
                  <from>
                    <xdr:col>9</xdr:col>
                    <xdr:colOff>304800</xdr:colOff>
                    <xdr:row>237</xdr:row>
                    <xdr:rowOff>60960</xdr:rowOff>
                  </from>
                  <to>
                    <xdr:col>10</xdr:col>
                    <xdr:colOff>152400</xdr:colOff>
                    <xdr:row>237</xdr:row>
                    <xdr:rowOff>281940</xdr:rowOff>
                  </to>
                </anchor>
              </controlPr>
            </control>
          </mc:Choice>
        </mc:AlternateContent>
        <mc:AlternateContent xmlns:mc="http://schemas.openxmlformats.org/markup-compatibility/2006">
          <mc:Choice Requires="x14">
            <control shapeId="41884" r:id="rId345" name="Check Box 924">
              <controlPr defaultSize="0" autoFill="0" autoLine="0" autoPict="0">
                <anchor moveWithCells="1">
                  <from>
                    <xdr:col>7</xdr:col>
                    <xdr:colOff>586740</xdr:colOff>
                    <xdr:row>246</xdr:row>
                    <xdr:rowOff>53340</xdr:rowOff>
                  </from>
                  <to>
                    <xdr:col>8</xdr:col>
                    <xdr:colOff>297180</xdr:colOff>
                    <xdr:row>246</xdr:row>
                    <xdr:rowOff>297180</xdr:rowOff>
                  </to>
                </anchor>
              </controlPr>
            </control>
          </mc:Choice>
        </mc:AlternateContent>
        <mc:AlternateContent xmlns:mc="http://schemas.openxmlformats.org/markup-compatibility/2006">
          <mc:Choice Requires="x14">
            <control shapeId="41885" r:id="rId346" name="Check Box 925">
              <controlPr defaultSize="0" autoFill="0" autoLine="0" autoPict="0">
                <anchor moveWithCells="1">
                  <from>
                    <xdr:col>13</xdr:col>
                    <xdr:colOff>22860</xdr:colOff>
                    <xdr:row>246</xdr:row>
                    <xdr:rowOff>38100</xdr:rowOff>
                  </from>
                  <to>
                    <xdr:col>13</xdr:col>
                    <xdr:colOff>708660</xdr:colOff>
                    <xdr:row>246</xdr:row>
                    <xdr:rowOff>297180</xdr:rowOff>
                  </to>
                </anchor>
              </controlPr>
            </control>
          </mc:Choice>
        </mc:AlternateContent>
        <mc:AlternateContent xmlns:mc="http://schemas.openxmlformats.org/markup-compatibility/2006">
          <mc:Choice Requires="x14">
            <control shapeId="41889" r:id="rId347" name="Check Box 929">
              <controlPr defaultSize="0" autoFill="0" autoLine="0" autoPict="0">
                <anchor moveWithCells="1">
                  <from>
                    <xdr:col>8</xdr:col>
                    <xdr:colOff>175260</xdr:colOff>
                    <xdr:row>335</xdr:row>
                    <xdr:rowOff>30480</xdr:rowOff>
                  </from>
                  <to>
                    <xdr:col>8</xdr:col>
                    <xdr:colOff>822960</xdr:colOff>
                    <xdr:row>335</xdr:row>
                    <xdr:rowOff>243840</xdr:rowOff>
                  </to>
                </anchor>
              </controlPr>
            </control>
          </mc:Choice>
        </mc:AlternateContent>
        <mc:AlternateContent xmlns:mc="http://schemas.openxmlformats.org/markup-compatibility/2006">
          <mc:Choice Requires="x14">
            <control shapeId="41890" r:id="rId348" name="Check Box 930">
              <controlPr defaultSize="0" autoFill="0" autoLine="0" autoPict="0">
                <anchor moveWithCells="1">
                  <from>
                    <xdr:col>12</xdr:col>
                    <xdr:colOff>297180</xdr:colOff>
                    <xdr:row>335</xdr:row>
                    <xdr:rowOff>30480</xdr:rowOff>
                  </from>
                  <to>
                    <xdr:col>13</xdr:col>
                    <xdr:colOff>38100</xdr:colOff>
                    <xdr:row>335</xdr:row>
                    <xdr:rowOff>243840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pageSetUpPr fitToPage="1"/>
  </sheetPr>
  <dimension ref="A1:AM528"/>
  <sheetViews>
    <sheetView view="pageBreakPreview" zoomScale="85" zoomScaleNormal="70" zoomScaleSheetLayoutView="85" workbookViewId="0"/>
  </sheetViews>
  <sheetFormatPr defaultColWidth="9" defaultRowHeight="16.2" x14ac:dyDescent="0.2"/>
  <cols>
    <col min="1" max="1" width="2.88671875" style="1" customWidth="1"/>
    <col min="2" max="2" width="5.6640625" style="1" customWidth="1"/>
    <col min="3" max="5" width="6.109375" style="1" customWidth="1"/>
    <col min="6" max="6" width="9.6640625" style="1" customWidth="1"/>
    <col min="7" max="7" width="12" style="1" customWidth="1"/>
    <col min="8" max="15" width="12.109375" style="1" customWidth="1"/>
    <col min="16" max="16" width="2.88671875" style="1" customWidth="1"/>
    <col min="17" max="17" width="8.44140625" style="132" customWidth="1"/>
    <col min="18" max="18" width="9" style="132"/>
    <col min="19" max="19" width="23.33203125" style="132" customWidth="1"/>
    <col min="20" max="22" width="8.88671875" style="132" customWidth="1"/>
    <col min="23" max="16384" width="9" style="138"/>
  </cols>
  <sheetData>
    <row r="1" spans="1:36" ht="19.8" thickBot="1" x14ac:dyDescent="0.25">
      <c r="M1" s="1691" t="s">
        <v>830</v>
      </c>
      <c r="N1" s="1692"/>
      <c r="O1" s="1693"/>
    </row>
    <row r="2" spans="1:36" x14ac:dyDescent="0.2">
      <c r="K2" s="73"/>
      <c r="L2" s="73"/>
      <c r="M2" s="73"/>
      <c r="N2" s="73"/>
      <c r="O2" s="73"/>
    </row>
    <row r="3" spans="1:36" x14ac:dyDescent="0.2">
      <c r="K3" s="73"/>
      <c r="L3" s="73"/>
      <c r="M3" s="73"/>
      <c r="N3" s="73"/>
      <c r="O3" s="73"/>
    </row>
    <row r="4" spans="1:36" ht="20.100000000000001" customHeight="1" x14ac:dyDescent="0.2">
      <c r="B4" s="1694" t="s">
        <v>512</v>
      </c>
      <c r="C4" s="1694"/>
      <c r="D4" s="1694"/>
      <c r="E4" s="1694"/>
      <c r="F4" s="1694"/>
      <c r="G4" s="1694"/>
      <c r="H4" s="1694"/>
      <c r="I4" s="1694"/>
      <c r="J4" s="1694"/>
      <c r="K4" s="1694"/>
      <c r="L4" s="1694"/>
      <c r="M4" s="1694"/>
      <c r="N4" s="1694"/>
      <c r="O4" s="1694"/>
    </row>
    <row r="5" spans="1:36" ht="20.100000000000001" customHeight="1" x14ac:dyDescent="0.2">
      <c r="B5" s="12"/>
      <c r="C5" s="12"/>
      <c r="D5" s="12"/>
      <c r="E5" s="12"/>
      <c r="F5" s="12"/>
      <c r="G5" s="12"/>
      <c r="H5" s="12"/>
      <c r="I5" s="12"/>
      <c r="J5" s="12"/>
      <c r="K5" s="12"/>
      <c r="L5" s="12"/>
      <c r="M5" s="12"/>
      <c r="N5" s="12"/>
      <c r="O5" s="12"/>
    </row>
    <row r="6" spans="1:36" ht="20.25" customHeight="1" x14ac:dyDescent="0.2">
      <c r="B6" s="12"/>
      <c r="C6" s="12"/>
      <c r="D6" s="12"/>
      <c r="E6" s="12"/>
      <c r="F6" s="12"/>
      <c r="G6" s="12"/>
      <c r="H6" s="12"/>
      <c r="I6" s="12"/>
      <c r="J6" s="12"/>
      <c r="K6" s="12"/>
      <c r="L6" s="12"/>
      <c r="M6" s="12"/>
      <c r="N6" s="12"/>
      <c r="O6" s="12"/>
    </row>
    <row r="7" spans="1:36" ht="20.25" customHeight="1" x14ac:dyDescent="0.2">
      <c r="B7" s="1701" t="s">
        <v>655</v>
      </c>
      <c r="C7" s="1701"/>
      <c r="D7" s="1701"/>
      <c r="E7" s="1701"/>
      <c r="F7" s="1701"/>
      <c r="G7" s="1701"/>
      <c r="H7" s="1701"/>
      <c r="I7" s="1701"/>
      <c r="J7" s="1701"/>
      <c r="K7" s="1701"/>
      <c r="L7" s="1701"/>
      <c r="M7" s="1701"/>
      <c r="N7" s="1701"/>
      <c r="O7" s="1701"/>
    </row>
    <row r="8" spans="1:36" ht="20.25" customHeight="1" x14ac:dyDescent="0.2">
      <c r="B8" s="1701"/>
      <c r="C8" s="1701"/>
      <c r="D8" s="1701"/>
      <c r="E8" s="1701"/>
      <c r="F8" s="1701"/>
      <c r="G8" s="1701"/>
      <c r="H8" s="1701"/>
      <c r="I8" s="1701"/>
      <c r="J8" s="1701"/>
      <c r="K8" s="1701"/>
      <c r="L8" s="1701"/>
      <c r="M8" s="1701"/>
      <c r="N8" s="1701"/>
      <c r="O8" s="1701"/>
    </row>
    <row r="9" spans="1:36" ht="20.25" customHeight="1" x14ac:dyDescent="0.2">
      <c r="B9" s="1701"/>
      <c r="C9" s="1701"/>
      <c r="D9" s="1701"/>
      <c r="E9" s="1701"/>
      <c r="F9" s="1701"/>
      <c r="G9" s="1701"/>
      <c r="H9" s="1701"/>
      <c r="I9" s="1701"/>
      <c r="J9" s="1701"/>
      <c r="K9" s="1701"/>
      <c r="L9" s="1701"/>
      <c r="M9" s="1701"/>
      <c r="N9" s="1701"/>
      <c r="O9" s="1701"/>
    </row>
    <row r="10" spans="1:36" ht="9.75" customHeight="1" x14ac:dyDescent="0.2">
      <c r="B10" s="12"/>
      <c r="C10" s="12"/>
      <c r="D10" s="12"/>
      <c r="E10" s="12"/>
      <c r="F10" s="12"/>
      <c r="G10" s="12"/>
      <c r="H10" s="12"/>
      <c r="I10" s="12"/>
      <c r="J10" s="12"/>
      <c r="K10" s="12"/>
      <c r="L10" s="12"/>
      <c r="M10" s="12"/>
      <c r="N10" s="12"/>
      <c r="O10" s="12"/>
      <c r="R10" s="118"/>
      <c r="S10" s="120"/>
      <c r="T10" s="120"/>
      <c r="U10" s="120"/>
      <c r="V10" s="120"/>
      <c r="W10" s="120"/>
      <c r="X10" s="120"/>
      <c r="Y10" s="120"/>
      <c r="Z10" s="120"/>
      <c r="AA10" s="120"/>
      <c r="AB10" s="120"/>
      <c r="AC10" s="120"/>
      <c r="AD10" s="120"/>
      <c r="AE10" s="120"/>
      <c r="AF10" s="120"/>
      <c r="AG10" s="120"/>
      <c r="AH10" s="120"/>
      <c r="AI10" s="120"/>
      <c r="AJ10" s="120"/>
    </row>
    <row r="11" spans="1:36" s="467" customFormat="1" ht="26.25" customHeight="1" thickBot="1" x14ac:dyDescent="0.25">
      <c r="A11" s="6"/>
      <c r="B11" s="1390" t="s">
        <v>682</v>
      </c>
      <c r="C11" s="1390"/>
      <c r="D11" s="1390"/>
      <c r="E11" s="1390"/>
      <c r="F11" s="1390"/>
      <c r="G11" s="1390"/>
      <c r="H11" s="1390"/>
      <c r="I11" s="1390"/>
      <c r="J11" s="1390"/>
      <c r="K11" s="1390"/>
      <c r="L11" s="1390"/>
      <c r="M11" s="1390"/>
      <c r="N11" s="1390"/>
      <c r="O11" s="1390"/>
      <c r="P11" s="6"/>
      <c r="Q11" s="466"/>
      <c r="R11" s="466"/>
      <c r="S11" s="466"/>
      <c r="T11" s="466"/>
      <c r="U11" s="466"/>
      <c r="V11" s="466"/>
    </row>
    <row r="12" spans="1:36" ht="19.5" customHeight="1" x14ac:dyDescent="0.2">
      <c r="B12" s="1674" t="s">
        <v>8</v>
      </c>
      <c r="C12" s="1483"/>
      <c r="D12" s="1483"/>
      <c r="E12" s="1483"/>
      <c r="F12" s="1675"/>
      <c r="G12" s="32" t="s">
        <v>34</v>
      </c>
      <c r="H12" s="1665" t="s">
        <v>715</v>
      </c>
      <c r="I12" s="1665"/>
      <c r="J12" s="1665"/>
      <c r="K12" s="1665"/>
      <c r="L12" s="1665"/>
      <c r="M12" s="1665"/>
      <c r="N12" s="1665"/>
      <c r="O12" s="1676"/>
    </row>
    <row r="13" spans="1:36" ht="22.5" customHeight="1" x14ac:dyDescent="0.2">
      <c r="B13" s="1570"/>
      <c r="C13" s="1369"/>
      <c r="D13" s="1369"/>
      <c r="E13" s="1369"/>
      <c r="F13" s="1520"/>
      <c r="G13" s="1677" t="s">
        <v>715</v>
      </c>
      <c r="H13" s="1678"/>
      <c r="I13" s="1678"/>
      <c r="J13" s="1678"/>
      <c r="K13" s="1678"/>
      <c r="L13" s="1678"/>
      <c r="M13" s="1678"/>
      <c r="N13" s="1678"/>
      <c r="O13" s="1679"/>
    </row>
    <row r="14" spans="1:36" ht="19.5" customHeight="1" x14ac:dyDescent="0.2">
      <c r="B14" s="1570" t="s">
        <v>9</v>
      </c>
      <c r="C14" s="1369"/>
      <c r="D14" s="1369"/>
      <c r="E14" s="1369"/>
      <c r="F14" s="1520"/>
      <c r="G14" s="161" t="s">
        <v>136</v>
      </c>
      <c r="H14" s="1078" t="s">
        <v>716</v>
      </c>
      <c r="I14" s="1658"/>
      <c r="J14" s="1597"/>
      <c r="K14" s="1598"/>
      <c r="L14" s="1598"/>
      <c r="M14" s="1598"/>
      <c r="N14" s="1598"/>
      <c r="O14" s="1599"/>
    </row>
    <row r="15" spans="1:36" ht="22.5" customHeight="1" x14ac:dyDescent="0.2">
      <c r="B15" s="1570"/>
      <c r="C15" s="1369"/>
      <c r="D15" s="1369"/>
      <c r="E15" s="1369"/>
      <c r="F15" s="1520"/>
      <c r="G15" s="1659" t="s">
        <v>715</v>
      </c>
      <c r="H15" s="1660"/>
      <c r="I15" s="1660"/>
      <c r="J15" s="1660"/>
      <c r="K15" s="1660"/>
      <c r="L15" s="1660"/>
      <c r="M15" s="1660"/>
      <c r="N15" s="1661"/>
      <c r="O15" s="1662"/>
    </row>
    <row r="16" spans="1:36" ht="22.5" customHeight="1" x14ac:dyDescent="0.2">
      <c r="B16" s="1570" t="s">
        <v>82</v>
      </c>
      <c r="C16" s="1369"/>
      <c r="D16" s="1369"/>
      <c r="E16" s="1369"/>
      <c r="F16" s="1520"/>
      <c r="G16" s="1682" t="s">
        <v>260</v>
      </c>
      <c r="H16" s="1683"/>
      <c r="I16" s="1632"/>
      <c r="J16" s="1632"/>
      <c r="K16" s="1632"/>
      <c r="L16" s="1632"/>
      <c r="M16" s="1632"/>
      <c r="N16" s="1633"/>
      <c r="O16" s="1634"/>
    </row>
    <row r="17" spans="2:39" ht="22.5" customHeight="1" x14ac:dyDescent="0.2">
      <c r="B17" s="1570"/>
      <c r="C17" s="1369"/>
      <c r="D17" s="1369"/>
      <c r="E17" s="1369"/>
      <c r="F17" s="1520"/>
      <c r="G17" s="1638" t="s">
        <v>261</v>
      </c>
      <c r="H17" s="1639"/>
      <c r="I17" s="1071"/>
      <c r="J17" s="1601"/>
      <c r="K17" s="1601"/>
      <c r="L17" s="1601"/>
      <c r="M17" s="1601"/>
      <c r="N17" s="1602"/>
      <c r="O17" s="1603"/>
    </row>
    <row r="18" spans="2:39" ht="23.25" customHeight="1" x14ac:dyDescent="0.2">
      <c r="B18" s="1570" t="s">
        <v>10</v>
      </c>
      <c r="C18" s="1369"/>
      <c r="D18" s="1369"/>
      <c r="E18" s="1369"/>
      <c r="F18" s="1520"/>
      <c r="G18" s="1074" t="s">
        <v>4</v>
      </c>
      <c r="H18" s="1152"/>
      <c r="I18" s="1632" t="s">
        <v>717</v>
      </c>
      <c r="J18" s="1632"/>
      <c r="K18" s="1632"/>
      <c r="L18" s="1632"/>
      <c r="M18" s="1632"/>
      <c r="N18" s="1633"/>
      <c r="O18" s="1634"/>
      <c r="R18" s="118"/>
      <c r="S18" s="587"/>
      <c r="T18" s="587"/>
      <c r="U18" s="119"/>
      <c r="V18" s="129"/>
      <c r="W18" s="588"/>
      <c r="X18" s="588"/>
      <c r="Y18" s="588"/>
      <c r="Z18" s="588"/>
      <c r="AA18" s="119"/>
      <c r="AB18" s="119"/>
      <c r="AC18" s="129"/>
      <c r="AD18" s="589"/>
      <c r="AE18" s="588"/>
      <c r="AF18" s="588"/>
      <c r="AG18" s="129"/>
      <c r="AH18" s="589"/>
      <c r="AI18" s="129"/>
      <c r="AJ18" s="588"/>
      <c r="AK18" s="132"/>
      <c r="AL18" s="132"/>
      <c r="AM18" s="132"/>
    </row>
    <row r="19" spans="2:39" ht="23.25" customHeight="1" x14ac:dyDescent="0.2">
      <c r="B19" s="1570"/>
      <c r="C19" s="1369"/>
      <c r="D19" s="1369"/>
      <c r="E19" s="1369"/>
      <c r="F19" s="1520"/>
      <c r="G19" s="1080" t="s">
        <v>12</v>
      </c>
      <c r="H19" s="1194"/>
      <c r="I19" s="1635" t="s">
        <v>717</v>
      </c>
      <c r="J19" s="1635"/>
      <c r="K19" s="1635"/>
      <c r="L19" s="1635"/>
      <c r="M19" s="1635"/>
      <c r="N19" s="1636"/>
      <c r="O19" s="1637"/>
      <c r="W19" s="132"/>
      <c r="X19" s="132"/>
      <c r="Y19" s="132"/>
      <c r="Z19" s="132"/>
      <c r="AA19" s="132"/>
      <c r="AB19" s="132"/>
      <c r="AC19" s="132"/>
      <c r="AD19" s="132"/>
      <c r="AE19" s="132"/>
      <c r="AF19" s="132"/>
      <c r="AG19" s="132"/>
      <c r="AH19" s="132"/>
      <c r="AI19" s="132"/>
      <c r="AJ19" s="132"/>
      <c r="AK19" s="132"/>
      <c r="AL19" s="132"/>
      <c r="AM19" s="132"/>
    </row>
    <row r="20" spans="2:39" ht="23.25" customHeight="1" x14ac:dyDescent="0.2">
      <c r="B20" s="1570"/>
      <c r="C20" s="1369"/>
      <c r="D20" s="1369"/>
      <c r="E20" s="1369"/>
      <c r="F20" s="1520"/>
      <c r="G20" s="1638" t="s">
        <v>5</v>
      </c>
      <c r="H20" s="1639"/>
      <c r="I20" s="1843"/>
      <c r="J20" s="1601"/>
      <c r="K20" s="1601"/>
      <c r="L20" s="1601"/>
      <c r="M20" s="1601"/>
      <c r="N20" s="1602"/>
      <c r="O20" s="1603"/>
      <c r="V20" s="596"/>
      <c r="W20" s="596"/>
      <c r="X20" s="609"/>
      <c r="Y20" s="132"/>
      <c r="Z20" s="132"/>
      <c r="AA20" s="132"/>
      <c r="AB20" s="132"/>
      <c r="AC20" s="132"/>
      <c r="AD20" s="132"/>
      <c r="AE20" s="132"/>
      <c r="AF20" s="132"/>
      <c r="AG20" s="132"/>
      <c r="AH20" s="132"/>
      <c r="AI20" s="132"/>
      <c r="AJ20" s="132"/>
      <c r="AK20" s="132"/>
      <c r="AL20" s="132"/>
      <c r="AM20" s="132"/>
    </row>
    <row r="21" spans="2:39" ht="22.5" customHeight="1" x14ac:dyDescent="0.2">
      <c r="B21" s="1684" t="s">
        <v>714</v>
      </c>
      <c r="C21" s="1037"/>
      <c r="D21" s="1036" t="s">
        <v>395</v>
      </c>
      <c r="E21" s="1036"/>
      <c r="F21" s="1037"/>
      <c r="G21" s="664" t="s">
        <v>466</v>
      </c>
      <c r="H21" s="305"/>
      <c r="I21" s="304"/>
      <c r="J21" s="302"/>
      <c r="K21" s="304"/>
      <c r="L21" s="302"/>
      <c r="M21" s="303"/>
      <c r="N21" s="138"/>
      <c r="O21" s="665"/>
    </row>
    <row r="22" spans="2:39" ht="22.5" customHeight="1" x14ac:dyDescent="0.2">
      <c r="B22" s="1579"/>
      <c r="C22" s="1050"/>
      <c r="D22" s="1049"/>
      <c r="E22" s="1049"/>
      <c r="F22" s="1050"/>
      <c r="G22" s="565" t="s">
        <v>230</v>
      </c>
      <c r="H22" s="1536" t="s">
        <v>830</v>
      </c>
      <c r="I22" s="1536"/>
      <c r="J22" s="180" t="s">
        <v>390</v>
      </c>
      <c r="K22" s="1536" t="s">
        <v>830</v>
      </c>
      <c r="L22" s="1536"/>
      <c r="M22" s="180" t="s">
        <v>391</v>
      </c>
      <c r="N22" s="666"/>
      <c r="O22" s="667"/>
    </row>
    <row r="23" spans="2:39" ht="22.5" customHeight="1" x14ac:dyDescent="0.2">
      <c r="B23" s="1579"/>
      <c r="C23" s="1050"/>
      <c r="D23" s="1049"/>
      <c r="E23" s="1049"/>
      <c r="F23" s="1050"/>
      <c r="G23" s="668" t="s">
        <v>394</v>
      </c>
      <c r="H23" s="669"/>
      <c r="I23" s="670"/>
      <c r="J23" s="180"/>
      <c r="K23" s="670"/>
      <c r="L23" s="180"/>
      <c r="M23" s="188"/>
      <c r="N23" s="671"/>
      <c r="O23" s="667"/>
    </row>
    <row r="24" spans="2:39" ht="22.5" customHeight="1" x14ac:dyDescent="0.2">
      <c r="B24" s="1579"/>
      <c r="C24" s="1050"/>
      <c r="D24" s="1049"/>
      <c r="E24" s="1049"/>
      <c r="F24" s="1050"/>
      <c r="G24" s="672" t="s">
        <v>199</v>
      </c>
      <c r="H24" s="669"/>
      <c r="I24" s="670"/>
      <c r="J24" s="673"/>
      <c r="K24" s="662"/>
      <c r="L24" s="662"/>
      <c r="M24" s="673"/>
      <c r="N24" s="674"/>
      <c r="O24" s="675"/>
    </row>
    <row r="25" spans="2:39" ht="22.5" customHeight="1" x14ac:dyDescent="0.2">
      <c r="B25" s="1579"/>
      <c r="C25" s="1050"/>
      <c r="D25" s="1044"/>
      <c r="E25" s="1044"/>
      <c r="F25" s="1045"/>
      <c r="G25" s="421" t="s">
        <v>463</v>
      </c>
      <c r="H25" s="426"/>
      <c r="I25" s="422" t="s">
        <v>334</v>
      </c>
      <c r="J25" s="427"/>
      <c r="K25" s="428"/>
      <c r="L25" s="428"/>
      <c r="M25" s="427"/>
      <c r="N25" s="429"/>
      <c r="O25" s="430"/>
    </row>
    <row r="26" spans="2:39" ht="22.5" customHeight="1" x14ac:dyDescent="0.2">
      <c r="B26" s="1579"/>
      <c r="C26" s="1050"/>
      <c r="D26" s="1036" t="s">
        <v>396</v>
      </c>
      <c r="E26" s="1036"/>
      <c r="F26" s="1037"/>
      <c r="G26" s="420" t="s">
        <v>466</v>
      </c>
      <c r="H26" s="305"/>
      <c r="I26" s="304"/>
      <c r="J26" s="302"/>
      <c r="K26" s="304"/>
      <c r="L26" s="302"/>
      <c r="M26" s="303"/>
      <c r="N26" s="138"/>
      <c r="O26" s="665"/>
    </row>
    <row r="27" spans="2:39" ht="22.5" customHeight="1" x14ac:dyDescent="0.2">
      <c r="B27" s="1579"/>
      <c r="C27" s="1050"/>
      <c r="D27" s="1049"/>
      <c r="E27" s="1049"/>
      <c r="F27" s="1050"/>
      <c r="G27" s="566" t="s">
        <v>230</v>
      </c>
      <c r="H27" s="1627" t="s">
        <v>830</v>
      </c>
      <c r="I27" s="1627"/>
      <c r="J27" s="344" t="s">
        <v>390</v>
      </c>
      <c r="K27" s="1627" t="s">
        <v>830</v>
      </c>
      <c r="L27" s="1627"/>
      <c r="M27" s="344" t="s">
        <v>391</v>
      </c>
      <c r="N27" s="671"/>
      <c r="O27" s="418"/>
      <c r="R27" s="118"/>
      <c r="S27" s="118"/>
      <c r="T27" s="118"/>
      <c r="U27" s="118"/>
      <c r="V27" s="118"/>
      <c r="W27" s="118"/>
      <c r="X27" s="118"/>
      <c r="Y27" s="118"/>
      <c r="Z27" s="118"/>
      <c r="AA27" s="118"/>
      <c r="AB27" s="118"/>
      <c r="AC27" s="118"/>
      <c r="AD27" s="118"/>
      <c r="AE27" s="118"/>
      <c r="AF27" s="118"/>
      <c r="AG27" s="118"/>
      <c r="AH27" s="118"/>
      <c r="AI27" s="118"/>
      <c r="AJ27" s="118"/>
      <c r="AK27" s="132"/>
      <c r="AL27" s="132"/>
      <c r="AM27" s="132"/>
    </row>
    <row r="28" spans="2:39" ht="22.5" customHeight="1" x14ac:dyDescent="0.2">
      <c r="B28" s="1579"/>
      <c r="C28" s="1050"/>
      <c r="D28" s="1049"/>
      <c r="E28" s="1049"/>
      <c r="F28" s="1050"/>
      <c r="G28" s="668" t="s">
        <v>394</v>
      </c>
      <c r="H28" s="669"/>
      <c r="I28" s="670"/>
      <c r="J28" s="180"/>
      <c r="K28" s="670"/>
      <c r="L28" s="180"/>
      <c r="M28" s="188"/>
      <c r="N28" s="671"/>
      <c r="O28" s="667"/>
    </row>
    <row r="29" spans="2:39" ht="22.5" customHeight="1" x14ac:dyDescent="0.2">
      <c r="B29" s="1579"/>
      <c r="C29" s="1050"/>
      <c r="D29" s="1049"/>
      <c r="E29" s="1049"/>
      <c r="F29" s="1050"/>
      <c r="G29" s="672" t="s">
        <v>199</v>
      </c>
      <c r="H29" s="669"/>
      <c r="I29" s="670"/>
      <c r="J29" s="673"/>
      <c r="K29" s="662"/>
      <c r="L29" s="662"/>
      <c r="M29" s="673"/>
      <c r="N29" s="674"/>
      <c r="O29" s="675"/>
    </row>
    <row r="30" spans="2:39" ht="22.5" customHeight="1" x14ac:dyDescent="0.2">
      <c r="B30" s="1579"/>
      <c r="C30" s="1050"/>
      <c r="D30" s="1049"/>
      <c r="E30" s="1049"/>
      <c r="F30" s="1050"/>
      <c r="G30" s="423" t="s">
        <v>398</v>
      </c>
      <c r="H30" s="1628"/>
      <c r="I30" s="1629"/>
      <c r="J30" s="598" t="s">
        <v>465</v>
      </c>
      <c r="K30" s="424"/>
      <c r="L30" s="424"/>
      <c r="M30" s="424"/>
      <c r="N30" s="424"/>
      <c r="O30" s="425" t="s">
        <v>333</v>
      </c>
      <c r="R30" s="118"/>
      <c r="S30" s="118"/>
      <c r="T30" s="118"/>
      <c r="U30" s="118"/>
      <c r="V30" s="118"/>
      <c r="W30" s="118"/>
      <c r="X30" s="118"/>
      <c r="Y30" s="118"/>
      <c r="Z30" s="118"/>
      <c r="AA30" s="118"/>
      <c r="AB30" s="118"/>
      <c r="AC30" s="118"/>
      <c r="AD30" s="118"/>
      <c r="AE30" s="118"/>
      <c r="AF30" s="118"/>
      <c r="AG30" s="118"/>
      <c r="AH30" s="118"/>
      <c r="AI30" s="118"/>
      <c r="AJ30" s="118"/>
      <c r="AK30" s="132"/>
      <c r="AL30" s="132"/>
      <c r="AM30" s="132"/>
    </row>
    <row r="31" spans="2:39" ht="22.5" customHeight="1" x14ac:dyDescent="0.2">
      <c r="B31" s="1579"/>
      <c r="C31" s="1050"/>
      <c r="D31" s="1049"/>
      <c r="E31" s="1049"/>
      <c r="F31" s="1050"/>
      <c r="G31" s="599" t="s">
        <v>397</v>
      </c>
      <c r="H31" s="1702" t="s">
        <v>717</v>
      </c>
      <c r="I31" s="1703"/>
      <c r="J31" s="173" t="s">
        <v>334</v>
      </c>
      <c r="K31" s="333" t="s">
        <v>401</v>
      </c>
      <c r="L31" s="1702" t="s">
        <v>717</v>
      </c>
      <c r="M31" s="1703"/>
      <c r="N31" s="296" t="s">
        <v>334</v>
      </c>
      <c r="O31" s="334"/>
      <c r="R31" s="584"/>
      <c r="W31" s="132"/>
      <c r="X31" s="132"/>
      <c r="Y31" s="604"/>
      <c r="Z31" s="604"/>
      <c r="AA31" s="604"/>
      <c r="AB31" s="594"/>
      <c r="AC31" s="594"/>
      <c r="AD31" s="605"/>
      <c r="AE31" s="594"/>
      <c r="AF31" s="594"/>
      <c r="AG31" s="606"/>
      <c r="AH31" s="606"/>
      <c r="AI31" s="606"/>
      <c r="AJ31" s="594"/>
      <c r="AK31" s="132"/>
      <c r="AL31" s="132"/>
      <c r="AM31" s="132"/>
    </row>
    <row r="32" spans="2:39" ht="22.5" customHeight="1" x14ac:dyDescent="0.2">
      <c r="B32" s="1579"/>
      <c r="C32" s="1050"/>
      <c r="D32" s="1617" t="s">
        <v>713</v>
      </c>
      <c r="E32" s="1617"/>
      <c r="F32" s="1618"/>
      <c r="G32" s="420" t="s">
        <v>466</v>
      </c>
      <c r="H32" s="305"/>
      <c r="I32" s="304"/>
      <c r="J32" s="302"/>
      <c r="K32" s="304"/>
      <c r="L32" s="302"/>
      <c r="M32" s="303"/>
      <c r="N32" s="138"/>
      <c r="O32" s="665"/>
      <c r="R32" s="584"/>
      <c r="U32" s="586"/>
      <c r="W32" s="132"/>
      <c r="X32" s="594"/>
      <c r="Y32" s="607"/>
      <c r="Z32" s="607"/>
      <c r="AA32" s="607"/>
      <c r="AB32" s="132"/>
      <c r="AC32" s="594"/>
      <c r="AD32" s="132"/>
      <c r="AE32" s="132"/>
      <c r="AF32" s="132"/>
      <c r="AG32" s="132"/>
      <c r="AH32" s="586"/>
      <c r="AI32" s="594"/>
      <c r="AJ32" s="594"/>
      <c r="AK32" s="132"/>
      <c r="AL32" s="132"/>
      <c r="AM32" s="132"/>
    </row>
    <row r="33" spans="1:39" ht="22.5" customHeight="1" x14ac:dyDescent="0.2">
      <c r="B33" s="1579"/>
      <c r="C33" s="1050"/>
      <c r="D33" s="1619"/>
      <c r="E33" s="1619"/>
      <c r="F33" s="1620"/>
      <c r="G33" s="566" t="s">
        <v>230</v>
      </c>
      <c r="H33" s="1627" t="s">
        <v>830</v>
      </c>
      <c r="I33" s="1627"/>
      <c r="J33" s="344" t="s">
        <v>390</v>
      </c>
      <c r="K33" s="1627" t="s">
        <v>830</v>
      </c>
      <c r="L33" s="1627"/>
      <c r="M33" s="344" t="s">
        <v>391</v>
      </c>
      <c r="N33" s="671"/>
      <c r="O33" s="418"/>
      <c r="R33" s="584"/>
      <c r="W33" s="132"/>
      <c r="X33" s="605"/>
      <c r="Y33" s="594"/>
      <c r="Z33" s="605"/>
      <c r="AA33" s="594"/>
      <c r="AB33" s="594"/>
      <c r="AC33" s="594"/>
      <c r="AD33" s="132"/>
      <c r="AE33" s="132"/>
      <c r="AF33" s="132"/>
      <c r="AG33" s="132"/>
      <c r="AH33" s="608"/>
      <c r="AI33" s="594"/>
      <c r="AJ33" s="594"/>
      <c r="AK33" s="132"/>
      <c r="AL33" s="132"/>
      <c r="AM33" s="132"/>
    </row>
    <row r="34" spans="1:39" ht="22.5" customHeight="1" x14ac:dyDescent="0.2">
      <c r="B34" s="1579"/>
      <c r="C34" s="1050"/>
      <c r="D34" s="1619"/>
      <c r="E34" s="1619"/>
      <c r="F34" s="1620"/>
      <c r="G34" s="668" t="s">
        <v>394</v>
      </c>
      <c r="H34" s="669"/>
      <c r="I34" s="670"/>
      <c r="J34" s="180"/>
      <c r="K34" s="670"/>
      <c r="L34" s="180"/>
      <c r="M34" s="188"/>
      <c r="N34" s="671"/>
      <c r="O34" s="667"/>
    </row>
    <row r="35" spans="1:39" ht="22.5" customHeight="1" x14ac:dyDescent="0.2">
      <c r="B35" s="1579"/>
      <c r="C35" s="1050"/>
      <c r="D35" s="1619"/>
      <c r="E35" s="1619"/>
      <c r="F35" s="1620"/>
      <c r="G35" s="672" t="s">
        <v>199</v>
      </c>
      <c r="H35" s="669"/>
      <c r="I35" s="670"/>
      <c r="J35" s="673"/>
      <c r="K35" s="662"/>
      <c r="L35" s="662"/>
      <c r="M35" s="673"/>
      <c r="N35" s="674"/>
      <c r="O35" s="675"/>
    </row>
    <row r="36" spans="1:39" ht="22.5" customHeight="1" x14ac:dyDescent="0.2">
      <c r="B36" s="1579"/>
      <c r="C36" s="1050"/>
      <c r="D36" s="1619"/>
      <c r="E36" s="1619"/>
      <c r="F36" s="1620"/>
      <c r="G36" s="1699" t="s">
        <v>708</v>
      </c>
      <c r="H36" s="1687"/>
      <c r="I36" s="1700"/>
      <c r="J36" s="1686" t="s">
        <v>709</v>
      </c>
      <c r="K36" s="1687"/>
      <c r="L36" s="1686" t="s">
        <v>710</v>
      </c>
      <c r="M36" s="1687"/>
      <c r="N36" s="1687"/>
      <c r="O36" s="1688"/>
      <c r="R36" s="584"/>
      <c r="W36" s="132"/>
      <c r="X36" s="605"/>
      <c r="Y36" s="594"/>
      <c r="Z36" s="605"/>
      <c r="AA36" s="594"/>
      <c r="AB36" s="594"/>
      <c r="AC36" s="594"/>
      <c r="AD36" s="132"/>
      <c r="AE36" s="132"/>
      <c r="AF36" s="132"/>
      <c r="AG36" s="132"/>
      <c r="AH36" s="608"/>
      <c r="AI36" s="594"/>
      <c r="AJ36" s="594"/>
      <c r="AK36" s="132"/>
      <c r="AL36" s="132"/>
      <c r="AM36" s="132"/>
    </row>
    <row r="37" spans="1:39" ht="22.5" customHeight="1" x14ac:dyDescent="0.2">
      <c r="B37" s="1579"/>
      <c r="C37" s="1050"/>
      <c r="D37" s="1619"/>
      <c r="E37" s="1619"/>
      <c r="F37" s="1620"/>
      <c r="G37" s="1680" t="s">
        <v>717</v>
      </c>
      <c r="H37" s="1624"/>
      <c r="I37" s="1681"/>
      <c r="J37" s="1623" t="s">
        <v>715</v>
      </c>
      <c r="K37" s="1624"/>
      <c r="L37" s="657"/>
      <c r="M37" s="658"/>
      <c r="N37" s="658"/>
      <c r="O37" s="659"/>
      <c r="R37" s="584"/>
      <c r="W37" s="132"/>
      <c r="X37" s="605"/>
      <c r="Y37" s="594"/>
      <c r="Z37" s="605"/>
      <c r="AA37" s="594"/>
      <c r="AB37" s="594"/>
      <c r="AC37" s="594"/>
      <c r="AD37" s="132"/>
      <c r="AE37" s="132"/>
      <c r="AF37" s="132"/>
      <c r="AG37" s="132"/>
      <c r="AH37" s="608"/>
      <c r="AI37" s="594"/>
      <c r="AJ37" s="594"/>
      <c r="AK37" s="132"/>
      <c r="AL37" s="132"/>
      <c r="AM37" s="132"/>
    </row>
    <row r="38" spans="1:39" ht="22.5" customHeight="1" x14ac:dyDescent="0.2">
      <c r="B38" s="1579"/>
      <c r="C38" s="1050"/>
      <c r="D38" s="1619"/>
      <c r="E38" s="1619"/>
      <c r="F38" s="1620"/>
      <c r="G38" s="1680"/>
      <c r="H38" s="1624"/>
      <c r="I38" s="1681"/>
      <c r="J38" s="1623"/>
      <c r="K38" s="1624"/>
      <c r="L38" s="657"/>
      <c r="M38" s="658"/>
      <c r="N38" s="658"/>
      <c r="O38" s="659"/>
      <c r="R38" s="584"/>
      <c r="W38" s="132"/>
      <c r="X38" s="605"/>
      <c r="Y38" s="594"/>
      <c r="Z38" s="605"/>
      <c r="AA38" s="594"/>
      <c r="AB38" s="594"/>
      <c r="AC38" s="594"/>
      <c r="AD38" s="132"/>
      <c r="AE38" s="132"/>
      <c r="AF38" s="132"/>
      <c r="AG38" s="132"/>
      <c r="AH38" s="608"/>
      <c r="AI38" s="594"/>
      <c r="AJ38" s="594"/>
      <c r="AK38" s="132"/>
      <c r="AL38" s="132"/>
      <c r="AM38" s="132"/>
    </row>
    <row r="39" spans="1:39" ht="22.5" customHeight="1" x14ac:dyDescent="0.2">
      <c r="B39" s="1579"/>
      <c r="C39" s="1050"/>
      <c r="D39" s="1619"/>
      <c r="E39" s="1619"/>
      <c r="F39" s="1620"/>
      <c r="G39" s="1680"/>
      <c r="H39" s="1624"/>
      <c r="I39" s="1681"/>
      <c r="J39" s="1623"/>
      <c r="K39" s="1624"/>
      <c r="L39" s="657"/>
      <c r="M39" s="658"/>
      <c r="N39" s="658"/>
      <c r="O39" s="659"/>
      <c r="R39" s="584"/>
      <c r="W39" s="132"/>
      <c r="X39" s="605"/>
      <c r="Y39" s="594"/>
      <c r="Z39" s="605"/>
      <c r="AA39" s="594"/>
      <c r="AB39" s="594"/>
      <c r="AC39" s="594"/>
      <c r="AD39" s="132"/>
      <c r="AE39" s="132"/>
      <c r="AF39" s="132"/>
      <c r="AG39" s="132"/>
      <c r="AH39" s="608"/>
      <c r="AI39" s="594"/>
      <c r="AJ39" s="594"/>
      <c r="AK39" s="132"/>
      <c r="AL39" s="132"/>
      <c r="AM39" s="132"/>
    </row>
    <row r="40" spans="1:39" ht="22.5" customHeight="1" x14ac:dyDescent="0.2">
      <c r="B40" s="1685"/>
      <c r="C40" s="1045"/>
      <c r="D40" s="1621"/>
      <c r="E40" s="1621"/>
      <c r="F40" s="1622"/>
      <c r="G40" s="1680"/>
      <c r="H40" s="1624"/>
      <c r="I40" s="1681"/>
      <c r="J40" s="1623"/>
      <c r="K40" s="1624"/>
      <c r="L40" s="597"/>
      <c r="M40" s="191"/>
      <c r="N40" s="191"/>
      <c r="O40" s="660"/>
      <c r="R40" s="584"/>
      <c r="W40" s="594"/>
      <c r="X40" s="594"/>
      <c r="Y40" s="594"/>
      <c r="Z40" s="594"/>
      <c r="AA40" s="594"/>
      <c r="AB40" s="132"/>
      <c r="AC40" s="594"/>
      <c r="AD40" s="594"/>
      <c r="AE40" s="594"/>
      <c r="AF40" s="594"/>
      <c r="AG40" s="594"/>
      <c r="AH40" s="594"/>
      <c r="AI40" s="594"/>
      <c r="AJ40" s="594"/>
      <c r="AK40" s="132"/>
      <c r="AL40" s="132"/>
      <c r="AM40" s="132"/>
    </row>
    <row r="41" spans="1:39" ht="26.25" customHeight="1" x14ac:dyDescent="0.2">
      <c r="B41" s="1609" t="s">
        <v>712</v>
      </c>
      <c r="C41" s="1369"/>
      <c r="D41" s="1369"/>
      <c r="E41" s="1369"/>
      <c r="F41" s="1520"/>
      <c r="G41" s="1613" t="s">
        <v>718</v>
      </c>
      <c r="H41" s="1614"/>
      <c r="I41" s="1614"/>
      <c r="J41" s="1614"/>
      <c r="K41" s="1614"/>
      <c r="L41" s="1614"/>
      <c r="M41" s="1614"/>
      <c r="N41" s="1615"/>
      <c r="O41" s="1616"/>
      <c r="R41" s="584"/>
      <c r="U41" s="586"/>
      <c r="V41" s="594"/>
      <c r="W41" s="607"/>
      <c r="X41" s="586"/>
      <c r="Y41" s="594"/>
      <c r="Z41" s="594"/>
      <c r="AA41" s="594"/>
      <c r="AB41" s="594"/>
      <c r="AC41" s="594"/>
      <c r="AD41" s="586"/>
      <c r="AE41" s="586"/>
      <c r="AF41" s="586"/>
      <c r="AG41" s="586"/>
      <c r="AH41" s="586"/>
      <c r="AI41" s="608"/>
      <c r="AJ41" s="608"/>
      <c r="AK41" s="132"/>
      <c r="AL41" s="132"/>
      <c r="AM41" s="132"/>
    </row>
    <row r="42" spans="1:39" ht="26.25" customHeight="1" x14ac:dyDescent="0.2">
      <c r="B42" s="1609" t="s">
        <v>264</v>
      </c>
      <c r="C42" s="1369"/>
      <c r="D42" s="1369"/>
      <c r="E42" s="1369"/>
      <c r="F42" s="1520"/>
      <c r="G42" s="1613"/>
      <c r="H42" s="1614"/>
      <c r="I42" s="1614"/>
      <c r="J42" s="1614"/>
      <c r="K42" s="1614"/>
      <c r="L42" s="1614"/>
      <c r="M42" s="1614"/>
      <c r="N42" s="1630"/>
      <c r="O42" s="1631"/>
      <c r="R42" s="584"/>
      <c r="U42" s="605"/>
      <c r="W42" s="132"/>
      <c r="X42" s="132"/>
      <c r="Y42" s="132"/>
      <c r="Z42" s="132"/>
      <c r="AA42" s="594"/>
      <c r="AB42" s="594"/>
      <c r="AC42" s="594"/>
      <c r="AD42" s="594"/>
      <c r="AE42" s="607"/>
      <c r="AF42" s="607"/>
      <c r="AG42" s="607"/>
      <c r="AH42" s="607"/>
      <c r="AI42" s="607"/>
      <c r="AJ42" s="607"/>
      <c r="AK42" s="132"/>
      <c r="AL42" s="132"/>
      <c r="AM42" s="132"/>
    </row>
    <row r="43" spans="1:39" ht="26.25" customHeight="1" x14ac:dyDescent="0.2">
      <c r="B43" s="1570" t="s">
        <v>81</v>
      </c>
      <c r="C43" s="1369"/>
      <c r="D43" s="1369"/>
      <c r="E43" s="1369"/>
      <c r="F43" s="1520"/>
      <c r="G43" s="1625" t="s">
        <v>830</v>
      </c>
      <c r="H43" s="1626"/>
      <c r="I43" s="243"/>
      <c r="J43" s="243"/>
      <c r="K43" s="243"/>
      <c r="L43" s="243"/>
      <c r="M43" s="243"/>
      <c r="N43" s="330"/>
      <c r="O43" s="331"/>
      <c r="R43" s="584"/>
      <c r="U43" s="605"/>
      <c r="W43" s="132"/>
      <c r="X43" s="132"/>
      <c r="Y43" s="132"/>
      <c r="Z43" s="132"/>
      <c r="AA43" s="594"/>
      <c r="AB43" s="607"/>
      <c r="AC43" s="607"/>
      <c r="AD43" s="607"/>
      <c r="AE43" s="607"/>
      <c r="AF43" s="607"/>
      <c r="AG43" s="607"/>
      <c r="AH43" s="607"/>
      <c r="AI43" s="607"/>
      <c r="AJ43" s="607"/>
      <c r="AK43" s="132"/>
      <c r="AL43" s="132"/>
      <c r="AM43" s="132"/>
    </row>
    <row r="44" spans="1:39" ht="26.25" customHeight="1" x14ac:dyDescent="0.2">
      <c r="B44" s="1570" t="s">
        <v>80</v>
      </c>
      <c r="C44" s="1369"/>
      <c r="D44" s="1369"/>
      <c r="E44" s="1369"/>
      <c r="F44" s="1520"/>
      <c r="G44" s="1571" t="s">
        <v>830</v>
      </c>
      <c r="H44" s="1572"/>
      <c r="I44" s="170"/>
      <c r="J44" s="170"/>
      <c r="K44" s="170"/>
      <c r="L44" s="170"/>
      <c r="M44" s="170"/>
      <c r="N44" s="307"/>
      <c r="O44" s="332"/>
      <c r="R44" s="584"/>
      <c r="U44" s="605"/>
      <c r="W44" s="132"/>
      <c r="X44" s="132"/>
      <c r="Y44" s="132"/>
      <c r="Z44" s="132"/>
      <c r="AA44" s="605"/>
      <c r="AB44" s="605"/>
      <c r="AC44" s="594"/>
      <c r="AD44" s="607"/>
      <c r="AE44" s="586"/>
      <c r="AF44" s="586"/>
      <c r="AG44" s="594"/>
      <c r="AH44" s="607"/>
      <c r="AI44" s="608"/>
      <c r="AJ44" s="586"/>
      <c r="AK44" s="132"/>
      <c r="AL44" s="132"/>
      <c r="AM44" s="132"/>
    </row>
    <row r="45" spans="1:39" ht="22.5" customHeight="1" x14ac:dyDescent="0.2">
      <c r="B45" s="1575" t="s">
        <v>190</v>
      </c>
      <c r="C45" s="1336"/>
      <c r="D45" s="1336"/>
      <c r="E45" s="1336"/>
      <c r="F45" s="1508"/>
      <c r="G45" s="635"/>
      <c r="H45" s="10"/>
      <c r="I45" s="10"/>
      <c r="J45" s="636"/>
      <c r="K45" s="10"/>
      <c r="L45" s="10"/>
      <c r="M45" s="636"/>
      <c r="N45" s="637"/>
      <c r="O45" s="638"/>
      <c r="R45" s="584"/>
      <c r="S45" s="610"/>
      <c r="T45" s="610"/>
      <c r="U45" s="610"/>
      <c r="V45" s="610"/>
      <c r="W45" s="610"/>
      <c r="X45" s="610"/>
      <c r="Y45" s="608"/>
      <c r="Z45" s="608"/>
      <c r="AA45" s="608"/>
      <c r="AB45" s="608"/>
      <c r="AC45" s="608"/>
      <c r="AD45" s="608"/>
      <c r="AE45" s="608"/>
      <c r="AF45" s="608"/>
      <c r="AG45" s="608"/>
      <c r="AH45" s="608"/>
      <c r="AI45" s="608"/>
      <c r="AJ45" s="608"/>
    </row>
    <row r="46" spans="1:39" ht="22.5" customHeight="1" x14ac:dyDescent="0.2">
      <c r="B46" s="1576" t="s">
        <v>43</v>
      </c>
      <c r="C46" s="1219"/>
      <c r="D46" s="1219"/>
      <c r="E46" s="1219"/>
      <c r="F46" s="1220"/>
      <c r="G46" s="627"/>
      <c r="H46" s="1697"/>
      <c r="I46" s="1697"/>
      <c r="J46" s="1697"/>
      <c r="K46" s="628"/>
      <c r="L46" s="1697"/>
      <c r="M46" s="1697"/>
      <c r="N46" s="1697"/>
      <c r="O46" s="1698"/>
      <c r="R46" s="118"/>
      <c r="S46" s="610"/>
      <c r="T46" s="610"/>
      <c r="U46" s="610"/>
      <c r="V46" s="610"/>
      <c r="W46" s="610"/>
      <c r="X46" s="610"/>
      <c r="Y46" s="589"/>
      <c r="Z46" s="589"/>
      <c r="AA46" s="589"/>
      <c r="AB46" s="589"/>
      <c r="AC46" s="589"/>
      <c r="AD46" s="589"/>
      <c r="AE46" s="589"/>
      <c r="AF46" s="589"/>
      <c r="AG46" s="589"/>
      <c r="AH46" s="589"/>
      <c r="AI46" s="589"/>
      <c r="AJ46" s="589"/>
    </row>
    <row r="47" spans="1:39" ht="26.25" customHeight="1" x14ac:dyDescent="0.2">
      <c r="B47" s="1576" t="s">
        <v>187</v>
      </c>
      <c r="C47" s="1219"/>
      <c r="D47" s="1219"/>
      <c r="E47" s="1219"/>
      <c r="F47" s="1220"/>
      <c r="G47" s="1577" t="s">
        <v>28</v>
      </c>
      <c r="H47" s="1578"/>
      <c r="I47" s="1597" t="s">
        <v>719</v>
      </c>
      <c r="J47" s="1597"/>
      <c r="K47" s="1597"/>
      <c r="L47" s="640" t="s">
        <v>467</v>
      </c>
      <c r="M47" s="1597" t="s">
        <v>717</v>
      </c>
      <c r="N47" s="1597"/>
      <c r="O47" s="1653"/>
      <c r="W47" s="132"/>
      <c r="X47" s="132"/>
      <c r="Y47" s="132"/>
      <c r="Z47" s="132"/>
      <c r="AA47" s="132"/>
      <c r="AB47" s="132"/>
      <c r="AC47" s="132"/>
      <c r="AD47" s="132"/>
      <c r="AE47" s="132"/>
      <c r="AF47" s="132"/>
      <c r="AG47" s="132"/>
      <c r="AH47" s="132"/>
      <c r="AI47" s="132"/>
      <c r="AJ47" s="132"/>
      <c r="AK47" s="132"/>
      <c r="AL47" s="132"/>
      <c r="AM47" s="132"/>
    </row>
    <row r="48" spans="1:39" s="467" customFormat="1" ht="26.25" customHeight="1" x14ac:dyDescent="0.2">
      <c r="A48" s="6"/>
      <c r="B48" s="1844" t="s">
        <v>662</v>
      </c>
      <c r="C48" s="1845"/>
      <c r="D48" s="1845"/>
      <c r="E48" s="1845"/>
      <c r="F48" s="1846"/>
      <c r="G48" s="614"/>
      <c r="H48" s="783"/>
      <c r="I48" s="614"/>
      <c r="J48" s="614"/>
      <c r="K48" s="614"/>
      <c r="L48" s="614"/>
      <c r="M48" s="614"/>
      <c r="N48" s="614"/>
      <c r="O48" s="615"/>
      <c r="P48" s="6"/>
      <c r="Q48" s="466"/>
      <c r="S48" s="596"/>
      <c r="T48" s="594"/>
      <c r="U48" s="613"/>
      <c r="V48" s="607"/>
      <c r="W48" s="607"/>
      <c r="X48" s="613"/>
      <c r="Y48" s="613"/>
      <c r="Z48" s="613"/>
      <c r="AA48" s="613"/>
      <c r="AB48" s="613"/>
      <c r="AC48" s="613"/>
      <c r="AD48" s="613"/>
      <c r="AE48" s="613"/>
      <c r="AF48" s="613"/>
      <c r="AG48" s="613"/>
      <c r="AH48" s="613"/>
      <c r="AI48" s="613"/>
      <c r="AJ48" s="613"/>
    </row>
    <row r="49" spans="1:36" s="467" customFormat="1" ht="27" customHeight="1" thickBot="1" x14ac:dyDescent="0.25">
      <c r="A49" s="6"/>
      <c r="B49" s="1669" t="s">
        <v>676</v>
      </c>
      <c r="C49" s="1670"/>
      <c r="D49" s="1670"/>
      <c r="E49" s="1670"/>
      <c r="F49" s="1671"/>
      <c r="G49" s="1672" t="s">
        <v>833</v>
      </c>
      <c r="H49" s="1673"/>
      <c r="I49" s="625"/>
      <c r="J49" s="625"/>
      <c r="K49" s="625"/>
      <c r="L49" s="625"/>
      <c r="M49" s="625"/>
      <c r="N49" s="625"/>
      <c r="O49" s="626"/>
      <c r="P49" s="6"/>
      <c r="Q49" s="466"/>
      <c r="S49" s="612"/>
      <c r="T49" s="119"/>
      <c r="U49" s="129"/>
      <c r="V49" s="589"/>
      <c r="W49" s="589"/>
      <c r="X49" s="613"/>
      <c r="Y49" s="613"/>
      <c r="Z49" s="613"/>
      <c r="AA49" s="613"/>
      <c r="AB49" s="613"/>
      <c r="AC49" s="613"/>
      <c r="AD49" s="613"/>
      <c r="AE49" s="613"/>
      <c r="AF49" s="613"/>
      <c r="AG49" s="613"/>
      <c r="AH49" s="613"/>
      <c r="AI49" s="613"/>
      <c r="AJ49" s="613"/>
    </row>
    <row r="50" spans="1:36" ht="12.75" customHeight="1" x14ac:dyDescent="0.2">
      <c r="B50" s="13"/>
      <c r="C50" s="13"/>
      <c r="D50" s="13"/>
      <c r="E50" s="13"/>
      <c r="F50" s="14"/>
      <c r="G50" s="14"/>
      <c r="H50" s="14"/>
      <c r="I50" s="14"/>
      <c r="J50" s="14"/>
      <c r="K50" s="14"/>
      <c r="L50" s="14"/>
      <c r="M50" s="14"/>
      <c r="N50" s="14"/>
      <c r="O50" s="14"/>
      <c r="R50" s="118"/>
      <c r="S50" s="610"/>
      <c r="T50" s="610"/>
      <c r="U50" s="610"/>
      <c r="V50" s="610"/>
      <c r="W50" s="610"/>
      <c r="X50" s="610"/>
      <c r="Y50" s="120"/>
      <c r="Z50" s="120"/>
      <c r="AA50" s="120"/>
      <c r="AB50" s="120"/>
      <c r="AC50" s="120"/>
      <c r="AD50" s="120"/>
      <c r="AE50" s="588"/>
      <c r="AF50" s="588"/>
      <c r="AG50" s="120"/>
      <c r="AH50" s="120"/>
      <c r="AI50" s="120"/>
      <c r="AJ50" s="120"/>
    </row>
    <row r="51" spans="1:36" s="467" customFormat="1" ht="26.25" customHeight="1" thickBot="1" x14ac:dyDescent="0.25">
      <c r="A51" s="6"/>
      <c r="B51" s="994" t="s">
        <v>79</v>
      </c>
      <c r="C51" s="994"/>
      <c r="D51" s="994"/>
      <c r="E51" s="994"/>
      <c r="F51" s="994"/>
      <c r="G51" s="994"/>
      <c r="H51" s="994"/>
      <c r="I51" s="994"/>
      <c r="J51" s="994"/>
      <c r="K51" s="994"/>
      <c r="L51" s="994"/>
      <c r="M51" s="994"/>
      <c r="N51" s="95"/>
      <c r="O51" s="95"/>
      <c r="P51" s="6"/>
      <c r="Q51" s="466"/>
      <c r="R51" s="118"/>
      <c r="S51" s="613"/>
      <c r="T51" s="613"/>
      <c r="U51" s="613"/>
      <c r="V51" s="613"/>
      <c r="W51" s="613"/>
      <c r="X51" s="613"/>
      <c r="Y51" s="589"/>
      <c r="Z51" s="589"/>
      <c r="AA51" s="589"/>
      <c r="AB51" s="589"/>
      <c r="AC51" s="589"/>
      <c r="AD51" s="589"/>
      <c r="AE51" s="589"/>
      <c r="AF51" s="589"/>
      <c r="AG51" s="589"/>
      <c r="AH51" s="589"/>
      <c r="AI51" s="589"/>
      <c r="AJ51" s="589"/>
    </row>
    <row r="52" spans="1:36" ht="19.5" customHeight="1" x14ac:dyDescent="0.2">
      <c r="B52" s="1663" t="s">
        <v>35</v>
      </c>
      <c r="C52" s="1664"/>
      <c r="D52" s="1664"/>
      <c r="E52" s="1664"/>
      <c r="F52" s="1664"/>
      <c r="G52" s="32" t="s">
        <v>34</v>
      </c>
      <c r="H52" s="1665" t="s">
        <v>717</v>
      </c>
      <c r="I52" s="1666"/>
      <c r="J52" s="1666"/>
      <c r="K52" s="1666"/>
      <c r="L52" s="1666"/>
      <c r="M52" s="1666"/>
      <c r="N52" s="1666"/>
      <c r="O52" s="1667"/>
      <c r="R52" s="118"/>
      <c r="S52" s="610"/>
      <c r="T52" s="610"/>
      <c r="U52" s="610"/>
      <c r="V52" s="610"/>
      <c r="W52" s="610"/>
      <c r="X52" s="610"/>
      <c r="Y52" s="120"/>
      <c r="Z52" s="120"/>
      <c r="AA52" s="120"/>
      <c r="AB52" s="120"/>
      <c r="AC52" s="120"/>
      <c r="AD52" s="120"/>
      <c r="AE52" s="120"/>
      <c r="AF52" s="120"/>
      <c r="AG52" s="120"/>
      <c r="AH52" s="120"/>
      <c r="AI52" s="120"/>
      <c r="AJ52" s="120"/>
    </row>
    <row r="53" spans="1:36" ht="22.5" customHeight="1" x14ac:dyDescent="0.2">
      <c r="B53" s="1582"/>
      <c r="C53" s="1583"/>
      <c r="D53" s="1583"/>
      <c r="E53" s="1583"/>
      <c r="F53" s="1583"/>
      <c r="G53" s="1668" t="s">
        <v>717</v>
      </c>
      <c r="H53" s="1602"/>
      <c r="I53" s="1602"/>
      <c r="J53" s="1602"/>
      <c r="K53" s="1602"/>
      <c r="L53" s="1602"/>
      <c r="M53" s="1602"/>
      <c r="N53" s="1602"/>
      <c r="O53" s="1603"/>
      <c r="R53" s="118"/>
      <c r="S53" s="610"/>
      <c r="T53" s="610"/>
      <c r="U53" s="610"/>
      <c r="V53" s="610"/>
      <c r="W53" s="610"/>
      <c r="X53" s="610"/>
      <c r="Y53" s="120"/>
      <c r="Z53" s="120"/>
      <c r="AA53" s="120"/>
      <c r="AB53" s="120"/>
      <c r="AC53" s="120"/>
      <c r="AD53" s="120"/>
      <c r="AE53" s="120"/>
      <c r="AF53" s="120"/>
      <c r="AG53" s="120"/>
      <c r="AH53" s="120"/>
      <c r="AI53" s="120"/>
      <c r="AJ53" s="120"/>
    </row>
    <row r="54" spans="1:36" ht="19.5" customHeight="1" x14ac:dyDescent="0.2">
      <c r="B54" s="1582" t="s">
        <v>25</v>
      </c>
      <c r="C54" s="1583"/>
      <c r="D54" s="1583"/>
      <c r="E54" s="1583"/>
      <c r="F54" s="1583"/>
      <c r="G54" s="161" t="s">
        <v>136</v>
      </c>
      <c r="H54" s="1078" t="s">
        <v>720</v>
      </c>
      <c r="I54" s="1658"/>
      <c r="J54" s="1597"/>
      <c r="K54" s="1597"/>
      <c r="L54" s="1597"/>
      <c r="M54" s="1597"/>
      <c r="N54" s="1597"/>
      <c r="O54" s="1653"/>
      <c r="R54" s="118"/>
      <c r="S54" s="610"/>
      <c r="T54" s="610"/>
      <c r="U54" s="610"/>
      <c r="V54" s="610"/>
      <c r="W54" s="610"/>
      <c r="X54" s="610"/>
      <c r="Y54" s="120"/>
      <c r="Z54" s="120"/>
      <c r="AA54" s="120"/>
      <c r="AB54" s="120"/>
      <c r="AC54" s="120"/>
      <c r="AD54" s="120"/>
      <c r="AE54" s="120"/>
      <c r="AF54" s="120"/>
      <c r="AG54" s="120"/>
      <c r="AH54" s="120"/>
      <c r="AI54" s="120"/>
      <c r="AJ54" s="120"/>
    </row>
    <row r="55" spans="1:36" ht="22.5" customHeight="1" x14ac:dyDescent="0.2">
      <c r="B55" s="1657"/>
      <c r="C55" s="1577"/>
      <c r="D55" s="1577"/>
      <c r="E55" s="1577"/>
      <c r="F55" s="1577"/>
      <c r="G55" s="1659" t="s">
        <v>717</v>
      </c>
      <c r="H55" s="1660"/>
      <c r="I55" s="1660"/>
      <c r="J55" s="1660"/>
      <c r="K55" s="1660"/>
      <c r="L55" s="1660"/>
      <c r="M55" s="1660"/>
      <c r="N55" s="1661"/>
      <c r="O55" s="1662"/>
      <c r="R55" s="118"/>
      <c r="S55" s="610"/>
      <c r="T55" s="610"/>
      <c r="U55" s="610"/>
      <c r="V55" s="610"/>
      <c r="W55" s="610"/>
      <c r="X55" s="610"/>
      <c r="Y55" s="120"/>
      <c r="Z55" s="120"/>
      <c r="AA55" s="120"/>
      <c r="AB55" s="120"/>
      <c r="AC55" s="120"/>
      <c r="AD55" s="120"/>
      <c r="AE55" s="120"/>
      <c r="AF55" s="120"/>
      <c r="AG55" s="120"/>
      <c r="AH55" s="120"/>
      <c r="AI55" s="120"/>
      <c r="AJ55" s="120"/>
    </row>
    <row r="56" spans="1:36" ht="22.5" customHeight="1" x14ac:dyDescent="0.2">
      <c r="B56" s="1582" t="s">
        <v>36</v>
      </c>
      <c r="C56" s="1583"/>
      <c r="D56" s="1583"/>
      <c r="E56" s="1583"/>
      <c r="F56" s="1583"/>
      <c r="G56" s="1225" t="s">
        <v>0</v>
      </c>
      <c r="H56" s="1643"/>
      <c r="I56" s="1644" t="s">
        <v>717</v>
      </c>
      <c r="J56" s="1645"/>
      <c r="K56" s="1645"/>
      <c r="L56" s="1645"/>
      <c r="M56" s="1645"/>
      <c r="N56" s="1646"/>
      <c r="O56" s="1647"/>
      <c r="R56" s="118"/>
      <c r="S56" s="610"/>
      <c r="T56" s="610"/>
      <c r="U56" s="610"/>
      <c r="V56" s="610"/>
      <c r="W56" s="610"/>
      <c r="X56" s="610"/>
      <c r="Y56" s="120"/>
      <c r="Z56" s="120"/>
      <c r="AA56" s="120"/>
      <c r="AB56" s="120"/>
      <c r="AC56" s="120"/>
      <c r="AD56" s="120"/>
      <c r="AE56" s="120"/>
      <c r="AF56" s="120"/>
      <c r="AG56" s="120"/>
      <c r="AH56" s="120"/>
      <c r="AI56" s="120"/>
      <c r="AJ56" s="120"/>
    </row>
    <row r="57" spans="1:36" ht="22.5" customHeight="1" x14ac:dyDescent="0.2">
      <c r="B57" s="1582"/>
      <c r="C57" s="1583"/>
      <c r="D57" s="1583"/>
      <c r="E57" s="1583"/>
      <c r="F57" s="1583"/>
      <c r="G57" s="1229" t="s">
        <v>37</v>
      </c>
      <c r="H57" s="1648"/>
      <c r="I57" s="1649" t="s">
        <v>717</v>
      </c>
      <c r="J57" s="1650"/>
      <c r="K57" s="1650"/>
      <c r="L57" s="1650"/>
      <c r="M57" s="1650"/>
      <c r="N57" s="1651"/>
      <c r="O57" s="1652"/>
      <c r="R57" s="118"/>
      <c r="S57" s="610"/>
      <c r="T57" s="610"/>
      <c r="U57" s="610"/>
      <c r="V57" s="610"/>
      <c r="W57" s="610"/>
      <c r="X57" s="610"/>
      <c r="Y57" s="120"/>
      <c r="Z57" s="120"/>
      <c r="AA57" s="120"/>
      <c r="AB57" s="120"/>
      <c r="AC57" s="120"/>
      <c r="AD57" s="120"/>
      <c r="AE57" s="120"/>
      <c r="AF57" s="120"/>
      <c r="AG57" s="120"/>
      <c r="AH57" s="120"/>
      <c r="AI57" s="120"/>
      <c r="AJ57" s="120"/>
    </row>
    <row r="58" spans="1:36" ht="22.5" customHeight="1" x14ac:dyDescent="0.2">
      <c r="B58" s="1582"/>
      <c r="C58" s="1583"/>
      <c r="D58" s="1583"/>
      <c r="E58" s="1583"/>
      <c r="F58" s="1583"/>
      <c r="G58" s="1704" t="s">
        <v>1</v>
      </c>
      <c r="H58" s="1705"/>
      <c r="I58" s="1843"/>
      <c r="J58" s="1601"/>
      <c r="K58" s="1601"/>
      <c r="L58" s="1601"/>
      <c r="M58" s="1601"/>
      <c r="N58" s="1602"/>
      <c r="O58" s="1603"/>
      <c r="R58" s="118"/>
      <c r="S58" s="610"/>
      <c r="T58" s="610"/>
      <c r="U58" s="610"/>
      <c r="V58" s="610"/>
      <c r="W58" s="610"/>
      <c r="X58" s="610"/>
      <c r="Y58" s="120"/>
      <c r="Z58" s="120"/>
      <c r="AA58" s="120"/>
      <c r="AB58" s="120"/>
      <c r="AC58" s="120"/>
      <c r="AD58" s="120"/>
      <c r="AE58" s="120"/>
      <c r="AF58" s="120"/>
      <c r="AG58" s="120"/>
      <c r="AH58" s="120"/>
      <c r="AI58" s="120"/>
      <c r="AJ58" s="120"/>
    </row>
    <row r="59" spans="1:36" ht="22.5" customHeight="1" x14ac:dyDescent="0.2">
      <c r="B59" s="1582" t="s">
        <v>27</v>
      </c>
      <c r="C59" s="1583"/>
      <c r="D59" s="1583"/>
      <c r="E59" s="1583"/>
      <c r="F59" s="1583"/>
      <c r="G59" s="1583" t="s">
        <v>28</v>
      </c>
      <c r="H59" s="1608"/>
      <c r="I59" s="1641" t="s">
        <v>719</v>
      </c>
      <c r="J59" s="1641"/>
      <c r="K59" s="1641"/>
      <c r="L59" s="431" t="s">
        <v>29</v>
      </c>
      <c r="M59" s="1641" t="s">
        <v>717</v>
      </c>
      <c r="N59" s="1641"/>
      <c r="O59" s="1642"/>
      <c r="S59" s="610"/>
      <c r="T59" s="610"/>
      <c r="U59" s="610"/>
      <c r="V59" s="610"/>
      <c r="W59" s="610"/>
      <c r="X59" s="610"/>
      <c r="Y59" s="610"/>
      <c r="Z59" s="610"/>
      <c r="AA59" s="610"/>
      <c r="AB59" s="610"/>
      <c r="AC59" s="610"/>
      <c r="AD59" s="610"/>
      <c r="AE59" s="610"/>
      <c r="AF59" s="610"/>
      <c r="AG59" s="610"/>
      <c r="AH59" s="610"/>
      <c r="AI59" s="610"/>
      <c r="AJ59" s="610"/>
    </row>
    <row r="60" spans="1:36" ht="22.5" customHeight="1" x14ac:dyDescent="0.2">
      <c r="B60" s="1609" t="s">
        <v>392</v>
      </c>
      <c r="C60" s="1369"/>
      <c r="D60" s="1369"/>
      <c r="E60" s="1369"/>
      <c r="F60" s="1520"/>
      <c r="G60" s="1610" t="s">
        <v>521</v>
      </c>
      <c r="H60" s="1611"/>
      <c r="I60" s="1611"/>
      <c r="J60" s="1611"/>
      <c r="K60" s="1611"/>
      <c r="L60" s="1611"/>
      <c r="M60" s="1611"/>
      <c r="N60" s="1611"/>
      <c r="O60" s="1612"/>
      <c r="S60" s="610"/>
      <c r="T60" s="610"/>
      <c r="U60" s="610"/>
      <c r="V60" s="610"/>
      <c r="W60" s="610"/>
      <c r="X60" s="610"/>
      <c r="Y60" s="610"/>
      <c r="Z60" s="610"/>
      <c r="AA60" s="610"/>
      <c r="AB60" s="610"/>
      <c r="AC60" s="610"/>
      <c r="AD60" s="610"/>
      <c r="AE60" s="610"/>
      <c r="AF60" s="610"/>
      <c r="AG60" s="610"/>
      <c r="AH60" s="610"/>
      <c r="AI60" s="610"/>
      <c r="AJ60" s="610"/>
    </row>
    <row r="61" spans="1:36" ht="22.5" customHeight="1" x14ac:dyDescent="0.2">
      <c r="B61" s="1582" t="s">
        <v>259</v>
      </c>
      <c r="C61" s="1583"/>
      <c r="D61" s="1583"/>
      <c r="E61" s="1583"/>
      <c r="F61" s="1583"/>
      <c r="G61" s="814" t="s">
        <v>878</v>
      </c>
      <c r="H61" s="806"/>
      <c r="I61" s="335"/>
      <c r="J61" s="243"/>
      <c r="K61" s="243"/>
      <c r="L61" s="243"/>
      <c r="M61" s="243"/>
      <c r="N61" s="243"/>
      <c r="O61" s="339"/>
      <c r="S61" s="610"/>
      <c r="T61" s="610"/>
      <c r="U61" s="610"/>
      <c r="V61" s="610"/>
      <c r="W61" s="610"/>
      <c r="X61" s="610"/>
      <c r="Y61" s="610"/>
      <c r="Z61" s="610"/>
      <c r="AA61" s="610"/>
      <c r="AB61" s="610"/>
      <c r="AC61" s="610"/>
      <c r="AD61" s="610"/>
      <c r="AE61" s="610"/>
      <c r="AF61" s="610"/>
      <c r="AG61" s="610"/>
      <c r="AH61" s="610"/>
      <c r="AI61" s="610"/>
      <c r="AJ61" s="610"/>
    </row>
    <row r="62" spans="1:36" ht="11.25" customHeight="1" x14ac:dyDescent="0.2">
      <c r="B62" s="1582" t="s">
        <v>38</v>
      </c>
      <c r="C62" s="1583"/>
      <c r="D62" s="1583"/>
      <c r="E62" s="1583"/>
      <c r="F62" s="1583"/>
      <c r="G62" s="1586" t="s">
        <v>522</v>
      </c>
      <c r="H62" s="1586"/>
      <c r="I62" s="1586"/>
      <c r="J62" s="1586"/>
      <c r="K62" s="1586"/>
      <c r="L62" s="1586"/>
      <c r="M62" s="1586"/>
      <c r="N62" s="1587"/>
      <c r="O62" s="1588"/>
      <c r="S62" s="610"/>
      <c r="T62" s="610"/>
      <c r="U62" s="610"/>
      <c r="V62" s="610"/>
      <c r="W62" s="610"/>
      <c r="X62" s="610"/>
      <c r="Y62" s="610"/>
      <c r="Z62" s="610"/>
      <c r="AA62" s="610"/>
      <c r="AB62" s="610"/>
      <c r="AC62" s="610"/>
      <c r="AD62" s="610"/>
      <c r="AE62" s="610"/>
      <c r="AF62" s="610"/>
      <c r="AG62" s="610"/>
      <c r="AH62" s="610"/>
      <c r="AI62" s="610"/>
      <c r="AJ62" s="610"/>
    </row>
    <row r="63" spans="1:36" ht="11.25" customHeight="1" thickBot="1" x14ac:dyDescent="0.25">
      <c r="B63" s="1584"/>
      <c r="C63" s="1585"/>
      <c r="D63" s="1585"/>
      <c r="E63" s="1585"/>
      <c r="F63" s="1585"/>
      <c r="G63" s="1589"/>
      <c r="H63" s="1589"/>
      <c r="I63" s="1589"/>
      <c r="J63" s="1589"/>
      <c r="K63" s="1589"/>
      <c r="L63" s="1589"/>
      <c r="M63" s="1589"/>
      <c r="N63" s="1590"/>
      <c r="O63" s="1591"/>
      <c r="S63" s="610"/>
      <c r="T63" s="610"/>
      <c r="U63" s="610"/>
      <c r="V63" s="610"/>
      <c r="W63" s="610"/>
      <c r="X63" s="610"/>
      <c r="Y63" s="610"/>
      <c r="Z63" s="610"/>
      <c r="AA63" s="610"/>
      <c r="AB63" s="610"/>
      <c r="AC63" s="610"/>
      <c r="AD63" s="610"/>
      <c r="AE63" s="610"/>
      <c r="AF63" s="610"/>
      <c r="AG63" s="610"/>
      <c r="AH63" s="610"/>
      <c r="AI63" s="610"/>
      <c r="AJ63" s="610"/>
    </row>
    <row r="64" spans="1:36" ht="12.75" customHeight="1" x14ac:dyDescent="0.2">
      <c r="B64" s="13"/>
      <c r="C64" s="13"/>
      <c r="D64" s="13"/>
      <c r="E64" s="13"/>
      <c r="F64" s="14"/>
      <c r="G64" s="14"/>
      <c r="H64" s="14"/>
      <c r="I64" s="14"/>
      <c r="J64" s="14"/>
      <c r="K64" s="14"/>
      <c r="L64" s="14"/>
      <c r="M64" s="14"/>
      <c r="N64" s="14"/>
      <c r="O64" s="14"/>
    </row>
    <row r="65" spans="1:36" s="467" customFormat="1" ht="26.25" customHeight="1" thickBot="1" x14ac:dyDescent="0.25">
      <c r="A65" s="6"/>
      <c r="B65" s="1187" t="s">
        <v>683</v>
      </c>
      <c r="C65" s="1187"/>
      <c r="D65" s="1187"/>
      <c r="E65" s="1187"/>
      <c r="F65" s="1187"/>
      <c r="G65" s="1187"/>
      <c r="H65" s="1187"/>
      <c r="I65" s="1187"/>
      <c r="J65" s="1187"/>
      <c r="K65" s="1187"/>
      <c r="L65" s="1187"/>
      <c r="M65" s="1187"/>
      <c r="N65" s="1187"/>
      <c r="O65" s="1187"/>
      <c r="P65" s="6"/>
      <c r="Q65" s="466"/>
      <c r="R65" s="118"/>
      <c r="S65" s="120"/>
      <c r="T65" s="120"/>
      <c r="U65" s="120"/>
      <c r="V65" s="120"/>
      <c r="W65" s="120"/>
      <c r="X65" s="120"/>
      <c r="Y65" s="120"/>
      <c r="Z65" s="120"/>
      <c r="AA65" s="120"/>
      <c r="AB65" s="120"/>
      <c r="AC65" s="120"/>
      <c r="AD65" s="120"/>
      <c r="AE65" s="120"/>
      <c r="AF65" s="120"/>
      <c r="AG65" s="120"/>
      <c r="AH65" s="120"/>
      <c r="AI65" s="120"/>
      <c r="AJ65" s="120"/>
    </row>
    <row r="66" spans="1:36" ht="22.5" customHeight="1" x14ac:dyDescent="0.2">
      <c r="B66" s="1570" t="s">
        <v>226</v>
      </c>
      <c r="C66" s="1369"/>
      <c r="D66" s="1369"/>
      <c r="E66" s="1369"/>
      <c r="F66" s="1520"/>
      <c r="G66" s="1695" t="s">
        <v>227</v>
      </c>
      <c r="H66" s="1696"/>
      <c r="I66" s="106"/>
      <c r="J66" s="90" t="s">
        <v>46</v>
      </c>
      <c r="K66" s="719"/>
      <c r="L66" s="9" t="s">
        <v>334</v>
      </c>
      <c r="M66" s="90" t="s">
        <v>45</v>
      </c>
      <c r="N66" s="676"/>
      <c r="O66" s="677" t="s">
        <v>732</v>
      </c>
      <c r="R66" s="584"/>
      <c r="S66" s="610"/>
      <c r="T66" s="610"/>
      <c r="U66" s="610"/>
      <c r="V66" s="610"/>
      <c r="W66" s="610"/>
      <c r="X66" s="610"/>
      <c r="Y66" s="594"/>
      <c r="Z66" s="594"/>
      <c r="AA66" s="594"/>
      <c r="AB66" s="594"/>
      <c r="AC66" s="594"/>
      <c r="AD66" s="594"/>
      <c r="AE66" s="594"/>
      <c r="AF66" s="594"/>
      <c r="AG66" s="594"/>
      <c r="AH66" s="594"/>
      <c r="AI66" s="594"/>
      <c r="AJ66" s="594"/>
    </row>
    <row r="67" spans="1:36" s="467" customFormat="1" ht="26.25" customHeight="1" x14ac:dyDescent="0.2">
      <c r="A67" s="6"/>
      <c r="B67" s="1847" t="s">
        <v>679</v>
      </c>
      <c r="C67" s="1848"/>
      <c r="D67" s="1848"/>
      <c r="E67" s="1848"/>
      <c r="F67" s="1849"/>
      <c r="G67" s="629"/>
      <c r="H67" s="630"/>
      <c r="I67" s="631"/>
      <c r="J67" s="630"/>
      <c r="K67" s="631"/>
      <c r="L67" s="630"/>
      <c r="M67" s="631"/>
      <c r="N67" s="632"/>
      <c r="O67" s="633"/>
      <c r="P67" s="6"/>
      <c r="Q67" s="466"/>
      <c r="S67" s="596"/>
      <c r="T67" s="605"/>
      <c r="U67" s="613"/>
      <c r="V67" s="611"/>
      <c r="W67" s="605"/>
      <c r="X67" s="613"/>
      <c r="Y67" s="613"/>
      <c r="Z67" s="613"/>
      <c r="AA67" s="613"/>
      <c r="AB67" s="613"/>
      <c r="AC67" s="613"/>
      <c r="AD67" s="613"/>
      <c r="AE67" s="613"/>
      <c r="AF67" s="613"/>
      <c r="AG67" s="613"/>
      <c r="AH67" s="613"/>
      <c r="AI67" s="613"/>
      <c r="AJ67" s="613"/>
    </row>
    <row r="68" spans="1:36" s="467" customFormat="1" ht="26.25" customHeight="1" x14ac:dyDescent="0.2">
      <c r="A68" s="6"/>
      <c r="B68" s="1850" t="s">
        <v>663</v>
      </c>
      <c r="C68" s="1851"/>
      <c r="D68" s="1851"/>
      <c r="E68" s="1851"/>
      <c r="F68" s="1852"/>
      <c r="G68" s="1781"/>
      <c r="H68" s="1859" t="s">
        <v>675</v>
      </c>
      <c r="I68" s="1859"/>
      <c r="J68" s="1859"/>
      <c r="K68" s="1859"/>
      <c r="L68" s="1859"/>
      <c r="M68" s="1859"/>
      <c r="N68" s="1859"/>
      <c r="O68" s="1860"/>
      <c r="P68" s="6"/>
      <c r="Q68" s="466"/>
      <c r="S68" s="596"/>
      <c r="T68" s="594"/>
      <c r="U68" s="594"/>
      <c r="V68" s="607"/>
      <c r="W68" s="607"/>
      <c r="X68" s="613"/>
      <c r="Y68" s="613"/>
      <c r="Z68" s="613"/>
      <c r="AA68" s="613"/>
      <c r="AB68" s="613"/>
      <c r="AC68" s="613"/>
      <c r="AD68" s="613"/>
      <c r="AE68" s="613"/>
      <c r="AF68" s="613"/>
      <c r="AG68" s="613"/>
      <c r="AH68" s="613"/>
      <c r="AI68" s="613"/>
      <c r="AJ68" s="613"/>
    </row>
    <row r="69" spans="1:36" s="467" customFormat="1" ht="26.25" customHeight="1" x14ac:dyDescent="0.2">
      <c r="A69" s="6"/>
      <c r="B69" s="1853"/>
      <c r="C69" s="1854"/>
      <c r="D69" s="1854"/>
      <c r="E69" s="1854"/>
      <c r="F69" s="1855"/>
      <c r="G69" s="1782"/>
      <c r="H69" s="1861"/>
      <c r="I69" s="1861"/>
      <c r="J69" s="1861"/>
      <c r="K69" s="1861"/>
      <c r="L69" s="1861"/>
      <c r="M69" s="1861"/>
      <c r="N69" s="1861"/>
      <c r="O69" s="1862"/>
      <c r="P69" s="6"/>
      <c r="Q69" s="466"/>
      <c r="S69" s="596"/>
      <c r="T69" s="594"/>
      <c r="U69" s="594"/>
      <c r="V69" s="607"/>
      <c r="W69" s="607"/>
      <c r="X69" s="613"/>
      <c r="Y69" s="613"/>
      <c r="Z69" s="613"/>
      <c r="AA69" s="613"/>
      <c r="AB69" s="613"/>
      <c r="AC69" s="613"/>
      <c r="AD69" s="613"/>
      <c r="AE69" s="613"/>
      <c r="AF69" s="613"/>
      <c r="AG69" s="613"/>
      <c r="AH69" s="613"/>
      <c r="AI69" s="613"/>
      <c r="AJ69" s="613"/>
    </row>
    <row r="70" spans="1:36" s="467" customFormat="1" ht="26.25" customHeight="1" x14ac:dyDescent="0.2">
      <c r="A70" s="6"/>
      <c r="B70" s="1856"/>
      <c r="C70" s="1857"/>
      <c r="D70" s="1857"/>
      <c r="E70" s="1857"/>
      <c r="F70" s="1858"/>
      <c r="G70" s="1783"/>
      <c r="H70" s="1863"/>
      <c r="I70" s="1863"/>
      <c r="J70" s="1863"/>
      <c r="K70" s="1863"/>
      <c r="L70" s="1863"/>
      <c r="M70" s="1863"/>
      <c r="N70" s="1863"/>
      <c r="O70" s="1864"/>
      <c r="P70" s="6"/>
      <c r="Q70" s="466"/>
      <c r="S70" s="609"/>
      <c r="T70" s="607"/>
      <c r="U70" s="607"/>
      <c r="V70" s="607"/>
      <c r="W70" s="607"/>
      <c r="X70" s="613"/>
      <c r="Y70" s="613"/>
      <c r="Z70" s="613"/>
      <c r="AA70" s="613"/>
      <c r="AB70" s="613"/>
      <c r="AC70" s="613"/>
      <c r="AD70" s="613"/>
      <c r="AE70" s="613"/>
      <c r="AF70" s="613"/>
      <c r="AG70" s="613"/>
      <c r="AH70" s="613"/>
      <c r="AI70" s="613"/>
      <c r="AJ70" s="613"/>
    </row>
    <row r="71" spans="1:36" s="467" customFormat="1" ht="26.25" customHeight="1" x14ac:dyDescent="0.2">
      <c r="A71" s="6"/>
      <c r="B71" s="1865" t="s">
        <v>856</v>
      </c>
      <c r="C71" s="1866"/>
      <c r="D71" s="1866"/>
      <c r="E71" s="1866"/>
      <c r="F71" s="1867"/>
      <c r="G71" s="1784" t="s">
        <v>857</v>
      </c>
      <c r="H71" s="1784"/>
      <c r="I71" s="1784"/>
      <c r="J71" s="1784"/>
      <c r="K71" s="1784"/>
      <c r="L71" s="1784"/>
      <c r="M71" s="1784"/>
      <c r="N71" s="1784"/>
      <c r="O71" s="1785"/>
      <c r="P71" s="6"/>
      <c r="Q71" s="466"/>
      <c r="S71" s="596"/>
      <c r="T71" s="605"/>
      <c r="U71" s="608"/>
      <c r="V71" s="611"/>
      <c r="W71" s="605"/>
      <c r="X71" s="613"/>
      <c r="Y71" s="613"/>
      <c r="Z71" s="613"/>
      <c r="AA71" s="613"/>
      <c r="AB71" s="613"/>
      <c r="AC71" s="613"/>
      <c r="AD71" s="613"/>
      <c r="AE71" s="613"/>
      <c r="AF71" s="613"/>
      <c r="AG71" s="613"/>
      <c r="AH71" s="613"/>
      <c r="AI71" s="613"/>
      <c r="AJ71" s="613"/>
    </row>
    <row r="72" spans="1:36" ht="22.5" customHeight="1" x14ac:dyDescent="0.2">
      <c r="B72" s="1576" t="s">
        <v>677</v>
      </c>
      <c r="C72" s="1220"/>
      <c r="D72" s="1343" t="s">
        <v>680</v>
      </c>
      <c r="E72" s="1343"/>
      <c r="F72" s="1763"/>
      <c r="G72" s="634" t="s">
        <v>188</v>
      </c>
      <c r="H72" s="1796" t="s">
        <v>831</v>
      </c>
      <c r="I72" s="1795"/>
      <c r="J72" s="564" t="s">
        <v>390</v>
      </c>
      <c r="K72" s="1795" t="s">
        <v>831</v>
      </c>
      <c r="L72" s="1795"/>
      <c r="M72" s="1597" t="s">
        <v>391</v>
      </c>
      <c r="N72" s="1597"/>
      <c r="O72" s="1653"/>
      <c r="R72" s="584"/>
      <c r="S72" s="610"/>
      <c r="T72" s="610"/>
      <c r="U72" s="610"/>
      <c r="V72" s="610"/>
      <c r="W72" s="610"/>
      <c r="X72" s="610"/>
      <c r="Y72" s="607"/>
      <c r="Z72" s="607"/>
      <c r="AA72" s="607"/>
      <c r="AB72" s="607"/>
      <c r="AC72" s="607"/>
      <c r="AD72" s="607"/>
      <c r="AE72" s="607"/>
      <c r="AF72" s="607"/>
      <c r="AG72" s="607"/>
      <c r="AH72" s="607"/>
      <c r="AI72" s="607"/>
      <c r="AJ72" s="607"/>
    </row>
    <row r="73" spans="1:36" ht="22.5" customHeight="1" x14ac:dyDescent="0.2">
      <c r="B73" s="998"/>
      <c r="C73" s="1090"/>
      <c r="D73" s="1441"/>
      <c r="E73" s="1441"/>
      <c r="F73" s="1442"/>
      <c r="G73" s="80" t="s">
        <v>198</v>
      </c>
      <c r="H73" s="1593"/>
      <c r="I73" s="1594"/>
      <c r="J73" s="1594"/>
      <c r="K73" s="1594"/>
      <c r="L73" s="1594"/>
      <c r="M73" s="1594"/>
      <c r="N73" s="1595"/>
      <c r="O73" s="1596"/>
      <c r="R73" s="584"/>
      <c r="S73" s="610"/>
      <c r="T73" s="610"/>
      <c r="U73" s="610"/>
      <c r="V73" s="610"/>
      <c r="W73" s="610"/>
      <c r="X73" s="610"/>
      <c r="Y73" s="607"/>
      <c r="Z73" s="607"/>
      <c r="AA73" s="607"/>
      <c r="AB73" s="607"/>
      <c r="AC73" s="607"/>
      <c r="AD73" s="607"/>
      <c r="AE73" s="607"/>
      <c r="AF73" s="607"/>
      <c r="AG73" s="607"/>
      <c r="AH73" s="607"/>
      <c r="AI73" s="607"/>
      <c r="AJ73" s="607"/>
    </row>
    <row r="74" spans="1:36" ht="22.5" customHeight="1" x14ac:dyDescent="0.2">
      <c r="B74" s="998"/>
      <c r="C74" s="1090"/>
      <c r="D74" s="1789" t="s">
        <v>681</v>
      </c>
      <c r="E74" s="1790"/>
      <c r="F74" s="1791"/>
      <c r="G74" s="634" t="s">
        <v>188</v>
      </c>
      <c r="H74" s="1795" t="s">
        <v>831</v>
      </c>
      <c r="I74" s="1795"/>
      <c r="J74" s="564" t="s">
        <v>390</v>
      </c>
      <c r="K74" s="1795" t="s">
        <v>832</v>
      </c>
      <c r="L74" s="1795"/>
      <c r="M74" s="1597" t="s">
        <v>391</v>
      </c>
      <c r="N74" s="1598"/>
      <c r="O74" s="1599"/>
      <c r="R74" s="584"/>
      <c r="S74" s="610"/>
      <c r="T74" s="610"/>
      <c r="U74" s="610"/>
      <c r="V74" s="610"/>
      <c r="W74" s="610"/>
      <c r="X74" s="610"/>
      <c r="Y74" s="607"/>
      <c r="Z74" s="607"/>
      <c r="AA74" s="607"/>
      <c r="AB74" s="607"/>
      <c r="AC74" s="607"/>
      <c r="AD74" s="607"/>
      <c r="AE74" s="607"/>
      <c r="AF74" s="607"/>
      <c r="AG74" s="607"/>
      <c r="AH74" s="607"/>
      <c r="AI74" s="607"/>
      <c r="AJ74" s="607"/>
    </row>
    <row r="75" spans="1:36" ht="22.5" customHeight="1" x14ac:dyDescent="0.2">
      <c r="B75" s="1575"/>
      <c r="C75" s="1508"/>
      <c r="D75" s="1792"/>
      <c r="E75" s="1793"/>
      <c r="F75" s="1794"/>
      <c r="G75" s="81" t="s">
        <v>198</v>
      </c>
      <c r="H75" s="1600"/>
      <c r="I75" s="1601"/>
      <c r="J75" s="1601"/>
      <c r="K75" s="1601"/>
      <c r="L75" s="1601"/>
      <c r="M75" s="1601"/>
      <c r="N75" s="1602"/>
      <c r="O75" s="1603"/>
      <c r="R75" s="584"/>
      <c r="S75" s="610"/>
      <c r="T75" s="610"/>
      <c r="U75" s="610"/>
      <c r="V75" s="610"/>
      <c r="W75" s="610"/>
      <c r="X75" s="610"/>
      <c r="Y75" s="607"/>
      <c r="Z75" s="607"/>
      <c r="AA75" s="607"/>
      <c r="AB75" s="607"/>
      <c r="AC75" s="607"/>
      <c r="AD75" s="607"/>
      <c r="AE75" s="607"/>
      <c r="AF75" s="607"/>
      <c r="AG75" s="607"/>
      <c r="AH75" s="607"/>
      <c r="AI75" s="607"/>
      <c r="AJ75" s="607"/>
    </row>
    <row r="76" spans="1:36" ht="26.25" customHeight="1" x14ac:dyDescent="0.2">
      <c r="B76" s="998" t="s">
        <v>664</v>
      </c>
      <c r="C76" s="999"/>
      <c r="D76" s="999"/>
      <c r="E76" s="999"/>
      <c r="F76" s="999"/>
      <c r="G76" s="999"/>
      <c r="H76" s="999"/>
      <c r="I76" s="999"/>
      <c r="J76" s="999"/>
      <c r="K76" s="999"/>
      <c r="L76" s="999"/>
      <c r="M76" s="999"/>
      <c r="N76" s="1346"/>
      <c r="O76" s="1347"/>
    </row>
    <row r="77" spans="1:36" ht="37.5" customHeight="1" x14ac:dyDescent="0.2">
      <c r="B77" s="1573"/>
      <c r="C77" s="1391"/>
      <c r="D77" s="1355"/>
      <c r="E77" s="1355"/>
      <c r="F77" s="1355"/>
      <c r="G77" s="1355"/>
      <c r="H77" s="1355"/>
      <c r="I77" s="1355"/>
      <c r="J77" s="1355"/>
      <c r="K77" s="1355"/>
      <c r="L77" s="1355"/>
      <c r="M77" s="1355"/>
      <c r="N77" s="1472"/>
      <c r="O77" s="1473"/>
    </row>
    <row r="78" spans="1:36" ht="37.5" customHeight="1" x14ac:dyDescent="0.2">
      <c r="B78" s="1574"/>
      <c r="C78" s="1443"/>
      <c r="D78" s="1186"/>
      <c r="E78" s="1186"/>
      <c r="F78" s="1186"/>
      <c r="G78" s="1186"/>
      <c r="H78" s="1186"/>
      <c r="I78" s="1186"/>
      <c r="J78" s="1186"/>
      <c r="K78" s="1186"/>
      <c r="L78" s="1186"/>
      <c r="M78" s="1186"/>
      <c r="N78" s="1346"/>
      <c r="O78" s="1347"/>
    </row>
    <row r="79" spans="1:36" ht="27" customHeight="1" x14ac:dyDescent="0.2">
      <c r="B79" s="1766" t="s">
        <v>673</v>
      </c>
      <c r="C79" s="1767"/>
      <c r="D79" s="1767"/>
      <c r="E79" s="1767"/>
      <c r="F79" s="1767"/>
      <c r="G79" s="1767"/>
      <c r="H79" s="1767"/>
      <c r="I79" s="1767"/>
      <c r="J79" s="1767"/>
      <c r="K79" s="1767"/>
      <c r="L79" s="1767"/>
      <c r="M79" s="1767"/>
      <c r="N79" s="1767"/>
      <c r="O79" s="1768"/>
    </row>
    <row r="80" spans="1:36" ht="26.25" customHeight="1" x14ac:dyDescent="0.2">
      <c r="B80" s="603"/>
      <c r="C80" s="1605" t="s">
        <v>665</v>
      </c>
      <c r="D80" s="1606"/>
      <c r="E80" s="1607"/>
      <c r="F80" s="1799"/>
      <c r="G80" s="1800"/>
      <c r="H80" s="601"/>
      <c r="I80" s="601"/>
      <c r="J80" s="601"/>
      <c r="K80" s="601"/>
      <c r="L80" s="601"/>
      <c r="M80" s="601"/>
      <c r="N80" s="601"/>
      <c r="O80" s="602"/>
    </row>
    <row r="81" spans="2:20" ht="26.25" customHeight="1" x14ac:dyDescent="0.2">
      <c r="B81" s="646"/>
      <c r="C81" s="1605" t="s">
        <v>666</v>
      </c>
      <c r="D81" s="1606"/>
      <c r="E81" s="1607"/>
      <c r="F81" s="1797"/>
      <c r="G81" s="1798"/>
      <c r="H81" s="647" t="s">
        <v>674</v>
      </c>
      <c r="I81" s="647"/>
      <c r="J81" s="647"/>
      <c r="K81" s="647"/>
      <c r="L81" s="647"/>
      <c r="M81" s="647"/>
      <c r="N81" s="648"/>
      <c r="O81" s="649"/>
    </row>
    <row r="82" spans="2:20" ht="26.25" customHeight="1" x14ac:dyDescent="0.2">
      <c r="B82" s="998" t="s">
        <v>672</v>
      </c>
      <c r="C82" s="999"/>
      <c r="D82" s="999"/>
      <c r="E82" s="999"/>
      <c r="F82" s="999"/>
      <c r="G82" s="999"/>
      <c r="H82" s="999"/>
      <c r="I82" s="639"/>
      <c r="J82" s="639"/>
      <c r="K82" s="639"/>
      <c r="L82" s="639"/>
      <c r="M82" s="639"/>
      <c r="N82" s="644"/>
      <c r="O82" s="645"/>
    </row>
    <row r="83" spans="2:20" ht="14.25" customHeight="1" x14ac:dyDescent="0.2">
      <c r="B83" s="1573"/>
      <c r="C83" s="1391"/>
      <c r="D83" s="1355"/>
      <c r="E83" s="1355"/>
      <c r="F83" s="1355"/>
      <c r="G83" s="1355"/>
      <c r="H83" s="1355"/>
      <c r="I83" s="1355"/>
      <c r="J83" s="1355"/>
      <c r="K83" s="1355"/>
      <c r="L83" s="1355"/>
      <c r="M83" s="1355"/>
      <c r="N83" s="1472"/>
      <c r="O83" s="1473"/>
    </row>
    <row r="84" spans="2:20" ht="14.25" customHeight="1" x14ac:dyDescent="0.2">
      <c r="B84" s="1574"/>
      <c r="C84" s="1443"/>
      <c r="D84" s="1186"/>
      <c r="E84" s="1186"/>
      <c r="F84" s="1186"/>
      <c r="G84" s="1186"/>
      <c r="H84" s="1186"/>
      <c r="I84" s="1186"/>
      <c r="J84" s="1186"/>
      <c r="K84" s="1186"/>
      <c r="L84" s="1186"/>
      <c r="M84" s="1186"/>
      <c r="N84" s="1346"/>
      <c r="O84" s="1347"/>
    </row>
    <row r="85" spans="2:20" ht="20.100000000000001" customHeight="1" x14ac:dyDescent="0.2">
      <c r="B85" s="38"/>
      <c r="C85" s="1159" t="s">
        <v>31</v>
      </c>
      <c r="D85" s="1160"/>
      <c r="E85" s="1161"/>
      <c r="F85" s="117" t="s">
        <v>32</v>
      </c>
      <c r="G85" s="158" t="s">
        <v>717</v>
      </c>
      <c r="H85" s="158"/>
      <c r="I85" s="158"/>
      <c r="J85" s="158"/>
      <c r="K85" s="158"/>
      <c r="L85" s="158"/>
      <c r="M85" s="1165"/>
      <c r="N85" s="1166"/>
      <c r="O85" s="1167"/>
    </row>
    <row r="86" spans="2:20" ht="20.100000000000001" customHeight="1" thickBot="1" x14ac:dyDescent="0.25">
      <c r="B86" s="600"/>
      <c r="C86" s="1162"/>
      <c r="D86" s="1163"/>
      <c r="E86" s="1164"/>
      <c r="F86" s="159" t="s">
        <v>4</v>
      </c>
      <c r="G86" s="160" t="s">
        <v>717</v>
      </c>
      <c r="H86" s="160"/>
      <c r="I86" s="160"/>
      <c r="J86" s="160"/>
      <c r="K86" s="160"/>
      <c r="L86" s="160"/>
      <c r="M86" s="1168"/>
      <c r="N86" s="1169"/>
      <c r="O86" s="1170"/>
    </row>
    <row r="87" spans="2:20" ht="12.75" customHeight="1" x14ac:dyDescent="0.2">
      <c r="B87" s="642"/>
      <c r="C87" s="643"/>
      <c r="D87" s="643"/>
      <c r="E87" s="643"/>
      <c r="F87" s="105"/>
      <c r="G87" s="105"/>
      <c r="H87" s="641"/>
      <c r="I87" s="641"/>
      <c r="J87" s="641"/>
      <c r="K87" s="641"/>
      <c r="L87" s="641"/>
      <c r="M87" s="641"/>
      <c r="N87" s="567"/>
      <c r="O87" s="567"/>
    </row>
    <row r="88" spans="2:20" ht="26.25" customHeight="1" thickBot="1" x14ac:dyDescent="0.25">
      <c r="B88" s="994" t="s">
        <v>862</v>
      </c>
      <c r="C88" s="994"/>
      <c r="D88" s="994"/>
      <c r="E88" s="994"/>
      <c r="F88" s="994"/>
      <c r="G88" s="994"/>
      <c r="H88" s="994"/>
      <c r="I88" s="994"/>
      <c r="J88" s="994"/>
      <c r="K88" s="994"/>
      <c r="L88" s="994"/>
      <c r="M88" s="994"/>
      <c r="N88" s="562"/>
      <c r="O88" s="562"/>
    </row>
    <row r="89" spans="2:20" ht="26.25" customHeight="1" x14ac:dyDescent="0.2">
      <c r="B89" s="995" t="s">
        <v>83</v>
      </c>
      <c r="C89" s="996"/>
      <c r="D89" s="996"/>
      <c r="E89" s="996"/>
      <c r="F89" s="1769"/>
      <c r="G89" s="590"/>
      <c r="H89" s="1764" t="s">
        <v>667</v>
      </c>
      <c r="I89" s="1764"/>
      <c r="J89" s="1764"/>
      <c r="K89" s="590"/>
      <c r="L89" s="590" t="s">
        <v>196</v>
      </c>
      <c r="M89" s="616"/>
      <c r="N89" s="616"/>
      <c r="O89" s="617"/>
      <c r="R89" s="138"/>
      <c r="S89" s="138"/>
      <c r="T89" s="138"/>
    </row>
    <row r="90" spans="2:20" ht="26.25" customHeight="1" x14ac:dyDescent="0.2">
      <c r="B90" s="1868" t="s">
        <v>745</v>
      </c>
      <c r="C90" s="1869"/>
      <c r="D90" s="1869"/>
      <c r="E90" s="1869"/>
      <c r="F90" s="1870"/>
      <c r="G90" s="624" t="s">
        <v>656</v>
      </c>
      <c r="H90" s="1874"/>
      <c r="I90" s="1874"/>
      <c r="J90" s="585" t="s">
        <v>334</v>
      </c>
      <c r="K90" s="1875" t="s">
        <v>669</v>
      </c>
      <c r="L90" s="1876"/>
      <c r="M90" s="1876"/>
      <c r="N90" s="1876"/>
      <c r="O90" s="1877"/>
    </row>
    <row r="91" spans="2:20" ht="26.25" customHeight="1" x14ac:dyDescent="0.2">
      <c r="B91" s="1871"/>
      <c r="C91" s="1872"/>
      <c r="D91" s="1872"/>
      <c r="E91" s="1872"/>
      <c r="F91" s="1873"/>
      <c r="G91" s="624" t="s">
        <v>657</v>
      </c>
      <c r="H91" s="1874"/>
      <c r="I91" s="1874"/>
      <c r="J91" s="585" t="s">
        <v>334</v>
      </c>
      <c r="K91" s="1875"/>
      <c r="L91" s="1876"/>
      <c r="M91" s="1876"/>
      <c r="N91" s="1876"/>
      <c r="O91" s="1877"/>
    </row>
    <row r="92" spans="2:20" ht="26.25" customHeight="1" x14ac:dyDescent="0.2">
      <c r="B92" s="1878" t="s">
        <v>658</v>
      </c>
      <c r="C92" s="1879"/>
      <c r="D92" s="1879"/>
      <c r="E92" s="1879"/>
      <c r="F92" s="1880"/>
      <c r="G92" s="623" t="s">
        <v>659</v>
      </c>
      <c r="H92" s="791"/>
      <c r="I92" s="794"/>
      <c r="J92" s="620"/>
      <c r="K92" s="1875"/>
      <c r="L92" s="1876"/>
      <c r="M92" s="1876"/>
      <c r="N92" s="1876"/>
      <c r="O92" s="1877"/>
    </row>
    <row r="93" spans="2:20" ht="26.25" customHeight="1" x14ac:dyDescent="0.2">
      <c r="B93" s="1881"/>
      <c r="C93" s="1882"/>
      <c r="D93" s="1882"/>
      <c r="E93" s="1882"/>
      <c r="F93" s="1883"/>
      <c r="G93" s="623" t="s">
        <v>660</v>
      </c>
      <c r="H93" s="1581"/>
      <c r="I93" s="1581"/>
      <c r="J93" s="621" t="s">
        <v>400</v>
      </c>
      <c r="K93" s="1604"/>
      <c r="L93" s="1604"/>
      <c r="M93" s="622" t="s">
        <v>401</v>
      </c>
      <c r="N93" s="1604"/>
      <c r="O93" s="1814"/>
    </row>
    <row r="94" spans="2:20" ht="26.25" customHeight="1" x14ac:dyDescent="0.2">
      <c r="B94" s="1884" t="s">
        <v>668</v>
      </c>
      <c r="C94" s="1885"/>
      <c r="D94" s="1885"/>
      <c r="E94" s="1885"/>
      <c r="F94" s="1886"/>
      <c r="G94" s="1604" t="s">
        <v>879</v>
      </c>
      <c r="H94" s="1604"/>
      <c r="I94" s="1604"/>
      <c r="J94" s="1604"/>
      <c r="K94" s="620"/>
      <c r="L94" s="307"/>
      <c r="M94" s="559"/>
      <c r="N94" s="559"/>
      <c r="O94" s="560"/>
    </row>
    <row r="95" spans="2:20" ht="26.25" customHeight="1" x14ac:dyDescent="0.2">
      <c r="B95" s="1887" t="s">
        <v>661</v>
      </c>
      <c r="C95" s="1888"/>
      <c r="D95" s="1888"/>
      <c r="E95" s="1888"/>
      <c r="F95" s="1889"/>
      <c r="G95" s="132"/>
      <c r="H95" s="132"/>
      <c r="I95" s="120"/>
      <c r="J95" s="120"/>
      <c r="K95" s="120"/>
      <c r="L95" s="120"/>
      <c r="M95" s="120"/>
      <c r="N95" s="618"/>
      <c r="O95" s="619"/>
    </row>
    <row r="96" spans="2:20" ht="26.25" customHeight="1" x14ac:dyDescent="0.2">
      <c r="B96" s="1887"/>
      <c r="C96" s="1888"/>
      <c r="D96" s="1888"/>
      <c r="E96" s="1888"/>
      <c r="F96" s="1889"/>
      <c r="G96" s="620"/>
      <c r="H96" s="620"/>
      <c r="I96" s="1120"/>
      <c r="J96" s="1759"/>
      <c r="K96" s="1759"/>
      <c r="L96" s="1759"/>
      <c r="M96" s="1759"/>
      <c r="N96" s="779"/>
      <c r="O96" s="780"/>
    </row>
    <row r="97" spans="2:15" ht="26.25" customHeight="1" thickBot="1" x14ac:dyDescent="0.25">
      <c r="B97" s="1890"/>
      <c r="C97" s="1891"/>
      <c r="D97" s="1891"/>
      <c r="E97" s="1891"/>
      <c r="F97" s="1892"/>
      <c r="G97" s="591"/>
      <c r="H97" s="591"/>
      <c r="I97" s="795"/>
      <c r="J97" s="796"/>
      <c r="K97" s="796"/>
      <c r="L97" s="796"/>
      <c r="M97" s="796"/>
      <c r="N97" s="592"/>
      <c r="O97" s="593"/>
    </row>
    <row r="98" spans="2:15" ht="26.25" customHeight="1" x14ac:dyDescent="0.2">
      <c r="B98" s="995" t="s">
        <v>670</v>
      </c>
      <c r="C98" s="1483"/>
      <c r="D98" s="1483"/>
      <c r="E98" s="1483"/>
      <c r="F98" s="1483"/>
      <c r="G98" s="1801"/>
      <c r="H98" s="1801"/>
      <c r="I98" s="1801"/>
      <c r="J98" s="1801"/>
      <c r="K98" s="1801"/>
      <c r="L98" s="1801"/>
      <c r="M98" s="1801"/>
      <c r="N98" s="1802"/>
      <c r="O98" s="1803"/>
    </row>
    <row r="99" spans="2:15" ht="26.25" customHeight="1" x14ac:dyDescent="0.2">
      <c r="B99" s="45"/>
      <c r="C99" s="1218" t="s">
        <v>85</v>
      </c>
      <c r="D99" s="1219"/>
      <c r="E99" s="1219"/>
      <c r="F99" s="549"/>
      <c r="G99" s="99" t="s">
        <v>44</v>
      </c>
      <c r="H99" s="39" t="s">
        <v>45</v>
      </c>
      <c r="I99" s="102" t="s">
        <v>46</v>
      </c>
      <c r="J99" s="491" t="s">
        <v>87</v>
      </c>
      <c r="K99" s="508" t="s">
        <v>411</v>
      </c>
      <c r="L99" s="509" t="s">
        <v>508</v>
      </c>
      <c r="M99" s="510" t="s">
        <v>509</v>
      </c>
      <c r="N99" s="1804" t="s">
        <v>410</v>
      </c>
      <c r="O99" s="1805"/>
    </row>
    <row r="100" spans="2:15" ht="21" customHeight="1" x14ac:dyDescent="0.2">
      <c r="B100" s="45"/>
      <c r="C100" s="1089"/>
      <c r="D100" s="999"/>
      <c r="E100" s="999"/>
      <c r="F100" s="550" t="s">
        <v>275</v>
      </c>
      <c r="G100" s="100"/>
      <c r="H100" s="34"/>
      <c r="I100" s="716"/>
      <c r="J100" s="492"/>
      <c r="K100" s="460"/>
      <c r="L100" s="498"/>
      <c r="M100" s="103"/>
      <c r="N100" s="485"/>
      <c r="O100" s="486"/>
    </row>
    <row r="101" spans="2:15" ht="21" customHeight="1" x14ac:dyDescent="0.2">
      <c r="B101" s="45"/>
      <c r="C101" s="1089"/>
      <c r="D101" s="999"/>
      <c r="E101" s="999"/>
      <c r="F101" s="551" t="s">
        <v>276</v>
      </c>
      <c r="G101" s="101"/>
      <c r="H101" s="35"/>
      <c r="I101" s="718"/>
      <c r="J101" s="493"/>
      <c r="K101" s="496"/>
      <c r="L101" s="499"/>
      <c r="M101" s="104"/>
      <c r="N101" s="487"/>
      <c r="O101" s="488"/>
    </row>
    <row r="102" spans="2:15" ht="21" customHeight="1" x14ac:dyDescent="0.2">
      <c r="B102" s="45"/>
      <c r="C102" s="1089"/>
      <c r="D102" s="999"/>
      <c r="E102" s="999"/>
      <c r="F102" s="551" t="s">
        <v>277</v>
      </c>
      <c r="G102" s="101"/>
      <c r="H102" s="35"/>
      <c r="I102" s="718"/>
      <c r="J102" s="493"/>
      <c r="K102" s="496"/>
      <c r="L102" s="499"/>
      <c r="M102" s="104"/>
      <c r="N102" s="487"/>
      <c r="O102" s="488"/>
    </row>
    <row r="103" spans="2:15" ht="21" customHeight="1" x14ac:dyDescent="0.2">
      <c r="B103" s="45"/>
      <c r="C103" s="1089"/>
      <c r="D103" s="999"/>
      <c r="E103" s="999"/>
      <c r="F103" s="551" t="s">
        <v>278</v>
      </c>
      <c r="G103" s="101"/>
      <c r="H103" s="35"/>
      <c r="I103" s="718"/>
      <c r="J103" s="493"/>
      <c r="K103" s="496"/>
      <c r="L103" s="499"/>
      <c r="M103" s="104"/>
      <c r="N103" s="487"/>
      <c r="O103" s="488"/>
    </row>
    <row r="104" spans="2:15" ht="21" customHeight="1" x14ac:dyDescent="0.2">
      <c r="B104" s="45"/>
      <c r="C104" s="1089"/>
      <c r="D104" s="999"/>
      <c r="E104" s="999"/>
      <c r="F104" s="551" t="s">
        <v>279</v>
      </c>
      <c r="G104" s="101"/>
      <c r="H104" s="35"/>
      <c r="I104" s="718"/>
      <c r="J104" s="493"/>
      <c r="K104" s="496"/>
      <c r="L104" s="499"/>
      <c r="M104" s="104"/>
      <c r="N104" s="487"/>
      <c r="O104" s="488"/>
    </row>
    <row r="105" spans="2:15" ht="21" customHeight="1" x14ac:dyDescent="0.2">
      <c r="B105" s="45"/>
      <c r="C105" s="1089"/>
      <c r="D105" s="999"/>
      <c r="E105" s="999"/>
      <c r="F105" s="551" t="s">
        <v>280</v>
      </c>
      <c r="G105" s="101"/>
      <c r="H105" s="35"/>
      <c r="I105" s="718"/>
      <c r="J105" s="493"/>
      <c r="K105" s="496"/>
      <c r="L105" s="499"/>
      <c r="M105" s="104"/>
      <c r="N105" s="487"/>
      <c r="O105" s="488"/>
    </row>
    <row r="106" spans="2:15" ht="21" customHeight="1" x14ac:dyDescent="0.2">
      <c r="B106" s="45"/>
      <c r="C106" s="1089"/>
      <c r="D106" s="999"/>
      <c r="E106" s="999"/>
      <c r="F106" s="551" t="s">
        <v>281</v>
      </c>
      <c r="G106" s="101"/>
      <c r="H106" s="35"/>
      <c r="I106" s="718"/>
      <c r="J106" s="493"/>
      <c r="K106" s="496"/>
      <c r="L106" s="499"/>
      <c r="M106" s="104"/>
      <c r="N106" s="487"/>
      <c r="O106" s="488"/>
    </row>
    <row r="107" spans="2:15" ht="21" customHeight="1" x14ac:dyDescent="0.2">
      <c r="B107" s="45"/>
      <c r="C107" s="1089"/>
      <c r="D107" s="999"/>
      <c r="E107" s="999"/>
      <c r="F107" s="551" t="s">
        <v>282</v>
      </c>
      <c r="G107" s="101"/>
      <c r="H107" s="35"/>
      <c r="I107" s="718"/>
      <c r="J107" s="493"/>
      <c r="K107" s="496"/>
      <c r="L107" s="499"/>
      <c r="M107" s="104"/>
      <c r="N107" s="487"/>
      <c r="O107" s="488"/>
    </row>
    <row r="108" spans="2:15" ht="21" customHeight="1" x14ac:dyDescent="0.2">
      <c r="B108" s="45"/>
      <c r="C108" s="1089"/>
      <c r="D108" s="999"/>
      <c r="E108" s="999"/>
      <c r="F108" s="551" t="s">
        <v>283</v>
      </c>
      <c r="G108" s="101"/>
      <c r="H108" s="35"/>
      <c r="I108" s="718"/>
      <c r="J108" s="493"/>
      <c r="K108" s="496"/>
      <c r="L108" s="499"/>
      <c r="M108" s="104"/>
      <c r="N108" s="487"/>
      <c r="O108" s="488"/>
    </row>
    <row r="109" spans="2:15" ht="21" customHeight="1" x14ac:dyDescent="0.2">
      <c r="B109" s="45"/>
      <c r="C109" s="1335"/>
      <c r="D109" s="1336"/>
      <c r="E109" s="1336"/>
      <c r="F109" s="552" t="s">
        <v>284</v>
      </c>
      <c r="G109" s="494"/>
      <c r="H109" s="36"/>
      <c r="I109" s="717"/>
      <c r="J109" s="495"/>
      <c r="K109" s="461"/>
      <c r="L109" s="500"/>
      <c r="M109" s="497"/>
      <c r="N109" s="489"/>
      <c r="O109" s="490"/>
    </row>
    <row r="110" spans="2:15" ht="26.25" customHeight="1" x14ac:dyDescent="0.2">
      <c r="B110" s="45"/>
      <c r="C110" s="1218" t="s">
        <v>86</v>
      </c>
      <c r="D110" s="1219"/>
      <c r="E110" s="1219"/>
      <c r="F110" s="1219"/>
      <c r="G110" s="541" t="s">
        <v>44</v>
      </c>
      <c r="H110" s="39" t="s">
        <v>45</v>
      </c>
      <c r="I110" s="102" t="s">
        <v>46</v>
      </c>
      <c r="J110" s="491" t="s">
        <v>87</v>
      </c>
      <c r="K110" s="1815" t="s">
        <v>410</v>
      </c>
      <c r="L110" s="1815"/>
      <c r="M110" s="1815"/>
      <c r="N110" s="1815"/>
      <c r="O110" s="1816"/>
    </row>
    <row r="111" spans="2:15" ht="26.25" customHeight="1" x14ac:dyDescent="0.2">
      <c r="B111" s="45"/>
      <c r="C111" s="1089"/>
      <c r="D111" s="999"/>
      <c r="E111" s="999"/>
      <c r="F111" s="999"/>
      <c r="G111" s="51"/>
      <c r="H111" s="34"/>
      <c r="I111" s="716"/>
      <c r="J111" s="547"/>
      <c r="K111" s="1817"/>
      <c r="L111" s="1818"/>
      <c r="M111" s="1818"/>
      <c r="N111" s="1818"/>
      <c r="O111" s="1819"/>
    </row>
    <row r="112" spans="2:15" ht="26.25" customHeight="1" x14ac:dyDescent="0.2">
      <c r="B112" s="45"/>
      <c r="C112" s="1335"/>
      <c r="D112" s="1336"/>
      <c r="E112" s="1336"/>
      <c r="F112" s="1336"/>
      <c r="G112" s="546"/>
      <c r="H112" s="36"/>
      <c r="I112" s="717"/>
      <c r="J112" s="548"/>
      <c r="K112" s="1820"/>
      <c r="L112" s="1820"/>
      <c r="M112" s="1820"/>
      <c r="N112" s="1820"/>
      <c r="O112" s="1821"/>
    </row>
    <row r="113" spans="2:15" ht="48.75" customHeight="1" x14ac:dyDescent="0.2">
      <c r="B113" s="45"/>
      <c r="C113" s="1089" t="s">
        <v>47</v>
      </c>
      <c r="D113" s="999"/>
      <c r="E113" s="999"/>
      <c r="F113" s="1090"/>
      <c r="G113" s="1532" t="s">
        <v>48</v>
      </c>
      <c r="H113" s="1806" t="s">
        <v>733</v>
      </c>
      <c r="I113" s="511" t="s">
        <v>286</v>
      </c>
      <c r="J113" s="1808" t="s">
        <v>734</v>
      </c>
      <c r="K113" s="1808"/>
      <c r="L113" s="1808"/>
      <c r="M113" s="1808"/>
      <c r="N113" s="1809"/>
      <c r="O113" s="1810"/>
    </row>
    <row r="114" spans="2:15" ht="48.75" customHeight="1" x14ac:dyDescent="0.2">
      <c r="B114" s="45"/>
      <c r="C114" s="1335"/>
      <c r="D114" s="1336"/>
      <c r="E114" s="1336"/>
      <c r="F114" s="1508"/>
      <c r="G114" s="1705"/>
      <c r="H114" s="1807"/>
      <c r="I114" s="512" t="s">
        <v>285</v>
      </c>
      <c r="J114" s="1811" t="s">
        <v>735</v>
      </c>
      <c r="K114" s="1811"/>
      <c r="L114" s="1811"/>
      <c r="M114" s="1811"/>
      <c r="N114" s="1812"/>
      <c r="O114" s="1813"/>
    </row>
    <row r="115" spans="2:15" ht="26.25" customHeight="1" x14ac:dyDescent="0.2">
      <c r="B115" s="45"/>
      <c r="C115" s="1218" t="s">
        <v>49</v>
      </c>
      <c r="D115" s="1219"/>
      <c r="E115" s="1219"/>
      <c r="F115" s="1220"/>
      <c r="G115" s="42" t="s">
        <v>88</v>
      </c>
      <c r="H115" s="178"/>
      <c r="I115" s="169"/>
      <c r="J115" s="179"/>
      <c r="K115" s="169"/>
      <c r="L115" s="179"/>
      <c r="M115" s="169"/>
      <c r="N115" s="181"/>
      <c r="O115" s="244"/>
    </row>
    <row r="116" spans="2:15" ht="26.25" customHeight="1" x14ac:dyDescent="0.2">
      <c r="B116" s="45"/>
      <c r="C116" s="1089"/>
      <c r="D116" s="999"/>
      <c r="E116" s="999"/>
      <c r="F116" s="1090"/>
      <c r="G116" s="1532" t="s">
        <v>50</v>
      </c>
      <c r="H116" s="1534" t="s">
        <v>90</v>
      </c>
      <c r="I116" s="107" t="s">
        <v>736</v>
      </c>
      <c r="J116" s="108" t="s">
        <v>92</v>
      </c>
      <c r="K116" s="1535" t="s">
        <v>737</v>
      </c>
      <c r="L116" s="1536"/>
      <c r="M116" s="108" t="s">
        <v>46</v>
      </c>
      <c r="N116" s="720"/>
      <c r="O116" s="343" t="s">
        <v>334</v>
      </c>
    </row>
    <row r="117" spans="2:15" ht="26.25" customHeight="1" x14ac:dyDescent="0.2">
      <c r="B117" s="45"/>
      <c r="C117" s="1089"/>
      <c r="D117" s="999"/>
      <c r="E117" s="999"/>
      <c r="F117" s="1090"/>
      <c r="G117" s="1532"/>
      <c r="H117" s="1534"/>
      <c r="I117" s="1537" t="s">
        <v>222</v>
      </c>
      <c r="J117" s="1537"/>
      <c r="K117" s="433"/>
      <c r="L117" s="1513"/>
      <c r="M117" s="1513"/>
      <c r="N117" s="797" t="s">
        <v>333</v>
      </c>
      <c r="O117" s="434"/>
    </row>
    <row r="118" spans="2:15" ht="26.25" customHeight="1" x14ac:dyDescent="0.2">
      <c r="B118" s="45"/>
      <c r="C118" s="1089"/>
      <c r="D118" s="999"/>
      <c r="E118" s="999"/>
      <c r="F118" s="1090"/>
      <c r="G118" s="1532"/>
      <c r="H118" s="1534" t="s">
        <v>91</v>
      </c>
      <c r="I118" s="107" t="s">
        <v>736</v>
      </c>
      <c r="J118" s="108" t="s">
        <v>92</v>
      </c>
      <c r="K118" s="1535" t="s">
        <v>738</v>
      </c>
      <c r="L118" s="1536"/>
      <c r="M118" s="108" t="s">
        <v>46</v>
      </c>
      <c r="N118" s="720"/>
      <c r="O118" s="343" t="s">
        <v>334</v>
      </c>
    </row>
    <row r="119" spans="2:15" ht="26.25" customHeight="1" x14ac:dyDescent="0.2">
      <c r="B119" s="45"/>
      <c r="C119" s="1089"/>
      <c r="D119" s="999"/>
      <c r="E119" s="999"/>
      <c r="F119" s="1090"/>
      <c r="G119" s="1532"/>
      <c r="H119" s="1534"/>
      <c r="I119" s="1537" t="s">
        <v>222</v>
      </c>
      <c r="J119" s="1537"/>
      <c r="K119" s="433"/>
      <c r="L119" s="1513"/>
      <c r="M119" s="1513"/>
      <c r="N119" s="797" t="s">
        <v>333</v>
      </c>
      <c r="O119" s="434"/>
    </row>
    <row r="120" spans="2:15" ht="26.25" customHeight="1" x14ac:dyDescent="0.2">
      <c r="B120" s="45"/>
      <c r="C120" s="1089"/>
      <c r="D120" s="999"/>
      <c r="E120" s="999"/>
      <c r="F120" s="1090"/>
      <c r="G120" s="1532"/>
      <c r="H120" s="1826" t="s">
        <v>287</v>
      </c>
      <c r="I120" s="1806" t="s">
        <v>736</v>
      </c>
      <c r="J120" s="108" t="s">
        <v>92</v>
      </c>
      <c r="K120" s="1535" t="s">
        <v>738</v>
      </c>
      <c r="L120" s="1536"/>
      <c r="M120" s="108" t="s">
        <v>46</v>
      </c>
      <c r="N120" s="720"/>
      <c r="O120" s="343" t="s">
        <v>334</v>
      </c>
    </row>
    <row r="121" spans="2:15" ht="20.25" customHeight="1" x14ac:dyDescent="0.2">
      <c r="B121" s="45"/>
      <c r="C121" s="1089"/>
      <c r="D121" s="999"/>
      <c r="E121" s="999"/>
      <c r="F121" s="1090"/>
      <c r="G121" s="1532"/>
      <c r="H121" s="1826"/>
      <c r="I121" s="1806"/>
      <c r="J121" s="520"/>
      <c r="K121" s="245"/>
      <c r="L121" s="245"/>
      <c r="M121" s="245"/>
      <c r="N121" s="246"/>
      <c r="O121" s="247"/>
    </row>
    <row r="122" spans="2:15" ht="20.25" customHeight="1" x14ac:dyDescent="0.2">
      <c r="B122" s="45"/>
      <c r="C122" s="1089"/>
      <c r="D122" s="999"/>
      <c r="E122" s="999"/>
      <c r="F122" s="1090"/>
      <c r="G122" s="1532"/>
      <c r="H122" s="1826"/>
      <c r="I122" s="1806"/>
      <c r="J122" s="520"/>
      <c r="K122" s="245"/>
      <c r="L122" s="245"/>
      <c r="M122" s="245"/>
      <c r="N122" s="246"/>
      <c r="O122" s="247"/>
    </row>
    <row r="123" spans="2:15" ht="20.25" customHeight="1" x14ac:dyDescent="0.2">
      <c r="B123" s="45"/>
      <c r="C123" s="1089"/>
      <c r="D123" s="999"/>
      <c r="E123" s="999"/>
      <c r="F123" s="1090"/>
      <c r="G123" s="1532"/>
      <c r="H123" s="1826"/>
      <c r="I123" s="1806"/>
      <c r="J123" s="520"/>
      <c r="K123" s="245"/>
      <c r="L123" s="245"/>
      <c r="M123" s="245"/>
      <c r="N123" s="246"/>
      <c r="O123" s="247"/>
    </row>
    <row r="124" spans="2:15" ht="20.25" customHeight="1" x14ac:dyDescent="0.2">
      <c r="B124" s="45"/>
      <c r="C124" s="1089"/>
      <c r="D124" s="999"/>
      <c r="E124" s="999"/>
      <c r="F124" s="1090"/>
      <c r="G124" s="1532"/>
      <c r="H124" s="1826"/>
      <c r="I124" s="1806"/>
      <c r="J124" s="520"/>
      <c r="K124" s="245"/>
      <c r="L124" s="1836"/>
      <c r="M124" s="1836"/>
      <c r="N124" s="1836"/>
      <c r="O124" s="247" t="s">
        <v>365</v>
      </c>
    </row>
    <row r="125" spans="2:15" ht="26.25" customHeight="1" x14ac:dyDescent="0.2">
      <c r="B125" s="45"/>
      <c r="C125" s="1335"/>
      <c r="D125" s="1336"/>
      <c r="E125" s="1336"/>
      <c r="F125" s="1508"/>
      <c r="G125" s="1533"/>
      <c r="H125" s="1827"/>
      <c r="I125" s="1837" t="s">
        <v>222</v>
      </c>
      <c r="J125" s="1837"/>
      <c r="K125" s="433"/>
      <c r="L125" s="1513"/>
      <c r="M125" s="1513"/>
      <c r="N125" s="797" t="s">
        <v>333</v>
      </c>
      <c r="O125" s="434"/>
    </row>
    <row r="126" spans="2:15" ht="26.25" customHeight="1" x14ac:dyDescent="0.2">
      <c r="B126" s="45"/>
      <c r="C126" s="1218" t="s">
        <v>52</v>
      </c>
      <c r="D126" s="1219"/>
      <c r="E126" s="1219"/>
      <c r="F126" s="1220"/>
      <c r="G126" s="40" t="s">
        <v>92</v>
      </c>
      <c r="H126" s="1509" t="s">
        <v>738</v>
      </c>
      <c r="I126" s="1510"/>
      <c r="J126" s="1511"/>
      <c r="K126" s="182" t="s">
        <v>46</v>
      </c>
      <c r="L126" s="721"/>
      <c r="M126" s="86" t="s">
        <v>334</v>
      </c>
      <c r="N126" s="340"/>
      <c r="O126" s="341"/>
    </row>
    <row r="127" spans="2:15" ht="26.25" customHeight="1" x14ac:dyDescent="0.2">
      <c r="B127" s="45"/>
      <c r="C127" s="1089"/>
      <c r="D127" s="999"/>
      <c r="E127" s="999"/>
      <c r="F127" s="1090"/>
      <c r="G127" s="41" t="s">
        <v>53</v>
      </c>
      <c r="H127" s="183"/>
      <c r="I127" s="778"/>
      <c r="J127" s="342"/>
      <c r="K127" s="108" t="s">
        <v>223</v>
      </c>
      <c r="L127" s="1512"/>
      <c r="M127" s="1513"/>
      <c r="N127" s="1513"/>
      <c r="O127" s="1514"/>
    </row>
    <row r="128" spans="2:15" ht="26.25" customHeight="1" x14ac:dyDescent="0.2">
      <c r="B128" s="45"/>
      <c r="C128" s="1335"/>
      <c r="D128" s="1336"/>
      <c r="E128" s="1336"/>
      <c r="F128" s="1508"/>
      <c r="G128" s="109" t="s">
        <v>51</v>
      </c>
      <c r="H128" s="437" t="s">
        <v>468</v>
      </c>
      <c r="I128" s="1519"/>
      <c r="J128" s="1519"/>
      <c r="K128" s="191" t="s">
        <v>333</v>
      </c>
      <c r="L128" s="191"/>
      <c r="M128" s="191"/>
      <c r="N128" s="435"/>
      <c r="O128" s="436"/>
    </row>
    <row r="129" spans="1:22" ht="26.25" customHeight="1" x14ac:dyDescent="0.2">
      <c r="B129" s="45"/>
      <c r="C129" s="1368" t="s">
        <v>266</v>
      </c>
      <c r="D129" s="1369"/>
      <c r="E129" s="1369"/>
      <c r="F129" s="1520"/>
      <c r="G129" s="248"/>
      <c r="H129" s="249"/>
      <c r="I129" s="250"/>
      <c r="J129" s="249"/>
      <c r="K129" s="249"/>
      <c r="L129" s="249"/>
      <c r="M129" s="249"/>
      <c r="N129" s="249"/>
      <c r="O129" s="251"/>
    </row>
    <row r="130" spans="1:22" ht="26.25" customHeight="1" x14ac:dyDescent="0.2">
      <c r="B130" s="45"/>
      <c r="C130" s="1218" t="s">
        <v>93</v>
      </c>
      <c r="D130" s="1219"/>
      <c r="E130" s="1219"/>
      <c r="F130" s="1220"/>
      <c r="G130" s="42" t="s">
        <v>92</v>
      </c>
      <c r="H130" s="1509" t="s">
        <v>738</v>
      </c>
      <c r="I130" s="1510"/>
      <c r="J130" s="1511"/>
      <c r="K130" s="182" t="s">
        <v>46</v>
      </c>
      <c r="L130" s="721"/>
      <c r="M130" s="86" t="s">
        <v>334</v>
      </c>
      <c r="N130" s="340"/>
      <c r="O130" s="341"/>
    </row>
    <row r="131" spans="1:22" ht="26.25" customHeight="1" x14ac:dyDescent="0.2">
      <c r="B131" s="45"/>
      <c r="C131" s="1089"/>
      <c r="D131" s="999"/>
      <c r="E131" s="999"/>
      <c r="F131" s="1090"/>
      <c r="G131" s="41" t="s">
        <v>53</v>
      </c>
      <c r="H131" s="183"/>
      <c r="I131" s="778"/>
      <c r="J131" s="342"/>
      <c r="K131" s="108" t="s">
        <v>223</v>
      </c>
      <c r="L131" s="1512"/>
      <c r="M131" s="1513"/>
      <c r="N131" s="1513"/>
      <c r="O131" s="1514"/>
    </row>
    <row r="132" spans="1:22" ht="26.25" customHeight="1" x14ac:dyDescent="0.2">
      <c r="B132" s="45"/>
      <c r="C132" s="1335"/>
      <c r="D132" s="1336"/>
      <c r="E132" s="1336"/>
      <c r="F132" s="1508"/>
      <c r="G132" s="109" t="s">
        <v>51</v>
      </c>
      <c r="H132" s="437" t="s">
        <v>468</v>
      </c>
      <c r="I132" s="1519"/>
      <c r="J132" s="1519"/>
      <c r="K132" s="191" t="s">
        <v>333</v>
      </c>
      <c r="L132" s="191"/>
      <c r="M132" s="191"/>
      <c r="N132" s="435"/>
      <c r="O132" s="436"/>
    </row>
    <row r="133" spans="1:22" ht="26.25" customHeight="1" x14ac:dyDescent="0.2">
      <c r="B133" s="45"/>
      <c r="C133" s="1368" t="s">
        <v>469</v>
      </c>
      <c r="D133" s="1369"/>
      <c r="E133" s="1369"/>
      <c r="F133" s="1520"/>
      <c r="G133" s="1521"/>
      <c r="H133" s="1522"/>
      <c r="I133" s="1522"/>
      <c r="J133" s="1522"/>
      <c r="K133" s="1522"/>
      <c r="L133" s="1522"/>
      <c r="M133" s="1522"/>
      <c r="N133" s="1523"/>
      <c r="O133" s="1524"/>
    </row>
    <row r="134" spans="1:22" ht="26.25" customHeight="1" x14ac:dyDescent="0.2">
      <c r="B134" s="45"/>
      <c r="C134" s="1218" t="s">
        <v>94</v>
      </c>
      <c r="D134" s="1219"/>
      <c r="E134" s="1219"/>
      <c r="F134" s="1219"/>
      <c r="G134" s="192"/>
      <c r="H134" s="777"/>
      <c r="I134" s="179"/>
      <c r="J134" s="186"/>
      <c r="K134" s="193"/>
      <c r="L134" s="193"/>
      <c r="M134" s="1525"/>
      <c r="N134" s="1525"/>
      <c r="O134" s="1526"/>
    </row>
    <row r="135" spans="1:22" ht="26.25" customHeight="1" x14ac:dyDescent="0.2">
      <c r="B135" s="45"/>
      <c r="C135" s="1335"/>
      <c r="D135" s="1336"/>
      <c r="E135" s="1336"/>
      <c r="F135" s="1336"/>
      <c r="G135" s="97" t="s">
        <v>367</v>
      </c>
      <c r="H135" s="194" t="s">
        <v>84</v>
      </c>
      <c r="I135" s="195" t="s">
        <v>368</v>
      </c>
      <c r="J135" s="196"/>
      <c r="K135" s="678" t="s">
        <v>740</v>
      </c>
      <c r="L135" s="1527"/>
      <c r="M135" s="1528"/>
      <c r="N135" s="1528"/>
      <c r="O135" s="1529"/>
    </row>
    <row r="136" spans="1:22" ht="26.25" customHeight="1" x14ac:dyDescent="0.2">
      <c r="B136" s="45"/>
      <c r="C136" s="1074" t="s">
        <v>98</v>
      </c>
      <c r="D136" s="1384"/>
      <c r="E136" s="1384"/>
      <c r="F136" s="1384"/>
      <c r="G136" s="1074" t="s">
        <v>88</v>
      </c>
      <c r="H136" s="1152"/>
      <c r="I136" s="775"/>
      <c r="J136" s="187"/>
      <c r="K136" s="1074" t="s">
        <v>470</v>
      </c>
      <c r="L136" s="1152"/>
      <c r="M136" s="775"/>
      <c r="N136" s="187"/>
      <c r="O136" s="439"/>
    </row>
    <row r="137" spans="1:22" ht="26.25" customHeight="1" x14ac:dyDescent="0.2">
      <c r="B137" s="45"/>
      <c r="C137" s="1080"/>
      <c r="D137" s="1081"/>
      <c r="E137" s="1081"/>
      <c r="F137" s="1081"/>
      <c r="G137" s="1080" t="s">
        <v>47</v>
      </c>
      <c r="H137" s="1194"/>
      <c r="I137" s="776"/>
      <c r="J137" s="188"/>
      <c r="K137" s="1530" t="s">
        <v>49</v>
      </c>
      <c r="L137" s="1531"/>
      <c r="M137" s="776"/>
      <c r="N137" s="188"/>
      <c r="O137" s="189"/>
    </row>
    <row r="138" spans="1:22" ht="26.25" customHeight="1" x14ac:dyDescent="0.2">
      <c r="B138" s="45"/>
      <c r="C138" s="1074" t="s">
        <v>54</v>
      </c>
      <c r="D138" s="1384"/>
      <c r="E138" s="1384"/>
      <c r="F138" s="1076"/>
      <c r="G138" s="1515" t="s">
        <v>95</v>
      </c>
      <c r="H138" s="1516"/>
      <c r="I138" s="775"/>
      <c r="J138" s="187"/>
      <c r="K138" s="1428" t="s">
        <v>96</v>
      </c>
      <c r="L138" s="1517"/>
      <c r="M138" s="775"/>
      <c r="N138" s="187"/>
      <c r="O138" s="252"/>
    </row>
    <row r="139" spans="1:22" ht="26.25" customHeight="1" x14ac:dyDescent="0.2">
      <c r="B139" s="45"/>
      <c r="C139" s="1080"/>
      <c r="D139" s="1081"/>
      <c r="E139" s="1081"/>
      <c r="F139" s="1082"/>
      <c r="G139" s="1419" t="s">
        <v>97</v>
      </c>
      <c r="H139" s="1518"/>
      <c r="I139" s="344"/>
      <c r="J139" s="345"/>
      <c r="K139" s="1419" t="s">
        <v>267</v>
      </c>
      <c r="L139" s="1518"/>
      <c r="M139" s="344"/>
      <c r="N139" s="345"/>
      <c r="O139" s="346"/>
    </row>
    <row r="140" spans="1:22" ht="26.25" customHeight="1" x14ac:dyDescent="0.2">
      <c r="B140" s="45"/>
      <c r="C140" s="1218" t="s">
        <v>191</v>
      </c>
      <c r="D140" s="1219"/>
      <c r="E140" s="1219"/>
      <c r="F140" s="1220"/>
      <c r="G140" s="1074" t="s">
        <v>192</v>
      </c>
      <c r="H140" s="1152"/>
      <c r="I140" s="1723" t="s">
        <v>195</v>
      </c>
      <c r="J140" s="1683"/>
      <c r="K140" s="1509" t="s">
        <v>880</v>
      </c>
      <c r="L140" s="1511"/>
      <c r="M140" s="1708" t="s">
        <v>721</v>
      </c>
      <c r="N140" s="1709"/>
      <c r="O140" s="1710"/>
    </row>
    <row r="141" spans="1:22" ht="26.25" customHeight="1" x14ac:dyDescent="0.2">
      <c r="B141" s="45"/>
      <c r="C141" s="1089"/>
      <c r="D141" s="999"/>
      <c r="E141" s="999"/>
      <c r="F141" s="1090"/>
      <c r="G141" s="1648" t="s">
        <v>193</v>
      </c>
      <c r="H141" s="1321"/>
      <c r="I141" s="1711" t="s">
        <v>719</v>
      </c>
      <c r="J141" s="1711"/>
      <c r="K141" s="1711"/>
      <c r="L141" s="1711"/>
      <c r="M141" s="1711"/>
      <c r="N141" s="1712"/>
      <c r="O141" s="1713"/>
    </row>
    <row r="142" spans="1:22" ht="26.25" customHeight="1" thickBot="1" x14ac:dyDescent="0.25">
      <c r="B142" s="96"/>
      <c r="C142" s="1380"/>
      <c r="D142" s="1721"/>
      <c r="E142" s="1721"/>
      <c r="F142" s="1722"/>
      <c r="G142" s="1714" t="s">
        <v>194</v>
      </c>
      <c r="H142" s="1323"/>
      <c r="I142" s="1715" t="s">
        <v>529</v>
      </c>
      <c r="J142" s="1715"/>
      <c r="K142" s="1715"/>
      <c r="L142" s="1715"/>
      <c r="M142" s="1715"/>
      <c r="N142" s="1716"/>
      <c r="O142" s="1717"/>
    </row>
    <row r="143" spans="1:22" s="467" customFormat="1" ht="26.25" customHeight="1" thickBot="1" x14ac:dyDescent="0.25">
      <c r="A143" s="6"/>
      <c r="B143" s="994" t="s">
        <v>684</v>
      </c>
      <c r="C143" s="994"/>
      <c r="D143" s="994"/>
      <c r="E143" s="994"/>
      <c r="F143" s="994"/>
      <c r="G143" s="994"/>
      <c r="H143" s="994"/>
      <c r="I143" s="994"/>
      <c r="J143" s="994"/>
      <c r="K143" s="994"/>
      <c r="L143" s="994"/>
      <c r="M143" s="994"/>
      <c r="N143" s="95"/>
      <c r="O143" s="95"/>
      <c r="P143" s="6"/>
      <c r="Q143" s="466"/>
      <c r="R143" s="466"/>
      <c r="S143" s="466"/>
      <c r="T143" s="466"/>
      <c r="U143" s="466"/>
      <c r="V143" s="466"/>
    </row>
    <row r="144" spans="1:22" ht="21.75" customHeight="1" x14ac:dyDescent="0.2">
      <c r="B144" s="995" t="s">
        <v>99</v>
      </c>
      <c r="C144" s="996"/>
      <c r="D144" s="996"/>
      <c r="E144" s="996"/>
      <c r="F144" s="996"/>
      <c r="G144" s="43"/>
      <c r="H144" s="43"/>
      <c r="I144" s="43"/>
      <c r="J144" s="43"/>
      <c r="K144" s="43"/>
      <c r="L144" s="43"/>
      <c r="M144" s="1483"/>
      <c r="N144" s="1366"/>
      <c r="O144" s="1367"/>
    </row>
    <row r="145" spans="2:15" ht="20.100000000000001" customHeight="1" x14ac:dyDescent="0.2">
      <c r="B145" s="44"/>
      <c r="C145" s="1470" t="s">
        <v>107</v>
      </c>
      <c r="D145" s="1470"/>
      <c r="E145" s="1470"/>
      <c r="F145" s="1470"/>
      <c r="G145" s="1245" t="s">
        <v>67</v>
      </c>
      <c r="H145" s="1245"/>
      <c r="I145" s="1245" t="s">
        <v>55</v>
      </c>
      <c r="J145" s="1245"/>
      <c r="K145" s="1471" t="s">
        <v>56</v>
      </c>
      <c r="L145" s="1471" t="s">
        <v>106</v>
      </c>
      <c r="M145" s="1218" t="s">
        <v>650</v>
      </c>
      <c r="N145" s="1472"/>
      <c r="O145" s="1473"/>
    </row>
    <row r="146" spans="2:15" ht="20.100000000000001" customHeight="1" x14ac:dyDescent="0.2">
      <c r="B146" s="44"/>
      <c r="C146" s="1470"/>
      <c r="D146" s="1470"/>
      <c r="E146" s="1470"/>
      <c r="F146" s="1470"/>
      <c r="G146" s="49" t="s">
        <v>57</v>
      </c>
      <c r="H146" s="50" t="s">
        <v>105</v>
      </c>
      <c r="I146" s="49" t="s">
        <v>57</v>
      </c>
      <c r="J146" s="50" t="s">
        <v>105</v>
      </c>
      <c r="K146" s="1471"/>
      <c r="L146" s="1471"/>
      <c r="M146" s="1335"/>
      <c r="N146" s="1474"/>
      <c r="O146" s="1475"/>
    </row>
    <row r="147" spans="2:15" ht="21.75" customHeight="1" x14ac:dyDescent="0.2">
      <c r="B147" s="44"/>
      <c r="C147" s="1225" t="s">
        <v>100</v>
      </c>
      <c r="D147" s="1225"/>
      <c r="E147" s="1225"/>
      <c r="F147" s="1225"/>
      <c r="G147" s="51"/>
      <c r="H147" s="52"/>
      <c r="I147" s="56"/>
      <c r="J147" s="52"/>
      <c r="K147" s="46">
        <f>SUM(G147:J147)</f>
        <v>0</v>
      </c>
      <c r="L147" s="46"/>
      <c r="M147" s="1718"/>
      <c r="N147" s="1719"/>
      <c r="O147" s="1720"/>
    </row>
    <row r="148" spans="2:15" ht="21.75" customHeight="1" x14ac:dyDescent="0.2">
      <c r="B148" s="44"/>
      <c r="C148" s="1230" t="s">
        <v>101</v>
      </c>
      <c r="D148" s="1230"/>
      <c r="E148" s="1230"/>
      <c r="F148" s="1230"/>
      <c r="G148" s="139"/>
      <c r="H148" s="140"/>
      <c r="I148" s="141"/>
      <c r="J148" s="140"/>
      <c r="K148" s="142">
        <f>SUM(G148:J148)</f>
        <v>0</v>
      </c>
      <c r="L148" s="142"/>
      <c r="M148" s="1467"/>
      <c r="N148" s="1468"/>
      <c r="O148" s="1469"/>
    </row>
    <row r="149" spans="2:15" ht="21.75" customHeight="1" x14ac:dyDescent="0.2">
      <c r="B149" s="44"/>
      <c r="C149" s="1498" t="s">
        <v>374</v>
      </c>
      <c r="D149" s="1498"/>
      <c r="E149" s="1498"/>
      <c r="F149" s="1498"/>
      <c r="G149" s="314"/>
      <c r="H149" s="315"/>
      <c r="I149" s="316"/>
      <c r="J149" s="315"/>
      <c r="K149" s="317">
        <f t="shared" ref="K149:K157" si="0">SUM(G149:J149)</f>
        <v>0</v>
      </c>
      <c r="L149" s="317"/>
      <c r="M149" s="1499"/>
      <c r="N149" s="1500"/>
      <c r="O149" s="1501"/>
    </row>
    <row r="150" spans="2:15" ht="21.75" customHeight="1" x14ac:dyDescent="0.2">
      <c r="B150" s="44"/>
      <c r="C150" s="1230" t="s">
        <v>375</v>
      </c>
      <c r="D150" s="1230"/>
      <c r="E150" s="1230"/>
      <c r="F150" s="1230"/>
      <c r="G150" s="139"/>
      <c r="H150" s="140"/>
      <c r="I150" s="141"/>
      <c r="J150" s="140"/>
      <c r="K150" s="142">
        <f t="shared" si="0"/>
        <v>0</v>
      </c>
      <c r="L150" s="142"/>
      <c r="M150" s="1495"/>
      <c r="N150" s="1496"/>
      <c r="O150" s="1497"/>
    </row>
    <row r="151" spans="2:15" ht="20.100000000000001" customHeight="1" x14ac:dyDescent="0.2">
      <c r="B151" s="44"/>
      <c r="C151" s="1498" t="s">
        <v>376</v>
      </c>
      <c r="D151" s="1498"/>
      <c r="E151" s="1498"/>
      <c r="F151" s="1498"/>
      <c r="G151" s="316"/>
      <c r="H151" s="315"/>
      <c r="I151" s="316"/>
      <c r="J151" s="320"/>
      <c r="K151" s="317">
        <f t="shared" si="0"/>
        <v>0</v>
      </c>
      <c r="L151" s="321"/>
      <c r="M151" s="1499"/>
      <c r="N151" s="1500"/>
      <c r="O151" s="1501"/>
    </row>
    <row r="152" spans="2:15" ht="20.100000000000001" customHeight="1" x14ac:dyDescent="0.2">
      <c r="B152" s="44"/>
      <c r="C152" s="1507" t="s">
        <v>377</v>
      </c>
      <c r="D152" s="1507"/>
      <c r="E152" s="1507"/>
      <c r="F152" s="1507"/>
      <c r="G152" s="312"/>
      <c r="H152" s="311"/>
      <c r="I152" s="312"/>
      <c r="J152" s="318"/>
      <c r="K152" s="313">
        <f t="shared" si="0"/>
        <v>0</v>
      </c>
      <c r="L152" s="319"/>
      <c r="M152" s="1495"/>
      <c r="N152" s="1496"/>
      <c r="O152" s="1497"/>
    </row>
    <row r="153" spans="2:15" ht="21.75" customHeight="1" x14ac:dyDescent="0.2">
      <c r="B153" s="44"/>
      <c r="C153" s="1502" t="s">
        <v>68</v>
      </c>
      <c r="D153" s="1360"/>
      <c r="E153" s="1360"/>
      <c r="F153" s="1503"/>
      <c r="G153" s="322"/>
      <c r="H153" s="323"/>
      <c r="I153" s="324"/>
      <c r="J153" s="323"/>
      <c r="K153" s="325">
        <f t="shared" si="0"/>
        <v>0</v>
      </c>
      <c r="L153" s="325"/>
      <c r="M153" s="1504"/>
      <c r="N153" s="1505"/>
      <c r="O153" s="1506"/>
    </row>
    <row r="154" spans="2:15" ht="21.75" customHeight="1" x14ac:dyDescent="0.2">
      <c r="B154" s="44"/>
      <c r="C154" s="1229" t="s">
        <v>66</v>
      </c>
      <c r="D154" s="1229"/>
      <c r="E154" s="1229"/>
      <c r="F154" s="1229"/>
      <c r="G154" s="53"/>
      <c r="H154" s="54"/>
      <c r="I154" s="55"/>
      <c r="J154" s="54"/>
      <c r="K154" s="47">
        <f t="shared" si="0"/>
        <v>0</v>
      </c>
      <c r="L154" s="47"/>
      <c r="M154" s="1460"/>
      <c r="N154" s="1461"/>
      <c r="O154" s="1462"/>
    </row>
    <row r="155" spans="2:15" ht="20.100000000000001" customHeight="1" x14ac:dyDescent="0.2">
      <c r="B155" s="44"/>
      <c r="C155" s="1229" t="s">
        <v>102</v>
      </c>
      <c r="D155" s="1229"/>
      <c r="E155" s="1229"/>
      <c r="F155" s="1229"/>
      <c r="G155" s="55"/>
      <c r="H155" s="54"/>
      <c r="I155" s="55"/>
      <c r="J155" s="57"/>
      <c r="K155" s="47">
        <f t="shared" si="0"/>
        <v>0</v>
      </c>
      <c r="L155" s="48"/>
      <c r="M155" s="1460"/>
      <c r="N155" s="1461"/>
      <c r="O155" s="1462"/>
    </row>
    <row r="156" spans="2:15" ht="21.75" customHeight="1" x14ac:dyDescent="0.2">
      <c r="B156" s="44"/>
      <c r="C156" s="1229" t="s">
        <v>103</v>
      </c>
      <c r="D156" s="1229"/>
      <c r="E156" s="1229"/>
      <c r="F156" s="1229"/>
      <c r="G156" s="53"/>
      <c r="H156" s="54"/>
      <c r="I156" s="55"/>
      <c r="J156" s="54"/>
      <c r="K156" s="47">
        <f t="shared" si="0"/>
        <v>0</v>
      </c>
      <c r="L156" s="47"/>
      <c r="M156" s="1460"/>
      <c r="N156" s="1461"/>
      <c r="O156" s="1462"/>
    </row>
    <row r="157" spans="2:15" ht="21.75" customHeight="1" x14ac:dyDescent="0.2">
      <c r="B157" s="44"/>
      <c r="C157" s="1229" t="s">
        <v>104</v>
      </c>
      <c r="D157" s="1229"/>
      <c r="E157" s="1229"/>
      <c r="F157" s="1229"/>
      <c r="G157" s="53"/>
      <c r="H157" s="54"/>
      <c r="I157" s="55"/>
      <c r="J157" s="54"/>
      <c r="K157" s="47">
        <f t="shared" si="0"/>
        <v>0</v>
      </c>
      <c r="L157" s="47"/>
      <c r="M157" s="1460"/>
      <c r="N157" s="1461"/>
      <c r="O157" s="1462"/>
    </row>
    <row r="158" spans="2:15" ht="21.75" customHeight="1" thickBot="1" x14ac:dyDescent="0.25">
      <c r="B158" s="44"/>
      <c r="C158" s="1230" t="s">
        <v>108</v>
      </c>
      <c r="D158" s="1230"/>
      <c r="E158" s="1230"/>
      <c r="F158" s="1230"/>
      <c r="G158" s="139"/>
      <c r="H158" s="140"/>
      <c r="I158" s="141"/>
      <c r="J158" s="140"/>
      <c r="K158" s="142">
        <f>SUM(G158:J158)</f>
        <v>0</v>
      </c>
      <c r="L158" s="142"/>
      <c r="M158" s="1467"/>
      <c r="N158" s="1468"/>
      <c r="O158" s="1469"/>
    </row>
    <row r="159" spans="2:15" ht="21.75" customHeight="1" thickBot="1" x14ac:dyDescent="0.25">
      <c r="B159" s="1488" t="s">
        <v>386</v>
      </c>
      <c r="C159" s="1489"/>
      <c r="D159" s="1489"/>
      <c r="E159" s="1489"/>
      <c r="F159" s="1490"/>
      <c r="G159" s="236"/>
      <c r="H159" s="237" t="s">
        <v>58</v>
      </c>
      <c r="I159" s="145"/>
      <c r="J159" s="145"/>
      <c r="K159" s="145"/>
      <c r="L159" s="145"/>
      <c r="M159" s="1491"/>
      <c r="N159" s="1492"/>
      <c r="O159" s="1493"/>
    </row>
    <row r="160" spans="2:15" ht="21.75" customHeight="1" x14ac:dyDescent="0.2">
      <c r="B160" s="1440" t="s">
        <v>109</v>
      </c>
      <c r="C160" s="1494"/>
      <c r="D160" s="1494"/>
      <c r="E160" s="1494"/>
      <c r="F160" s="1494"/>
      <c r="G160" s="143"/>
      <c r="H160" s="144"/>
      <c r="I160" s="144"/>
      <c r="J160" s="144"/>
      <c r="K160" s="144"/>
      <c r="L160" s="144"/>
      <c r="M160" s="1336"/>
      <c r="N160" s="1474"/>
      <c r="O160" s="1475"/>
    </row>
    <row r="161" spans="2:15" ht="20.100000000000001" customHeight="1" x14ac:dyDescent="0.2">
      <c r="B161" s="45"/>
      <c r="C161" s="1470" t="s">
        <v>107</v>
      </c>
      <c r="D161" s="1470"/>
      <c r="E161" s="1470"/>
      <c r="F161" s="1470"/>
      <c r="G161" s="1245" t="s">
        <v>67</v>
      </c>
      <c r="H161" s="1245"/>
      <c r="I161" s="1245" t="s">
        <v>55</v>
      </c>
      <c r="J161" s="1245"/>
      <c r="K161" s="1471" t="s">
        <v>56</v>
      </c>
      <c r="L161" s="1471" t="s">
        <v>106</v>
      </c>
      <c r="M161" s="1218" t="s">
        <v>76</v>
      </c>
      <c r="N161" s="1472"/>
      <c r="O161" s="1473"/>
    </row>
    <row r="162" spans="2:15" ht="20.100000000000001" customHeight="1" x14ac:dyDescent="0.2">
      <c r="B162" s="44"/>
      <c r="C162" s="1470"/>
      <c r="D162" s="1470"/>
      <c r="E162" s="1470"/>
      <c r="F162" s="1470"/>
      <c r="G162" s="49" t="s">
        <v>57</v>
      </c>
      <c r="H162" s="50" t="s">
        <v>105</v>
      </c>
      <c r="I162" s="49" t="s">
        <v>57</v>
      </c>
      <c r="J162" s="50" t="s">
        <v>105</v>
      </c>
      <c r="K162" s="1471"/>
      <c r="L162" s="1471"/>
      <c r="M162" s="1335"/>
      <c r="N162" s="1474"/>
      <c r="O162" s="1475"/>
    </row>
    <row r="163" spans="2:15" ht="20.100000000000001" customHeight="1" x14ac:dyDescent="0.2">
      <c r="B163" s="44"/>
      <c r="C163" s="1484" t="s">
        <v>205</v>
      </c>
      <c r="D163" s="1484"/>
      <c r="E163" s="1484"/>
      <c r="F163" s="1484"/>
      <c r="G163" s="440"/>
      <c r="H163" s="441"/>
      <c r="I163" s="440"/>
      <c r="J163" s="442"/>
      <c r="K163" s="443">
        <f t="shared" ref="K163:K170" si="1">SUM(G163:J163)</f>
        <v>0</v>
      </c>
      <c r="L163" s="443"/>
      <c r="M163" s="1485"/>
      <c r="N163" s="1486"/>
      <c r="O163" s="1487"/>
    </row>
    <row r="164" spans="2:15" ht="20.100000000000001" customHeight="1" x14ac:dyDescent="0.2">
      <c r="B164" s="44"/>
      <c r="C164" s="1476" t="s">
        <v>110</v>
      </c>
      <c r="D164" s="1476"/>
      <c r="E164" s="1476"/>
      <c r="F164" s="1476"/>
      <c r="G164" s="55"/>
      <c r="H164" s="54"/>
      <c r="I164" s="55"/>
      <c r="J164" s="57"/>
      <c r="K164" s="48">
        <f t="shared" si="1"/>
        <v>0</v>
      </c>
      <c r="L164" s="48"/>
      <c r="M164" s="1460"/>
      <c r="N164" s="1461"/>
      <c r="O164" s="1462"/>
    </row>
    <row r="165" spans="2:15" ht="21.75" customHeight="1" x14ac:dyDescent="0.2">
      <c r="B165" s="44"/>
      <c r="C165" s="1476" t="s">
        <v>471</v>
      </c>
      <c r="D165" s="1476"/>
      <c r="E165" s="1476"/>
      <c r="F165" s="1476"/>
      <c r="G165" s="53"/>
      <c r="H165" s="54"/>
      <c r="I165" s="55"/>
      <c r="J165" s="54"/>
      <c r="K165" s="47">
        <f t="shared" si="1"/>
        <v>0</v>
      </c>
      <c r="L165" s="47"/>
      <c r="M165" s="1460"/>
      <c r="N165" s="1461"/>
      <c r="O165" s="1462"/>
    </row>
    <row r="166" spans="2:15" ht="21.75" customHeight="1" x14ac:dyDescent="0.2">
      <c r="B166" s="44"/>
      <c r="C166" s="1476" t="s">
        <v>472</v>
      </c>
      <c r="D166" s="1476"/>
      <c r="E166" s="1476"/>
      <c r="F166" s="1476"/>
      <c r="G166" s="53"/>
      <c r="H166" s="54"/>
      <c r="I166" s="55"/>
      <c r="J166" s="54"/>
      <c r="K166" s="47">
        <f t="shared" si="1"/>
        <v>0</v>
      </c>
      <c r="L166" s="47"/>
      <c r="M166" s="1460"/>
      <c r="N166" s="1461"/>
      <c r="O166" s="1462"/>
    </row>
    <row r="167" spans="2:15" ht="21.75" customHeight="1" x14ac:dyDescent="0.2">
      <c r="B167" s="44"/>
      <c r="C167" s="1476" t="s">
        <v>111</v>
      </c>
      <c r="D167" s="1476"/>
      <c r="E167" s="1476"/>
      <c r="F167" s="1476"/>
      <c r="G167" s="53"/>
      <c r="H167" s="54"/>
      <c r="I167" s="55"/>
      <c r="J167" s="54"/>
      <c r="K167" s="47">
        <f t="shared" si="1"/>
        <v>0</v>
      </c>
      <c r="L167" s="47"/>
      <c r="M167" s="1460"/>
      <c r="N167" s="1461"/>
      <c r="O167" s="1462"/>
    </row>
    <row r="168" spans="2:15" ht="21.75" customHeight="1" x14ac:dyDescent="0.2">
      <c r="B168" s="44"/>
      <c r="C168" s="1476" t="s">
        <v>497</v>
      </c>
      <c r="D168" s="1476"/>
      <c r="E168" s="1476"/>
      <c r="F168" s="1476"/>
      <c r="G168" s="139"/>
      <c r="H168" s="140"/>
      <c r="I168" s="141"/>
      <c r="J168" s="140"/>
      <c r="K168" s="47">
        <f>SUM(G168:J168)</f>
        <v>0</v>
      </c>
      <c r="L168" s="142"/>
      <c r="M168" s="1460"/>
      <c r="N168" s="1477"/>
      <c r="O168" s="1478"/>
    </row>
    <row r="169" spans="2:15" ht="21.75" customHeight="1" x14ac:dyDescent="0.2">
      <c r="B169" s="44"/>
      <c r="C169" s="1476" t="s">
        <v>498</v>
      </c>
      <c r="D169" s="1476"/>
      <c r="E169" s="1476"/>
      <c r="F169" s="1476"/>
      <c r="G169" s="139"/>
      <c r="H169" s="140"/>
      <c r="I169" s="141"/>
      <c r="J169" s="140"/>
      <c r="K169" s="47">
        <f t="shared" si="1"/>
        <v>0</v>
      </c>
      <c r="L169" s="142"/>
      <c r="M169" s="1460"/>
      <c r="N169" s="1477"/>
      <c r="O169" s="1478"/>
    </row>
    <row r="170" spans="2:15" ht="21.75" customHeight="1" thickBot="1" x14ac:dyDescent="0.25">
      <c r="B170" s="44"/>
      <c r="C170" s="1479" t="s">
        <v>504</v>
      </c>
      <c r="D170" s="1480"/>
      <c r="E170" s="1480"/>
      <c r="F170" s="1481"/>
      <c r="G170" s="139"/>
      <c r="H170" s="140"/>
      <c r="I170" s="141"/>
      <c r="J170" s="140"/>
      <c r="K170" s="142">
        <f t="shared" si="1"/>
        <v>0</v>
      </c>
      <c r="L170" s="142"/>
      <c r="M170" s="1467"/>
      <c r="N170" s="1468"/>
      <c r="O170" s="1469"/>
    </row>
    <row r="171" spans="2:15" ht="21.75" customHeight="1" x14ac:dyDescent="0.2">
      <c r="B171" s="1444" t="s">
        <v>112</v>
      </c>
      <c r="C171" s="1482"/>
      <c r="D171" s="1482"/>
      <c r="E171" s="1482"/>
      <c r="F171" s="1482"/>
      <c r="G171" s="146"/>
      <c r="H171" s="147"/>
      <c r="I171" s="147"/>
      <c r="J171" s="147"/>
      <c r="K171" s="147"/>
      <c r="L171" s="147"/>
      <c r="M171" s="1483"/>
      <c r="N171" s="1366"/>
      <c r="O171" s="1367"/>
    </row>
    <row r="172" spans="2:15" ht="20.100000000000001" customHeight="1" x14ac:dyDescent="0.2">
      <c r="B172" s="45"/>
      <c r="C172" s="1470" t="s">
        <v>107</v>
      </c>
      <c r="D172" s="1470"/>
      <c r="E172" s="1470"/>
      <c r="F172" s="1470"/>
      <c r="G172" s="1245" t="s">
        <v>67</v>
      </c>
      <c r="H172" s="1245"/>
      <c r="I172" s="1245" t="s">
        <v>55</v>
      </c>
      <c r="J172" s="1245"/>
      <c r="K172" s="1471" t="s">
        <v>56</v>
      </c>
      <c r="L172" s="1471" t="s">
        <v>106</v>
      </c>
      <c r="M172" s="1218" t="s">
        <v>76</v>
      </c>
      <c r="N172" s="1472"/>
      <c r="O172" s="1473"/>
    </row>
    <row r="173" spans="2:15" ht="20.100000000000001" customHeight="1" x14ac:dyDescent="0.2">
      <c r="B173" s="44"/>
      <c r="C173" s="1470"/>
      <c r="D173" s="1470"/>
      <c r="E173" s="1470"/>
      <c r="F173" s="1470"/>
      <c r="G173" s="49" t="s">
        <v>57</v>
      </c>
      <c r="H173" s="50" t="s">
        <v>105</v>
      </c>
      <c r="I173" s="49" t="s">
        <v>57</v>
      </c>
      <c r="J173" s="50" t="s">
        <v>105</v>
      </c>
      <c r="K173" s="1471"/>
      <c r="L173" s="1471"/>
      <c r="M173" s="1335"/>
      <c r="N173" s="1474"/>
      <c r="O173" s="1475"/>
    </row>
    <row r="174" spans="2:15" ht="21.75" customHeight="1" x14ac:dyDescent="0.2">
      <c r="B174" s="44"/>
      <c r="C174" s="1230" t="s">
        <v>62</v>
      </c>
      <c r="D174" s="1230"/>
      <c r="E174" s="1230"/>
      <c r="F174" s="1230"/>
      <c r="G174" s="139"/>
      <c r="H174" s="140"/>
      <c r="I174" s="141"/>
      <c r="J174" s="140"/>
      <c r="K174" s="142">
        <f t="shared" ref="K174:K180" si="2">SUM(G174:J174)</f>
        <v>0</v>
      </c>
      <c r="L174" s="142"/>
      <c r="M174" s="1467"/>
      <c r="N174" s="1468"/>
      <c r="O174" s="1469"/>
    </row>
    <row r="175" spans="2:15" ht="20.100000000000001" customHeight="1" x14ac:dyDescent="0.2">
      <c r="B175" s="44"/>
      <c r="C175" s="1229" t="s">
        <v>59</v>
      </c>
      <c r="D175" s="1229"/>
      <c r="E175" s="1229"/>
      <c r="F175" s="1229"/>
      <c r="G175" s="55"/>
      <c r="H175" s="54"/>
      <c r="I175" s="55"/>
      <c r="J175" s="57"/>
      <c r="K175" s="48">
        <f t="shared" si="2"/>
        <v>0</v>
      </c>
      <c r="L175" s="48"/>
      <c r="M175" s="1460"/>
      <c r="N175" s="1461"/>
      <c r="O175" s="1462"/>
    </row>
    <row r="176" spans="2:15" ht="21.75" customHeight="1" x14ac:dyDescent="0.2">
      <c r="B176" s="44"/>
      <c r="C176" s="1229" t="s">
        <v>60</v>
      </c>
      <c r="D176" s="1229"/>
      <c r="E176" s="1229"/>
      <c r="F176" s="1229"/>
      <c r="G176" s="53"/>
      <c r="H176" s="54"/>
      <c r="I176" s="55"/>
      <c r="J176" s="54"/>
      <c r="K176" s="47">
        <f t="shared" si="2"/>
        <v>0</v>
      </c>
      <c r="L176" s="47"/>
      <c r="M176" s="1460"/>
      <c r="N176" s="1461"/>
      <c r="O176" s="1462"/>
    </row>
    <row r="177" spans="2:16" ht="21.75" customHeight="1" x14ac:dyDescent="0.2">
      <c r="B177" s="44"/>
      <c r="C177" s="1229" t="s">
        <v>835</v>
      </c>
      <c r="D177" s="1229"/>
      <c r="E177" s="1229"/>
      <c r="F177" s="1229"/>
      <c r="G177" s="53"/>
      <c r="H177" s="54"/>
      <c r="I177" s="55"/>
      <c r="J177" s="54"/>
      <c r="K177" s="47">
        <f t="shared" ref="K177" si="3">SUM(G177:J177)</f>
        <v>0</v>
      </c>
      <c r="L177" s="47"/>
      <c r="M177" s="1460"/>
      <c r="N177" s="1461"/>
      <c r="O177" s="1462"/>
    </row>
    <row r="178" spans="2:16" ht="21.75" customHeight="1" x14ac:dyDescent="0.2">
      <c r="B178" s="44"/>
      <c r="C178" s="1229" t="s">
        <v>834</v>
      </c>
      <c r="D178" s="1229"/>
      <c r="E178" s="1229"/>
      <c r="F178" s="1229"/>
      <c r="G178" s="53"/>
      <c r="H178" s="54"/>
      <c r="I178" s="55"/>
      <c r="J178" s="54"/>
      <c r="K178" s="47">
        <f t="shared" si="2"/>
        <v>0</v>
      </c>
      <c r="L178" s="47"/>
      <c r="M178" s="1460"/>
      <c r="N178" s="1461"/>
      <c r="O178" s="1462"/>
    </row>
    <row r="179" spans="2:16" ht="21.75" customHeight="1" x14ac:dyDescent="0.2">
      <c r="B179" s="44"/>
      <c r="C179" s="1229" t="s">
        <v>817</v>
      </c>
      <c r="D179" s="1229"/>
      <c r="E179" s="1229"/>
      <c r="F179" s="1229"/>
      <c r="G179" s="53"/>
      <c r="H179" s="54"/>
      <c r="I179" s="55"/>
      <c r="J179" s="54"/>
      <c r="K179" s="47">
        <f t="shared" si="2"/>
        <v>0</v>
      </c>
      <c r="L179" s="47"/>
      <c r="M179" s="1460"/>
      <c r="N179" s="1461"/>
      <c r="O179" s="1462"/>
    </row>
    <row r="180" spans="2:16" ht="21.75" customHeight="1" thickBot="1" x14ac:dyDescent="0.25">
      <c r="B180" s="148"/>
      <c r="C180" s="1154" t="s">
        <v>836</v>
      </c>
      <c r="D180" s="1095"/>
      <c r="E180" s="1095"/>
      <c r="F180" s="1463"/>
      <c r="G180" s="149"/>
      <c r="H180" s="150"/>
      <c r="I180" s="151"/>
      <c r="J180" s="150"/>
      <c r="K180" s="152">
        <f t="shared" si="2"/>
        <v>0</v>
      </c>
      <c r="L180" s="152"/>
      <c r="M180" s="1464"/>
      <c r="N180" s="1465"/>
      <c r="O180" s="1466"/>
    </row>
    <row r="181" spans="2:16" ht="21.75" customHeight="1" thickBot="1" x14ac:dyDescent="0.25">
      <c r="B181" s="1440" t="s">
        <v>113</v>
      </c>
      <c r="C181" s="1441"/>
      <c r="D181" s="1441"/>
      <c r="E181" s="1441"/>
      <c r="F181" s="1442"/>
      <c r="G181" s="1443"/>
      <c r="H181" s="1186"/>
      <c r="I181" s="1186"/>
      <c r="J181" s="1186"/>
      <c r="K181" s="1186"/>
      <c r="L181" s="1186"/>
      <c r="M181" s="1186"/>
      <c r="N181" s="1346"/>
      <c r="O181" s="1347"/>
    </row>
    <row r="182" spans="2:16" ht="21.75" customHeight="1" x14ac:dyDescent="0.2">
      <c r="B182" s="1444" t="s">
        <v>114</v>
      </c>
      <c r="C182" s="1445"/>
      <c r="D182" s="1445"/>
      <c r="E182" s="1445"/>
      <c r="F182" s="1445"/>
      <c r="G182" s="1448"/>
      <c r="H182" s="1450" t="s">
        <v>117</v>
      </c>
      <c r="I182" s="1451"/>
      <c r="J182" s="1452"/>
      <c r="K182" s="1450" t="s">
        <v>473</v>
      </c>
      <c r="L182" s="1452"/>
      <c r="M182" s="1456" t="s">
        <v>474</v>
      </c>
      <c r="N182" s="1457"/>
      <c r="O182" s="1458" t="s">
        <v>76</v>
      </c>
    </row>
    <row r="183" spans="2:16" ht="21.75" customHeight="1" x14ac:dyDescent="0.2">
      <c r="B183" s="1440"/>
      <c r="C183" s="1441"/>
      <c r="D183" s="1441"/>
      <c r="E183" s="1441"/>
      <c r="F183" s="1441"/>
      <c r="G183" s="1449"/>
      <c r="H183" s="1453"/>
      <c r="I183" s="1454"/>
      <c r="J183" s="1455"/>
      <c r="K183" s="446" t="s">
        <v>65</v>
      </c>
      <c r="L183" s="446" t="s">
        <v>64</v>
      </c>
      <c r="M183" s="446" t="s">
        <v>65</v>
      </c>
      <c r="N183" s="446" t="s">
        <v>64</v>
      </c>
      <c r="O183" s="1459"/>
    </row>
    <row r="184" spans="2:16" ht="21.75" customHeight="1" x14ac:dyDescent="0.2">
      <c r="B184" s="1440"/>
      <c r="C184" s="1441"/>
      <c r="D184" s="1441"/>
      <c r="E184" s="1441"/>
      <c r="F184" s="1441"/>
      <c r="G184" s="41" t="s">
        <v>115</v>
      </c>
      <c r="H184" s="444"/>
      <c r="I184" s="33" t="s">
        <v>18</v>
      </c>
      <c r="J184" s="445"/>
      <c r="K184" s="58" t="s">
        <v>84</v>
      </c>
      <c r="L184" s="58" t="s">
        <v>84</v>
      </c>
      <c r="M184" s="58" t="s">
        <v>84</v>
      </c>
      <c r="N184" s="58" t="s">
        <v>84</v>
      </c>
      <c r="O184" s="447"/>
    </row>
    <row r="185" spans="2:16" ht="21.75" customHeight="1" thickBot="1" x14ac:dyDescent="0.25">
      <c r="B185" s="1446"/>
      <c r="C185" s="1447"/>
      <c r="D185" s="1447"/>
      <c r="E185" s="1447"/>
      <c r="F185" s="1447"/>
      <c r="G185" s="153" t="s">
        <v>116</v>
      </c>
      <c r="H185" s="154"/>
      <c r="I185" s="155" t="s">
        <v>18</v>
      </c>
      <c r="J185" s="156"/>
      <c r="K185" s="157" t="s">
        <v>84</v>
      </c>
      <c r="L185" s="157" t="s">
        <v>84</v>
      </c>
      <c r="M185" s="157" t="s">
        <v>84</v>
      </c>
      <c r="N185" s="157" t="s">
        <v>84</v>
      </c>
      <c r="O185" s="448"/>
    </row>
    <row r="186" spans="2:16" ht="21.75" customHeight="1" thickBot="1" x14ac:dyDescent="0.25">
      <c r="B186" s="1559" t="s">
        <v>118</v>
      </c>
      <c r="C186" s="1560"/>
      <c r="D186" s="1560"/>
      <c r="E186" s="1560"/>
      <c r="F186" s="1560"/>
      <c r="G186" s="1560"/>
      <c r="H186" s="1560"/>
      <c r="I186" s="1560"/>
      <c r="J186" s="202" t="s">
        <v>84</v>
      </c>
      <c r="K186" s="203"/>
      <c r="L186" s="203"/>
      <c r="M186" s="1362"/>
      <c r="N186" s="1381"/>
      <c r="O186" s="1561"/>
    </row>
    <row r="187" spans="2:16" ht="21.75" customHeight="1" x14ac:dyDescent="0.2">
      <c r="B187" s="513" t="s">
        <v>505</v>
      </c>
      <c r="C187" s="561"/>
      <c r="D187" s="561"/>
      <c r="E187" s="561"/>
      <c r="F187" s="561"/>
      <c r="G187" s="561"/>
      <c r="H187" s="561"/>
      <c r="I187" s="561"/>
      <c r="J187" s="514"/>
      <c r="K187" s="515"/>
      <c r="L187" s="515"/>
      <c r="M187" s="563"/>
      <c r="N187" s="516"/>
      <c r="O187" s="517"/>
      <c r="P187" s="238"/>
    </row>
    <row r="188" spans="2:16" ht="22.5" customHeight="1" x14ac:dyDescent="0.2">
      <c r="B188" s="1562"/>
      <c r="C188" s="1564" t="s">
        <v>506</v>
      </c>
      <c r="D188" s="1565"/>
      <c r="E188" s="1565"/>
      <c r="F188" s="1566"/>
      <c r="G188" s="1828" t="s">
        <v>296</v>
      </c>
      <c r="H188" s="1829"/>
      <c r="I188" s="1829"/>
      <c r="J188" s="1829"/>
      <c r="K188" s="256"/>
      <c r="L188" s="1754" t="s">
        <v>297</v>
      </c>
      <c r="M188" s="1754"/>
      <c r="N188" s="1754"/>
      <c r="O188" s="252"/>
    </row>
    <row r="189" spans="2:16" ht="22.5" customHeight="1" x14ac:dyDescent="0.2">
      <c r="B189" s="1562"/>
      <c r="C189" s="1422"/>
      <c r="D189" s="1423"/>
      <c r="E189" s="1423"/>
      <c r="F189" s="1424"/>
      <c r="G189" s="1830"/>
      <c r="H189" s="1831"/>
      <c r="I189" s="1831"/>
      <c r="J189" s="1831"/>
      <c r="K189" s="257"/>
      <c r="L189" s="1757" t="s">
        <v>298</v>
      </c>
      <c r="M189" s="1757"/>
      <c r="N189" s="1757"/>
      <c r="O189" s="254"/>
    </row>
    <row r="190" spans="2:16" ht="22.5" customHeight="1" x14ac:dyDescent="0.2">
      <c r="B190" s="1562"/>
      <c r="C190" s="1422"/>
      <c r="D190" s="1423"/>
      <c r="E190" s="1423"/>
      <c r="F190" s="1424"/>
      <c r="G190" s="1830"/>
      <c r="H190" s="1831"/>
      <c r="I190" s="1831"/>
      <c r="J190" s="1831"/>
      <c r="K190" s="257"/>
      <c r="L190" s="1757" t="s">
        <v>299</v>
      </c>
      <c r="M190" s="1757"/>
      <c r="N190" s="1757"/>
      <c r="O190" s="254"/>
    </row>
    <row r="191" spans="2:16" ht="22.5" customHeight="1" x14ac:dyDescent="0.2">
      <c r="B191" s="1562"/>
      <c r="C191" s="1422"/>
      <c r="D191" s="1423"/>
      <c r="E191" s="1423"/>
      <c r="F191" s="1424"/>
      <c r="G191" s="1830"/>
      <c r="H191" s="1831"/>
      <c r="I191" s="1831"/>
      <c r="J191" s="1831"/>
      <c r="K191" s="257"/>
      <c r="L191" s="1757" t="s">
        <v>300</v>
      </c>
      <c r="M191" s="1757"/>
      <c r="N191" s="1757"/>
      <c r="O191" s="254"/>
    </row>
    <row r="192" spans="2:16" x14ac:dyDescent="0.2">
      <c r="B192" s="1562"/>
      <c r="C192" s="1422"/>
      <c r="D192" s="1423"/>
      <c r="E192" s="1423"/>
      <c r="F192" s="1424"/>
      <c r="G192" s="1832" t="s">
        <v>301</v>
      </c>
      <c r="H192" s="1833"/>
      <c r="I192" s="1833"/>
      <c r="J192" s="1834"/>
      <c r="K192" s="1689"/>
      <c r="L192" s="1822" t="s">
        <v>380</v>
      </c>
      <c r="M192" s="1824"/>
      <c r="N192" s="258"/>
      <c r="O192" s="259"/>
    </row>
    <row r="193" spans="2:15" x14ac:dyDescent="0.2">
      <c r="B193" s="1562"/>
      <c r="C193" s="1567"/>
      <c r="D193" s="1568"/>
      <c r="E193" s="1568"/>
      <c r="F193" s="1569"/>
      <c r="G193" s="1830"/>
      <c r="H193" s="1831"/>
      <c r="I193" s="1831"/>
      <c r="J193" s="1835"/>
      <c r="K193" s="1690"/>
      <c r="L193" s="1823"/>
      <c r="M193" s="1825"/>
      <c r="N193" s="260"/>
      <c r="O193" s="261"/>
    </row>
    <row r="194" spans="2:15" ht="22.5" customHeight="1" x14ac:dyDescent="0.2">
      <c r="B194" s="1562"/>
      <c r="C194" s="1419" t="s">
        <v>387</v>
      </c>
      <c r="D194" s="1420"/>
      <c r="E194" s="1420"/>
      <c r="F194" s="1421"/>
      <c r="G194" s="1428" t="s">
        <v>302</v>
      </c>
      <c r="H194" s="1297"/>
      <c r="I194" s="1297"/>
      <c r="J194" s="1383"/>
      <c r="K194" s="1431"/>
      <c r="L194" s="1432"/>
      <c r="M194" s="1432"/>
      <c r="N194" s="1432"/>
      <c r="O194" s="1433"/>
    </row>
    <row r="195" spans="2:15" ht="22.5" customHeight="1" x14ac:dyDescent="0.2">
      <c r="B195" s="1562"/>
      <c r="C195" s="1422"/>
      <c r="D195" s="1423"/>
      <c r="E195" s="1423"/>
      <c r="F195" s="1424"/>
      <c r="G195" s="1428" t="s">
        <v>303</v>
      </c>
      <c r="H195" s="1297"/>
      <c r="I195" s="1297"/>
      <c r="J195" s="1383"/>
      <c r="K195" s="1431"/>
      <c r="L195" s="1432"/>
      <c r="M195" s="1432"/>
      <c r="N195" s="1432"/>
      <c r="O195" s="1433"/>
    </row>
    <row r="196" spans="2:15" ht="22.5" customHeight="1" x14ac:dyDescent="0.2">
      <c r="B196" s="1562"/>
      <c r="C196" s="1422"/>
      <c r="D196" s="1423"/>
      <c r="E196" s="1423"/>
      <c r="F196" s="1424"/>
      <c r="G196" s="1428" t="s">
        <v>304</v>
      </c>
      <c r="H196" s="1297"/>
      <c r="I196" s="1297"/>
      <c r="J196" s="1383"/>
      <c r="K196" s="1431"/>
      <c r="L196" s="1432"/>
      <c r="M196" s="1432"/>
      <c r="N196" s="1432"/>
      <c r="O196" s="1433"/>
    </row>
    <row r="197" spans="2:15" ht="22.5" customHeight="1" thickBot="1" x14ac:dyDescent="0.25">
      <c r="B197" s="1563"/>
      <c r="C197" s="1425"/>
      <c r="D197" s="1426"/>
      <c r="E197" s="1426"/>
      <c r="F197" s="1427"/>
      <c r="G197" s="1435" t="s">
        <v>305</v>
      </c>
      <c r="H197" s="1169"/>
      <c r="I197" s="1169"/>
      <c r="J197" s="1436"/>
      <c r="K197" s="1437"/>
      <c r="L197" s="1438"/>
      <c r="M197" s="1438"/>
      <c r="N197" s="1438"/>
      <c r="O197" s="1439"/>
    </row>
    <row r="198" spans="2:15" ht="22.5" customHeight="1" x14ac:dyDescent="0.2">
      <c r="B198" s="518" t="s">
        <v>379</v>
      </c>
      <c r="C198" s="519"/>
      <c r="D198" s="519"/>
      <c r="E198" s="519"/>
      <c r="F198" s="519"/>
      <c r="G198" s="519"/>
      <c r="H198" s="574"/>
      <c r="I198" s="574"/>
      <c r="J198" s="574"/>
      <c r="K198" s="519"/>
      <c r="L198" s="574"/>
      <c r="M198" s="574"/>
      <c r="N198" s="574"/>
      <c r="O198" s="575"/>
    </row>
    <row r="199" spans="2:15" ht="24.75" customHeight="1" x14ac:dyDescent="0.2">
      <c r="B199" s="1399"/>
      <c r="C199" s="1245" t="s">
        <v>100</v>
      </c>
      <c r="D199" s="1245"/>
      <c r="E199" s="1245"/>
      <c r="F199" s="1401" t="s">
        <v>608</v>
      </c>
      <c r="G199" s="1401"/>
      <c r="H199" s="1401"/>
      <c r="I199" s="449"/>
      <c r="J199" s="450"/>
      <c r="K199" s="1402" t="s">
        <v>475</v>
      </c>
      <c r="L199" s="1403"/>
      <c r="M199" s="1404"/>
      <c r="N199" s="1405"/>
      <c r="O199" s="1406"/>
    </row>
    <row r="200" spans="2:15" ht="24.75" customHeight="1" x14ac:dyDescent="0.2">
      <c r="B200" s="1399"/>
      <c r="C200" s="1245"/>
      <c r="D200" s="1245"/>
      <c r="E200" s="1245"/>
      <c r="F200" s="1407" t="s">
        <v>288</v>
      </c>
      <c r="G200" s="1407"/>
      <c r="H200" s="1407"/>
      <c r="I200" s="451"/>
      <c r="J200" s="452"/>
      <c r="K200" s="1408" t="s">
        <v>295</v>
      </c>
      <c r="L200" s="1328"/>
      <c r="M200" s="1409"/>
      <c r="N200" s="1410"/>
      <c r="O200" s="1411"/>
    </row>
    <row r="201" spans="2:15" ht="24.75" customHeight="1" x14ac:dyDescent="0.2">
      <c r="B201" s="1399"/>
      <c r="C201" s="1418"/>
      <c r="D201" s="1418"/>
      <c r="E201" s="1418"/>
      <c r="F201" s="1245" t="s">
        <v>65</v>
      </c>
      <c r="G201" s="1245"/>
      <c r="H201" s="1245" t="s">
        <v>64</v>
      </c>
      <c r="I201" s="1245"/>
      <c r="J201" s="1245" t="s">
        <v>101</v>
      </c>
      <c r="K201" s="1245"/>
      <c r="L201" s="1245" t="s">
        <v>68</v>
      </c>
      <c r="M201" s="1245"/>
      <c r="N201" s="1245" t="s">
        <v>66</v>
      </c>
      <c r="O201" s="1434"/>
    </row>
    <row r="202" spans="2:15" ht="24.75" customHeight="1" x14ac:dyDescent="0.2">
      <c r="B202" s="1399"/>
      <c r="C202" s="1418"/>
      <c r="D202" s="1418"/>
      <c r="E202" s="1418"/>
      <c r="F202" s="262" t="s">
        <v>67</v>
      </c>
      <c r="G202" s="263" t="s">
        <v>55</v>
      </c>
      <c r="H202" s="262" t="s">
        <v>67</v>
      </c>
      <c r="I202" s="263" t="s">
        <v>55</v>
      </c>
      <c r="J202" s="262" t="s">
        <v>67</v>
      </c>
      <c r="K202" s="263" t="s">
        <v>55</v>
      </c>
      <c r="L202" s="262" t="s">
        <v>67</v>
      </c>
      <c r="M202" s="263" t="s">
        <v>55</v>
      </c>
      <c r="N202" s="262" t="s">
        <v>67</v>
      </c>
      <c r="O202" s="264" t="s">
        <v>55</v>
      </c>
    </row>
    <row r="203" spans="2:15" ht="28.5" customHeight="1" x14ac:dyDescent="0.2">
      <c r="B203" s="1399"/>
      <c r="C203" s="1245" t="s">
        <v>381</v>
      </c>
      <c r="D203" s="1245"/>
      <c r="E203" s="1245"/>
      <c r="F203" s="265"/>
      <c r="G203" s="266"/>
      <c r="H203" s="265"/>
      <c r="I203" s="267"/>
      <c r="J203" s="265"/>
      <c r="K203" s="267"/>
      <c r="L203" s="265"/>
      <c r="M203" s="267"/>
      <c r="N203" s="265"/>
      <c r="O203" s="268"/>
    </row>
    <row r="204" spans="2:15" ht="28.5" customHeight="1" x14ac:dyDescent="0.2">
      <c r="B204" s="1399"/>
      <c r="C204" s="1245" t="s">
        <v>382</v>
      </c>
      <c r="D204" s="1245"/>
      <c r="E204" s="1245"/>
      <c r="F204" s="265"/>
      <c r="G204" s="266"/>
      <c r="H204" s="265"/>
      <c r="I204" s="267"/>
      <c r="J204" s="265"/>
      <c r="K204" s="267"/>
      <c r="L204" s="265"/>
      <c r="M204" s="267"/>
      <c r="N204" s="265"/>
      <c r="O204" s="268"/>
    </row>
    <row r="205" spans="2:15" ht="28.5" customHeight="1" x14ac:dyDescent="0.2">
      <c r="B205" s="1399"/>
      <c r="C205" s="1412" t="s">
        <v>294</v>
      </c>
      <c r="D205" s="1415" t="s">
        <v>289</v>
      </c>
      <c r="E205" s="1415"/>
      <c r="F205" s="269"/>
      <c r="G205" s="270"/>
      <c r="H205" s="269"/>
      <c r="I205" s="271"/>
      <c r="J205" s="269"/>
      <c r="K205" s="271"/>
      <c r="L205" s="269"/>
      <c r="M205" s="271"/>
      <c r="N205" s="269"/>
      <c r="O205" s="272"/>
    </row>
    <row r="206" spans="2:15" ht="28.5" customHeight="1" x14ac:dyDescent="0.2">
      <c r="B206" s="1399"/>
      <c r="C206" s="1413"/>
      <c r="D206" s="1416" t="s">
        <v>290</v>
      </c>
      <c r="E206" s="1416"/>
      <c r="F206" s="273"/>
      <c r="G206" s="274"/>
      <c r="H206" s="273"/>
      <c r="I206" s="275"/>
      <c r="J206" s="273"/>
      <c r="K206" s="275"/>
      <c r="L206" s="273"/>
      <c r="M206" s="275"/>
      <c r="N206" s="273"/>
      <c r="O206" s="276"/>
    </row>
    <row r="207" spans="2:15" ht="28.5" customHeight="1" x14ac:dyDescent="0.2">
      <c r="B207" s="1399"/>
      <c r="C207" s="1413"/>
      <c r="D207" s="1416" t="s">
        <v>291</v>
      </c>
      <c r="E207" s="1416"/>
      <c r="F207" s="273"/>
      <c r="G207" s="274"/>
      <c r="H207" s="273"/>
      <c r="I207" s="275"/>
      <c r="J207" s="273"/>
      <c r="K207" s="275"/>
      <c r="L207" s="273"/>
      <c r="M207" s="275"/>
      <c r="N207" s="273"/>
      <c r="O207" s="276"/>
    </row>
    <row r="208" spans="2:15" ht="28.5" customHeight="1" x14ac:dyDescent="0.2">
      <c r="B208" s="1399"/>
      <c r="C208" s="1413"/>
      <c r="D208" s="1416" t="s">
        <v>292</v>
      </c>
      <c r="E208" s="1416"/>
      <c r="F208" s="273"/>
      <c r="G208" s="274"/>
      <c r="H208" s="273"/>
      <c r="I208" s="275"/>
      <c r="J208" s="273"/>
      <c r="K208" s="275"/>
      <c r="L208" s="273"/>
      <c r="M208" s="275"/>
      <c r="N208" s="273"/>
      <c r="O208" s="276"/>
    </row>
    <row r="209" spans="1:22" ht="28.5" customHeight="1" x14ac:dyDescent="0.2">
      <c r="B209" s="1399"/>
      <c r="C209" s="1414"/>
      <c r="D209" s="1417" t="s">
        <v>293</v>
      </c>
      <c r="E209" s="1417"/>
      <c r="F209" s="277"/>
      <c r="G209" s="278"/>
      <c r="H209" s="277"/>
      <c r="I209" s="279"/>
      <c r="J209" s="277"/>
      <c r="K209" s="279"/>
      <c r="L209" s="277"/>
      <c r="M209" s="279"/>
      <c r="N209" s="277"/>
      <c r="O209" s="280"/>
    </row>
    <row r="210" spans="1:22" ht="34.5" customHeight="1" thickBot="1" x14ac:dyDescent="0.25">
      <c r="B210" s="1400"/>
      <c r="C210" s="1387" t="s">
        <v>383</v>
      </c>
      <c r="D210" s="1388"/>
      <c r="E210" s="1389"/>
      <c r="F210" s="281"/>
      <c r="G210" s="282"/>
      <c r="H210" s="283"/>
      <c r="I210" s="282"/>
      <c r="J210" s="282"/>
      <c r="K210" s="282"/>
      <c r="L210" s="282"/>
      <c r="M210" s="282"/>
      <c r="N210" s="282"/>
      <c r="O210" s="284"/>
    </row>
    <row r="211" spans="1:22" ht="13.5" customHeight="1" x14ac:dyDescent="0.2">
      <c r="B211" s="19"/>
      <c r="C211" s="17"/>
      <c r="D211" s="17"/>
      <c r="E211" s="17"/>
      <c r="F211" s="17"/>
      <c r="G211" s="20"/>
      <c r="H211" s="17"/>
      <c r="I211" s="17"/>
      <c r="J211" s="17"/>
      <c r="K211" s="17"/>
      <c r="L211" s="17"/>
      <c r="M211" s="17"/>
      <c r="N211" s="17"/>
      <c r="O211" s="17"/>
    </row>
    <row r="212" spans="1:22" s="467" customFormat="1" ht="26.25" customHeight="1" thickBot="1" x14ac:dyDescent="0.25">
      <c r="A212" s="6"/>
      <c r="B212" s="1390" t="s">
        <v>685</v>
      </c>
      <c r="C212" s="1390"/>
      <c r="D212" s="1390"/>
      <c r="E212" s="1390"/>
      <c r="F212" s="1390"/>
      <c r="G212" s="1390"/>
      <c r="H212" s="18"/>
      <c r="I212" s="7"/>
      <c r="J212" s="7"/>
      <c r="K212" s="7"/>
      <c r="L212" s="7"/>
      <c r="M212" s="7"/>
      <c r="N212" s="7"/>
      <c r="O212" s="7"/>
      <c r="P212" s="6"/>
      <c r="Q212" s="466"/>
      <c r="R212" s="466"/>
      <c r="S212" s="466"/>
      <c r="T212" s="466"/>
      <c r="U212" s="466"/>
      <c r="V212" s="466"/>
    </row>
    <row r="213" spans="1:22" ht="26.25" customHeight="1" x14ac:dyDescent="0.2">
      <c r="B213" s="995" t="s">
        <v>635</v>
      </c>
      <c r="C213" s="996"/>
      <c r="D213" s="996"/>
      <c r="E213" s="996"/>
      <c r="F213" s="996"/>
      <c r="G213" s="996"/>
      <c r="H213" s="996"/>
      <c r="I213" s="996"/>
      <c r="J213" s="996"/>
      <c r="K213" s="996"/>
      <c r="L213" s="996"/>
      <c r="M213" s="996"/>
      <c r="N213" s="996"/>
      <c r="O213" s="1147"/>
    </row>
    <row r="214" spans="1:22" ht="44.25" customHeight="1" thickBot="1" x14ac:dyDescent="0.25">
      <c r="B214" s="59"/>
      <c r="C214" s="1391"/>
      <c r="D214" s="1355"/>
      <c r="E214" s="1355"/>
      <c r="F214" s="1355"/>
      <c r="G214" s="1355"/>
      <c r="H214" s="1355"/>
      <c r="I214" s="1355"/>
      <c r="J214" s="1355"/>
      <c r="K214" s="1355"/>
      <c r="L214" s="1355"/>
      <c r="M214" s="1355"/>
      <c r="N214" s="1355"/>
      <c r="O214" s="1392"/>
    </row>
    <row r="215" spans="1:22" ht="26.25" customHeight="1" x14ac:dyDescent="0.2">
      <c r="B215" s="995" t="s">
        <v>637</v>
      </c>
      <c r="C215" s="996"/>
      <c r="D215" s="996"/>
      <c r="E215" s="996"/>
      <c r="F215" s="996"/>
      <c r="G215" s="996"/>
      <c r="H215" s="996"/>
      <c r="I215" s="996"/>
      <c r="J215" s="996"/>
      <c r="K215" s="996"/>
      <c r="L215" s="996"/>
      <c r="M215" s="996"/>
      <c r="N215" s="1352"/>
      <c r="O215" s="1353"/>
    </row>
    <row r="216" spans="1:22" ht="20.25" customHeight="1" x14ac:dyDescent="0.2">
      <c r="B216" s="60"/>
      <c r="C216" s="1393" t="s">
        <v>33</v>
      </c>
      <c r="D216" s="1394"/>
      <c r="E216" s="1395"/>
      <c r="F216" s="1396" t="s">
        <v>477</v>
      </c>
      <c r="G216" s="1396"/>
      <c r="H216" s="1396"/>
      <c r="I216" s="1396"/>
      <c r="J216" s="1396"/>
      <c r="K216" s="1396"/>
      <c r="L216" s="1396"/>
      <c r="M216" s="1396"/>
      <c r="N216" s="1397" t="s">
        <v>478</v>
      </c>
      <c r="O216" s="1398"/>
    </row>
    <row r="217" spans="1:22" ht="33.75" customHeight="1" x14ac:dyDescent="0.2">
      <c r="B217" s="61"/>
      <c r="C217" s="1074"/>
      <c r="D217" s="1384"/>
      <c r="E217" s="1152"/>
      <c r="F217" s="1078"/>
      <c r="G217" s="1078"/>
      <c r="H217" s="1078"/>
      <c r="I217" s="1078"/>
      <c r="J217" s="1078"/>
      <c r="K217" s="1078"/>
      <c r="L217" s="1078"/>
      <c r="M217" s="1078"/>
      <c r="N217" s="1385"/>
      <c r="O217" s="1386"/>
    </row>
    <row r="218" spans="1:22" ht="33.75" customHeight="1" x14ac:dyDescent="0.2">
      <c r="B218" s="61"/>
      <c r="C218" s="1080"/>
      <c r="D218" s="1839"/>
      <c r="E218" s="1840"/>
      <c r="F218" s="1084"/>
      <c r="G218" s="1084"/>
      <c r="H218" s="1084"/>
      <c r="I218" s="1084"/>
      <c r="J218" s="1084"/>
      <c r="K218" s="1084"/>
      <c r="L218" s="1084"/>
      <c r="M218" s="1084"/>
      <c r="N218" s="1378"/>
      <c r="O218" s="1379"/>
    </row>
    <row r="219" spans="1:22" ht="33.75" customHeight="1" x14ac:dyDescent="0.2">
      <c r="B219" s="61"/>
      <c r="C219" s="1080"/>
      <c r="D219" s="1839"/>
      <c r="E219" s="1840"/>
      <c r="F219" s="1084"/>
      <c r="G219" s="1084"/>
      <c r="H219" s="1084"/>
      <c r="I219" s="1084"/>
      <c r="J219" s="1084"/>
      <c r="K219" s="1084"/>
      <c r="L219" s="1084"/>
      <c r="M219" s="1084"/>
      <c r="N219" s="1378"/>
      <c r="O219" s="1379"/>
    </row>
    <row r="220" spans="1:22" ht="33.75" customHeight="1" x14ac:dyDescent="0.2">
      <c r="B220" s="61"/>
      <c r="C220" s="1080"/>
      <c r="D220" s="1839"/>
      <c r="E220" s="1840"/>
      <c r="F220" s="1084"/>
      <c r="G220" s="1084"/>
      <c r="H220" s="1084"/>
      <c r="I220" s="1084"/>
      <c r="J220" s="1084"/>
      <c r="K220" s="1084"/>
      <c r="L220" s="1084"/>
      <c r="M220" s="1084"/>
      <c r="N220" s="1378"/>
      <c r="O220" s="1379"/>
    </row>
    <row r="221" spans="1:22" ht="33.75" customHeight="1" x14ac:dyDescent="0.2">
      <c r="B221" s="61"/>
      <c r="C221" s="1080"/>
      <c r="D221" s="1839"/>
      <c r="E221" s="1840"/>
      <c r="F221" s="1084"/>
      <c r="G221" s="1084"/>
      <c r="H221" s="1084"/>
      <c r="I221" s="1084"/>
      <c r="J221" s="1084"/>
      <c r="K221" s="1084"/>
      <c r="L221" s="1084"/>
      <c r="M221" s="1084"/>
      <c r="N221" s="1378"/>
      <c r="O221" s="1379"/>
    </row>
    <row r="222" spans="1:22" ht="33.75" customHeight="1" x14ac:dyDescent="0.2">
      <c r="B222" s="61"/>
      <c r="C222" s="1080"/>
      <c r="D222" s="1839"/>
      <c r="E222" s="1840"/>
      <c r="F222" s="1084"/>
      <c r="G222" s="1084"/>
      <c r="H222" s="1084"/>
      <c r="I222" s="1084"/>
      <c r="J222" s="1084"/>
      <c r="K222" s="1084"/>
      <c r="L222" s="1084"/>
      <c r="M222" s="1084"/>
      <c r="N222" s="1378"/>
      <c r="O222" s="1379"/>
    </row>
    <row r="223" spans="1:22" ht="33.75" customHeight="1" x14ac:dyDescent="0.2">
      <c r="B223" s="61"/>
      <c r="C223" s="1080"/>
      <c r="D223" s="1839"/>
      <c r="E223" s="1840"/>
      <c r="F223" s="1084"/>
      <c r="G223" s="1084"/>
      <c r="H223" s="1084"/>
      <c r="I223" s="1084"/>
      <c r="J223" s="1084"/>
      <c r="K223" s="1084"/>
      <c r="L223" s="1084"/>
      <c r="M223" s="1084"/>
      <c r="N223" s="1378"/>
      <c r="O223" s="1379"/>
    </row>
    <row r="224" spans="1:22" ht="33.75" customHeight="1" x14ac:dyDescent="0.2">
      <c r="B224" s="61"/>
      <c r="C224" s="1080"/>
      <c r="D224" s="1839"/>
      <c r="E224" s="1840"/>
      <c r="F224" s="1084"/>
      <c r="G224" s="1084"/>
      <c r="H224" s="1084"/>
      <c r="I224" s="1084"/>
      <c r="J224" s="1084"/>
      <c r="K224" s="1084"/>
      <c r="L224" s="1084"/>
      <c r="M224" s="1084"/>
      <c r="N224" s="1378"/>
      <c r="O224" s="1379"/>
    </row>
    <row r="225" spans="2:23" ht="33.75" customHeight="1" x14ac:dyDescent="0.2">
      <c r="B225" s="61"/>
      <c r="C225" s="1080"/>
      <c r="D225" s="1839"/>
      <c r="E225" s="1840"/>
      <c r="F225" s="1084"/>
      <c r="G225" s="1084"/>
      <c r="H225" s="1084"/>
      <c r="I225" s="1084"/>
      <c r="J225" s="1084"/>
      <c r="K225" s="1084"/>
      <c r="L225" s="1084"/>
      <c r="M225" s="1084"/>
      <c r="N225" s="1378"/>
      <c r="O225" s="1379"/>
    </row>
    <row r="226" spans="2:23" ht="33.75" customHeight="1" thickBot="1" x14ac:dyDescent="0.25">
      <c r="B226" s="61"/>
      <c r="C226" s="1380"/>
      <c r="D226" s="1841"/>
      <c r="E226" s="1842"/>
      <c r="F226" s="1362"/>
      <c r="G226" s="1362"/>
      <c r="H226" s="1362"/>
      <c r="I226" s="1362"/>
      <c r="J226" s="1362"/>
      <c r="K226" s="1362"/>
      <c r="L226" s="1362"/>
      <c r="M226" s="1362"/>
      <c r="N226" s="1363"/>
      <c r="O226" s="1364"/>
    </row>
    <row r="227" spans="2:23" ht="31.5" customHeight="1" x14ac:dyDescent="0.2">
      <c r="B227" s="995" t="s">
        <v>125</v>
      </c>
      <c r="C227" s="996"/>
      <c r="D227" s="996"/>
      <c r="E227" s="996"/>
      <c r="F227" s="996"/>
      <c r="G227" s="996"/>
      <c r="H227" s="996"/>
      <c r="I227" s="996"/>
      <c r="J227" s="996"/>
      <c r="K227" s="996"/>
      <c r="L227" s="996"/>
      <c r="M227" s="996"/>
      <c r="N227" s="996"/>
      <c r="O227" s="1147"/>
    </row>
    <row r="228" spans="2:23" ht="31.5" customHeight="1" thickBot="1" x14ac:dyDescent="0.25">
      <c r="B228" s="453"/>
      <c r="C228" s="1137"/>
      <c r="D228" s="1138"/>
      <c r="E228" s="1138"/>
      <c r="F228" s="1138"/>
      <c r="G228" s="1138"/>
      <c r="H228" s="1138"/>
      <c r="I228" s="1138"/>
      <c r="J228" s="1138"/>
      <c r="K228" s="1138"/>
      <c r="L228" s="1138"/>
      <c r="M228" s="1138"/>
      <c r="N228" s="1138"/>
      <c r="O228" s="1139"/>
    </row>
    <row r="229" spans="2:23" ht="26.25" customHeight="1" x14ac:dyDescent="0.2">
      <c r="B229" s="1365" t="s">
        <v>609</v>
      </c>
      <c r="C229" s="1063"/>
      <c r="D229" s="1063"/>
      <c r="E229" s="1063"/>
      <c r="F229" s="1063"/>
      <c r="G229" s="1063"/>
      <c r="H229" s="1063"/>
      <c r="I229" s="1063"/>
      <c r="J229" s="1063"/>
      <c r="K229" s="1063"/>
      <c r="L229" s="1063"/>
      <c r="M229" s="1063"/>
      <c r="N229" s="1366"/>
      <c r="O229" s="1367"/>
    </row>
    <row r="230" spans="2:23" ht="25.5" customHeight="1" x14ac:dyDescent="0.2">
      <c r="B230" s="61"/>
      <c r="C230" s="1091" t="s">
        <v>77</v>
      </c>
      <c r="D230" s="1360"/>
      <c r="E230" s="1360"/>
      <c r="F230" s="1360"/>
      <c r="G230" s="1361"/>
      <c r="H230" s="923"/>
      <c r="I230" s="924"/>
      <c r="J230" s="825"/>
      <c r="K230" s="825"/>
      <c r="L230" s="825"/>
      <c r="M230" s="825"/>
      <c r="N230" s="826"/>
      <c r="O230" s="827"/>
    </row>
    <row r="231" spans="2:23" ht="25.5" customHeight="1" x14ac:dyDescent="0.2">
      <c r="B231" s="61"/>
      <c r="C231" s="1080" t="s">
        <v>78</v>
      </c>
      <c r="D231" s="1081"/>
      <c r="E231" s="1081"/>
      <c r="F231" s="1081"/>
      <c r="G231" s="1194"/>
      <c r="H231" s="175"/>
      <c r="I231" s="171"/>
      <c r="J231" s="171"/>
      <c r="K231" s="171"/>
      <c r="L231" s="171"/>
      <c r="M231" s="171"/>
      <c r="N231" s="239"/>
      <c r="O231" s="240"/>
    </row>
    <row r="232" spans="2:23" ht="25.5" customHeight="1" x14ac:dyDescent="0.2">
      <c r="B232" s="61"/>
      <c r="C232" s="1080" t="s">
        <v>71</v>
      </c>
      <c r="D232" s="1081"/>
      <c r="E232" s="1081"/>
      <c r="F232" s="1081"/>
      <c r="G232" s="1194"/>
      <c r="H232" s="175"/>
      <c r="I232" s="171"/>
      <c r="J232" s="171"/>
      <c r="K232" s="171"/>
      <c r="L232" s="171"/>
      <c r="M232" s="171"/>
      <c r="N232" s="239"/>
      <c r="O232" s="240"/>
    </row>
    <row r="233" spans="2:23" ht="25.5" customHeight="1" x14ac:dyDescent="0.2">
      <c r="B233" s="61"/>
      <c r="C233" s="1080" t="s">
        <v>70</v>
      </c>
      <c r="D233" s="1081"/>
      <c r="E233" s="1081"/>
      <c r="F233" s="1081"/>
      <c r="G233" s="1194"/>
      <c r="H233" s="175"/>
      <c r="I233" s="171"/>
      <c r="J233" s="171"/>
      <c r="K233" s="171"/>
      <c r="L233" s="171"/>
      <c r="M233" s="171"/>
      <c r="N233" s="239"/>
      <c r="O233" s="240"/>
      <c r="R233" s="468"/>
      <c r="S233" s="357"/>
      <c r="T233" s="469"/>
      <c r="U233" s="469"/>
      <c r="V233" s="470"/>
      <c r="W233" s="471"/>
    </row>
    <row r="234" spans="2:23" ht="25.5" customHeight="1" x14ac:dyDescent="0.2">
      <c r="B234" s="61"/>
      <c r="C234" s="1080" t="s">
        <v>799</v>
      </c>
      <c r="D234" s="1081"/>
      <c r="E234" s="1081"/>
      <c r="F234" s="1081"/>
      <c r="G234" s="1194"/>
      <c r="H234" s="175"/>
      <c r="I234" s="173"/>
      <c r="J234" s="171"/>
      <c r="K234" s="171"/>
      <c r="L234" s="171"/>
      <c r="M234" s="171"/>
      <c r="N234" s="239"/>
      <c r="O234" s="240"/>
    </row>
    <row r="235" spans="2:23" ht="33.75" customHeight="1" x14ac:dyDescent="0.2">
      <c r="B235" s="824"/>
      <c r="C235" s="1376" t="s">
        <v>884</v>
      </c>
      <c r="D235" s="1081"/>
      <c r="E235" s="1081"/>
      <c r="F235" s="1081"/>
      <c r="G235" s="1377"/>
      <c r="H235" s="175"/>
      <c r="I235" s="173"/>
      <c r="J235" s="171"/>
      <c r="K235" s="171"/>
      <c r="L235" s="171"/>
      <c r="M235" s="171"/>
      <c r="N235" s="239"/>
      <c r="O235" s="240"/>
    </row>
    <row r="236" spans="2:23" ht="25.5" customHeight="1" x14ac:dyDescent="0.2">
      <c r="B236" s="61"/>
      <c r="C236" s="1091" t="s">
        <v>800</v>
      </c>
      <c r="D236" s="1092"/>
      <c r="E236" s="1092"/>
      <c r="F236" s="1092"/>
      <c r="G236" s="1361"/>
      <c r="H236" s="175"/>
      <c r="I236" s="173"/>
      <c r="J236" s="171"/>
      <c r="K236" s="171"/>
      <c r="L236" s="825"/>
      <c r="M236" s="825"/>
      <c r="N236" s="826"/>
      <c r="O236" s="827"/>
    </row>
    <row r="237" spans="2:23" ht="25.5" customHeight="1" x14ac:dyDescent="0.2">
      <c r="B237" s="61"/>
      <c r="C237" s="1080" t="s">
        <v>801</v>
      </c>
      <c r="D237" s="1081"/>
      <c r="E237" s="1081"/>
      <c r="F237" s="1081"/>
      <c r="G237" s="1194"/>
      <c r="H237" s="175"/>
      <c r="I237" s="171"/>
      <c r="J237" s="171"/>
      <c r="K237" s="171"/>
      <c r="L237" s="171"/>
      <c r="M237" s="171"/>
      <c r="N237" s="239"/>
      <c r="O237" s="240"/>
    </row>
    <row r="238" spans="2:23" ht="25.5" customHeight="1" x14ac:dyDescent="0.2">
      <c r="B238" s="61"/>
      <c r="C238" s="1080" t="s">
        <v>885</v>
      </c>
      <c r="D238" s="1081"/>
      <c r="E238" s="1081"/>
      <c r="F238" s="1081"/>
      <c r="G238" s="1194"/>
      <c r="H238" s="175"/>
      <c r="I238" s="173"/>
      <c r="J238" s="171"/>
      <c r="K238" s="171"/>
      <c r="L238" s="171"/>
      <c r="M238" s="171"/>
      <c r="N238" s="239"/>
      <c r="O238" s="240"/>
    </row>
    <row r="239" spans="2:23" ht="25.5" customHeight="1" x14ac:dyDescent="0.2">
      <c r="B239" s="61"/>
      <c r="C239" s="1080" t="s">
        <v>886</v>
      </c>
      <c r="D239" s="1081"/>
      <c r="E239" s="1081"/>
      <c r="F239" s="1081"/>
      <c r="G239" s="1194"/>
      <c r="H239" s="175"/>
      <c r="I239" s="171"/>
      <c r="J239" s="171"/>
      <c r="K239" s="171"/>
      <c r="L239" s="171"/>
      <c r="M239" s="171"/>
      <c r="N239" s="239"/>
      <c r="O239" s="240"/>
    </row>
    <row r="240" spans="2:23" ht="25.5" customHeight="1" x14ac:dyDescent="0.2">
      <c r="B240" s="61"/>
      <c r="C240" s="1080" t="s">
        <v>802</v>
      </c>
      <c r="D240" s="1081"/>
      <c r="E240" s="1081"/>
      <c r="F240" s="1081"/>
      <c r="G240" s="1194"/>
      <c r="H240" s="175"/>
      <c r="I240" s="171"/>
      <c r="J240" s="171"/>
      <c r="K240" s="171"/>
      <c r="L240" s="171"/>
      <c r="M240" s="171"/>
      <c r="N240" s="239"/>
      <c r="O240" s="240"/>
    </row>
    <row r="241" spans="2:23" ht="25.5" customHeight="1" x14ac:dyDescent="0.2">
      <c r="B241" s="61"/>
      <c r="C241" s="1080" t="s">
        <v>914</v>
      </c>
      <c r="D241" s="1081"/>
      <c r="E241" s="1081"/>
      <c r="F241" s="1081"/>
      <c r="G241" s="1194"/>
      <c r="H241" s="175"/>
      <c r="I241" s="171"/>
      <c r="J241" s="171"/>
      <c r="K241" s="171"/>
      <c r="L241" s="171"/>
      <c r="M241" s="171"/>
      <c r="N241" s="239"/>
      <c r="O241" s="240"/>
    </row>
    <row r="242" spans="2:23" ht="25.5" customHeight="1" x14ac:dyDescent="0.2">
      <c r="B242" s="61"/>
      <c r="C242" s="1080" t="s">
        <v>803</v>
      </c>
      <c r="D242" s="1081"/>
      <c r="E242" s="1081"/>
      <c r="F242" s="1081"/>
      <c r="G242" s="1194"/>
      <c r="H242" s="175"/>
      <c r="I242" s="171"/>
      <c r="J242" s="171"/>
      <c r="K242" s="171"/>
      <c r="L242" s="171"/>
      <c r="M242" s="171"/>
      <c r="N242" s="239"/>
      <c r="O242" s="240"/>
    </row>
    <row r="243" spans="2:23" ht="25.5" customHeight="1" x14ac:dyDescent="0.2">
      <c r="B243" s="61"/>
      <c r="C243" s="1080" t="s">
        <v>257</v>
      </c>
      <c r="D243" s="1081"/>
      <c r="E243" s="1081"/>
      <c r="F243" s="1081"/>
      <c r="G243" s="1194"/>
      <c r="H243" s="175"/>
      <c r="I243" s="173"/>
      <c r="J243" s="171"/>
      <c r="K243" s="171"/>
      <c r="L243" s="171"/>
      <c r="M243" s="171"/>
      <c r="N243" s="239"/>
      <c r="O243" s="240"/>
      <c r="R243" s="468"/>
      <c r="S243" s="357"/>
      <c r="T243" s="469"/>
      <c r="U243" s="469"/>
      <c r="V243" s="470"/>
      <c r="W243" s="471"/>
    </row>
    <row r="244" spans="2:23" ht="25.5" customHeight="1" x14ac:dyDescent="0.2">
      <c r="B244" s="61"/>
      <c r="C244" s="1080" t="s">
        <v>258</v>
      </c>
      <c r="D244" s="1081"/>
      <c r="E244" s="1081"/>
      <c r="F244" s="1081"/>
      <c r="G244" s="1194"/>
      <c r="H244" s="175"/>
      <c r="I244" s="173"/>
      <c r="J244" s="171"/>
      <c r="K244" s="171"/>
      <c r="L244" s="171"/>
      <c r="M244" s="171"/>
      <c r="N244" s="239"/>
      <c r="O244" s="240"/>
    </row>
    <row r="245" spans="2:23" ht="25.5" customHeight="1" x14ac:dyDescent="0.2">
      <c r="B245" s="61"/>
      <c r="C245" s="1080" t="s">
        <v>72</v>
      </c>
      <c r="D245" s="1081"/>
      <c r="E245" s="1081"/>
      <c r="F245" s="1081"/>
      <c r="G245" s="1194"/>
      <c r="H245" s="175"/>
      <c r="I245" s="173"/>
      <c r="J245" s="171"/>
      <c r="K245" s="171"/>
      <c r="L245" s="171"/>
      <c r="M245" s="171"/>
      <c r="N245" s="239"/>
      <c r="O245" s="240"/>
    </row>
    <row r="246" spans="2:23" ht="25.5" customHeight="1" x14ac:dyDescent="0.2">
      <c r="B246" s="61"/>
      <c r="C246" s="1080" t="s">
        <v>864</v>
      </c>
      <c r="D246" s="1081"/>
      <c r="E246" s="1081"/>
      <c r="F246" s="1081"/>
      <c r="G246" s="1194"/>
      <c r="H246" s="810"/>
      <c r="I246" s="502"/>
      <c r="J246" s="811"/>
      <c r="K246" s="811"/>
      <c r="L246" s="811"/>
      <c r="M246" s="811"/>
      <c r="N246" s="812"/>
      <c r="O246" s="813"/>
    </row>
    <row r="247" spans="2:23" ht="25.5" customHeight="1" x14ac:dyDescent="0.2">
      <c r="B247" s="61"/>
      <c r="C247" s="1080" t="s">
        <v>919</v>
      </c>
      <c r="D247" s="1081"/>
      <c r="E247" s="1081"/>
      <c r="F247" s="1081"/>
      <c r="G247" s="1194"/>
      <c r="H247" s="810"/>
      <c r="I247" s="502"/>
      <c r="J247" s="811"/>
      <c r="K247" s="811"/>
      <c r="L247" s="811"/>
      <c r="M247" s="811"/>
      <c r="N247" s="812"/>
      <c r="O247" s="813"/>
    </row>
    <row r="248" spans="2:23" ht="33.75" customHeight="1" thickBot="1" x14ac:dyDescent="0.25">
      <c r="B248" s="63"/>
      <c r="C248" s="1154" t="s">
        <v>247</v>
      </c>
      <c r="D248" s="1095"/>
      <c r="E248" s="1095"/>
      <c r="F248" s="1095"/>
      <c r="G248" s="1156"/>
      <c r="H248" s="176"/>
      <c r="I248" s="174"/>
      <c r="J248" s="172"/>
      <c r="K248" s="172"/>
      <c r="L248" s="172"/>
      <c r="M248" s="172"/>
      <c r="N248" s="241"/>
      <c r="O248" s="242"/>
    </row>
    <row r="249" spans="2:23" ht="26.25" customHeight="1" x14ac:dyDescent="0.2">
      <c r="B249" s="995" t="s">
        <v>611</v>
      </c>
      <c r="C249" s="996"/>
      <c r="D249" s="996"/>
      <c r="E249" s="996"/>
      <c r="F249" s="996"/>
      <c r="G249" s="996"/>
      <c r="H249" s="996"/>
      <c r="I249" s="996"/>
      <c r="J249" s="996"/>
      <c r="K249" s="996"/>
      <c r="L249" s="996"/>
      <c r="M249" s="996"/>
      <c r="N249" s="1352"/>
      <c r="O249" s="1353"/>
    </row>
    <row r="250" spans="2:23" ht="25.5" customHeight="1" x14ac:dyDescent="0.2">
      <c r="B250" s="61"/>
      <c r="C250" s="1368" t="s">
        <v>129</v>
      </c>
      <c r="D250" s="1369"/>
      <c r="E250" s="1369"/>
      <c r="F250" s="1369"/>
      <c r="G250" s="1370"/>
      <c r="H250" s="1371"/>
      <c r="I250" s="1372"/>
      <c r="J250" s="1373"/>
      <c r="K250" s="1374" t="s">
        <v>268</v>
      </c>
      <c r="L250" s="1375"/>
      <c r="M250" s="15"/>
      <c r="N250" s="15" t="s">
        <v>413</v>
      </c>
      <c r="O250" s="350"/>
    </row>
    <row r="251" spans="2:23" ht="25.5" customHeight="1" x14ac:dyDescent="0.2">
      <c r="B251" s="61"/>
      <c r="C251" s="1218" t="s">
        <v>610</v>
      </c>
      <c r="D251" s="1219"/>
      <c r="E251" s="1219"/>
      <c r="F251" s="1219"/>
      <c r="G251" s="1334"/>
      <c r="H251" s="1354" t="s">
        <v>614</v>
      </c>
      <c r="I251" s="1355"/>
      <c r="J251" s="1355"/>
      <c r="K251" s="1355"/>
      <c r="L251" s="1355"/>
      <c r="M251" s="1356"/>
      <c r="N251" s="1348" t="s">
        <v>613</v>
      </c>
      <c r="O251" s="1349"/>
    </row>
    <row r="252" spans="2:23" ht="72" customHeight="1" x14ac:dyDescent="0.2">
      <c r="B252" s="61"/>
      <c r="C252" s="1335"/>
      <c r="D252" s="1336"/>
      <c r="E252" s="1336"/>
      <c r="F252" s="1336"/>
      <c r="G252" s="1337"/>
      <c r="H252" s="1357"/>
      <c r="I252" s="1358"/>
      <c r="J252" s="1358"/>
      <c r="K252" s="1358"/>
      <c r="L252" s="1358"/>
      <c r="M252" s="1359"/>
      <c r="N252" s="1350"/>
      <c r="O252" s="1351"/>
    </row>
    <row r="253" spans="2:23" ht="25.5" customHeight="1" x14ac:dyDescent="0.2">
      <c r="B253" s="61"/>
      <c r="C253" s="1342" t="s">
        <v>612</v>
      </c>
      <c r="D253" s="1343"/>
      <c r="E253" s="1343"/>
      <c r="F253" s="1343"/>
      <c r="G253" s="1343"/>
      <c r="H253" s="1344"/>
      <c r="I253" s="1345"/>
      <c r="J253" s="1345"/>
      <c r="K253" s="1345"/>
      <c r="L253" s="1345"/>
      <c r="M253" s="1345"/>
      <c r="N253" s="1346"/>
      <c r="O253" s="1347"/>
    </row>
    <row r="254" spans="2:23" ht="25.5" customHeight="1" x14ac:dyDescent="0.2">
      <c r="B254" s="61"/>
      <c r="C254" s="62"/>
      <c r="D254" s="1193"/>
      <c r="E254" s="1081"/>
      <c r="F254" s="1081"/>
      <c r="G254" s="1194"/>
      <c r="H254" s="1322"/>
      <c r="I254" s="1297"/>
      <c r="J254" s="1297"/>
      <c r="K254" s="1297"/>
      <c r="L254" s="1297"/>
      <c r="M254" s="1297"/>
      <c r="N254" s="1297"/>
      <c r="O254" s="1298"/>
    </row>
    <row r="255" spans="2:23" ht="25.5" customHeight="1" x14ac:dyDescent="0.2">
      <c r="B255" s="61"/>
      <c r="C255" s="62"/>
      <c r="D255" s="1193"/>
      <c r="E255" s="1081"/>
      <c r="F255" s="1081"/>
      <c r="G255" s="1194"/>
      <c r="H255" s="1322"/>
      <c r="I255" s="1297"/>
      <c r="J255" s="1297"/>
      <c r="K255" s="1297"/>
      <c r="L255" s="1297"/>
      <c r="M255" s="1297"/>
      <c r="N255" s="1297"/>
      <c r="O255" s="1298"/>
    </row>
    <row r="256" spans="2:23" ht="25.5" customHeight="1" thickBot="1" x14ac:dyDescent="0.25">
      <c r="B256" s="63"/>
      <c r="C256" s="64"/>
      <c r="D256" s="1333"/>
      <c r="E256" s="1095"/>
      <c r="F256" s="1095"/>
      <c r="G256" s="1156"/>
      <c r="H256" s="1157"/>
      <c r="I256" s="1169"/>
      <c r="J256" s="1169"/>
      <c r="K256" s="1169"/>
      <c r="L256" s="1169"/>
      <c r="M256" s="1169"/>
      <c r="N256" s="1169"/>
      <c r="O256" s="1170"/>
    </row>
    <row r="257" spans="2:22" ht="36.75" customHeight="1" x14ac:dyDescent="0.2">
      <c r="B257" s="995" t="s">
        <v>615</v>
      </c>
      <c r="C257" s="996"/>
      <c r="D257" s="996"/>
      <c r="E257" s="996"/>
      <c r="F257" s="996"/>
      <c r="G257" s="996"/>
      <c r="H257" s="996"/>
      <c r="I257" s="996"/>
      <c r="J257" s="996"/>
      <c r="K257" s="996"/>
      <c r="L257" s="996"/>
      <c r="M257" s="996"/>
      <c r="N257" s="996"/>
      <c r="O257" s="1147"/>
    </row>
    <row r="258" spans="2:22" ht="27" customHeight="1" x14ac:dyDescent="0.2">
      <c r="B258" s="79"/>
      <c r="C258" s="1218" t="s">
        <v>274</v>
      </c>
      <c r="D258" s="1219"/>
      <c r="E258" s="1219"/>
      <c r="F258" s="1219"/>
      <c r="G258" s="1334"/>
      <c r="H258" s="347"/>
      <c r="I258" s="1338"/>
      <c r="J258" s="1338"/>
      <c r="K258" s="1338"/>
      <c r="L258" s="1338"/>
      <c r="M258" s="1338"/>
      <c r="N258" s="1338"/>
      <c r="O258" s="1339"/>
      <c r="S258" s="138"/>
      <c r="T258" s="138"/>
      <c r="U258" s="138"/>
      <c r="V258" s="138"/>
    </row>
    <row r="259" spans="2:22" ht="27" customHeight="1" x14ac:dyDescent="0.2">
      <c r="B259" s="79"/>
      <c r="C259" s="1089"/>
      <c r="D259" s="999"/>
      <c r="E259" s="999"/>
      <c r="F259" s="999"/>
      <c r="G259" s="1000"/>
      <c r="H259" s="348"/>
      <c r="I259" s="1340"/>
      <c r="J259" s="1297"/>
      <c r="K259" s="1297"/>
      <c r="L259" s="1297"/>
      <c r="M259" s="1297"/>
      <c r="N259" s="1297"/>
      <c r="O259" s="1298"/>
      <c r="S259" s="138"/>
      <c r="T259" s="138"/>
      <c r="U259" s="138"/>
      <c r="V259" s="138"/>
    </row>
    <row r="260" spans="2:22" ht="27" customHeight="1" x14ac:dyDescent="0.2">
      <c r="B260" s="79"/>
      <c r="C260" s="1089"/>
      <c r="D260" s="999"/>
      <c r="E260" s="999"/>
      <c r="F260" s="999"/>
      <c r="G260" s="1000"/>
      <c r="H260" s="348"/>
      <c r="I260" s="1340"/>
      <c r="J260" s="1297"/>
      <c r="K260" s="1297"/>
      <c r="L260" s="1297"/>
      <c r="M260" s="1297"/>
      <c r="N260" s="1297"/>
      <c r="O260" s="1298"/>
      <c r="S260" s="138"/>
      <c r="T260" s="138"/>
      <c r="U260" s="138"/>
      <c r="V260" s="138"/>
    </row>
    <row r="261" spans="2:22" ht="27" customHeight="1" x14ac:dyDescent="0.2">
      <c r="B261" s="79"/>
      <c r="C261" s="1335"/>
      <c r="D261" s="1336"/>
      <c r="E261" s="1336"/>
      <c r="F261" s="1336"/>
      <c r="G261" s="1337"/>
      <c r="H261" s="349"/>
      <c r="I261" s="454" t="s">
        <v>468</v>
      </c>
      <c r="J261" s="1341"/>
      <c r="K261" s="1341"/>
      <c r="L261" s="1341"/>
      <c r="M261" s="1341"/>
      <c r="N261" s="1341"/>
      <c r="O261" s="802" t="s">
        <v>333</v>
      </c>
    </row>
    <row r="262" spans="2:22" ht="24.75" customHeight="1" x14ac:dyDescent="0.2">
      <c r="B262" s="98"/>
      <c r="C262" s="1324" t="s">
        <v>269</v>
      </c>
      <c r="D262" s="1312" t="s">
        <v>126</v>
      </c>
      <c r="E262" s="1313"/>
      <c r="F262" s="1320" t="s">
        <v>32</v>
      </c>
      <c r="G262" s="1320"/>
      <c r="H262" s="1153" t="s">
        <v>717</v>
      </c>
      <c r="I262" s="1078"/>
      <c r="J262" s="1078"/>
      <c r="K262" s="1078"/>
      <c r="L262" s="1078"/>
      <c r="M262" s="1078"/>
      <c r="N262" s="1166"/>
      <c r="O262" s="1167"/>
    </row>
    <row r="263" spans="2:22" ht="31.5" customHeight="1" x14ac:dyDescent="0.2">
      <c r="B263" s="98"/>
      <c r="C263" s="1325"/>
      <c r="D263" s="1315"/>
      <c r="E263" s="1316"/>
      <c r="F263" s="1321" t="s">
        <v>26</v>
      </c>
      <c r="G263" s="1321"/>
      <c r="H263" s="1322" t="s">
        <v>741</v>
      </c>
      <c r="I263" s="1084"/>
      <c r="J263" s="1084"/>
      <c r="K263" s="1084"/>
      <c r="L263" s="1084"/>
      <c r="M263" s="1084"/>
      <c r="N263" s="1297"/>
      <c r="O263" s="1298"/>
    </row>
    <row r="264" spans="2:22" ht="24.75" customHeight="1" x14ac:dyDescent="0.2">
      <c r="B264" s="98"/>
      <c r="C264" s="1325"/>
      <c r="D264" s="1315"/>
      <c r="E264" s="1316"/>
      <c r="F264" s="1321" t="s">
        <v>270</v>
      </c>
      <c r="G264" s="1321"/>
      <c r="H264" s="1322"/>
      <c r="I264" s="1084"/>
      <c r="J264" s="1084"/>
      <c r="K264" s="1084"/>
      <c r="L264" s="1084"/>
      <c r="M264" s="1084"/>
      <c r="N264" s="1297"/>
      <c r="O264" s="1298"/>
    </row>
    <row r="265" spans="2:22" ht="24.75" customHeight="1" x14ac:dyDescent="0.2">
      <c r="B265" s="98"/>
      <c r="C265" s="1325"/>
      <c r="D265" s="1327"/>
      <c r="E265" s="1328"/>
      <c r="F265" s="1329" t="s">
        <v>127</v>
      </c>
      <c r="G265" s="1329"/>
      <c r="H265" s="1330"/>
      <c r="I265" s="1071"/>
      <c r="J265" s="1071"/>
      <c r="K265" s="1071"/>
      <c r="L265" s="1071"/>
      <c r="M265" s="1071"/>
      <c r="N265" s="1331"/>
      <c r="O265" s="1332"/>
    </row>
    <row r="266" spans="2:22" ht="24.75" customHeight="1" x14ac:dyDescent="0.2">
      <c r="B266" s="98"/>
      <c r="C266" s="1325"/>
      <c r="D266" s="1312" t="s">
        <v>128</v>
      </c>
      <c r="E266" s="1313"/>
      <c r="F266" s="1320" t="s">
        <v>32</v>
      </c>
      <c r="G266" s="1320"/>
      <c r="H266" s="1153"/>
      <c r="I266" s="1078"/>
      <c r="J266" s="1078"/>
      <c r="K266" s="1078"/>
      <c r="L266" s="1078"/>
      <c r="M266" s="1078"/>
      <c r="N266" s="1166"/>
      <c r="O266" s="1167"/>
    </row>
    <row r="267" spans="2:22" ht="31.5" customHeight="1" x14ac:dyDescent="0.2">
      <c r="B267" s="98"/>
      <c r="C267" s="1325"/>
      <c r="D267" s="1315"/>
      <c r="E267" s="1316"/>
      <c r="F267" s="1321" t="s">
        <v>26</v>
      </c>
      <c r="G267" s="1321"/>
      <c r="H267" s="1322" t="s">
        <v>741</v>
      </c>
      <c r="I267" s="1084"/>
      <c r="J267" s="1084"/>
      <c r="K267" s="1084"/>
      <c r="L267" s="1084"/>
      <c r="M267" s="1084"/>
      <c r="N267" s="1297"/>
      <c r="O267" s="1298"/>
    </row>
    <row r="268" spans="2:22" ht="24.75" customHeight="1" x14ac:dyDescent="0.2">
      <c r="B268" s="98"/>
      <c r="C268" s="1325"/>
      <c r="D268" s="1315"/>
      <c r="E268" s="1316"/>
      <c r="F268" s="1321" t="s">
        <v>270</v>
      </c>
      <c r="G268" s="1321"/>
      <c r="H268" s="1322"/>
      <c r="I268" s="1084"/>
      <c r="J268" s="1084"/>
      <c r="K268" s="1084"/>
      <c r="L268" s="1084"/>
      <c r="M268" s="1084"/>
      <c r="N268" s="1297"/>
      <c r="O268" s="1298"/>
    </row>
    <row r="269" spans="2:22" ht="24.75" customHeight="1" x14ac:dyDescent="0.2">
      <c r="B269" s="98"/>
      <c r="C269" s="1326"/>
      <c r="D269" s="1327"/>
      <c r="E269" s="1328"/>
      <c r="F269" s="1329" t="s">
        <v>127</v>
      </c>
      <c r="G269" s="1329"/>
      <c r="H269" s="1330"/>
      <c r="I269" s="1071"/>
      <c r="J269" s="1071"/>
      <c r="K269" s="1071"/>
      <c r="L269" s="1071"/>
      <c r="M269" s="1071"/>
      <c r="N269" s="1331"/>
      <c r="O269" s="1332"/>
    </row>
    <row r="270" spans="2:22" ht="24.75" customHeight="1" x14ac:dyDescent="0.2">
      <c r="B270" s="113"/>
      <c r="C270" s="1311" t="s">
        <v>69</v>
      </c>
      <c r="D270" s="1312"/>
      <c r="E270" s="1313"/>
      <c r="F270" s="1320" t="s">
        <v>32</v>
      </c>
      <c r="G270" s="1320"/>
      <c r="H270" s="1153" t="s">
        <v>717</v>
      </c>
      <c r="I270" s="1078"/>
      <c r="J270" s="1078"/>
      <c r="K270" s="1078"/>
      <c r="L270" s="1078"/>
      <c r="M270" s="1078"/>
      <c r="N270" s="1166"/>
      <c r="O270" s="1167"/>
    </row>
    <row r="271" spans="2:22" ht="31.5" customHeight="1" x14ac:dyDescent="0.2">
      <c r="B271" s="45"/>
      <c r="C271" s="1314"/>
      <c r="D271" s="1315"/>
      <c r="E271" s="1316"/>
      <c r="F271" s="1321" t="s">
        <v>26</v>
      </c>
      <c r="G271" s="1321"/>
      <c r="H271" s="1322" t="s">
        <v>742</v>
      </c>
      <c r="I271" s="1084"/>
      <c r="J271" s="1084"/>
      <c r="K271" s="1084"/>
      <c r="L271" s="1084"/>
      <c r="M271" s="1084"/>
      <c r="N271" s="1297"/>
      <c r="O271" s="1298"/>
    </row>
    <row r="272" spans="2:22" ht="24.75" customHeight="1" x14ac:dyDescent="0.2">
      <c r="B272" s="45"/>
      <c r="C272" s="1314"/>
      <c r="D272" s="1315"/>
      <c r="E272" s="1316"/>
      <c r="F272" s="1321" t="s">
        <v>270</v>
      </c>
      <c r="G272" s="1321"/>
      <c r="H272" s="1322"/>
      <c r="I272" s="1084"/>
      <c r="J272" s="1084"/>
      <c r="K272" s="1084"/>
      <c r="L272" s="1084"/>
      <c r="M272" s="1084"/>
      <c r="N272" s="1297"/>
      <c r="O272" s="1298"/>
    </row>
    <row r="273" spans="1:22" ht="24.75" customHeight="1" thickBot="1" x14ac:dyDescent="0.25">
      <c r="B273" s="96"/>
      <c r="C273" s="1317"/>
      <c r="D273" s="1318"/>
      <c r="E273" s="1319"/>
      <c r="F273" s="1323" t="s">
        <v>127</v>
      </c>
      <c r="G273" s="1323"/>
      <c r="H273" s="1157"/>
      <c r="I273" s="1098"/>
      <c r="J273" s="1098"/>
      <c r="K273" s="1098"/>
      <c r="L273" s="1098"/>
      <c r="M273" s="1098"/>
      <c r="N273" s="1169"/>
      <c r="O273" s="1170"/>
    </row>
    <row r="274" spans="1:22" ht="13.5" customHeight="1" x14ac:dyDescent="0.2">
      <c r="B274" s="115"/>
      <c r="C274" s="115"/>
      <c r="D274" s="115"/>
      <c r="E274" s="115"/>
      <c r="F274" s="115"/>
      <c r="G274" s="115"/>
      <c r="H274" s="115"/>
      <c r="I274" s="115"/>
      <c r="J274" s="115"/>
      <c r="K274" s="115"/>
      <c r="L274" s="115"/>
      <c r="M274" s="115"/>
      <c r="N274" s="115"/>
      <c r="O274" s="115"/>
    </row>
    <row r="275" spans="1:22" s="473" customFormat="1" ht="26.25" customHeight="1" thickBot="1" x14ac:dyDescent="0.25">
      <c r="A275" s="8"/>
      <c r="B275" s="994" t="s">
        <v>686</v>
      </c>
      <c r="C275" s="994"/>
      <c r="D275" s="994"/>
      <c r="E275" s="994"/>
      <c r="F275" s="994"/>
      <c r="G275" s="994"/>
      <c r="H275" s="994"/>
      <c r="I275" s="994"/>
      <c r="J275" s="994"/>
      <c r="K275" s="994"/>
      <c r="L275" s="994"/>
      <c r="M275" s="22"/>
      <c r="N275" s="22"/>
      <c r="O275" s="22"/>
      <c r="P275" s="8"/>
      <c r="Q275" s="472"/>
      <c r="R275" s="472"/>
      <c r="S275" s="472"/>
      <c r="T275" s="472"/>
      <c r="U275" s="472"/>
      <c r="V275" s="472"/>
    </row>
    <row r="276" spans="1:22" s="474" customFormat="1" ht="26.25" customHeight="1" x14ac:dyDescent="0.2">
      <c r="A276" s="5"/>
      <c r="B276" s="995" t="s">
        <v>238</v>
      </c>
      <c r="C276" s="996"/>
      <c r="D276" s="996"/>
      <c r="E276" s="997"/>
      <c r="F276" s="165"/>
      <c r="G276" s="164"/>
      <c r="H276" s="166"/>
      <c r="I276" s="164"/>
      <c r="J276" s="166"/>
      <c r="K276" s="164"/>
      <c r="L276" s="166"/>
      <c r="M276" s="164"/>
      <c r="N276" s="285"/>
      <c r="O276" s="286"/>
      <c r="P276" s="5"/>
      <c r="Q276" s="469"/>
      <c r="R276" s="469"/>
      <c r="S276" s="469"/>
      <c r="T276" s="469"/>
      <c r="U276" s="469"/>
      <c r="V276" s="469"/>
    </row>
    <row r="277" spans="1:22" s="474" customFormat="1" ht="26.25" customHeight="1" x14ac:dyDescent="0.2">
      <c r="A277" s="5"/>
      <c r="B277" s="998"/>
      <c r="C277" s="999"/>
      <c r="D277" s="999"/>
      <c r="E277" s="1000"/>
      <c r="F277" s="1001" t="s">
        <v>363</v>
      </c>
      <c r="G277" s="1002"/>
      <c r="H277" s="1002"/>
      <c r="I277" s="287"/>
      <c r="J277" s="253"/>
      <c r="K277" s="287"/>
      <c r="L277" s="253"/>
      <c r="M277" s="287"/>
      <c r="N277" s="781"/>
      <c r="O277" s="288"/>
      <c r="P277" s="5"/>
      <c r="Q277" s="469"/>
      <c r="R277" s="469"/>
      <c r="S277" s="469"/>
      <c r="T277" s="469"/>
      <c r="U277" s="469"/>
      <c r="V277" s="469"/>
    </row>
    <row r="278" spans="1:22" s="474" customFormat="1" ht="24.75" customHeight="1" x14ac:dyDescent="0.2">
      <c r="A278" s="5"/>
      <c r="B278" s="1009" t="s">
        <v>389</v>
      </c>
      <c r="C278" s="1003" t="s">
        <v>132</v>
      </c>
      <c r="D278" s="1027"/>
      <c r="E278" s="1027"/>
      <c r="F278" s="1027"/>
      <c r="G278" s="1004"/>
      <c r="H278" s="163"/>
      <c r="I278" s="112"/>
      <c r="J278" s="162"/>
      <c r="K278" s="1706" t="s">
        <v>707</v>
      </c>
      <c r="L278" s="1706"/>
      <c r="M278" s="1706"/>
      <c r="N278" s="1706"/>
      <c r="O278" s="1707"/>
      <c r="P278" s="5"/>
      <c r="Q278" s="469"/>
      <c r="R278" s="469"/>
      <c r="S278" s="469"/>
      <c r="T278" s="469"/>
      <c r="U278" s="469"/>
      <c r="V278" s="469"/>
    </row>
    <row r="279" spans="1:22" s="474" customFormat="1" ht="24.75" customHeight="1" x14ac:dyDescent="0.2">
      <c r="A279" s="5"/>
      <c r="B279" s="1010"/>
      <c r="C279" s="111"/>
      <c r="D279" s="1003" t="s">
        <v>228</v>
      </c>
      <c r="E279" s="1004"/>
      <c r="F279" s="1005" t="s">
        <v>722</v>
      </c>
      <c r="G279" s="1006"/>
      <c r="H279" s="110" t="s">
        <v>230</v>
      </c>
      <c r="I279" s="1007" t="s">
        <v>723</v>
      </c>
      <c r="J279" s="1008"/>
      <c r="K279" s="1173"/>
      <c r="L279" s="1174"/>
      <c r="M279" s="1174"/>
      <c r="N279" s="1174"/>
      <c r="O279" s="1175"/>
      <c r="P279" s="5"/>
      <c r="Q279" s="469"/>
      <c r="R279" s="469"/>
      <c r="S279" s="469"/>
      <c r="T279" s="469"/>
      <c r="U279" s="469"/>
      <c r="V279" s="469"/>
    </row>
    <row r="280" spans="1:22" s="474" customFormat="1" ht="24.75" customHeight="1" x14ac:dyDescent="0.2">
      <c r="A280" s="5"/>
      <c r="B280" s="1010"/>
      <c r="C280" s="111"/>
      <c r="D280" s="1011" t="s">
        <v>229</v>
      </c>
      <c r="E280" s="1012"/>
      <c r="F280" s="1013" t="s">
        <v>724</v>
      </c>
      <c r="G280" s="1014"/>
      <c r="H280" s="1014"/>
      <c r="I280" s="1014"/>
      <c r="J280" s="1014"/>
      <c r="K280" s="1014"/>
      <c r="L280" s="1014"/>
      <c r="M280" s="1014"/>
      <c r="N280" s="1014"/>
      <c r="O280" s="1015"/>
      <c r="P280" s="5"/>
      <c r="Q280" s="469"/>
      <c r="R280" s="469"/>
      <c r="S280" s="469"/>
      <c r="T280" s="469"/>
      <c r="U280" s="469"/>
      <c r="V280" s="469"/>
    </row>
    <row r="281" spans="1:22" s="474" customFormat="1" ht="24.75" customHeight="1" x14ac:dyDescent="0.2">
      <c r="A281" s="5"/>
      <c r="B281" s="1010"/>
      <c r="C281" s="111"/>
      <c r="D281" s="1003" t="s">
        <v>133</v>
      </c>
      <c r="E281" s="1004"/>
      <c r="F281" s="1760" t="s">
        <v>691</v>
      </c>
      <c r="G281" s="650" t="s">
        <v>689</v>
      </c>
      <c r="H281" s="1018"/>
      <c r="I281" s="1020"/>
      <c r="J281" s="1020"/>
      <c r="K281" s="1020"/>
      <c r="L281" s="1020"/>
      <c r="M281" s="1020"/>
      <c r="N281" s="1020"/>
      <c r="O281" s="1021"/>
      <c r="P281" s="5"/>
      <c r="Q281" s="469"/>
      <c r="R281" s="469"/>
      <c r="S281" s="469"/>
      <c r="T281" s="469"/>
      <c r="U281" s="469"/>
      <c r="V281" s="469"/>
    </row>
    <row r="282" spans="1:22" s="474" customFormat="1" ht="24.75" customHeight="1" x14ac:dyDescent="0.2">
      <c r="A282" s="5"/>
      <c r="B282" s="1010"/>
      <c r="C282" s="111"/>
      <c r="D282" s="1740"/>
      <c r="E282" s="1741"/>
      <c r="F282" s="1761"/>
      <c r="G282" s="650" t="s">
        <v>690</v>
      </c>
      <c r="H282" s="1018"/>
      <c r="I282" s="1020"/>
      <c r="J282" s="1020"/>
      <c r="K282" s="1020"/>
      <c r="L282" s="1020"/>
      <c r="M282" s="1020"/>
      <c r="N282" s="1020"/>
      <c r="O282" s="1021"/>
      <c r="P282" s="5"/>
      <c r="Q282" s="469"/>
      <c r="R282" s="469"/>
      <c r="S282" s="469"/>
      <c r="T282" s="469"/>
      <c r="U282" s="469"/>
      <c r="V282" s="469"/>
    </row>
    <row r="283" spans="1:22" s="474" customFormat="1" ht="24.75" customHeight="1" x14ac:dyDescent="0.2">
      <c r="A283" s="5"/>
      <c r="B283" s="1010"/>
      <c r="C283" s="111"/>
      <c r="D283" s="1742"/>
      <c r="E283" s="1743"/>
      <c r="F283" s="1025" t="s">
        <v>692</v>
      </c>
      <c r="G283" s="1026"/>
      <c r="H283" s="1018"/>
      <c r="I283" s="1020"/>
      <c r="J283" s="1020"/>
      <c r="K283" s="1020"/>
      <c r="L283" s="1020"/>
      <c r="M283" s="1020"/>
      <c r="N283" s="1020"/>
      <c r="O283" s="1021"/>
      <c r="P283" s="5"/>
      <c r="Q283" s="469"/>
      <c r="R283" s="469"/>
      <c r="S283" s="469"/>
      <c r="T283" s="469"/>
      <c r="U283" s="469"/>
      <c r="V283" s="469"/>
    </row>
    <row r="284" spans="1:22" s="474" customFormat="1" ht="24.75" customHeight="1" x14ac:dyDescent="0.2">
      <c r="A284" s="5"/>
      <c r="B284" s="1010"/>
      <c r="C284" s="111"/>
      <c r="D284" s="1011" t="s">
        <v>235</v>
      </c>
      <c r="E284" s="1012"/>
      <c r="F284" s="1018" t="s">
        <v>627</v>
      </c>
      <c r="G284" s="1019"/>
      <c r="H284" s="92" t="s">
        <v>236</v>
      </c>
      <c r="I284" s="1018"/>
      <c r="J284" s="1020"/>
      <c r="K284" s="1020"/>
      <c r="L284" s="1020"/>
      <c r="M284" s="1020"/>
      <c r="N284" s="1020"/>
      <c r="O284" s="1021"/>
      <c r="P284" s="5"/>
      <c r="Q284" s="469"/>
      <c r="R284" s="469"/>
      <c r="S284" s="469"/>
      <c r="T284" s="469"/>
      <c r="U284" s="469"/>
      <c r="V284" s="469"/>
    </row>
    <row r="285" spans="1:22" s="474" customFormat="1" ht="24.75" customHeight="1" x14ac:dyDescent="0.2">
      <c r="A285" s="5"/>
      <c r="B285" s="1010"/>
      <c r="C285" s="111"/>
      <c r="D285" s="1893" t="s">
        <v>626</v>
      </c>
      <c r="E285" s="1894"/>
      <c r="F285" s="1176" t="s">
        <v>837</v>
      </c>
      <c r="G285" s="1177"/>
      <c r="H285" s="1177"/>
      <c r="I285" s="1177"/>
      <c r="J285" s="1177"/>
      <c r="K285" s="1177"/>
      <c r="L285" s="1177"/>
      <c r="M285" s="1177"/>
      <c r="N285" s="1177"/>
      <c r="O285" s="1178"/>
      <c r="P285" s="5"/>
      <c r="Q285" s="469"/>
      <c r="R285" s="469"/>
      <c r="S285" s="469"/>
      <c r="T285" s="469"/>
      <c r="U285" s="469"/>
      <c r="V285" s="469"/>
    </row>
    <row r="286" spans="1:22" s="474" customFormat="1" ht="36.75" customHeight="1" x14ac:dyDescent="0.2">
      <c r="A286" s="5"/>
      <c r="B286" s="1010"/>
      <c r="C286" s="111"/>
      <c r="D286" s="1193" t="s">
        <v>232</v>
      </c>
      <c r="E286" s="1194"/>
      <c r="F286" s="964" t="s">
        <v>722</v>
      </c>
      <c r="G286" s="965"/>
      <c r="H286" s="92" t="s">
        <v>229</v>
      </c>
      <c r="I286" s="1018" t="s">
        <v>629</v>
      </c>
      <c r="J286" s="1020"/>
      <c r="K286" s="1020"/>
      <c r="L286" s="1020"/>
      <c r="M286" s="1020"/>
      <c r="N286" s="1020"/>
      <c r="O286" s="1021"/>
      <c r="P286" s="5"/>
      <c r="Q286" s="469"/>
      <c r="R286" s="469"/>
      <c r="S286" s="469"/>
      <c r="T286" s="469"/>
      <c r="U286" s="469"/>
      <c r="V286" s="469"/>
    </row>
    <row r="287" spans="1:22" s="474" customFormat="1" ht="24.75" customHeight="1" x14ac:dyDescent="0.2">
      <c r="A287" s="5"/>
      <c r="B287" s="1010"/>
      <c r="C287" s="111"/>
      <c r="D287" s="1131" t="s">
        <v>233</v>
      </c>
      <c r="E287" s="1000"/>
      <c r="F287" s="540" t="s">
        <v>228</v>
      </c>
      <c r="G287" s="1016" t="s">
        <v>722</v>
      </c>
      <c r="H287" s="1017"/>
      <c r="I287" s="540" t="s">
        <v>230</v>
      </c>
      <c r="J287" s="1179" t="s">
        <v>743</v>
      </c>
      <c r="K287" s="1192"/>
      <c r="L287" s="540" t="s">
        <v>234</v>
      </c>
      <c r="M287" s="1179" t="s">
        <v>632</v>
      </c>
      <c r="N287" s="1180"/>
      <c r="O287" s="1181"/>
      <c r="P287" s="5"/>
      <c r="Q287" s="469"/>
      <c r="R287" s="469"/>
      <c r="S287" s="469"/>
      <c r="T287" s="469"/>
      <c r="U287" s="469"/>
      <c r="V287" s="469"/>
    </row>
    <row r="288" spans="1:22" s="474" customFormat="1" ht="48" customHeight="1" x14ac:dyDescent="0.2">
      <c r="A288" s="5"/>
      <c r="B288" s="1010"/>
      <c r="C288" s="111"/>
      <c r="D288" s="1132"/>
      <c r="E288" s="1133"/>
      <c r="F288" s="110" t="s">
        <v>229</v>
      </c>
      <c r="G288" s="1134" t="s">
        <v>633</v>
      </c>
      <c r="H288" s="1135"/>
      <c r="I288" s="1135"/>
      <c r="J288" s="1135"/>
      <c r="K288" s="1135"/>
      <c r="L288" s="1135"/>
      <c r="M288" s="1135"/>
      <c r="N288" s="1135"/>
      <c r="O288" s="1136"/>
      <c r="P288" s="5"/>
      <c r="Q288" s="469"/>
      <c r="R288" s="469"/>
      <c r="S288" s="469"/>
      <c r="T288" s="469"/>
      <c r="U288" s="469"/>
      <c r="V288" s="469"/>
    </row>
    <row r="289" spans="1:35" s="474" customFormat="1" ht="24.75" customHeight="1" x14ac:dyDescent="0.2">
      <c r="A289" s="5"/>
      <c r="B289" s="1010"/>
      <c r="C289" s="111"/>
      <c r="D289" s="1011" t="s">
        <v>237</v>
      </c>
      <c r="E289" s="1012"/>
      <c r="F289" s="1001" t="s">
        <v>630</v>
      </c>
      <c r="G289" s="1002"/>
      <c r="H289" s="1002"/>
      <c r="I289" s="1002"/>
      <c r="J289" s="1002"/>
      <c r="K289" s="1002"/>
      <c r="L289" s="1002"/>
      <c r="M289" s="1002"/>
      <c r="N289" s="1002"/>
      <c r="O289" s="1022"/>
      <c r="P289" s="5"/>
      <c r="Q289" s="469"/>
      <c r="R289" s="469"/>
      <c r="S289" s="469"/>
      <c r="T289" s="469"/>
      <c r="U289" s="469"/>
      <c r="V289" s="469"/>
    </row>
    <row r="290" spans="1:35" s="474" customFormat="1" ht="24.75" customHeight="1" x14ac:dyDescent="0.2">
      <c r="A290" s="5"/>
      <c r="B290" s="1010"/>
      <c r="C290" s="234"/>
      <c r="D290" s="1306" t="s">
        <v>323</v>
      </c>
      <c r="E290" s="1307"/>
      <c r="F290" s="168"/>
      <c r="G290" s="1190" t="s">
        <v>324</v>
      </c>
      <c r="H290" s="1308"/>
      <c r="I290" s="1293"/>
      <c r="J290" s="1294"/>
      <c r="K290" s="1294"/>
      <c r="L290" s="1294"/>
      <c r="M290" s="1294"/>
      <c r="N290" s="1294"/>
      <c r="O290" s="1295"/>
      <c r="P290" s="5"/>
      <c r="Q290" s="469"/>
      <c r="R290" s="469"/>
      <c r="S290" s="469"/>
      <c r="T290" s="469"/>
      <c r="U290" s="469"/>
      <c r="V290" s="469"/>
    </row>
    <row r="291" spans="1:35" s="474" customFormat="1" ht="24.75" customHeight="1" x14ac:dyDescent="0.2">
      <c r="A291" s="5"/>
      <c r="B291" s="1010"/>
      <c r="C291" s="234"/>
      <c r="D291" s="1306"/>
      <c r="E291" s="1307"/>
      <c r="F291" s="168"/>
      <c r="G291" s="1190" t="s">
        <v>325</v>
      </c>
      <c r="H291" s="1308"/>
      <c r="I291" s="1293"/>
      <c r="J291" s="1294"/>
      <c r="K291" s="1294"/>
      <c r="L291" s="1294"/>
      <c r="M291" s="1294"/>
      <c r="N291" s="1294"/>
      <c r="O291" s="1295"/>
      <c r="P291" s="5"/>
      <c r="Q291" s="469"/>
      <c r="R291" s="469"/>
      <c r="S291" s="469"/>
      <c r="T291" s="469"/>
      <c r="U291" s="469"/>
      <c r="V291" s="469"/>
    </row>
    <row r="292" spans="1:35" s="474" customFormat="1" ht="24.75" customHeight="1" x14ac:dyDescent="0.2">
      <c r="A292" s="5"/>
      <c r="B292" s="1010"/>
      <c r="C292" s="234"/>
      <c r="D292" s="1306"/>
      <c r="E292" s="1307"/>
      <c r="F292" s="168"/>
      <c r="G292" s="1190" t="s">
        <v>326</v>
      </c>
      <c r="H292" s="1308"/>
      <c r="I292" s="1293" t="s">
        <v>715</v>
      </c>
      <c r="J292" s="1294"/>
      <c r="K292" s="1294"/>
      <c r="L292" s="1294"/>
      <c r="M292" s="1294"/>
      <c r="N292" s="1294"/>
      <c r="O292" s="1295"/>
      <c r="P292" s="5"/>
      <c r="Q292" s="469"/>
      <c r="R292" s="469"/>
      <c r="S292" s="469"/>
      <c r="T292" s="469"/>
      <c r="U292" s="469"/>
      <c r="V292" s="469"/>
    </row>
    <row r="293" spans="1:35" s="474" customFormat="1" ht="24.75" customHeight="1" x14ac:dyDescent="0.2">
      <c r="A293" s="5"/>
      <c r="B293" s="1010"/>
      <c r="C293" s="234"/>
      <c r="D293" s="1306"/>
      <c r="E293" s="1307"/>
      <c r="F293" s="168"/>
      <c r="G293" s="1084" t="s">
        <v>327</v>
      </c>
      <c r="H293" s="1084"/>
      <c r="I293" s="1084"/>
      <c r="J293" s="1084"/>
      <c r="K293" s="1084"/>
      <c r="L293" s="1084"/>
      <c r="M293" s="1084"/>
      <c r="N293" s="1084"/>
      <c r="O293" s="1085"/>
      <c r="P293" s="5"/>
      <c r="Q293" s="469"/>
      <c r="R293" s="469"/>
      <c r="S293" s="469"/>
      <c r="T293" s="469"/>
      <c r="U293" s="469"/>
      <c r="V293" s="469"/>
    </row>
    <row r="294" spans="1:35" s="474" customFormat="1" ht="24.75" customHeight="1" x14ac:dyDescent="0.2">
      <c r="A294" s="5"/>
      <c r="B294" s="1010"/>
      <c r="C294" s="235"/>
      <c r="D294" s="1306"/>
      <c r="E294" s="1307"/>
      <c r="F294" s="114"/>
      <c r="G294" s="171" t="s">
        <v>73</v>
      </c>
      <c r="H294" s="171" t="s">
        <v>364</v>
      </c>
      <c r="I294" s="1299"/>
      <c r="J294" s="1299"/>
      <c r="K294" s="1299"/>
      <c r="L294" s="1299"/>
      <c r="M294" s="1299"/>
      <c r="N294" s="1299"/>
      <c r="O294" s="289" t="s">
        <v>333</v>
      </c>
      <c r="P294" s="5"/>
      <c r="Q294" s="469"/>
      <c r="R294" s="469"/>
      <c r="S294" s="469"/>
      <c r="T294" s="469"/>
      <c r="U294" s="469"/>
      <c r="V294" s="469"/>
    </row>
    <row r="295" spans="1:35" s="474" customFormat="1" ht="24.75" customHeight="1" x14ac:dyDescent="0.2">
      <c r="A295" s="5"/>
      <c r="B295" s="1010"/>
      <c r="C295" s="1300" t="s">
        <v>135</v>
      </c>
      <c r="D295" s="1301"/>
      <c r="E295" s="1301"/>
      <c r="F295" s="1301"/>
      <c r="G295" s="1302"/>
      <c r="H295" s="1269" t="s">
        <v>322</v>
      </c>
      <c r="I295" s="1270"/>
      <c r="J295" s="1270"/>
      <c r="K295" s="1270"/>
      <c r="L295" s="1270"/>
      <c r="M295" s="1270"/>
      <c r="N295" s="1270"/>
      <c r="O295" s="1271"/>
      <c r="P295" s="5"/>
      <c r="Q295" s="469"/>
      <c r="R295" s="469"/>
      <c r="S295" s="469"/>
      <c r="T295" s="469"/>
      <c r="U295" s="469"/>
      <c r="V295" s="469"/>
    </row>
    <row r="296" spans="1:35" s="474" customFormat="1" ht="24.75" customHeight="1" x14ac:dyDescent="0.2">
      <c r="A296" s="5"/>
      <c r="B296" s="1010"/>
      <c r="C296" s="416"/>
      <c r="D296" s="1011" t="s">
        <v>228</v>
      </c>
      <c r="E296" s="1012"/>
      <c r="F296" s="1296" t="s">
        <v>722</v>
      </c>
      <c r="G296" s="1296"/>
      <c r="H296" s="197" t="s">
        <v>335</v>
      </c>
      <c r="I296" s="167"/>
      <c r="J296" s="167" t="s">
        <v>371</v>
      </c>
      <c r="K296" s="1309" t="s">
        <v>405</v>
      </c>
      <c r="L296" s="1309"/>
      <c r="M296" s="1309"/>
      <c r="N296" s="1309"/>
      <c r="O296" s="1310"/>
      <c r="P296" s="5"/>
      <c r="Q296" s="469"/>
      <c r="R296" s="469"/>
      <c r="S296" s="469"/>
      <c r="T296" s="469"/>
      <c r="U296" s="469"/>
      <c r="V296" s="469"/>
    </row>
    <row r="297" spans="1:35" s="474" customFormat="1" ht="24.75" customHeight="1" x14ac:dyDescent="0.2">
      <c r="A297" s="5"/>
      <c r="B297" s="1010" t="s">
        <v>389</v>
      </c>
      <c r="C297" s="1003" t="s">
        <v>421</v>
      </c>
      <c r="D297" s="1027"/>
      <c r="E297" s="1027"/>
      <c r="F297" s="1027"/>
      <c r="G297" s="1027"/>
      <c r="H297" s="1269" t="s">
        <v>322</v>
      </c>
      <c r="I297" s="1270"/>
      <c r="J297" s="1270"/>
      <c r="K297" s="1270"/>
      <c r="L297" s="1270"/>
      <c r="M297" s="1270"/>
      <c r="N297" s="1270"/>
      <c r="O297" s="1271"/>
      <c r="P297" s="5"/>
      <c r="Q297" s="469"/>
      <c r="R297" s="469"/>
      <c r="S297" s="469"/>
      <c r="T297" s="469"/>
      <c r="U297" s="469"/>
      <c r="V297" s="469"/>
    </row>
    <row r="298" spans="1:35" s="474" customFormat="1" ht="24.75" customHeight="1" x14ac:dyDescent="0.2">
      <c r="A298" s="5"/>
      <c r="B298" s="1010"/>
      <c r="C298" s="91"/>
      <c r="D298" s="1272" t="s">
        <v>131</v>
      </c>
      <c r="E298" s="1272"/>
      <c r="F298" s="1296" t="s">
        <v>722</v>
      </c>
      <c r="G298" s="1296"/>
      <c r="H298" s="1258"/>
      <c r="I298" s="1259"/>
      <c r="J298" s="1259"/>
      <c r="K298" s="1259"/>
      <c r="L298" s="1259"/>
      <c r="M298" s="1259"/>
      <c r="N298" s="1297"/>
      <c r="O298" s="1298"/>
      <c r="P298" s="5"/>
      <c r="Q298" s="469"/>
      <c r="R298" s="469"/>
      <c r="S298" s="469"/>
      <c r="T298" s="469"/>
      <c r="U298" s="469"/>
      <c r="V298" s="469"/>
    </row>
    <row r="299" spans="1:35" s="474" customFormat="1" ht="24.75" customHeight="1" x14ac:dyDescent="0.2">
      <c r="A299" s="5"/>
      <c r="B299" s="1010"/>
      <c r="C299" s="91"/>
      <c r="D299" s="1253" t="s">
        <v>313</v>
      </c>
      <c r="E299" s="1253" t="s">
        <v>74</v>
      </c>
      <c r="F299" s="1296" t="s">
        <v>722</v>
      </c>
      <c r="G299" s="1296"/>
      <c r="H299" s="1258"/>
      <c r="I299" s="1259"/>
      <c r="J299" s="1259"/>
      <c r="K299" s="1259"/>
      <c r="L299" s="1259"/>
      <c r="M299" s="1259"/>
      <c r="N299" s="1297"/>
      <c r="O299" s="1298"/>
      <c r="P299" s="5"/>
      <c r="Q299" s="469"/>
      <c r="R299" s="469"/>
      <c r="S299" s="469"/>
      <c r="T299" s="469"/>
      <c r="U299" s="469"/>
      <c r="V299" s="469"/>
    </row>
    <row r="300" spans="1:35" s="474" customFormat="1" ht="26.25" customHeight="1" x14ac:dyDescent="0.2">
      <c r="A300" s="5"/>
      <c r="B300" s="1010"/>
      <c r="C300" s="91"/>
      <c r="D300" s="1277" t="s">
        <v>239</v>
      </c>
      <c r="E300" s="1303"/>
      <c r="F300" s="726" t="s">
        <v>435</v>
      </c>
      <c r="G300" s="537"/>
      <c r="H300" s="351" t="s">
        <v>434</v>
      </c>
      <c r="I300" s="351"/>
      <c r="J300" s="351"/>
      <c r="K300" s="351"/>
      <c r="L300" s="351"/>
      <c r="M300" s="533" t="s">
        <v>620</v>
      </c>
      <c r="N300" s="538"/>
      <c r="O300" s="534" t="s">
        <v>216</v>
      </c>
      <c r="P300" s="5"/>
      <c r="Q300" s="469"/>
      <c r="R300" s="469"/>
      <c r="S300" s="469"/>
      <c r="T300" s="469"/>
      <c r="U300" s="469"/>
      <c r="V300" s="469"/>
    </row>
    <row r="301" spans="1:35" s="474" customFormat="1" x14ac:dyDescent="0.2">
      <c r="A301" s="5"/>
      <c r="B301" s="1010"/>
      <c r="C301" s="91"/>
      <c r="D301" s="363"/>
      <c r="E301" s="364"/>
      <c r="F301" s="365"/>
      <c r="G301" s="366"/>
      <c r="H301" s="367"/>
      <c r="I301" s="367"/>
      <c r="J301" s="367"/>
      <c r="K301" s="367"/>
      <c r="L301" s="368"/>
      <c r="M301" s="366" t="s">
        <v>619</v>
      </c>
      <c r="N301" s="539"/>
      <c r="O301" s="535" t="s">
        <v>621</v>
      </c>
      <c r="P301" s="5"/>
      <c r="Q301" s="469"/>
      <c r="R301" s="469"/>
      <c r="S301" s="469"/>
      <c r="T301" s="469"/>
      <c r="U301" s="469"/>
      <c r="V301" s="469"/>
    </row>
    <row r="302" spans="1:35" s="474" customFormat="1" x14ac:dyDescent="0.2">
      <c r="A302" s="5"/>
      <c r="B302" s="1010"/>
      <c r="C302" s="713"/>
      <c r="D302" s="363"/>
      <c r="E302" s="708"/>
      <c r="F302" s="365"/>
      <c r="G302" s="377" t="s">
        <v>816</v>
      </c>
      <c r="H302" s="367"/>
      <c r="I302" s="367"/>
      <c r="J302" s="367"/>
      <c r="K302" s="367"/>
      <c r="L302" s="1304" t="s">
        <v>859</v>
      </c>
      <c r="M302" s="1304"/>
      <c r="N302" s="1304"/>
      <c r="O302" s="1305"/>
      <c r="P302" s="5"/>
      <c r="Q302" s="469"/>
      <c r="R302" s="469"/>
      <c r="S302" s="469"/>
      <c r="T302" s="469"/>
      <c r="U302" s="469"/>
      <c r="V302" s="469"/>
    </row>
    <row r="303" spans="1:35" s="474" customFormat="1" x14ac:dyDescent="0.2">
      <c r="A303" s="5"/>
      <c r="B303" s="1010"/>
      <c r="C303" s="713"/>
      <c r="D303" s="728"/>
      <c r="E303" s="729"/>
      <c r="F303" s="730"/>
      <c r="G303" s="1288"/>
      <c r="H303" s="369" t="s">
        <v>418</v>
      </c>
      <c r="I303" s="370" t="s">
        <v>419</v>
      </c>
      <c r="J303" s="372" t="s">
        <v>616</v>
      </c>
      <c r="K303" s="373" t="s">
        <v>420</v>
      </c>
      <c r="L303" s="373" t="s">
        <v>423</v>
      </c>
      <c r="M303" s="383" t="s">
        <v>426</v>
      </c>
      <c r="N303" s="392" t="s">
        <v>424</v>
      </c>
      <c r="O303" s="94"/>
      <c r="P303" s="5"/>
      <c r="Q303" s="469"/>
      <c r="R303" s="469"/>
      <c r="S303" s="469"/>
      <c r="T303" s="536" t="s">
        <v>622</v>
      </c>
      <c r="U303" s="469"/>
      <c r="V303" s="469"/>
      <c r="Y303" s="474" t="s">
        <v>898</v>
      </c>
      <c r="AB303" s="474" t="s">
        <v>901</v>
      </c>
      <c r="AD303"/>
      <c r="AE303"/>
      <c r="AF303"/>
      <c r="AG303"/>
      <c r="AH303"/>
      <c r="AI303"/>
    </row>
    <row r="304" spans="1:35" s="474" customFormat="1" ht="17.399999999999999" thickBot="1" x14ac:dyDescent="0.25">
      <c r="A304" s="5"/>
      <c r="B304" s="1010"/>
      <c r="C304" s="713"/>
      <c r="D304" s="728"/>
      <c r="E304" s="729"/>
      <c r="F304" s="730"/>
      <c r="G304" s="1289"/>
      <c r="H304" s="371" t="s">
        <v>422</v>
      </c>
      <c r="I304" s="532" t="s">
        <v>617</v>
      </c>
      <c r="J304" s="947" t="s">
        <v>439</v>
      </c>
      <c r="K304" s="374" t="s">
        <v>593</v>
      </c>
      <c r="L304" s="388" t="s">
        <v>438</v>
      </c>
      <c r="M304" s="384" t="s">
        <v>618</v>
      </c>
      <c r="N304" s="379" t="s">
        <v>425</v>
      </c>
      <c r="O304" s="94"/>
      <c r="P304" s="5"/>
      <c r="Q304" s="469"/>
      <c r="R304" s="1290" t="s">
        <v>419</v>
      </c>
      <c r="S304" s="1291"/>
      <c r="T304" s="1292"/>
      <c r="U304" s="817"/>
      <c r="V304" s="817"/>
      <c r="W304" s="817"/>
      <c r="X304" s="475"/>
      <c r="AB304" s="834" t="s">
        <v>899</v>
      </c>
      <c r="AC304" s="834" t="s">
        <v>900</v>
      </c>
      <c r="AD304" s="475"/>
    </row>
    <row r="305" spans="1:30" s="474" customFormat="1" ht="20.25" customHeight="1" thickBot="1" x14ac:dyDescent="0.25">
      <c r="A305" s="5"/>
      <c r="B305" s="1010"/>
      <c r="C305" s="713"/>
      <c r="D305" s="728"/>
      <c r="E305" s="729"/>
      <c r="F305" s="730"/>
      <c r="G305" s="360" t="s">
        <v>436</v>
      </c>
      <c r="H305" s="918">
        <f>182*G300</f>
        <v>0</v>
      </c>
      <c r="I305" s="378">
        <f>AB329</f>
        <v>0</v>
      </c>
      <c r="J305" s="385">
        <f t="shared" ref="J305:J310" si="4">ROUND(((H305+I305)*($U$331+$U$332+$U$333)),0)+ROUND(((H305+I305)*($U$338+$U$339)),0)+ROUND((H305+I305)*($U$341),0)</f>
        <v>0</v>
      </c>
      <c r="K305" s="944">
        <f>H305+I305+J305</f>
        <v>0</v>
      </c>
      <c r="L305" s="389">
        <f>ROUNDDOWN((K305*$N$300),0)</f>
        <v>0</v>
      </c>
      <c r="M305" s="385">
        <f>ROUNDDOWN((L305*($N$301/100)),0)</f>
        <v>0</v>
      </c>
      <c r="N305" s="380">
        <f>L305-M305</f>
        <v>0</v>
      </c>
      <c r="O305" s="94"/>
      <c r="P305" s="5"/>
      <c r="Q305" s="352"/>
      <c r="R305" s="839" t="s">
        <v>896</v>
      </c>
      <c r="S305" s="832"/>
      <c r="T305" s="871" t="s">
        <v>910</v>
      </c>
      <c r="U305" s="872">
        <f>SUM(U306:U307)</f>
        <v>0</v>
      </c>
      <c r="V305" s="817" t="s">
        <v>911</v>
      </c>
      <c r="W305" s="817"/>
      <c r="X305" s="835"/>
      <c r="Y305" s="475"/>
      <c r="AB305" s="836">
        <f>AC305</f>
        <v>0</v>
      </c>
      <c r="AC305" s="836">
        <f>U305*$G$300</f>
        <v>0</v>
      </c>
      <c r="AD305" s="475"/>
    </row>
    <row r="306" spans="1:30" s="474" customFormat="1" ht="20.25" customHeight="1" x14ac:dyDescent="0.2">
      <c r="A306" s="5"/>
      <c r="B306" s="1010"/>
      <c r="C306" s="713"/>
      <c r="D306" s="728"/>
      <c r="E306" s="729"/>
      <c r="F306" s="730"/>
      <c r="G306" s="361" t="s">
        <v>437</v>
      </c>
      <c r="H306" s="919">
        <f>311*G300</f>
        <v>0</v>
      </c>
      <c r="I306" s="942">
        <f>AB329</f>
        <v>0</v>
      </c>
      <c r="J306" s="386">
        <f t="shared" si="4"/>
        <v>0</v>
      </c>
      <c r="K306" s="945">
        <f t="shared" ref="K306:K311" si="5">H306+I306+J306</f>
        <v>0</v>
      </c>
      <c r="L306" s="390">
        <f t="shared" ref="L306:L311" si="6">ROUNDDOWN((K306*$N$300),0)</f>
        <v>0</v>
      </c>
      <c r="M306" s="386">
        <f t="shared" ref="M306:M311" si="7">ROUNDDOWN((L306*($N$301/100)),0)</f>
        <v>0</v>
      </c>
      <c r="N306" s="381">
        <f t="shared" ref="N306:N311" si="8">L306-M306</f>
        <v>0</v>
      </c>
      <c r="O306" s="94"/>
      <c r="P306" s="5"/>
      <c r="Q306" s="352"/>
      <c r="R306" s="1936" t="s">
        <v>430</v>
      </c>
      <c r="S306" s="1937"/>
      <c r="T306" s="873"/>
      <c r="U306" s="816">
        <f>IF(T306="○",12,0)</f>
        <v>0</v>
      </c>
      <c r="V306" s="817" t="s">
        <v>417</v>
      </c>
      <c r="W306" s="817"/>
      <c r="X306" s="475"/>
      <c r="Y306" s="475"/>
      <c r="AB306" s="837"/>
      <c r="AC306" s="837"/>
      <c r="AD306" s="475"/>
    </row>
    <row r="307" spans="1:30" s="474" customFormat="1" ht="20.25" customHeight="1" thickBot="1" x14ac:dyDescent="0.25">
      <c r="A307" s="5"/>
      <c r="B307" s="1010"/>
      <c r="C307" s="713"/>
      <c r="D307" s="728"/>
      <c r="E307" s="729"/>
      <c r="F307" s="730"/>
      <c r="G307" s="361" t="s">
        <v>240</v>
      </c>
      <c r="H307" s="919">
        <f>538*G300</f>
        <v>0</v>
      </c>
      <c r="I307" s="942">
        <f>AC329</f>
        <v>0</v>
      </c>
      <c r="J307" s="386">
        <f t="shared" si="4"/>
        <v>0</v>
      </c>
      <c r="K307" s="945">
        <f t="shared" si="5"/>
        <v>0</v>
      </c>
      <c r="L307" s="390">
        <f t="shared" si="6"/>
        <v>0</v>
      </c>
      <c r="M307" s="386">
        <f t="shared" si="7"/>
        <v>0</v>
      </c>
      <c r="N307" s="381">
        <f>L307-M307</f>
        <v>0</v>
      </c>
      <c r="O307" s="94"/>
      <c r="P307" s="5"/>
      <c r="Q307" s="352"/>
      <c r="R307" s="1936" t="s">
        <v>594</v>
      </c>
      <c r="S307" s="1937"/>
      <c r="T307" s="874"/>
      <c r="U307" s="816">
        <f>IF(T307="○",20,0)</f>
        <v>0</v>
      </c>
      <c r="V307" s="817" t="s">
        <v>897</v>
      </c>
      <c r="W307" s="817"/>
      <c r="X307" s="475"/>
      <c r="Y307" s="475"/>
      <c r="AB307" s="837"/>
      <c r="AC307" s="837"/>
      <c r="AD307" s="475"/>
    </row>
    <row r="308" spans="1:30" s="474" customFormat="1" ht="20.25" customHeight="1" thickBot="1" x14ac:dyDescent="0.25">
      <c r="A308" s="5"/>
      <c r="B308" s="1010"/>
      <c r="C308" s="713"/>
      <c r="D308" s="728"/>
      <c r="E308" s="729"/>
      <c r="F308" s="730"/>
      <c r="G308" s="361" t="s">
        <v>241</v>
      </c>
      <c r="H308" s="919">
        <f>604*G300</f>
        <v>0</v>
      </c>
      <c r="I308" s="942">
        <f>AC329</f>
        <v>0</v>
      </c>
      <c r="J308" s="386">
        <f t="shared" si="4"/>
        <v>0</v>
      </c>
      <c r="K308" s="945">
        <f t="shared" si="5"/>
        <v>0</v>
      </c>
      <c r="L308" s="390">
        <f>ROUNDDOWN((K308*$N$300),0)</f>
        <v>0</v>
      </c>
      <c r="M308" s="386">
        <f t="shared" si="7"/>
        <v>0</v>
      </c>
      <c r="N308" s="381">
        <f t="shared" si="8"/>
        <v>0</v>
      </c>
      <c r="O308" s="94"/>
      <c r="P308" s="5"/>
      <c r="Q308" s="469"/>
      <c r="R308" s="978" t="s">
        <v>78</v>
      </c>
      <c r="S308" s="993"/>
      <c r="T308" s="875"/>
      <c r="U308" s="816">
        <f>IF(T308="○",10,0)</f>
        <v>0</v>
      </c>
      <c r="V308" s="817" t="s">
        <v>416</v>
      </c>
      <c r="W308" s="817"/>
      <c r="X308" s="475"/>
      <c r="AB308" s="837"/>
      <c r="AC308" s="836">
        <f>U308*$G$300</f>
        <v>0</v>
      </c>
      <c r="AD308" s="475"/>
    </row>
    <row r="309" spans="1:30" s="474" customFormat="1" ht="20.25" customHeight="1" thickBot="1" x14ac:dyDescent="0.25">
      <c r="A309" s="5"/>
      <c r="B309" s="1010"/>
      <c r="C309" s="713"/>
      <c r="D309" s="728"/>
      <c r="E309" s="729"/>
      <c r="F309" s="730"/>
      <c r="G309" s="361" t="s">
        <v>242</v>
      </c>
      <c r="H309" s="919">
        <f>674*G300</f>
        <v>0</v>
      </c>
      <c r="I309" s="942">
        <f>AC329</f>
        <v>0</v>
      </c>
      <c r="J309" s="386">
        <f t="shared" si="4"/>
        <v>0</v>
      </c>
      <c r="K309" s="945">
        <f t="shared" si="5"/>
        <v>0</v>
      </c>
      <c r="L309" s="390">
        <f t="shared" si="6"/>
        <v>0</v>
      </c>
      <c r="M309" s="386">
        <f t="shared" si="7"/>
        <v>0</v>
      </c>
      <c r="N309" s="381">
        <f t="shared" si="8"/>
        <v>0</v>
      </c>
      <c r="O309" s="94"/>
      <c r="P309" s="5"/>
      <c r="Q309" s="469"/>
      <c r="R309" s="978" t="s">
        <v>71</v>
      </c>
      <c r="S309" s="993"/>
      <c r="T309" s="875"/>
      <c r="U309" s="816">
        <f>IF(T309="○",80,0)</f>
        <v>0</v>
      </c>
      <c r="V309" s="817" t="s">
        <v>415</v>
      </c>
      <c r="W309" s="817"/>
      <c r="X309" s="475"/>
      <c r="AB309" s="836">
        <f t="shared" ref="AB309:AB325" si="9">AC309</f>
        <v>0</v>
      </c>
      <c r="AC309" s="836">
        <f>U309</f>
        <v>0</v>
      </c>
      <c r="AD309" s="475"/>
    </row>
    <row r="310" spans="1:30" s="474" customFormat="1" ht="20.25" customHeight="1" thickBot="1" x14ac:dyDescent="0.25">
      <c r="A310" s="5"/>
      <c r="B310" s="1010"/>
      <c r="C310" s="713"/>
      <c r="D310" s="728"/>
      <c r="E310" s="729"/>
      <c r="F310" s="730"/>
      <c r="G310" s="361" t="s">
        <v>243</v>
      </c>
      <c r="H310" s="919">
        <f>738*G300</f>
        <v>0</v>
      </c>
      <c r="I310" s="942">
        <f>AC329</f>
        <v>0</v>
      </c>
      <c r="J310" s="386">
        <f t="shared" si="4"/>
        <v>0</v>
      </c>
      <c r="K310" s="945">
        <f t="shared" si="5"/>
        <v>0</v>
      </c>
      <c r="L310" s="390">
        <f t="shared" si="6"/>
        <v>0</v>
      </c>
      <c r="M310" s="386">
        <f>ROUNDDOWN((L310*($N$301/100)),0)</f>
        <v>0</v>
      </c>
      <c r="N310" s="381">
        <f t="shared" si="8"/>
        <v>0</v>
      </c>
      <c r="O310" s="94"/>
      <c r="P310" s="5"/>
      <c r="Q310" s="469"/>
      <c r="R310" s="876" t="s">
        <v>807</v>
      </c>
      <c r="S310" s="877"/>
      <c r="T310" s="878" t="s">
        <v>908</v>
      </c>
      <c r="U310" s="816">
        <f>SUM(U311:U312)</f>
        <v>0</v>
      </c>
      <c r="V310" s="817" t="s">
        <v>909</v>
      </c>
      <c r="W310" s="817"/>
      <c r="X310" s="845"/>
      <c r="AB310" s="836">
        <f t="shared" si="9"/>
        <v>0</v>
      </c>
      <c r="AC310" s="836">
        <f>U310*$G$300</f>
        <v>0</v>
      </c>
      <c r="AD310" s="475"/>
    </row>
    <row r="311" spans="1:30" s="474" customFormat="1" ht="20.25" customHeight="1" thickBot="1" x14ac:dyDescent="0.25">
      <c r="A311" s="5"/>
      <c r="B311" s="1010"/>
      <c r="C311" s="713"/>
      <c r="D311" s="728"/>
      <c r="E311" s="729"/>
      <c r="F311" s="730"/>
      <c r="G311" s="362" t="s">
        <v>244</v>
      </c>
      <c r="H311" s="921">
        <f>807*G300</f>
        <v>0</v>
      </c>
      <c r="I311" s="943">
        <f>AC329</f>
        <v>0</v>
      </c>
      <c r="J311" s="387">
        <f>ROUND(((H311+I311)*($U$331+$U$332+$U$333)),0)+ROUND(((H311+I311)*($U$338+$U$339)),0)+ROUND((H312+I312)*($U$341),0)</f>
        <v>0</v>
      </c>
      <c r="K311" s="946">
        <f t="shared" si="5"/>
        <v>0</v>
      </c>
      <c r="L311" s="391">
        <f t="shared" si="6"/>
        <v>0</v>
      </c>
      <c r="M311" s="387">
        <f t="shared" si="7"/>
        <v>0</v>
      </c>
      <c r="N311" s="382">
        <f t="shared" si="8"/>
        <v>0</v>
      </c>
      <c r="O311" s="94"/>
      <c r="P311" s="5"/>
      <c r="Q311" s="469"/>
      <c r="R311" s="1938" t="s">
        <v>430</v>
      </c>
      <c r="S311" s="1939"/>
      <c r="T311" s="879"/>
      <c r="U311" s="816">
        <f>IF(T311="○",36,0)</f>
        <v>0</v>
      </c>
      <c r="V311" s="817" t="s">
        <v>808</v>
      </c>
      <c r="W311" s="817"/>
      <c r="X311" s="828"/>
      <c r="AB311" s="837"/>
      <c r="AC311" s="837"/>
      <c r="AD311" s="475"/>
    </row>
    <row r="312" spans="1:30" s="474" customFormat="1" ht="20.25" customHeight="1" thickBot="1" x14ac:dyDescent="0.25">
      <c r="A312" s="5"/>
      <c r="B312" s="1010"/>
      <c r="C312" s="713"/>
      <c r="D312" s="728"/>
      <c r="E312" s="729"/>
      <c r="F312" s="730"/>
      <c r="G312" s="958" t="s">
        <v>77</v>
      </c>
      <c r="H312" s="959"/>
      <c r="I312" s="829"/>
      <c r="J312" s="831"/>
      <c r="K312" s="831"/>
      <c r="L312" s="830"/>
      <c r="M312" s="167"/>
      <c r="N312" s="358"/>
      <c r="O312" s="355"/>
      <c r="P312" s="5"/>
      <c r="Q312" s="469"/>
      <c r="R312" s="1934" t="s">
        <v>594</v>
      </c>
      <c r="S312" s="1935"/>
      <c r="T312" s="820"/>
      <c r="U312" s="816">
        <f>IF(T312="○",22,0)</f>
        <v>0</v>
      </c>
      <c r="V312" s="817" t="s">
        <v>907</v>
      </c>
      <c r="W312" s="817"/>
      <c r="X312" s="828"/>
      <c r="AB312" s="837"/>
      <c r="AC312" s="837"/>
      <c r="AD312" s="475"/>
    </row>
    <row r="313" spans="1:30" s="474" customFormat="1" ht="20.25" customHeight="1" thickBot="1" x14ac:dyDescent="0.25">
      <c r="A313" s="5"/>
      <c r="B313" s="1010"/>
      <c r="C313" s="713"/>
      <c r="D313" s="821"/>
      <c r="E313" s="822"/>
      <c r="F313" s="823"/>
      <c r="G313" s="953"/>
      <c r="H313" s="954"/>
      <c r="I313" s="955" t="s">
        <v>890</v>
      </c>
      <c r="J313" s="956"/>
      <c r="K313" s="956"/>
      <c r="L313" s="956"/>
      <c r="M313" s="956"/>
      <c r="N313" s="957"/>
      <c r="O313" s="355"/>
      <c r="P313" s="5"/>
      <c r="Q313" s="469"/>
      <c r="R313" s="832" t="s">
        <v>800</v>
      </c>
      <c r="S313" s="833"/>
      <c r="T313" s="878" t="s">
        <v>908</v>
      </c>
      <c r="U313" s="816">
        <f>SUM(U314:U315)</f>
        <v>0</v>
      </c>
      <c r="V313" s="817" t="s">
        <v>909</v>
      </c>
      <c r="X313" s="835"/>
      <c r="Z313" s="475"/>
      <c r="AA313" s="475"/>
      <c r="AB313" s="836">
        <f t="shared" si="9"/>
        <v>0</v>
      </c>
      <c r="AC313" s="836">
        <f>U313</f>
        <v>0</v>
      </c>
      <c r="AD313" s="475"/>
    </row>
    <row r="314" spans="1:30" s="474" customFormat="1" ht="20.25" customHeight="1" x14ac:dyDescent="0.2">
      <c r="A314" s="5"/>
      <c r="B314" s="1010"/>
      <c r="C314" s="713"/>
      <c r="D314" s="728"/>
      <c r="E314" s="729"/>
      <c r="F314" s="730"/>
      <c r="G314" s="970" t="s">
        <v>440</v>
      </c>
      <c r="H314" s="971"/>
      <c r="I314" s="116"/>
      <c r="J314" s="167"/>
      <c r="K314" s="353"/>
      <c r="L314" s="376" t="s">
        <v>443</v>
      </c>
      <c r="M314" s="353"/>
      <c r="N314" s="358"/>
      <c r="O314" s="355"/>
      <c r="P314" s="5"/>
      <c r="Q314" s="469"/>
      <c r="R314" s="1938" t="s">
        <v>430</v>
      </c>
      <c r="S314" s="1939"/>
      <c r="T314" s="879"/>
      <c r="U314" s="816">
        <f>IF(T314="○",100,0)</f>
        <v>0</v>
      </c>
      <c r="V314" s="817" t="s">
        <v>905</v>
      </c>
      <c r="W314" s="817"/>
      <c r="X314" s="475"/>
      <c r="Z314" s="475"/>
      <c r="AA314" s="475"/>
      <c r="AB314" s="837"/>
      <c r="AC314" s="837"/>
      <c r="AD314" s="475"/>
    </row>
    <row r="315" spans="1:30" s="474" customFormat="1" ht="20.25" customHeight="1" thickBot="1" x14ac:dyDescent="0.25">
      <c r="A315" s="5"/>
      <c r="B315" s="1010"/>
      <c r="C315" s="713"/>
      <c r="D315" s="728"/>
      <c r="E315" s="729"/>
      <c r="F315" s="730"/>
      <c r="G315" s="970" t="s">
        <v>441</v>
      </c>
      <c r="H315" s="971"/>
      <c r="I315" s="116"/>
      <c r="J315" s="167"/>
      <c r="K315" s="353"/>
      <c r="L315" s="376" t="s">
        <v>444</v>
      </c>
      <c r="M315" s="353"/>
      <c r="N315" s="358"/>
      <c r="O315" s="355"/>
      <c r="P315" s="5"/>
      <c r="Q315" s="352"/>
      <c r="R315" s="1934" t="s">
        <v>594</v>
      </c>
      <c r="S315" s="1935"/>
      <c r="T315" s="820"/>
      <c r="U315" s="816">
        <f>IF(T315="○",200,0)</f>
        <v>0</v>
      </c>
      <c r="V315" s="817" t="s">
        <v>809</v>
      </c>
      <c r="W315" s="817"/>
      <c r="X315" s="475"/>
      <c r="Z315" s="475"/>
      <c r="AA315" s="475"/>
      <c r="AB315" s="837"/>
      <c r="AC315" s="837"/>
      <c r="AD315" s="475"/>
    </row>
    <row r="316" spans="1:30" s="474" customFormat="1" ht="20.25" customHeight="1" thickBot="1" x14ac:dyDescent="0.25">
      <c r="A316" s="5"/>
      <c r="B316" s="1010"/>
      <c r="C316" s="713"/>
      <c r="D316" s="728"/>
      <c r="E316" s="729"/>
      <c r="F316" s="730"/>
      <c r="G316" s="970" t="s">
        <v>915</v>
      </c>
      <c r="H316" s="971"/>
      <c r="I316" s="116"/>
      <c r="J316" s="167"/>
      <c r="K316" s="353"/>
      <c r="L316" s="376" t="s">
        <v>444</v>
      </c>
      <c r="M316" s="353"/>
      <c r="N316" s="358"/>
      <c r="O316" s="355"/>
      <c r="P316" s="5"/>
      <c r="Q316" s="352"/>
      <c r="R316" s="978" t="s">
        <v>801</v>
      </c>
      <c r="S316" s="979"/>
      <c r="T316" s="880"/>
      <c r="U316" s="816">
        <f>IF(T316="○",120,0)</f>
        <v>0</v>
      </c>
      <c r="V316" s="817" t="s">
        <v>811</v>
      </c>
      <c r="W316" s="817"/>
      <c r="X316" s="475"/>
      <c r="Z316" s="475"/>
      <c r="AA316" s="475"/>
      <c r="AB316" s="836">
        <f t="shared" si="9"/>
        <v>0</v>
      </c>
      <c r="AC316" s="836">
        <f>U316*$G$300</f>
        <v>0</v>
      </c>
      <c r="AD316" s="475"/>
    </row>
    <row r="317" spans="1:30" s="474" customFormat="1" ht="20.25" customHeight="1" thickBot="1" x14ac:dyDescent="0.25">
      <c r="A317" s="5"/>
      <c r="B317" s="1010"/>
      <c r="C317" s="713"/>
      <c r="D317" s="728"/>
      <c r="E317" s="729"/>
      <c r="F317" s="730"/>
      <c r="G317" s="986" t="s">
        <v>807</v>
      </c>
      <c r="H317" s="987"/>
      <c r="I317" s="829"/>
      <c r="J317" s="831"/>
      <c r="K317" s="831"/>
      <c r="L317" s="830"/>
      <c r="M317" s="167"/>
      <c r="N317" s="358"/>
      <c r="O317" s="355"/>
      <c r="P317" s="5"/>
      <c r="Q317" s="352"/>
      <c r="R317" s="881" t="s">
        <v>903</v>
      </c>
      <c r="S317" s="840"/>
      <c r="T317" s="878" t="s">
        <v>908</v>
      </c>
      <c r="U317" s="816">
        <f>SUM(U318:U319)</f>
        <v>0</v>
      </c>
      <c r="V317" s="817" t="s">
        <v>909</v>
      </c>
      <c r="W317" s="817"/>
      <c r="X317" s="835"/>
      <c r="Z317" s="475"/>
      <c r="AA317" s="475"/>
      <c r="AB317" s="836">
        <f t="shared" si="9"/>
        <v>0</v>
      </c>
      <c r="AC317" s="836">
        <f>U317</f>
        <v>0</v>
      </c>
      <c r="AD317" s="475"/>
    </row>
    <row r="318" spans="1:30" s="474" customFormat="1" ht="20.25" customHeight="1" x14ac:dyDescent="0.2">
      <c r="A318" s="5"/>
      <c r="B318" s="1010"/>
      <c r="C318" s="713"/>
      <c r="D318" s="821"/>
      <c r="E318" s="822"/>
      <c r="F318" s="823"/>
      <c r="G318" s="988"/>
      <c r="H318" s="989"/>
      <c r="I318" s="955" t="s">
        <v>891</v>
      </c>
      <c r="J318" s="956"/>
      <c r="K318" s="956"/>
      <c r="L318" s="956"/>
      <c r="M318" s="956"/>
      <c r="N318" s="957"/>
      <c r="O318" s="355"/>
      <c r="P318" s="5"/>
      <c r="Q318" s="352"/>
      <c r="R318" s="1938" t="s">
        <v>430</v>
      </c>
      <c r="S318" s="1939"/>
      <c r="T318" s="879"/>
      <c r="U318" s="816">
        <f>IF(T318="○",30,0)</f>
        <v>0</v>
      </c>
      <c r="V318" s="817" t="s">
        <v>840</v>
      </c>
      <c r="W318" s="817"/>
      <c r="X318" s="475"/>
      <c r="Z318" s="475"/>
      <c r="AA318" s="475"/>
      <c r="AB318" s="837"/>
      <c r="AC318" s="837"/>
      <c r="AD318" s="475"/>
    </row>
    <row r="319" spans="1:30" s="474" customFormat="1" ht="20.25" customHeight="1" x14ac:dyDescent="0.2">
      <c r="A319" s="5"/>
      <c r="B319" s="1010"/>
      <c r="C319" s="713"/>
      <c r="D319" s="728"/>
      <c r="E319" s="729"/>
      <c r="F319" s="730"/>
      <c r="G319" s="980" t="s">
        <v>800</v>
      </c>
      <c r="H319" s="981"/>
      <c r="I319" s="829"/>
      <c r="J319" s="831"/>
      <c r="K319" s="831"/>
      <c r="L319" s="830"/>
      <c r="M319" s="167"/>
      <c r="N319" s="358"/>
      <c r="O319" s="355"/>
      <c r="P319" s="5"/>
      <c r="Q319" s="352"/>
      <c r="R319" s="1934" t="s">
        <v>594</v>
      </c>
      <c r="S319" s="1940"/>
      <c r="T319" s="882"/>
      <c r="U319" s="816">
        <f>IF(T319="○",60,0)</f>
        <v>0</v>
      </c>
      <c r="V319" s="817" t="s">
        <v>906</v>
      </c>
      <c r="W319" s="817"/>
      <c r="X319" s="475"/>
      <c r="Z319" s="475"/>
      <c r="AA319" s="475"/>
      <c r="AB319" s="837"/>
      <c r="AC319" s="837"/>
      <c r="AD319" s="475"/>
    </row>
    <row r="320" spans="1:30" s="474" customFormat="1" ht="20.25" customHeight="1" x14ac:dyDescent="0.2">
      <c r="A320" s="5"/>
      <c r="B320" s="1010"/>
      <c r="C320" s="713"/>
      <c r="D320" s="821"/>
      <c r="E320" s="822"/>
      <c r="F320" s="823"/>
      <c r="G320" s="982"/>
      <c r="H320" s="983"/>
      <c r="I320" s="955" t="s">
        <v>892</v>
      </c>
      <c r="J320" s="956"/>
      <c r="K320" s="956"/>
      <c r="L320" s="956"/>
      <c r="M320" s="956"/>
      <c r="N320" s="957"/>
      <c r="O320" s="355"/>
      <c r="P320" s="5"/>
      <c r="Q320" s="352"/>
      <c r="R320" s="883" t="s">
        <v>904</v>
      </c>
      <c r="S320" s="860"/>
      <c r="T320" s="884"/>
      <c r="U320" s="816">
        <f>IF(T320="○",40,0)</f>
        <v>0</v>
      </c>
      <c r="V320" s="817" t="s">
        <v>912</v>
      </c>
      <c r="W320" s="817"/>
      <c r="X320" s="835"/>
      <c r="Z320" s="475"/>
      <c r="AA320" s="475"/>
      <c r="AB320" s="836">
        <f t="shared" si="9"/>
        <v>0</v>
      </c>
      <c r="AC320" s="836">
        <f>U320</f>
        <v>0</v>
      </c>
      <c r="AD320" s="475"/>
    </row>
    <row r="321" spans="1:30" s="474" customFormat="1" ht="20.25" customHeight="1" thickBot="1" x14ac:dyDescent="0.25">
      <c r="A321" s="5"/>
      <c r="B321" s="1010"/>
      <c r="C321" s="713"/>
      <c r="D321" s="728"/>
      <c r="E321" s="729"/>
      <c r="F321" s="730"/>
      <c r="G321" s="970" t="s">
        <v>804</v>
      </c>
      <c r="H321" s="971"/>
      <c r="I321" s="116"/>
      <c r="J321" s="167"/>
      <c r="K321" s="353"/>
      <c r="L321" s="376" t="s">
        <v>444</v>
      </c>
      <c r="M321" s="353"/>
      <c r="N321" s="358"/>
      <c r="O321" s="355"/>
      <c r="P321" s="5"/>
      <c r="Q321" s="352"/>
      <c r="R321" s="978" t="s">
        <v>802</v>
      </c>
      <c r="S321" s="979"/>
      <c r="T321" s="874"/>
      <c r="U321" s="816">
        <f>IF(T321="○",30,0)</f>
        <v>0</v>
      </c>
      <c r="V321" s="817" t="s">
        <v>840</v>
      </c>
      <c r="W321" s="817"/>
      <c r="X321" s="475"/>
      <c r="Z321" s="475"/>
      <c r="AA321" s="475"/>
      <c r="AB321" s="836">
        <f t="shared" si="9"/>
        <v>0</v>
      </c>
      <c r="AC321" s="836">
        <f>U321</f>
        <v>0</v>
      </c>
      <c r="AD321" s="475"/>
    </row>
    <row r="322" spans="1:30" s="474" customFormat="1" ht="20.25" customHeight="1" thickBot="1" x14ac:dyDescent="0.25">
      <c r="A322" s="5"/>
      <c r="B322" s="1010"/>
      <c r="C322" s="713"/>
      <c r="D322" s="821"/>
      <c r="E322" s="822"/>
      <c r="F322" s="823"/>
      <c r="G322" s="980" t="s">
        <v>893</v>
      </c>
      <c r="H322" s="981"/>
      <c r="I322" s="829"/>
      <c r="J322" s="831"/>
      <c r="K322" s="831"/>
      <c r="L322" s="830"/>
      <c r="M322" s="167"/>
      <c r="N322" s="358"/>
      <c r="O322" s="355"/>
      <c r="P322" s="5"/>
      <c r="Q322" s="352"/>
      <c r="R322" s="832" t="s">
        <v>257</v>
      </c>
      <c r="S322" s="833"/>
      <c r="T322" s="878" t="s">
        <v>908</v>
      </c>
      <c r="U322" s="885">
        <f>SUM(U323:U324)</f>
        <v>0</v>
      </c>
      <c r="V322" s="817" t="s">
        <v>909</v>
      </c>
      <c r="W322" s="817"/>
      <c r="X322" s="475"/>
      <c r="Y322" s="475"/>
      <c r="Z322" s="475"/>
      <c r="AA322" s="475"/>
      <c r="AB322" s="836">
        <f t="shared" si="9"/>
        <v>0</v>
      </c>
      <c r="AC322" s="836">
        <f t="shared" ref="AC322:AC325" si="10">U322*$G$300</f>
        <v>0</v>
      </c>
      <c r="AD322" s="475"/>
    </row>
    <row r="323" spans="1:30" s="474" customFormat="1" ht="20.25" customHeight="1" x14ac:dyDescent="0.2">
      <c r="A323" s="5"/>
      <c r="B323" s="1010"/>
      <c r="C323" s="713"/>
      <c r="D323" s="821"/>
      <c r="E323" s="822"/>
      <c r="F323" s="823"/>
      <c r="G323" s="982"/>
      <c r="H323" s="983"/>
      <c r="I323" s="955" t="s">
        <v>894</v>
      </c>
      <c r="J323" s="956"/>
      <c r="K323" s="956"/>
      <c r="L323" s="956"/>
      <c r="M323" s="956"/>
      <c r="N323" s="957"/>
      <c r="O323" s="355"/>
      <c r="P323" s="5"/>
      <c r="Q323" s="352"/>
      <c r="R323" s="1938" t="s">
        <v>430</v>
      </c>
      <c r="S323" s="1939"/>
      <c r="T323" s="879"/>
      <c r="U323" s="816">
        <f>IF(T323="○",3,0)</f>
        <v>0</v>
      </c>
      <c r="V323" s="817" t="s">
        <v>431</v>
      </c>
      <c r="W323" s="817"/>
      <c r="X323" s="475"/>
      <c r="Y323" s="475"/>
      <c r="Z323" s="475"/>
      <c r="AA323" s="475"/>
      <c r="AB323" s="837"/>
      <c r="AC323" s="837"/>
      <c r="AD323" s="475"/>
    </row>
    <row r="324" spans="1:30" s="474" customFormat="1" ht="20.25" customHeight="1" thickBot="1" x14ac:dyDescent="0.25">
      <c r="A324" s="5"/>
      <c r="B324" s="1010"/>
      <c r="C324" s="713"/>
      <c r="D324" s="821"/>
      <c r="E324" s="822"/>
      <c r="F324" s="823"/>
      <c r="G324" s="984" t="s">
        <v>913</v>
      </c>
      <c r="H324" s="985"/>
      <c r="I324" s="850"/>
      <c r="J324" s="851"/>
      <c r="K324" s="852"/>
      <c r="L324" s="853"/>
      <c r="M324" s="852"/>
      <c r="N324" s="854"/>
      <c r="O324" s="355"/>
      <c r="P324" s="5"/>
      <c r="Q324" s="352"/>
      <c r="R324" s="1934" t="s">
        <v>594</v>
      </c>
      <c r="S324" s="1935"/>
      <c r="T324" s="820"/>
      <c r="U324" s="816">
        <f>IF(T324="○",4,0)</f>
        <v>0</v>
      </c>
      <c r="V324" s="817" t="s">
        <v>432</v>
      </c>
      <c r="W324" s="817"/>
      <c r="X324" s="475"/>
      <c r="Y324" s="475"/>
      <c r="Z324" s="475"/>
      <c r="AA324" s="475"/>
      <c r="AB324" s="837"/>
      <c r="AC324" s="837"/>
      <c r="AD324" s="475"/>
    </row>
    <row r="325" spans="1:30" s="474" customFormat="1" ht="20.25" customHeight="1" thickBot="1" x14ac:dyDescent="0.25">
      <c r="A325" s="5"/>
      <c r="B325" s="1010"/>
      <c r="C325" s="713"/>
      <c r="D325" s="728"/>
      <c r="E325" s="729"/>
      <c r="F325" s="730"/>
      <c r="G325" s="970" t="s">
        <v>805</v>
      </c>
      <c r="H325" s="971"/>
      <c r="I325" s="116"/>
      <c r="J325" s="167"/>
      <c r="K325" s="353"/>
      <c r="L325" s="376"/>
      <c r="M325" s="353"/>
      <c r="N325" s="358"/>
      <c r="O325" s="355"/>
      <c r="P325" s="5"/>
      <c r="Q325" s="352"/>
      <c r="R325" s="832" t="s">
        <v>258</v>
      </c>
      <c r="S325" s="833"/>
      <c r="T325" s="878" t="s">
        <v>908</v>
      </c>
      <c r="U325" s="885">
        <f>SUM(U326:U328)</f>
        <v>0</v>
      </c>
      <c r="V325" s="817" t="s">
        <v>909</v>
      </c>
      <c r="W325" s="817"/>
      <c r="X325" s="475"/>
      <c r="Y325" s="475"/>
      <c r="Z325" s="475"/>
      <c r="AA325" s="475"/>
      <c r="AB325" s="836">
        <f t="shared" si="9"/>
        <v>0</v>
      </c>
      <c r="AC325" s="836">
        <f t="shared" si="10"/>
        <v>0</v>
      </c>
      <c r="AD325" s="475"/>
    </row>
    <row r="326" spans="1:30" s="474" customFormat="1" ht="20.25" customHeight="1" x14ac:dyDescent="0.2">
      <c r="A326" s="5"/>
      <c r="B326" s="1010"/>
      <c r="C326" s="713"/>
      <c r="D326" s="728"/>
      <c r="E326" s="729"/>
      <c r="F326" s="730"/>
      <c r="G326" s="970" t="s">
        <v>916</v>
      </c>
      <c r="H326" s="971"/>
      <c r="I326" s="116"/>
      <c r="J326" s="167"/>
      <c r="K326" s="353"/>
      <c r="L326" s="376" t="s">
        <v>444</v>
      </c>
      <c r="M326" s="353"/>
      <c r="N326" s="358"/>
      <c r="O326" s="355"/>
      <c r="P326" s="5"/>
      <c r="Q326" s="352"/>
      <c r="R326" s="1938" t="s">
        <v>430</v>
      </c>
      <c r="S326" s="1939"/>
      <c r="T326" s="879"/>
      <c r="U326" s="816">
        <f>IF(T326="○",22,0)</f>
        <v>0</v>
      </c>
      <c r="V326" s="817" t="s">
        <v>907</v>
      </c>
      <c r="W326" s="817"/>
      <c r="X326" s="835"/>
      <c r="Y326" s="475"/>
      <c r="Z326" s="475"/>
      <c r="AA326" s="475"/>
      <c r="AB326" s="837"/>
      <c r="AC326" s="837"/>
    </row>
    <row r="327" spans="1:30" s="474" customFormat="1" ht="20.25" customHeight="1" x14ac:dyDescent="0.2">
      <c r="A327" s="5"/>
      <c r="B327" s="1010"/>
      <c r="C327" s="713"/>
      <c r="D327" s="728"/>
      <c r="E327" s="729"/>
      <c r="F327" s="730"/>
      <c r="G327" s="970" t="s">
        <v>806</v>
      </c>
      <c r="H327" s="971"/>
      <c r="I327" s="116"/>
      <c r="J327" s="167"/>
      <c r="K327" s="353"/>
      <c r="L327" s="376" t="s">
        <v>810</v>
      </c>
      <c r="M327" s="353"/>
      <c r="N327" s="358"/>
      <c r="O327" s="355"/>
      <c r="P327" s="5"/>
      <c r="Q327" s="352"/>
      <c r="R327" s="1941" t="s">
        <v>594</v>
      </c>
      <c r="S327" s="1942"/>
      <c r="T327" s="886"/>
      <c r="U327" s="816">
        <f>IF(T327="○",18,0)</f>
        <v>0</v>
      </c>
      <c r="V327" s="817" t="s">
        <v>433</v>
      </c>
      <c r="W327" s="817"/>
      <c r="X327" s="475"/>
      <c r="Y327" s="475"/>
      <c r="Z327" s="475"/>
      <c r="AA327" s="475"/>
      <c r="AB327" s="837"/>
      <c r="AC327" s="837"/>
    </row>
    <row r="328" spans="1:30" s="474" customFormat="1" ht="20.25" customHeight="1" thickBot="1" x14ac:dyDescent="0.25">
      <c r="A328" s="5"/>
      <c r="B328" s="1010"/>
      <c r="C328" s="713"/>
      <c r="D328" s="728"/>
      <c r="E328" s="729"/>
      <c r="F328" s="730"/>
      <c r="G328" s="958" t="s">
        <v>257</v>
      </c>
      <c r="H328" s="959"/>
      <c r="I328" s="116"/>
      <c r="J328" s="353"/>
      <c r="K328" s="353"/>
      <c r="L328" s="167"/>
      <c r="M328" s="167"/>
      <c r="N328" s="358"/>
      <c r="O328" s="94"/>
      <c r="P328" s="5"/>
      <c r="Q328" s="352"/>
      <c r="R328" s="1934" t="s">
        <v>595</v>
      </c>
      <c r="S328" s="1935"/>
      <c r="T328" s="820"/>
      <c r="U328" s="816">
        <f>IF(T328="○",6,0)</f>
        <v>0</v>
      </c>
      <c r="V328" s="817" t="s">
        <v>638</v>
      </c>
      <c r="W328" s="817"/>
      <c r="X328" s="475"/>
      <c r="Y328" s="475"/>
      <c r="AB328" s="837"/>
      <c r="AC328" s="837"/>
    </row>
    <row r="329" spans="1:30" s="474" customFormat="1" ht="20.25" customHeight="1" x14ac:dyDescent="0.2">
      <c r="A329" s="5"/>
      <c r="B329" s="1010"/>
      <c r="C329" s="713"/>
      <c r="D329" s="728"/>
      <c r="E329" s="729"/>
      <c r="F329" s="730"/>
      <c r="G329" s="953"/>
      <c r="H329" s="954"/>
      <c r="I329" s="955" t="s">
        <v>442</v>
      </c>
      <c r="J329" s="956"/>
      <c r="K329" s="956"/>
      <c r="L329" s="956"/>
      <c r="M329" s="956"/>
      <c r="N329" s="957"/>
      <c r="O329" s="94"/>
      <c r="P329" s="5"/>
      <c r="Q329" s="352"/>
      <c r="R329" s="887"/>
      <c r="S329" s="888"/>
      <c r="T329" s="816"/>
      <c r="U329" s="816"/>
      <c r="V329" s="817"/>
      <c r="W329" s="817"/>
      <c r="X329" s="475"/>
      <c r="Y329" s="475"/>
      <c r="AA329" s="474" t="s">
        <v>902</v>
      </c>
      <c r="AB329" s="838">
        <f>SUM(AB305:AB328)</f>
        <v>0</v>
      </c>
      <c r="AC329" s="838">
        <f>SUM(AC305:AC328)</f>
        <v>0</v>
      </c>
    </row>
    <row r="330" spans="1:30" s="474" customFormat="1" ht="20.25" customHeight="1" thickBot="1" x14ac:dyDescent="0.25">
      <c r="A330" s="5"/>
      <c r="B330" s="1010"/>
      <c r="C330" s="713"/>
      <c r="D330" s="728"/>
      <c r="E330" s="729"/>
      <c r="F330" s="730"/>
      <c r="G330" s="958" t="s">
        <v>258</v>
      </c>
      <c r="H330" s="959"/>
      <c r="I330" s="116"/>
      <c r="J330" s="354"/>
      <c r="K330" s="353"/>
      <c r="L330" s="353"/>
      <c r="M330" s="862"/>
      <c r="N330" s="359"/>
      <c r="O330" s="94"/>
      <c r="P330" s="5"/>
      <c r="Q330" s="352"/>
      <c r="R330" s="859" t="s">
        <v>72</v>
      </c>
      <c r="S330" s="815"/>
      <c r="T330" s="889"/>
      <c r="U330" s="816"/>
      <c r="V330" s="817"/>
      <c r="W330" s="817"/>
      <c r="X330" s="475"/>
      <c r="Y330" s="475"/>
    </row>
    <row r="331" spans="1:30" s="474" customFormat="1" ht="20.25" customHeight="1" x14ac:dyDescent="0.2">
      <c r="A331" s="5"/>
      <c r="B331" s="1010"/>
      <c r="C331" s="713"/>
      <c r="D331" s="728"/>
      <c r="E331" s="729"/>
      <c r="F331" s="730"/>
      <c r="G331" s="953"/>
      <c r="H331" s="954"/>
      <c r="I331" s="955" t="s">
        <v>895</v>
      </c>
      <c r="J331" s="956"/>
      <c r="K331" s="956"/>
      <c r="L331" s="956"/>
      <c r="M331" s="956"/>
      <c r="N331" s="957"/>
      <c r="O331" s="94"/>
      <c r="P331" s="5"/>
      <c r="Q331" s="352"/>
      <c r="R331" s="890" t="s">
        <v>596</v>
      </c>
      <c r="S331" s="891"/>
      <c r="T331" s="879"/>
      <c r="U331" s="816">
        <f>IF(T331="○",82/1000,0)</f>
        <v>0</v>
      </c>
      <c r="V331" s="817" t="s">
        <v>795</v>
      </c>
      <c r="W331" s="817"/>
      <c r="X331" s="475"/>
    </row>
    <row r="332" spans="1:30" s="474" customFormat="1" ht="20.25" customHeight="1" x14ac:dyDescent="0.2">
      <c r="A332" s="5"/>
      <c r="B332" s="1010"/>
      <c r="C332" s="713"/>
      <c r="D332" s="807"/>
      <c r="E332" s="808"/>
      <c r="F332" s="809"/>
      <c r="G332" s="951" t="s">
        <v>863</v>
      </c>
      <c r="H332" s="952"/>
      <c r="I332" s="855"/>
      <c r="J332" s="856"/>
      <c r="K332" s="856"/>
      <c r="L332" s="856"/>
      <c r="M332" s="856"/>
      <c r="N332" s="857"/>
      <c r="O332" s="94"/>
      <c r="P332" s="5"/>
      <c r="Q332" s="352"/>
      <c r="R332" s="892" t="s">
        <v>428</v>
      </c>
      <c r="S332" s="893"/>
      <c r="T332" s="886"/>
      <c r="U332" s="816">
        <f>IF(T332="○",60/1000,0)</f>
        <v>0</v>
      </c>
      <c r="V332" s="817" t="s">
        <v>796</v>
      </c>
      <c r="W332" s="817"/>
    </row>
    <row r="333" spans="1:30" s="474" customFormat="1" ht="20.25" customHeight="1" thickBot="1" x14ac:dyDescent="0.25">
      <c r="A333" s="5"/>
      <c r="B333" s="1010"/>
      <c r="C333" s="713"/>
      <c r="D333" s="807"/>
      <c r="E333" s="808"/>
      <c r="F333" s="809"/>
      <c r="G333" s="953"/>
      <c r="H333" s="954"/>
      <c r="I333" s="955" t="s">
        <v>918</v>
      </c>
      <c r="J333" s="956"/>
      <c r="K333" s="956"/>
      <c r="L333" s="956"/>
      <c r="M333" s="956"/>
      <c r="N333" s="957"/>
      <c r="O333" s="94"/>
      <c r="P333" s="5"/>
      <c r="Q333" s="352"/>
      <c r="R333" s="818" t="s">
        <v>429</v>
      </c>
      <c r="S333" s="926"/>
      <c r="T333" s="820"/>
      <c r="U333" s="816">
        <f>IF(T333="○",33/1000,0)</f>
        <v>0</v>
      </c>
      <c r="V333" s="817" t="s">
        <v>797</v>
      </c>
    </row>
    <row r="334" spans="1:30" s="474" customFormat="1" ht="20.25" customHeight="1" x14ac:dyDescent="0.2">
      <c r="A334" s="5"/>
      <c r="B334" s="1010"/>
      <c r="C334" s="713"/>
      <c r="D334" s="728"/>
      <c r="E334" s="729"/>
      <c r="F334" s="730"/>
      <c r="G334" s="958" t="s">
        <v>864</v>
      </c>
      <c r="H334" s="959"/>
      <c r="I334" s="866"/>
      <c r="J334" s="357"/>
      <c r="K334" s="867"/>
      <c r="L334" s="867"/>
      <c r="M334" s="868"/>
      <c r="N334" s="869"/>
      <c r="O334" s="94"/>
      <c r="P334" s="5"/>
      <c r="Q334" s="352"/>
      <c r="R334" s="934"/>
      <c r="S334" s="935"/>
      <c r="T334" s="934"/>
      <c r="U334" s="816"/>
      <c r="V334" s="817"/>
    </row>
    <row r="335" spans="1:30" s="474" customFormat="1" ht="20.25" customHeight="1" x14ac:dyDescent="0.2">
      <c r="A335" s="5"/>
      <c r="B335" s="1010"/>
      <c r="C335" s="713"/>
      <c r="D335" s="728"/>
      <c r="E335" s="729"/>
      <c r="F335" s="730"/>
      <c r="G335" s="953"/>
      <c r="H335" s="954"/>
      <c r="I335" s="955" t="s">
        <v>865</v>
      </c>
      <c r="J335" s="956"/>
      <c r="K335" s="956"/>
      <c r="L335" s="956"/>
      <c r="M335" s="956"/>
      <c r="N335" s="957"/>
      <c r="O335" s="94"/>
      <c r="P335" s="5"/>
      <c r="Q335" s="469"/>
      <c r="R335" s="816"/>
      <c r="S335" s="940"/>
      <c r="T335" s="816"/>
      <c r="U335" s="816"/>
      <c r="V335" s="817"/>
    </row>
    <row r="336" spans="1:30" s="474" customFormat="1" ht="24.6" customHeight="1" x14ac:dyDescent="0.2">
      <c r="A336" s="5"/>
      <c r="B336" s="1010"/>
      <c r="C336" s="713"/>
      <c r="D336" s="927"/>
      <c r="E336" s="928"/>
      <c r="F336" s="929"/>
      <c r="G336" s="968" t="s">
        <v>922</v>
      </c>
      <c r="H336" s="969"/>
      <c r="I336" s="937"/>
      <c r="J336" s="937"/>
      <c r="K336" s="937"/>
      <c r="L336" s="937"/>
      <c r="M336" s="937"/>
      <c r="N336" s="938"/>
      <c r="O336" s="94"/>
      <c r="P336" s="5"/>
      <c r="Q336" s="469"/>
      <c r="R336" s="933"/>
      <c r="S336" s="888"/>
      <c r="T336" s="933"/>
      <c r="U336" s="816"/>
      <c r="V336" s="817"/>
    </row>
    <row r="337" spans="1:37" s="474" customFormat="1" ht="20.25" customHeight="1" x14ac:dyDescent="0.2">
      <c r="A337" s="5"/>
      <c r="B337" s="1010"/>
      <c r="C337" s="713"/>
      <c r="D337" s="88"/>
      <c r="E337" s="729"/>
      <c r="F337" s="730"/>
      <c r="G337" s="960" t="s">
        <v>842</v>
      </c>
      <c r="H337" s="960"/>
      <c r="I337" s="960"/>
      <c r="J337" s="960"/>
      <c r="K337" s="960"/>
      <c r="L337" s="960"/>
      <c r="M337" s="960"/>
      <c r="N337" s="960"/>
      <c r="O337" s="94"/>
      <c r="P337" s="5"/>
      <c r="Q337" s="469"/>
      <c r="R337" s="859" t="s">
        <v>864</v>
      </c>
      <c r="S337" s="815"/>
      <c r="T337" s="844"/>
      <c r="U337" s="816"/>
      <c r="V337" s="817"/>
    </row>
    <row r="338" spans="1:37" s="474" customFormat="1" ht="20.25" customHeight="1" x14ac:dyDescent="0.2">
      <c r="A338" s="5"/>
      <c r="B338" s="1010"/>
      <c r="C338" s="713"/>
      <c r="D338" s="88"/>
      <c r="E338" s="729"/>
      <c r="F338" s="730"/>
      <c r="G338" s="961" t="s">
        <v>917</v>
      </c>
      <c r="H338" s="961"/>
      <c r="I338" s="961"/>
      <c r="J338" s="961"/>
      <c r="K338" s="961"/>
      <c r="L338" s="961"/>
      <c r="M338" s="961"/>
      <c r="N338" s="961"/>
      <c r="O338" s="94"/>
      <c r="P338" s="5"/>
      <c r="Q338" s="469"/>
      <c r="R338" s="841" t="s">
        <v>596</v>
      </c>
      <c r="S338" s="842"/>
      <c r="T338" s="843"/>
      <c r="U338" s="816">
        <f>IF(T338="○",18/1000,0)</f>
        <v>0</v>
      </c>
      <c r="V338" s="817" t="s">
        <v>866</v>
      </c>
    </row>
    <row r="339" spans="1:37" s="474" customFormat="1" ht="20.25" customHeight="1" thickBot="1" x14ac:dyDescent="0.25">
      <c r="A339" s="5"/>
      <c r="B339" s="1010"/>
      <c r="C339" s="91"/>
      <c r="D339" s="88"/>
      <c r="E339" s="87"/>
      <c r="F339" s="727"/>
      <c r="G339" s="93"/>
      <c r="H339" s="89"/>
      <c r="I339" s="89"/>
      <c r="J339" s="89"/>
      <c r="K339" s="89"/>
      <c r="L339" s="89"/>
      <c r="M339" s="89"/>
      <c r="N339" s="89"/>
      <c r="O339" s="356"/>
      <c r="P339" s="5"/>
      <c r="Q339" s="469"/>
      <c r="R339" s="818" t="s">
        <v>428</v>
      </c>
      <c r="S339" s="819"/>
      <c r="T339" s="820"/>
      <c r="U339" s="816">
        <f>IF(T339="○",12/1000,0)</f>
        <v>0</v>
      </c>
      <c r="V339" s="817" t="s">
        <v>867</v>
      </c>
    </row>
    <row r="340" spans="1:37" s="474" customFormat="1" ht="20.55" customHeight="1" thickBot="1" x14ac:dyDescent="0.25">
      <c r="A340" s="5"/>
      <c r="B340" s="1010"/>
      <c r="C340" s="962" t="s">
        <v>887</v>
      </c>
      <c r="D340" s="962"/>
      <c r="E340" s="962"/>
      <c r="F340" s="963" t="s">
        <v>888</v>
      </c>
      <c r="G340" s="963"/>
      <c r="H340" s="964" t="s">
        <v>722</v>
      </c>
      <c r="I340" s="965"/>
      <c r="J340" s="858"/>
      <c r="K340" s="870" t="s">
        <v>889</v>
      </c>
      <c r="L340" s="966"/>
      <c r="M340" s="966"/>
      <c r="N340" s="966"/>
      <c r="O340" s="967"/>
      <c r="P340" s="5"/>
      <c r="Q340" s="469"/>
    </row>
    <row r="341" spans="1:37" s="474" customFormat="1" ht="24.6" customHeight="1" thickBot="1" x14ac:dyDescent="0.25">
      <c r="A341" s="5"/>
      <c r="B341" s="1010"/>
      <c r="C341" s="91"/>
      <c r="D341" s="1898" t="s">
        <v>528</v>
      </c>
      <c r="E341" s="1899"/>
      <c r="F341" s="1005" t="s">
        <v>216</v>
      </c>
      <c r="G341" s="1006"/>
      <c r="H341" s="1258"/>
      <c r="I341" s="1259"/>
      <c r="J341" s="1259"/>
      <c r="K341" s="1259"/>
      <c r="L341" s="1259"/>
      <c r="M341" s="1259"/>
      <c r="N341" s="1259"/>
      <c r="O341" s="1260"/>
      <c r="P341" s="5"/>
      <c r="Q341" s="469"/>
      <c r="R341" s="936" t="s">
        <v>920</v>
      </c>
      <c r="S341" s="936"/>
      <c r="T341" s="875" t="s">
        <v>898</v>
      </c>
      <c r="U341" s="897">
        <f>IF(T341="○",15/1000,0)</f>
        <v>1.4999999999999999E-2</v>
      </c>
      <c r="V341" s="817" t="s">
        <v>921</v>
      </c>
    </row>
    <row r="342" spans="1:37" s="474" customFormat="1" ht="40.5" customHeight="1" x14ac:dyDescent="0.2">
      <c r="A342" s="5"/>
      <c r="B342" s="1010"/>
      <c r="C342" s="91"/>
      <c r="D342" s="1279"/>
      <c r="E342" s="1280"/>
      <c r="F342" s="1016"/>
      <c r="G342" s="1017"/>
      <c r="H342" s="1258" t="s">
        <v>414</v>
      </c>
      <c r="I342" s="1259"/>
      <c r="J342" s="1259"/>
      <c r="K342" s="1259"/>
      <c r="L342" s="1259"/>
      <c r="M342" s="1259"/>
      <c r="N342" s="1259"/>
      <c r="O342" s="1260"/>
      <c r="P342" s="5"/>
      <c r="Q342" s="469"/>
    </row>
    <row r="343" spans="1:37" s="474" customFormat="1" ht="76.5" customHeight="1" x14ac:dyDescent="0.2">
      <c r="A343" s="5"/>
      <c r="B343" s="1010"/>
      <c r="C343" s="91"/>
      <c r="D343" s="1281" t="s">
        <v>507</v>
      </c>
      <c r="E343" s="1282"/>
      <c r="F343" s="1283"/>
      <c r="G343" s="1284"/>
      <c r="H343" s="1285"/>
      <c r="I343" s="1286"/>
      <c r="J343" s="1286"/>
      <c r="K343" s="1286"/>
      <c r="L343" s="1286"/>
      <c r="M343" s="1286"/>
      <c r="N343" s="1286"/>
      <c r="O343" s="1287"/>
      <c r="P343" s="5"/>
      <c r="Q343" s="469"/>
    </row>
    <row r="344" spans="1:37" s="474" customFormat="1" ht="76.5" customHeight="1" x14ac:dyDescent="0.2">
      <c r="A344" s="5"/>
      <c r="B344" s="1010"/>
      <c r="C344" s="706"/>
      <c r="D344" s="1300" t="s">
        <v>75</v>
      </c>
      <c r="E344" s="1262"/>
      <c r="F344" s="1005" t="s">
        <v>216</v>
      </c>
      <c r="G344" s="1006"/>
      <c r="H344" s="1258"/>
      <c r="I344" s="1259"/>
      <c r="J344" s="1259"/>
      <c r="K344" s="1259"/>
      <c r="L344" s="1259"/>
      <c r="M344" s="1259"/>
      <c r="N344" s="1259"/>
      <c r="O344" s="1260"/>
      <c r="P344" s="5"/>
      <c r="Q344" s="469"/>
    </row>
    <row r="345" spans="1:37" s="474" customFormat="1" ht="26.25" customHeight="1" x14ac:dyDescent="0.2">
      <c r="A345" s="5"/>
      <c r="B345" s="1010"/>
      <c r="C345" s="706"/>
      <c r="D345" s="1263"/>
      <c r="E345" s="1264"/>
      <c r="F345" s="1267"/>
      <c r="G345" s="1268"/>
      <c r="H345" s="1258"/>
      <c r="I345" s="1259"/>
      <c r="J345" s="1259"/>
      <c r="K345" s="1259"/>
      <c r="L345" s="1259"/>
      <c r="M345" s="1259"/>
      <c r="N345" s="1259"/>
      <c r="O345" s="1260"/>
      <c r="P345" s="5"/>
      <c r="Q345" s="469"/>
    </row>
    <row r="346" spans="1:37" s="474" customFormat="1" ht="26.25" customHeight="1" x14ac:dyDescent="0.2">
      <c r="A346" s="5"/>
      <c r="B346" s="1010"/>
      <c r="C346" s="706"/>
      <c r="D346" s="1265"/>
      <c r="E346" s="1266"/>
      <c r="F346" s="1016"/>
      <c r="G346" s="1017"/>
      <c r="H346" s="1258"/>
      <c r="I346" s="1259"/>
      <c r="J346" s="1259"/>
      <c r="K346" s="1259"/>
      <c r="L346" s="1259"/>
      <c r="M346" s="1259"/>
      <c r="N346" s="1259"/>
      <c r="O346" s="1260"/>
      <c r="P346" s="5"/>
      <c r="Q346" s="469"/>
    </row>
    <row r="347" spans="1:37" s="474" customFormat="1" ht="26.25" customHeight="1" x14ac:dyDescent="0.2">
      <c r="A347" s="5"/>
      <c r="B347" s="1010"/>
      <c r="C347" s="1895"/>
      <c r="D347" s="1896" t="s">
        <v>134</v>
      </c>
      <c r="E347" s="1302" t="s">
        <v>134</v>
      </c>
      <c r="F347" s="964" t="s">
        <v>722</v>
      </c>
      <c r="G347" s="965"/>
      <c r="H347" s="1274"/>
      <c r="I347" s="1275"/>
      <c r="J347" s="1275"/>
      <c r="K347" s="1275"/>
      <c r="L347" s="1275"/>
      <c r="M347" s="1275"/>
      <c r="N347" s="1275"/>
      <c r="O347" s="1276"/>
      <c r="P347" s="1"/>
      <c r="Q347" s="469"/>
      <c r="AG347" s="138"/>
    </row>
    <row r="348" spans="1:37" s="474" customFormat="1" ht="24.75" customHeight="1" x14ac:dyDescent="0.2">
      <c r="A348" s="5"/>
      <c r="B348" s="1010"/>
      <c r="C348" s="1895"/>
      <c r="D348" s="1253" t="s">
        <v>73</v>
      </c>
      <c r="E348" s="1253" t="s">
        <v>73</v>
      </c>
      <c r="F348" s="1296" t="s">
        <v>722</v>
      </c>
      <c r="G348" s="1296"/>
      <c r="H348" s="1274"/>
      <c r="I348" s="1275"/>
      <c r="J348" s="1275"/>
      <c r="K348" s="1275"/>
      <c r="L348" s="1275"/>
      <c r="M348" s="1275"/>
      <c r="N348" s="1432"/>
      <c r="O348" s="1433"/>
      <c r="P348" s="1"/>
      <c r="Q348" s="132"/>
      <c r="AD348" s="138"/>
      <c r="AE348" s="138"/>
      <c r="AF348" s="138"/>
      <c r="AG348" s="138"/>
      <c r="AH348" s="138"/>
      <c r="AI348" s="138"/>
    </row>
    <row r="349" spans="1:37" s="474" customFormat="1" ht="24.75" customHeight="1" x14ac:dyDescent="0.2">
      <c r="A349" s="5"/>
      <c r="B349" s="1010"/>
      <c r="C349" s="1895"/>
      <c r="D349" s="1257" t="s">
        <v>56</v>
      </c>
      <c r="E349" s="1257" t="s">
        <v>56</v>
      </c>
      <c r="F349" s="1897" t="s">
        <v>722</v>
      </c>
      <c r="G349" s="1897"/>
      <c r="H349" s="1258" t="s">
        <v>89</v>
      </c>
      <c r="I349" s="1259"/>
      <c r="J349" s="1259"/>
      <c r="K349" s="1259"/>
      <c r="L349" s="1259"/>
      <c r="M349" s="1259"/>
      <c r="N349" s="1297"/>
      <c r="O349" s="1298"/>
      <c r="P349" s="1"/>
      <c r="Q349" s="132"/>
      <c r="AD349" s="138"/>
      <c r="AE349" s="138"/>
      <c r="AF349" s="138"/>
      <c r="AG349" s="138"/>
      <c r="AH349" s="138"/>
      <c r="AI349" s="138"/>
      <c r="AJ349" s="138"/>
      <c r="AK349" s="138"/>
    </row>
    <row r="350" spans="1:37" s="474" customFormat="1" ht="24.75" customHeight="1" thickBot="1" x14ac:dyDescent="0.25">
      <c r="A350" s="5"/>
      <c r="B350" s="1252"/>
      <c r="C350" s="1895"/>
      <c r="D350" s="1011" t="s">
        <v>378</v>
      </c>
      <c r="E350" s="1012"/>
      <c r="F350" s="1013"/>
      <c r="G350" s="1014"/>
      <c r="H350" s="1014"/>
      <c r="I350" s="1014"/>
      <c r="J350" s="1014"/>
      <c r="K350" s="1014"/>
      <c r="L350" s="1014"/>
      <c r="M350" s="1014"/>
      <c r="N350" s="1014"/>
      <c r="O350" s="1015"/>
      <c r="P350" s="1"/>
      <c r="Q350" s="132"/>
      <c r="AD350" s="138"/>
      <c r="AE350" s="138"/>
      <c r="AF350" s="138"/>
      <c r="AG350" s="138"/>
      <c r="AH350" s="138"/>
      <c r="AI350" s="138"/>
      <c r="AJ350" s="138"/>
      <c r="AK350" s="138"/>
    </row>
    <row r="351" spans="1:37" s="474" customFormat="1" ht="43.5" customHeight="1" x14ac:dyDescent="0.2">
      <c r="A351" s="1"/>
      <c r="B351" s="995" t="s">
        <v>482</v>
      </c>
      <c r="C351" s="996"/>
      <c r="D351" s="996"/>
      <c r="E351" s="996"/>
      <c r="F351" s="996"/>
      <c r="G351" s="996"/>
      <c r="H351" s="996"/>
      <c r="I351" s="529"/>
      <c r="J351" s="529"/>
      <c r="K351" s="529"/>
      <c r="L351" s="529"/>
      <c r="M351" s="996"/>
      <c r="N351" s="1901"/>
      <c r="O351" s="1902"/>
      <c r="P351" s="1"/>
      <c r="Q351" s="132"/>
      <c r="T351" s="469"/>
      <c r="Z351" s="138"/>
      <c r="AA351" s="138"/>
      <c r="AB351" s="138"/>
      <c r="AD351" s="138"/>
      <c r="AE351" s="138"/>
      <c r="AF351" s="138"/>
      <c r="AG351" s="138"/>
      <c r="AH351" s="138"/>
      <c r="AI351" s="138"/>
      <c r="AJ351" s="138"/>
      <c r="AK351" s="138"/>
    </row>
    <row r="352" spans="1:37" ht="26.25" customHeight="1" thickBot="1" x14ac:dyDescent="0.25">
      <c r="B352" s="530"/>
      <c r="C352" s="1137"/>
      <c r="D352" s="1138"/>
      <c r="E352" s="1138"/>
      <c r="F352" s="1138"/>
      <c r="G352" s="1138"/>
      <c r="H352" s="1138"/>
      <c r="I352" s="1138"/>
      <c r="J352" s="1138"/>
      <c r="K352" s="1138"/>
      <c r="L352" s="1138"/>
      <c r="M352" s="1138"/>
      <c r="N352" s="1903"/>
      <c r="O352" s="1904"/>
      <c r="R352" s="469"/>
      <c r="S352" s="469"/>
      <c r="T352" s="469"/>
      <c r="U352" s="469"/>
      <c r="V352" s="469"/>
      <c r="W352" s="474"/>
      <c r="X352" s="474"/>
      <c r="Y352" s="474"/>
      <c r="AC352" s="474"/>
    </row>
    <row r="353" spans="1:25" ht="34.5" customHeight="1" x14ac:dyDescent="0.2">
      <c r="B353" s="995" t="s">
        <v>388</v>
      </c>
      <c r="C353" s="996"/>
      <c r="D353" s="996"/>
      <c r="E353" s="996"/>
      <c r="F353" s="996"/>
      <c r="G353" s="996"/>
      <c r="H353" s="996"/>
      <c r="I353" s="996"/>
      <c r="J353" s="996"/>
      <c r="K353" s="996"/>
      <c r="L353" s="996"/>
      <c r="M353" s="996"/>
      <c r="N353" s="996"/>
      <c r="O353" s="1147"/>
      <c r="R353" s="469"/>
      <c r="S353" s="469"/>
      <c r="T353" s="469"/>
      <c r="U353" s="469"/>
      <c r="V353" s="469"/>
      <c r="W353" s="474"/>
      <c r="X353" s="474"/>
      <c r="Y353" s="474"/>
    </row>
    <row r="354" spans="1:25" ht="26.25" customHeight="1" thickBot="1" x14ac:dyDescent="0.25">
      <c r="B354" s="76"/>
      <c r="C354" s="1060"/>
      <c r="D354" s="1061"/>
      <c r="E354" s="1061"/>
      <c r="F354" s="1061"/>
      <c r="G354" s="1061"/>
      <c r="H354" s="1061"/>
      <c r="I354" s="1061"/>
      <c r="J354" s="1061"/>
      <c r="K354" s="1061"/>
      <c r="L354" s="1061"/>
      <c r="M354" s="1061"/>
      <c r="N354" s="1903"/>
      <c r="O354" s="1904"/>
      <c r="R354" s="469"/>
      <c r="S354" s="469"/>
      <c r="T354" s="469"/>
      <c r="U354" s="469"/>
      <c r="V354" s="469"/>
      <c r="W354" s="474"/>
      <c r="X354" s="474"/>
    </row>
    <row r="355" spans="1:25" ht="45" customHeight="1" x14ac:dyDescent="0.2">
      <c r="B355" s="995" t="s">
        <v>634</v>
      </c>
      <c r="C355" s="996"/>
      <c r="D355" s="996"/>
      <c r="E355" s="996"/>
      <c r="F355" s="996"/>
      <c r="G355" s="996"/>
      <c r="H355" s="996"/>
      <c r="I355" s="996"/>
      <c r="J355" s="996"/>
      <c r="K355" s="996"/>
      <c r="L355" s="996"/>
      <c r="M355" s="996"/>
      <c r="N355" s="996"/>
      <c r="O355" s="1147"/>
      <c r="R355" s="469"/>
      <c r="S355" s="469"/>
      <c r="T355" s="469"/>
      <c r="U355" s="138"/>
      <c r="V355" s="138"/>
    </row>
    <row r="356" spans="1:25" ht="21.75" customHeight="1" x14ac:dyDescent="0.2">
      <c r="A356" s="5"/>
      <c r="B356" s="527"/>
      <c r="C356" s="1244"/>
      <c r="D356" s="1418"/>
      <c r="E356" s="1418"/>
      <c r="F356" s="1418"/>
      <c r="G356" s="1418"/>
      <c r="H356" s="1245" t="s">
        <v>310</v>
      </c>
      <c r="I356" s="1245"/>
      <c r="J356" s="1245"/>
      <c r="K356" s="1245"/>
      <c r="L356" s="1245" t="s">
        <v>311</v>
      </c>
      <c r="M356" s="1245"/>
      <c r="N356" s="1245"/>
      <c r="O356" s="1434"/>
      <c r="R356" s="476"/>
      <c r="S356" s="138"/>
      <c r="T356" s="138"/>
      <c r="U356" s="477"/>
      <c r="V356" s="477"/>
    </row>
    <row r="357" spans="1:25" ht="21.75" customHeight="1" x14ac:dyDescent="0.2">
      <c r="A357" s="5"/>
      <c r="B357" s="527"/>
      <c r="C357" s="1076" t="s">
        <v>306</v>
      </c>
      <c r="D357" s="1225"/>
      <c r="E357" s="1225"/>
      <c r="F357" s="1225" t="s">
        <v>315</v>
      </c>
      <c r="G357" s="1225"/>
      <c r="H357" s="1234" t="s">
        <v>527</v>
      </c>
      <c r="I357" s="1234"/>
      <c r="J357" s="1234"/>
      <c r="K357" s="1234"/>
      <c r="L357" s="1234" t="s">
        <v>527</v>
      </c>
      <c r="M357" s="1234"/>
      <c r="N357" s="1234"/>
      <c r="O357" s="1900"/>
      <c r="R357" s="476"/>
      <c r="S357" s="477"/>
      <c r="T357" s="477"/>
    </row>
    <row r="358" spans="1:25" ht="21.75" customHeight="1" x14ac:dyDescent="0.2">
      <c r="A358" s="5"/>
      <c r="B358" s="527"/>
      <c r="C358" s="1090"/>
      <c r="D358" s="1233"/>
      <c r="E358" s="1233"/>
      <c r="F358" s="1080" t="s">
        <v>459</v>
      </c>
      <c r="G358" s="1082"/>
      <c r="H358" s="1238" t="s">
        <v>725</v>
      </c>
      <c r="I358" s="1239"/>
      <c r="J358" s="1239"/>
      <c r="K358" s="1240"/>
      <c r="L358" s="1238" t="s">
        <v>725</v>
      </c>
      <c r="M358" s="1239"/>
      <c r="N358" s="1239"/>
      <c r="O358" s="1241"/>
    </row>
    <row r="359" spans="1:25" ht="21.75" customHeight="1" x14ac:dyDescent="0.2">
      <c r="A359" s="5"/>
      <c r="B359" s="527"/>
      <c r="C359" s="1069"/>
      <c r="D359" s="1226"/>
      <c r="E359" s="1226"/>
      <c r="F359" s="1226" t="s">
        <v>316</v>
      </c>
      <c r="G359" s="1226"/>
      <c r="H359" s="1227" t="s">
        <v>717</v>
      </c>
      <c r="I359" s="1228"/>
      <c r="J359" s="1228"/>
      <c r="K359" s="290" t="s">
        <v>320</v>
      </c>
      <c r="L359" s="1227" t="s">
        <v>717</v>
      </c>
      <c r="M359" s="1228"/>
      <c r="N359" s="1228"/>
      <c r="O359" s="291" t="s">
        <v>320</v>
      </c>
      <c r="U359" s="138"/>
      <c r="V359" s="138"/>
    </row>
    <row r="360" spans="1:25" ht="21.75" customHeight="1" x14ac:dyDescent="0.2">
      <c r="A360" s="5"/>
      <c r="B360" s="527"/>
      <c r="C360" s="1076" t="s">
        <v>307</v>
      </c>
      <c r="D360" s="1225"/>
      <c r="E360" s="1225"/>
      <c r="F360" s="1225" t="s">
        <v>317</v>
      </c>
      <c r="G360" s="1225"/>
      <c r="H360" s="1231"/>
      <c r="I360" s="1232"/>
      <c r="J360" s="1232"/>
      <c r="K360" s="292" t="s">
        <v>370</v>
      </c>
      <c r="L360" s="1231"/>
      <c r="M360" s="1232"/>
      <c r="N360" s="1232"/>
      <c r="O360" s="293" t="s">
        <v>370</v>
      </c>
      <c r="T360" s="138"/>
      <c r="U360" s="138"/>
      <c r="V360" s="138"/>
    </row>
    <row r="361" spans="1:25" ht="21.75" customHeight="1" x14ac:dyDescent="0.2">
      <c r="A361" s="5"/>
      <c r="B361" s="527"/>
      <c r="C361" s="1082"/>
      <c r="D361" s="1229"/>
      <c r="E361" s="1229"/>
      <c r="F361" s="1229" t="s">
        <v>49</v>
      </c>
      <c r="G361" s="1229"/>
      <c r="H361" s="183"/>
      <c r="I361" s="776"/>
      <c r="J361" s="188"/>
      <c r="K361" s="776"/>
      <c r="L361" s="82"/>
      <c r="M361" s="173"/>
      <c r="N361" s="83"/>
      <c r="O361" s="294"/>
      <c r="T361" s="138"/>
      <c r="U361" s="138"/>
      <c r="V361" s="138"/>
    </row>
    <row r="362" spans="1:25" ht="21.75" customHeight="1" x14ac:dyDescent="0.2">
      <c r="A362" s="5"/>
      <c r="B362" s="527"/>
      <c r="C362" s="1088"/>
      <c r="D362" s="1230"/>
      <c r="E362" s="1230"/>
      <c r="F362" s="1230" t="s">
        <v>318</v>
      </c>
      <c r="G362" s="1230"/>
      <c r="H362" s="501"/>
      <c r="I362" s="502"/>
      <c r="J362" s="503"/>
      <c r="K362" s="505"/>
      <c r="L362" s="501"/>
      <c r="M362" s="502"/>
      <c r="N362" s="503"/>
      <c r="O362" s="504"/>
      <c r="T362" s="138"/>
      <c r="U362" s="138"/>
      <c r="V362" s="138"/>
    </row>
    <row r="363" spans="1:25" ht="21.75" customHeight="1" x14ac:dyDescent="0.2">
      <c r="A363" s="5"/>
      <c r="B363" s="527"/>
      <c r="C363" s="1069"/>
      <c r="D363" s="1226"/>
      <c r="E363" s="1226"/>
      <c r="F363" s="1226" t="s">
        <v>510</v>
      </c>
      <c r="G363" s="1226"/>
      <c r="H363" s="295"/>
      <c r="I363" s="296"/>
      <c r="J363" s="185"/>
      <c r="K363" s="290"/>
      <c r="L363" s="295"/>
      <c r="M363" s="296"/>
      <c r="N363" s="185"/>
      <c r="O363" s="291"/>
      <c r="T363" s="138"/>
    </row>
    <row r="364" spans="1:25" ht="21.75" customHeight="1" x14ac:dyDescent="0.2">
      <c r="A364" s="5"/>
      <c r="B364" s="527"/>
      <c r="C364" s="1076" t="s">
        <v>308</v>
      </c>
      <c r="D364" s="1225"/>
      <c r="E364" s="1225"/>
      <c r="F364" s="1225" t="s">
        <v>319</v>
      </c>
      <c r="G364" s="1225"/>
      <c r="H364" s="1223" t="s">
        <v>717</v>
      </c>
      <c r="I364" s="1224"/>
      <c r="J364" s="1224"/>
      <c r="K364" s="292" t="s">
        <v>216</v>
      </c>
      <c r="L364" s="1223" t="s">
        <v>717</v>
      </c>
      <c r="M364" s="1224"/>
      <c r="N364" s="1224"/>
      <c r="O364" s="293" t="s">
        <v>216</v>
      </c>
    </row>
    <row r="365" spans="1:25" ht="21.75" customHeight="1" x14ac:dyDescent="0.2">
      <c r="A365" s="5"/>
      <c r="B365" s="527"/>
      <c r="C365" s="1069"/>
      <c r="D365" s="1226"/>
      <c r="E365" s="1226"/>
      <c r="F365" s="1226" t="s">
        <v>135</v>
      </c>
      <c r="G365" s="1226"/>
      <c r="H365" s="1227" t="s">
        <v>717</v>
      </c>
      <c r="I365" s="1228"/>
      <c r="J365" s="1228"/>
      <c r="K365" s="290" t="s">
        <v>216</v>
      </c>
      <c r="L365" s="1227" t="s">
        <v>717</v>
      </c>
      <c r="M365" s="1228"/>
      <c r="N365" s="1228"/>
      <c r="O365" s="291" t="s">
        <v>216</v>
      </c>
    </row>
    <row r="366" spans="1:25" ht="21.75" customHeight="1" x14ac:dyDescent="0.2">
      <c r="A366" s="5"/>
      <c r="B366" s="527"/>
      <c r="C366" s="1219" t="s">
        <v>309</v>
      </c>
      <c r="D366" s="1219"/>
      <c r="E366" s="1219"/>
      <c r="F366" s="1219"/>
      <c r="G366" s="1220"/>
      <c r="H366" s="1221" t="s">
        <v>717</v>
      </c>
      <c r="I366" s="1222"/>
      <c r="J366" s="1222"/>
      <c r="K366" s="297" t="s">
        <v>216</v>
      </c>
      <c r="L366" s="1221" t="s">
        <v>717</v>
      </c>
      <c r="M366" s="1222"/>
      <c r="N366" s="1222"/>
      <c r="O366" s="298" t="s">
        <v>216</v>
      </c>
    </row>
    <row r="367" spans="1:25" ht="21.75" customHeight="1" x14ac:dyDescent="0.2">
      <c r="A367" s="5"/>
      <c r="B367" s="527"/>
      <c r="C367" s="299"/>
      <c r="D367" s="1643" t="s">
        <v>131</v>
      </c>
      <c r="E367" s="1320"/>
      <c r="F367" s="1320"/>
      <c r="G367" s="1905"/>
      <c r="H367" s="1223" t="s">
        <v>717</v>
      </c>
      <c r="I367" s="1224"/>
      <c r="J367" s="1224"/>
      <c r="K367" s="292" t="s">
        <v>216</v>
      </c>
      <c r="L367" s="1223" t="s">
        <v>717</v>
      </c>
      <c r="M367" s="1224"/>
      <c r="N367" s="1224"/>
      <c r="O367" s="293" t="s">
        <v>216</v>
      </c>
    </row>
    <row r="368" spans="1:25" ht="21.75" customHeight="1" x14ac:dyDescent="0.2">
      <c r="A368" s="5"/>
      <c r="B368" s="527"/>
      <c r="C368" s="299"/>
      <c r="D368" s="1080" t="s">
        <v>313</v>
      </c>
      <c r="E368" s="1081"/>
      <c r="F368" s="1081"/>
      <c r="G368" s="1082"/>
      <c r="H368" s="1188" t="s">
        <v>717</v>
      </c>
      <c r="I368" s="1189"/>
      <c r="J368" s="1189"/>
      <c r="K368" s="300" t="s">
        <v>216</v>
      </c>
      <c r="L368" s="1188" t="s">
        <v>717</v>
      </c>
      <c r="M368" s="1189"/>
      <c r="N368" s="1189"/>
      <c r="O368" s="294" t="s">
        <v>216</v>
      </c>
    </row>
    <row r="369" spans="1:22" ht="21.75" customHeight="1" x14ac:dyDescent="0.2">
      <c r="A369" s="5"/>
      <c r="B369" s="527"/>
      <c r="C369" s="299"/>
      <c r="D369" s="1211" t="s">
        <v>312</v>
      </c>
      <c r="E369" s="1212" t="s">
        <v>321</v>
      </c>
      <c r="F369" s="1213"/>
      <c r="G369" s="1214"/>
      <c r="H369" s="1188" t="s">
        <v>717</v>
      </c>
      <c r="I369" s="1189"/>
      <c r="J369" s="1189"/>
      <c r="K369" s="300" t="s">
        <v>216</v>
      </c>
      <c r="L369" s="1188" t="s">
        <v>717</v>
      </c>
      <c r="M369" s="1189"/>
      <c r="N369" s="1189"/>
      <c r="O369" s="294" t="s">
        <v>216</v>
      </c>
    </row>
    <row r="370" spans="1:22" ht="21.75" customHeight="1" x14ac:dyDescent="0.2">
      <c r="A370" s="5"/>
      <c r="B370" s="527"/>
      <c r="C370" s="299"/>
      <c r="D370" s="1211"/>
      <c r="E370" s="1215" t="s">
        <v>495</v>
      </c>
      <c r="F370" s="1213" t="s">
        <v>623</v>
      </c>
      <c r="G370" s="1214"/>
      <c r="H370" s="1188"/>
      <c r="I370" s="1189"/>
      <c r="J370" s="1189"/>
      <c r="K370" s="300" t="s">
        <v>216</v>
      </c>
      <c r="L370" s="1188"/>
      <c r="M370" s="1189"/>
      <c r="N370" s="1189"/>
      <c r="O370" s="294" t="s">
        <v>216</v>
      </c>
    </row>
    <row r="371" spans="1:22" ht="21.75" customHeight="1" x14ac:dyDescent="0.2">
      <c r="A371" s="5"/>
      <c r="B371" s="527"/>
      <c r="C371" s="299"/>
      <c r="D371" s="1211"/>
      <c r="E371" s="1216"/>
      <c r="F371" s="1906" t="s">
        <v>461</v>
      </c>
      <c r="G371" s="1191"/>
      <c r="H371" s="1188" t="s">
        <v>717</v>
      </c>
      <c r="I371" s="1189"/>
      <c r="J371" s="1189"/>
      <c r="K371" s="300" t="s">
        <v>216</v>
      </c>
      <c r="L371" s="1188" t="s">
        <v>717</v>
      </c>
      <c r="M371" s="1189"/>
      <c r="N371" s="1189"/>
      <c r="O371" s="294" t="s">
        <v>216</v>
      </c>
    </row>
    <row r="372" spans="1:22" ht="21.75" customHeight="1" x14ac:dyDescent="0.2">
      <c r="A372" s="5"/>
      <c r="B372" s="527"/>
      <c r="C372" s="299"/>
      <c r="D372" s="1211"/>
      <c r="E372" s="1216"/>
      <c r="F372" s="1308" t="s">
        <v>75</v>
      </c>
      <c r="G372" s="1907"/>
      <c r="H372" s="1188" t="s">
        <v>717</v>
      </c>
      <c r="I372" s="1189"/>
      <c r="J372" s="1189"/>
      <c r="K372" s="300" t="s">
        <v>216</v>
      </c>
      <c r="L372" s="1188" t="s">
        <v>717</v>
      </c>
      <c r="M372" s="1189"/>
      <c r="N372" s="1189"/>
      <c r="O372" s="294" t="s">
        <v>216</v>
      </c>
    </row>
    <row r="373" spans="1:22" ht="21.75" customHeight="1" x14ac:dyDescent="0.2">
      <c r="A373" s="5"/>
      <c r="B373" s="527"/>
      <c r="C373" s="299"/>
      <c r="D373" s="1211"/>
      <c r="E373" s="1216"/>
      <c r="F373" s="1308" t="s">
        <v>314</v>
      </c>
      <c r="G373" s="1907"/>
      <c r="H373" s="1188" t="s">
        <v>717</v>
      </c>
      <c r="I373" s="1189"/>
      <c r="J373" s="1189"/>
      <c r="K373" s="300" t="s">
        <v>216</v>
      </c>
      <c r="L373" s="1188" t="s">
        <v>717</v>
      </c>
      <c r="M373" s="1189"/>
      <c r="N373" s="1189"/>
      <c r="O373" s="294" t="s">
        <v>216</v>
      </c>
    </row>
    <row r="374" spans="1:22" ht="21.75" customHeight="1" x14ac:dyDescent="0.2">
      <c r="A374" s="5"/>
      <c r="B374" s="527"/>
      <c r="C374" s="299"/>
      <c r="D374" s="1211"/>
      <c r="E374" s="1217"/>
      <c r="F374" s="1308" t="s">
        <v>73</v>
      </c>
      <c r="G374" s="1907"/>
      <c r="H374" s="1188" t="s">
        <v>717</v>
      </c>
      <c r="I374" s="1189"/>
      <c r="J374" s="1189"/>
      <c r="K374" s="300" t="s">
        <v>216</v>
      </c>
      <c r="L374" s="1188" t="s">
        <v>717</v>
      </c>
      <c r="M374" s="1189"/>
      <c r="N374" s="1189"/>
      <c r="O374" s="294" t="s">
        <v>216</v>
      </c>
    </row>
    <row r="375" spans="1:22" ht="21.75" customHeight="1" x14ac:dyDescent="0.2">
      <c r="B375" s="527"/>
      <c r="C375" s="1355" t="s">
        <v>624</v>
      </c>
      <c r="D375" s="1355"/>
      <c r="E375" s="1355"/>
      <c r="F375" s="1355"/>
      <c r="G375" s="1355"/>
      <c r="H375" s="1355"/>
      <c r="I375" s="1355"/>
      <c r="J375" s="1355"/>
      <c r="K375" s="1355"/>
      <c r="L375" s="1355"/>
      <c r="M375" s="1355"/>
      <c r="N375" s="1355"/>
      <c r="O375" s="1392"/>
      <c r="P375" s="138"/>
    </row>
    <row r="376" spans="1:22" ht="21.75" customHeight="1" x14ac:dyDescent="0.2">
      <c r="B376" s="527"/>
      <c r="C376" s="1186"/>
      <c r="D376" s="1186"/>
      <c r="E376" s="1186"/>
      <c r="F376" s="1186"/>
      <c r="G376" s="1186"/>
      <c r="H376" s="1186"/>
      <c r="I376" s="1186"/>
      <c r="J376" s="1186"/>
      <c r="K376" s="1186"/>
      <c r="L376" s="1186"/>
      <c r="M376" s="1186"/>
      <c r="N376" s="1186"/>
      <c r="O376" s="1542"/>
    </row>
    <row r="377" spans="1:22" ht="21.75" customHeight="1" thickBot="1" x14ac:dyDescent="0.25">
      <c r="B377" s="528"/>
      <c r="C377" s="1362"/>
      <c r="D377" s="1362"/>
      <c r="E377" s="1362"/>
      <c r="F377" s="1362"/>
      <c r="G377" s="1362"/>
      <c r="H377" s="1362"/>
      <c r="I377" s="1362"/>
      <c r="J377" s="1362"/>
      <c r="K377" s="1362"/>
      <c r="L377" s="1362"/>
      <c r="M377" s="1362"/>
      <c r="N377" s="1362"/>
      <c r="O377" s="1544"/>
    </row>
    <row r="378" spans="1:22" ht="21.75" customHeight="1" x14ac:dyDescent="0.2">
      <c r="B378" s="115"/>
      <c r="C378" s="115"/>
      <c r="D378" s="115"/>
      <c r="E378" s="115"/>
      <c r="F378" s="115"/>
      <c r="G378" s="115"/>
      <c r="H378" s="115"/>
      <c r="I378" s="115"/>
      <c r="J378" s="115"/>
      <c r="K378" s="115"/>
      <c r="L378" s="115"/>
      <c r="M378" s="115"/>
      <c r="N378" s="115"/>
      <c r="O378" s="115"/>
    </row>
    <row r="379" spans="1:22" ht="13.5" customHeight="1" thickBot="1" x14ac:dyDescent="0.25">
      <c r="A379" s="138"/>
      <c r="B379" s="994" t="s">
        <v>687</v>
      </c>
      <c r="C379" s="994"/>
      <c r="D379" s="994"/>
      <c r="E379" s="994"/>
      <c r="F379" s="994"/>
      <c r="G379" s="994"/>
      <c r="H379" s="994"/>
      <c r="I379" s="994"/>
      <c r="J379" s="994"/>
      <c r="K379" s="994"/>
      <c r="L379" s="994"/>
      <c r="M379" s="105"/>
      <c r="N379" s="255"/>
      <c r="O379" s="255"/>
    </row>
    <row r="380" spans="1:22" ht="24" customHeight="1" x14ac:dyDescent="0.2">
      <c r="B380" s="573" t="s">
        <v>362</v>
      </c>
      <c r="C380" s="558"/>
      <c r="D380" s="558"/>
      <c r="E380" s="558"/>
      <c r="F380" s="558"/>
      <c r="G380" s="558"/>
      <c r="H380" s="558"/>
      <c r="I380" s="558"/>
      <c r="J380" s="558"/>
      <c r="K380" s="558"/>
      <c r="L380" s="558"/>
      <c r="M380" s="558"/>
      <c r="N380" s="570"/>
      <c r="O380" s="571"/>
    </row>
    <row r="381" spans="1:22" ht="21.75" customHeight="1" x14ac:dyDescent="0.2">
      <c r="B381" s="526"/>
      <c r="C381" s="1206" t="s">
        <v>331</v>
      </c>
      <c r="D381" s="1207"/>
      <c r="E381" s="1207"/>
      <c r="F381" s="1207"/>
      <c r="G381" s="1208"/>
      <c r="H381" s="225"/>
      <c r="I381" s="679" t="s">
        <v>320</v>
      </c>
      <c r="J381" s="211" t="s">
        <v>393</v>
      </c>
      <c r="K381" s="212"/>
      <c r="L381" s="557" t="s">
        <v>196</v>
      </c>
      <c r="M381" s="184"/>
      <c r="N381" s="184"/>
      <c r="O381" s="210"/>
    </row>
    <row r="382" spans="1:22" ht="21.75" customHeight="1" x14ac:dyDescent="0.2">
      <c r="B382" s="524"/>
      <c r="C382" s="1100" t="s">
        <v>336</v>
      </c>
      <c r="D382" s="1101"/>
      <c r="E382" s="1908" t="s">
        <v>373</v>
      </c>
      <c r="F382" s="1909"/>
      <c r="G382" s="1910"/>
      <c r="H382" s="226" t="s">
        <v>328</v>
      </c>
      <c r="I382" s="219" t="s">
        <v>329</v>
      </c>
      <c r="J382" s="219" t="s">
        <v>330</v>
      </c>
      <c r="K382" s="219" t="s">
        <v>240</v>
      </c>
      <c r="L382" s="219" t="s">
        <v>241</v>
      </c>
      <c r="M382" s="219" t="s">
        <v>242</v>
      </c>
      <c r="N382" s="219" t="s">
        <v>243</v>
      </c>
      <c r="O382" s="572" t="s">
        <v>244</v>
      </c>
    </row>
    <row r="383" spans="1:22" ht="21.75" customHeight="1" x14ac:dyDescent="0.2">
      <c r="B383" s="524"/>
      <c r="C383" s="1195"/>
      <c r="D383" s="1196"/>
      <c r="E383" s="1911" t="s">
        <v>337</v>
      </c>
      <c r="F383" s="1912"/>
      <c r="G383" s="1913"/>
      <c r="H383" s="227"/>
      <c r="I383" s="217"/>
      <c r="J383" s="217"/>
      <c r="K383" s="217"/>
      <c r="L383" s="217"/>
      <c r="M383" s="217"/>
      <c r="N383" s="217"/>
      <c r="O383" s="214"/>
      <c r="U383" s="118"/>
      <c r="V383" s="118"/>
    </row>
    <row r="384" spans="1:22" ht="21.75" customHeight="1" x14ac:dyDescent="0.2">
      <c r="B384" s="524"/>
      <c r="C384" s="1195"/>
      <c r="D384" s="1196"/>
      <c r="E384" s="1911" t="s">
        <v>338</v>
      </c>
      <c r="F384" s="1912"/>
      <c r="G384" s="1913"/>
      <c r="H384" s="227"/>
      <c r="I384" s="217"/>
      <c r="J384" s="217"/>
      <c r="K384" s="217"/>
      <c r="L384" s="217"/>
      <c r="M384" s="217"/>
      <c r="N384" s="217"/>
      <c r="O384" s="214"/>
      <c r="S384" s="118"/>
      <c r="T384" s="118"/>
      <c r="U384" s="118"/>
      <c r="V384" s="118"/>
    </row>
    <row r="385" spans="1:37" ht="21.75" customHeight="1" x14ac:dyDescent="0.2">
      <c r="B385" s="524"/>
      <c r="C385" s="1195"/>
      <c r="D385" s="1196"/>
      <c r="E385" s="1911" t="s">
        <v>339</v>
      </c>
      <c r="F385" s="1912"/>
      <c r="G385" s="1913"/>
      <c r="H385" s="227"/>
      <c r="I385" s="217"/>
      <c r="J385" s="217"/>
      <c r="K385" s="217"/>
      <c r="L385" s="217"/>
      <c r="M385" s="217"/>
      <c r="N385" s="217"/>
      <c r="O385" s="214"/>
      <c r="S385" s="118"/>
      <c r="T385" s="118"/>
      <c r="U385" s="326"/>
      <c r="V385" s="326"/>
    </row>
    <row r="386" spans="1:37" ht="21.75" customHeight="1" x14ac:dyDescent="0.2">
      <c r="B386" s="524"/>
      <c r="C386" s="1195"/>
      <c r="D386" s="1196"/>
      <c r="E386" s="1914" t="s">
        <v>340</v>
      </c>
      <c r="F386" s="1915"/>
      <c r="G386" s="1916"/>
      <c r="H386" s="230"/>
      <c r="I386" s="231"/>
      <c r="J386" s="231"/>
      <c r="K386" s="231"/>
      <c r="L386" s="231"/>
      <c r="M386" s="231"/>
      <c r="N386" s="231"/>
      <c r="O386" s="232"/>
      <c r="S386" s="118"/>
      <c r="T386" s="326"/>
      <c r="U386" s="327"/>
      <c r="V386" s="327"/>
    </row>
    <row r="387" spans="1:37" ht="21.75" customHeight="1" x14ac:dyDescent="0.2">
      <c r="B387" s="524"/>
      <c r="C387" s="1102"/>
      <c r="D387" s="1103"/>
      <c r="E387" s="1917" t="s">
        <v>56</v>
      </c>
      <c r="F387" s="1918"/>
      <c r="G387" s="1919"/>
      <c r="H387" s="233">
        <f t="shared" ref="H387:O387" si="11">SUM(H383:H386)</f>
        <v>0</v>
      </c>
      <c r="I387" s="218">
        <f t="shared" si="11"/>
        <v>0</v>
      </c>
      <c r="J387" s="218">
        <f t="shared" si="11"/>
        <v>0</v>
      </c>
      <c r="K387" s="218">
        <f t="shared" si="11"/>
        <v>0</v>
      </c>
      <c r="L387" s="218">
        <f t="shared" si="11"/>
        <v>0</v>
      </c>
      <c r="M387" s="218">
        <f t="shared" si="11"/>
        <v>0</v>
      </c>
      <c r="N387" s="218">
        <f t="shared" si="11"/>
        <v>0</v>
      </c>
      <c r="O387" s="215">
        <f t="shared" si="11"/>
        <v>0</v>
      </c>
      <c r="S387" s="118"/>
      <c r="T387" s="327"/>
      <c r="U387" s="327"/>
      <c r="V387" s="327"/>
    </row>
    <row r="388" spans="1:37" ht="21.75" customHeight="1" x14ac:dyDescent="0.2">
      <c r="B388" s="524"/>
      <c r="C388" s="1100" t="s">
        <v>341</v>
      </c>
      <c r="D388" s="1101"/>
      <c r="E388" s="1920" t="s">
        <v>342</v>
      </c>
      <c r="F388" s="1921"/>
      <c r="G388" s="1922"/>
      <c r="H388" s="228" t="s">
        <v>646</v>
      </c>
      <c r="I388" s="222" t="s">
        <v>647</v>
      </c>
      <c r="J388" s="222" t="s">
        <v>343</v>
      </c>
      <c r="K388" s="222" t="s">
        <v>344</v>
      </c>
      <c r="L388" s="222" t="s">
        <v>345</v>
      </c>
      <c r="M388" s="222" t="s">
        <v>346</v>
      </c>
      <c r="N388" s="1923" t="s">
        <v>56</v>
      </c>
      <c r="O388" s="1924"/>
      <c r="S388" s="118"/>
      <c r="T388" s="327"/>
      <c r="U388" s="327"/>
      <c r="V388" s="327"/>
    </row>
    <row r="389" spans="1:37" x14ac:dyDescent="0.2">
      <c r="B389" s="524"/>
      <c r="C389" s="1102"/>
      <c r="D389" s="1103"/>
      <c r="E389" s="1925" t="s">
        <v>347</v>
      </c>
      <c r="F389" s="1926"/>
      <c r="G389" s="1927"/>
      <c r="H389" s="229"/>
      <c r="I389" s="223"/>
      <c r="J389" s="223"/>
      <c r="K389" s="223"/>
      <c r="L389" s="223"/>
      <c r="M389" s="223"/>
      <c r="N389" s="1928">
        <f>SUM(H389:M389)</f>
        <v>0</v>
      </c>
      <c r="O389" s="1929"/>
      <c r="S389" s="118"/>
      <c r="T389" s="327"/>
      <c r="U389" s="327"/>
      <c r="V389" s="327"/>
    </row>
    <row r="390" spans="1:37" ht="21.75" customHeight="1" x14ac:dyDescent="0.2">
      <c r="B390" s="524"/>
      <c r="C390" s="200" t="s">
        <v>348</v>
      </c>
      <c r="D390" s="201"/>
      <c r="E390" s="201"/>
      <c r="F390" s="201"/>
      <c r="G390" s="220"/>
      <c r="H390" s="121" t="s">
        <v>349</v>
      </c>
      <c r="I390" s="137"/>
      <c r="J390" s="122" t="s">
        <v>196</v>
      </c>
      <c r="K390" s="224" t="s">
        <v>350</v>
      </c>
      <c r="L390" s="137"/>
      <c r="M390" s="122" t="s">
        <v>196</v>
      </c>
      <c r="N390" s="137"/>
      <c r="O390" s="205"/>
      <c r="S390" s="118"/>
      <c r="T390" s="327"/>
      <c r="U390" s="327"/>
      <c r="V390" s="327"/>
    </row>
    <row r="391" spans="1:37" ht="21.75" customHeight="1" x14ac:dyDescent="0.2">
      <c r="B391" s="524"/>
      <c r="C391" s="221" t="s">
        <v>746</v>
      </c>
      <c r="D391" s="198"/>
      <c r="E391" s="198"/>
      <c r="F391" s="198"/>
      <c r="G391" s="199"/>
      <c r="H391" s="122"/>
      <c r="I391" s="1114" t="s">
        <v>372</v>
      </c>
      <c r="J391" s="1114"/>
      <c r="K391" s="1114"/>
      <c r="L391" s="1114"/>
      <c r="M391" s="1114"/>
      <c r="N391" s="1114"/>
      <c r="O391" s="1115"/>
      <c r="S391" s="118"/>
      <c r="T391" s="327"/>
      <c r="U391" s="327"/>
      <c r="V391" s="327"/>
    </row>
    <row r="392" spans="1:37" ht="21.75" customHeight="1" x14ac:dyDescent="0.2">
      <c r="B392" s="524"/>
      <c r="C392" s="1550" t="s">
        <v>640</v>
      </c>
      <c r="D392" s="1551"/>
      <c r="E392" s="1551"/>
      <c r="F392" s="1551"/>
      <c r="G392" s="1552"/>
      <c r="H392" s="1122" t="s">
        <v>641</v>
      </c>
      <c r="I392" s="1123"/>
      <c r="J392" s="1123"/>
      <c r="K392" s="545"/>
      <c r="L392" s="1120" t="s">
        <v>645</v>
      </c>
      <c r="M392" s="1120"/>
      <c r="N392" s="1120"/>
      <c r="O392" s="1121"/>
      <c r="S392" s="118"/>
      <c r="T392" s="327"/>
      <c r="U392" s="327"/>
      <c r="V392" s="327"/>
    </row>
    <row r="393" spans="1:37" ht="21.75" customHeight="1" x14ac:dyDescent="0.2">
      <c r="B393" s="524"/>
      <c r="C393" s="1553"/>
      <c r="D393" s="1554"/>
      <c r="E393" s="1554"/>
      <c r="F393" s="1554"/>
      <c r="G393" s="1555"/>
      <c r="H393" s="1739" t="s">
        <v>642</v>
      </c>
      <c r="I393" s="1127"/>
      <c r="J393" s="1127"/>
      <c r="K393" s="219" t="s">
        <v>643</v>
      </c>
      <c r="L393" s="1126" t="s">
        <v>642</v>
      </c>
      <c r="M393" s="1127"/>
      <c r="N393" s="1128"/>
      <c r="O393" s="544" t="s">
        <v>644</v>
      </c>
      <c r="S393" s="118"/>
      <c r="T393" s="327"/>
      <c r="U393" s="327"/>
      <c r="V393" s="327"/>
    </row>
    <row r="394" spans="1:37" ht="21.75" customHeight="1" x14ac:dyDescent="0.2">
      <c r="B394" s="524"/>
      <c r="C394" s="1553"/>
      <c r="D394" s="1554"/>
      <c r="E394" s="1554"/>
      <c r="F394" s="1554"/>
      <c r="G394" s="1555"/>
      <c r="H394" s="1124" t="s">
        <v>351</v>
      </c>
      <c r="I394" s="1125"/>
      <c r="J394" s="1125"/>
      <c r="K394" s="216"/>
      <c r="L394" s="1118" t="s">
        <v>355</v>
      </c>
      <c r="M394" s="1117"/>
      <c r="N394" s="1119"/>
      <c r="O394" s="213"/>
      <c r="S394" s="118"/>
      <c r="T394" s="327"/>
      <c r="U394" s="326"/>
      <c r="V394" s="326"/>
    </row>
    <row r="395" spans="1:37" ht="21.75" customHeight="1" x14ac:dyDescent="0.2">
      <c r="B395" s="524"/>
      <c r="C395" s="1553"/>
      <c r="D395" s="1554"/>
      <c r="E395" s="1554"/>
      <c r="F395" s="1554"/>
      <c r="G395" s="1555"/>
      <c r="H395" s="1116" t="s">
        <v>352</v>
      </c>
      <c r="I395" s="1117"/>
      <c r="J395" s="1117"/>
      <c r="K395" s="217"/>
      <c r="L395" s="1118" t="s">
        <v>356</v>
      </c>
      <c r="M395" s="1117"/>
      <c r="N395" s="1119"/>
      <c r="O395" s="214"/>
      <c r="P395" s="8"/>
      <c r="S395" s="118"/>
      <c r="T395" s="326"/>
      <c r="U395" s="120"/>
      <c r="V395" s="120"/>
      <c r="AG395" s="473"/>
    </row>
    <row r="396" spans="1:37" ht="21.75" customHeight="1" x14ac:dyDescent="0.2">
      <c r="B396" s="524"/>
      <c r="C396" s="1553"/>
      <c r="D396" s="1554"/>
      <c r="E396" s="1554"/>
      <c r="F396" s="1554"/>
      <c r="G396" s="1555"/>
      <c r="H396" s="1116" t="s">
        <v>353</v>
      </c>
      <c r="I396" s="1117"/>
      <c r="J396" s="1117"/>
      <c r="K396" s="217"/>
      <c r="L396" s="1118" t="s">
        <v>357</v>
      </c>
      <c r="M396" s="1117"/>
      <c r="N396" s="1119"/>
      <c r="O396" s="214"/>
      <c r="P396" s="5"/>
      <c r="Q396" s="472"/>
      <c r="S396" s="118"/>
      <c r="T396" s="120"/>
      <c r="U396" s="328"/>
      <c r="V396" s="328"/>
      <c r="AD396" s="473"/>
      <c r="AE396" s="473"/>
      <c r="AF396" s="473"/>
      <c r="AG396" s="474"/>
      <c r="AH396" s="473"/>
      <c r="AI396" s="473"/>
    </row>
    <row r="397" spans="1:37" ht="21.75" customHeight="1" x14ac:dyDescent="0.2">
      <c r="B397" s="524"/>
      <c r="C397" s="1553"/>
      <c r="D397" s="1554"/>
      <c r="E397" s="1554"/>
      <c r="F397" s="1554"/>
      <c r="G397" s="1555"/>
      <c r="H397" s="1116" t="s">
        <v>354</v>
      </c>
      <c r="I397" s="1117"/>
      <c r="J397" s="1117"/>
      <c r="K397" s="217"/>
      <c r="L397" s="1118" t="s">
        <v>358</v>
      </c>
      <c r="M397" s="1117"/>
      <c r="N397" s="1119"/>
      <c r="O397" s="214"/>
      <c r="Q397" s="469"/>
      <c r="S397" s="118"/>
      <c r="T397" s="328"/>
      <c r="U397" s="328"/>
      <c r="V397" s="328"/>
      <c r="AD397" s="474"/>
      <c r="AE397" s="474"/>
      <c r="AF397" s="474"/>
      <c r="AH397" s="474"/>
      <c r="AI397" s="474"/>
      <c r="AJ397" s="473"/>
      <c r="AK397" s="473"/>
    </row>
    <row r="398" spans="1:37" ht="21.75" customHeight="1" thickBot="1" x14ac:dyDescent="0.25">
      <c r="B398" s="525"/>
      <c r="C398" s="1556"/>
      <c r="D398" s="1557"/>
      <c r="E398" s="1557"/>
      <c r="F398" s="1557"/>
      <c r="G398" s="1558"/>
      <c r="H398" s="1538" t="s">
        <v>639</v>
      </c>
      <c r="I398" s="1539"/>
      <c r="J398" s="1539"/>
      <c r="K398" s="542"/>
      <c r="L398" s="1548" t="s">
        <v>73</v>
      </c>
      <c r="M398" s="1539"/>
      <c r="N398" s="1549"/>
      <c r="O398" s="543"/>
      <c r="S398" s="118"/>
      <c r="T398" s="328"/>
      <c r="U398" s="327"/>
      <c r="V398" s="327"/>
      <c r="AJ398" s="474"/>
      <c r="AK398" s="474"/>
    </row>
    <row r="399" spans="1:37" ht="21.75" customHeight="1" thickBot="1" x14ac:dyDescent="0.25">
      <c r="A399" s="8"/>
      <c r="B399" s="23" t="s">
        <v>688</v>
      </c>
      <c r="C399" s="22"/>
      <c r="D399" s="22"/>
      <c r="E399" s="22"/>
      <c r="F399" s="22"/>
      <c r="G399" s="24"/>
      <c r="H399" s="24"/>
      <c r="I399" s="24"/>
      <c r="J399" s="24"/>
      <c r="K399" s="24"/>
      <c r="L399" s="24"/>
      <c r="M399" s="24"/>
      <c r="N399" s="24"/>
      <c r="O399" s="24"/>
      <c r="S399" s="118"/>
      <c r="T399" s="327"/>
      <c r="U399" s="329"/>
      <c r="V399" s="329"/>
      <c r="Z399" s="473"/>
      <c r="AA399" s="473"/>
      <c r="AB399" s="473"/>
    </row>
    <row r="400" spans="1:37" s="473" customFormat="1" ht="26.25" customHeight="1" x14ac:dyDescent="0.2">
      <c r="A400" s="5"/>
      <c r="B400" s="995" t="s">
        <v>40</v>
      </c>
      <c r="C400" s="996"/>
      <c r="D400" s="996"/>
      <c r="E400" s="996"/>
      <c r="F400" s="996"/>
      <c r="G400" s="996"/>
      <c r="H400" s="996"/>
      <c r="I400" s="996"/>
      <c r="J400" s="996"/>
      <c r="K400" s="996"/>
      <c r="L400" s="996"/>
      <c r="M400" s="996"/>
      <c r="N400" s="1352"/>
      <c r="O400" s="1353"/>
      <c r="P400" s="1"/>
      <c r="Q400" s="132"/>
      <c r="R400" s="132"/>
      <c r="S400" s="118"/>
      <c r="T400" s="329"/>
      <c r="U400" s="329"/>
      <c r="V400" s="329"/>
      <c r="W400" s="138"/>
      <c r="X400" s="138"/>
      <c r="Y400" s="138"/>
      <c r="Z400" s="474"/>
      <c r="AA400" s="474"/>
      <c r="AB400" s="474"/>
      <c r="AC400" s="138"/>
      <c r="AD400" s="138"/>
      <c r="AE400" s="138"/>
      <c r="AF400" s="138"/>
      <c r="AG400" s="138"/>
      <c r="AH400" s="138"/>
      <c r="AI400" s="138"/>
      <c r="AJ400" s="138"/>
      <c r="AK400" s="138"/>
    </row>
    <row r="401" spans="1:37" s="474" customFormat="1" ht="26.25" customHeight="1" x14ac:dyDescent="0.2">
      <c r="A401" s="1"/>
      <c r="B401" s="1073"/>
      <c r="C401" s="1225" t="s">
        <v>485</v>
      </c>
      <c r="D401" s="1225"/>
      <c r="E401" s="1225"/>
      <c r="F401" s="1225"/>
      <c r="G401" s="1391" t="s">
        <v>726</v>
      </c>
      <c r="H401" s="1355"/>
      <c r="I401" s="1355"/>
      <c r="J401" s="1355"/>
      <c r="K401" s="1355"/>
      <c r="L401" s="1355"/>
      <c r="M401" s="1355"/>
      <c r="N401" s="1472"/>
      <c r="O401" s="1473"/>
      <c r="P401" s="1"/>
      <c r="Q401" s="132"/>
      <c r="R401" s="132"/>
      <c r="S401" s="118"/>
      <c r="T401" s="329"/>
      <c r="U401" s="329"/>
      <c r="V401" s="329"/>
      <c r="W401" s="138"/>
      <c r="X401" s="138"/>
      <c r="Y401" s="138"/>
      <c r="Z401" s="138"/>
      <c r="AA401" s="138"/>
      <c r="AB401" s="138"/>
      <c r="AC401" s="473"/>
      <c r="AD401" s="138"/>
      <c r="AE401" s="138"/>
      <c r="AF401" s="138"/>
      <c r="AG401" s="138"/>
      <c r="AH401" s="138"/>
      <c r="AI401" s="138"/>
      <c r="AJ401" s="138"/>
      <c r="AK401" s="138"/>
    </row>
    <row r="402" spans="1:37" ht="22.5" customHeight="1" x14ac:dyDescent="0.2">
      <c r="B402" s="1073"/>
      <c r="C402" s="1229" t="s">
        <v>0</v>
      </c>
      <c r="D402" s="1229"/>
      <c r="E402" s="1229"/>
      <c r="F402" s="1229"/>
      <c r="G402" s="1083" t="s">
        <v>717</v>
      </c>
      <c r="H402" s="1084"/>
      <c r="I402" s="1084"/>
      <c r="J402" s="1084"/>
      <c r="K402" s="1084"/>
      <c r="L402" s="1084"/>
      <c r="M402" s="1084"/>
      <c r="N402" s="1297"/>
      <c r="O402" s="1298"/>
      <c r="S402" s="118"/>
      <c r="T402" s="329"/>
      <c r="U402" s="329"/>
      <c r="V402" s="329"/>
      <c r="Y402" s="473"/>
      <c r="AC402" s="474"/>
    </row>
    <row r="403" spans="1:37" ht="22.5" customHeight="1" x14ac:dyDescent="0.2">
      <c r="B403" s="1073"/>
      <c r="C403" s="1229" t="s">
        <v>2</v>
      </c>
      <c r="D403" s="1229"/>
      <c r="E403" s="1229"/>
      <c r="F403" s="1229"/>
      <c r="G403" s="568" t="s">
        <v>41</v>
      </c>
      <c r="H403" s="114" t="s">
        <v>727</v>
      </c>
      <c r="I403" s="83" t="s">
        <v>728</v>
      </c>
      <c r="J403" s="85" t="s">
        <v>18</v>
      </c>
      <c r="K403" s="84" t="s">
        <v>727</v>
      </c>
      <c r="L403" s="84" t="s">
        <v>728</v>
      </c>
      <c r="M403" s="1065"/>
      <c r="N403" s="1297"/>
      <c r="O403" s="1298"/>
      <c r="S403" s="118"/>
      <c r="T403" s="329"/>
      <c r="U403" s="472"/>
      <c r="V403" s="472"/>
      <c r="W403" s="473"/>
      <c r="X403" s="473"/>
      <c r="Y403" s="474"/>
    </row>
    <row r="404" spans="1:37" ht="22.5" customHeight="1" x14ac:dyDescent="0.2">
      <c r="B404" s="1073"/>
      <c r="C404" s="1229"/>
      <c r="D404" s="1229"/>
      <c r="E404" s="1229"/>
      <c r="F404" s="1229"/>
      <c r="G404" s="568" t="s">
        <v>23</v>
      </c>
      <c r="H404" s="114" t="s">
        <v>727</v>
      </c>
      <c r="I404" s="83" t="s">
        <v>728</v>
      </c>
      <c r="J404" s="85" t="s">
        <v>18</v>
      </c>
      <c r="K404" s="84" t="s">
        <v>727</v>
      </c>
      <c r="L404" s="84" t="s">
        <v>728</v>
      </c>
      <c r="M404" s="1065"/>
      <c r="N404" s="1297"/>
      <c r="O404" s="1298"/>
      <c r="R404" s="472"/>
      <c r="S404" s="472"/>
      <c r="T404" s="472"/>
      <c r="U404" s="469"/>
      <c r="V404" s="469"/>
      <c r="W404" s="474"/>
      <c r="X404" s="474"/>
    </row>
    <row r="405" spans="1:37" ht="22.5" customHeight="1" x14ac:dyDescent="0.2">
      <c r="B405" s="1073"/>
      <c r="C405" s="1229"/>
      <c r="D405" s="1229"/>
      <c r="E405" s="1229"/>
      <c r="F405" s="1229"/>
      <c r="G405" s="568" t="s">
        <v>24</v>
      </c>
      <c r="H405" s="114" t="s">
        <v>16</v>
      </c>
      <c r="I405" s="83" t="s">
        <v>17</v>
      </c>
      <c r="J405" s="85" t="s">
        <v>18</v>
      </c>
      <c r="K405" s="84" t="s">
        <v>16</v>
      </c>
      <c r="L405" s="84" t="s">
        <v>17</v>
      </c>
      <c r="M405" s="1065"/>
      <c r="N405" s="1297"/>
      <c r="O405" s="1298"/>
      <c r="R405" s="469"/>
      <c r="S405" s="469"/>
      <c r="T405" s="469"/>
    </row>
    <row r="406" spans="1:37" ht="22.5" customHeight="1" x14ac:dyDescent="0.2">
      <c r="B406" s="1073"/>
      <c r="C406" s="1229"/>
      <c r="D406" s="1229"/>
      <c r="E406" s="1229"/>
      <c r="F406" s="1229"/>
      <c r="G406" s="568" t="s">
        <v>22</v>
      </c>
      <c r="H406" s="114" t="s">
        <v>16</v>
      </c>
      <c r="I406" s="83" t="s">
        <v>17</v>
      </c>
      <c r="J406" s="85" t="s">
        <v>18</v>
      </c>
      <c r="K406" s="84" t="s">
        <v>16</v>
      </c>
      <c r="L406" s="84" t="s">
        <v>17</v>
      </c>
      <c r="M406" s="1065"/>
      <c r="N406" s="1297"/>
      <c r="O406" s="1298"/>
    </row>
    <row r="407" spans="1:37" ht="22.5" customHeight="1" x14ac:dyDescent="0.2">
      <c r="B407" s="1073"/>
      <c r="C407" s="1226" t="s">
        <v>42</v>
      </c>
      <c r="D407" s="1226"/>
      <c r="E407" s="1226"/>
      <c r="F407" s="1226"/>
      <c r="G407" s="1070"/>
      <c r="H407" s="1071"/>
      <c r="I407" s="1071"/>
      <c r="J407" s="1071"/>
      <c r="K407" s="1071"/>
      <c r="L407" s="1071"/>
      <c r="M407" s="1071"/>
      <c r="N407" s="1331"/>
      <c r="O407" s="1332"/>
    </row>
    <row r="408" spans="1:37" ht="22.5" customHeight="1" x14ac:dyDescent="0.2">
      <c r="B408" s="1073"/>
      <c r="C408" s="1225" t="s">
        <v>485</v>
      </c>
      <c r="D408" s="1225"/>
      <c r="E408" s="1225"/>
      <c r="F408" s="1225"/>
      <c r="G408" s="1391" t="s">
        <v>729</v>
      </c>
      <c r="H408" s="1355"/>
      <c r="I408" s="1355"/>
      <c r="J408" s="1355"/>
      <c r="K408" s="1355"/>
      <c r="L408" s="1355"/>
      <c r="M408" s="1355"/>
      <c r="N408" s="1472"/>
      <c r="O408" s="1473"/>
    </row>
    <row r="409" spans="1:37" ht="22.5" customHeight="1" x14ac:dyDescent="0.2">
      <c r="B409" s="1073"/>
      <c r="C409" s="1229" t="s">
        <v>0</v>
      </c>
      <c r="D409" s="1229"/>
      <c r="E409" s="1229"/>
      <c r="F409" s="1229"/>
      <c r="G409" s="1083" t="s">
        <v>717</v>
      </c>
      <c r="H409" s="1084"/>
      <c r="I409" s="1084"/>
      <c r="J409" s="1084"/>
      <c r="K409" s="1084"/>
      <c r="L409" s="1084"/>
      <c r="M409" s="1084"/>
      <c r="N409" s="1297"/>
      <c r="O409" s="1298"/>
    </row>
    <row r="410" spans="1:37" ht="22.5" customHeight="1" x14ac:dyDescent="0.2">
      <c r="B410" s="1073"/>
      <c r="C410" s="1229" t="s">
        <v>2</v>
      </c>
      <c r="D410" s="1229"/>
      <c r="E410" s="1229"/>
      <c r="F410" s="1229"/>
      <c r="G410" s="568" t="s">
        <v>41</v>
      </c>
      <c r="H410" s="114" t="s">
        <v>727</v>
      </c>
      <c r="I410" s="83" t="s">
        <v>728</v>
      </c>
      <c r="J410" s="85" t="s">
        <v>18</v>
      </c>
      <c r="K410" s="84" t="s">
        <v>727</v>
      </c>
      <c r="L410" s="84" t="s">
        <v>728</v>
      </c>
      <c r="M410" s="1065"/>
      <c r="N410" s="1297"/>
      <c r="O410" s="1298"/>
      <c r="U410" s="118"/>
      <c r="V410" s="118"/>
    </row>
    <row r="411" spans="1:37" ht="22.5" customHeight="1" x14ac:dyDescent="0.2">
      <c r="B411" s="1073"/>
      <c r="C411" s="1229"/>
      <c r="D411" s="1229"/>
      <c r="E411" s="1229"/>
      <c r="F411" s="1229"/>
      <c r="G411" s="568" t="s">
        <v>23</v>
      </c>
      <c r="H411" s="114" t="s">
        <v>16</v>
      </c>
      <c r="I411" s="83" t="s">
        <v>17</v>
      </c>
      <c r="J411" s="85" t="s">
        <v>18</v>
      </c>
      <c r="K411" s="84" t="s">
        <v>16</v>
      </c>
      <c r="L411" s="84" t="s">
        <v>17</v>
      </c>
      <c r="M411" s="1065"/>
      <c r="N411" s="1297"/>
      <c r="O411" s="1298"/>
      <c r="R411" s="118"/>
      <c r="S411" s="118"/>
      <c r="T411" s="118"/>
      <c r="U411" s="306"/>
      <c r="V411" s="306"/>
    </row>
    <row r="412" spans="1:37" ht="22.5" customHeight="1" x14ac:dyDescent="0.2">
      <c r="B412" s="1073"/>
      <c r="C412" s="1229"/>
      <c r="D412" s="1229"/>
      <c r="E412" s="1229"/>
      <c r="F412" s="1229"/>
      <c r="G412" s="568" t="s">
        <v>24</v>
      </c>
      <c r="H412" s="114" t="s">
        <v>16</v>
      </c>
      <c r="I412" s="83" t="s">
        <v>17</v>
      </c>
      <c r="J412" s="85" t="s">
        <v>18</v>
      </c>
      <c r="K412" s="84" t="s">
        <v>16</v>
      </c>
      <c r="L412" s="84" t="s">
        <v>17</v>
      </c>
      <c r="M412" s="1065"/>
      <c r="N412" s="1297"/>
      <c r="O412" s="1298"/>
      <c r="R412" s="118"/>
      <c r="S412" s="306"/>
      <c r="T412" s="306"/>
      <c r="U412" s="306"/>
      <c r="V412" s="306"/>
    </row>
    <row r="413" spans="1:37" ht="22.5" customHeight="1" x14ac:dyDescent="0.2">
      <c r="B413" s="1073"/>
      <c r="C413" s="1229"/>
      <c r="D413" s="1229"/>
      <c r="E413" s="1229"/>
      <c r="F413" s="1229"/>
      <c r="G413" s="568" t="s">
        <v>22</v>
      </c>
      <c r="H413" s="114" t="s">
        <v>16</v>
      </c>
      <c r="I413" s="83" t="s">
        <v>17</v>
      </c>
      <c r="J413" s="85" t="s">
        <v>18</v>
      </c>
      <c r="K413" s="84" t="s">
        <v>16</v>
      </c>
      <c r="L413" s="84" t="s">
        <v>17</v>
      </c>
      <c r="M413" s="1065"/>
      <c r="N413" s="1297"/>
      <c r="O413" s="1298"/>
      <c r="R413" s="118"/>
      <c r="S413" s="306"/>
      <c r="T413" s="306"/>
      <c r="U413" s="306"/>
      <c r="V413" s="306"/>
    </row>
    <row r="414" spans="1:37" ht="22.5" customHeight="1" x14ac:dyDescent="0.2">
      <c r="B414" s="1073"/>
      <c r="C414" s="1226" t="s">
        <v>42</v>
      </c>
      <c r="D414" s="1226"/>
      <c r="E414" s="1226"/>
      <c r="F414" s="1226"/>
      <c r="G414" s="1070"/>
      <c r="H414" s="1071"/>
      <c r="I414" s="1071"/>
      <c r="J414" s="1071"/>
      <c r="K414" s="1071"/>
      <c r="L414" s="1071"/>
      <c r="M414" s="1071"/>
      <c r="N414" s="1331"/>
      <c r="O414" s="1332"/>
      <c r="R414" s="118"/>
      <c r="S414" s="306"/>
      <c r="T414" s="306"/>
      <c r="U414" s="306"/>
      <c r="V414" s="306"/>
    </row>
    <row r="415" spans="1:37" ht="22.5" customHeight="1" x14ac:dyDescent="0.2">
      <c r="B415" s="1073"/>
      <c r="C415" s="1225" t="s">
        <v>485</v>
      </c>
      <c r="D415" s="1225"/>
      <c r="E415" s="1225"/>
      <c r="F415" s="1225"/>
      <c r="G415" s="1391" t="s">
        <v>744</v>
      </c>
      <c r="H415" s="1355"/>
      <c r="I415" s="1355"/>
      <c r="J415" s="1355"/>
      <c r="K415" s="1355"/>
      <c r="L415" s="1355"/>
      <c r="M415" s="1355"/>
      <c r="N415" s="1472"/>
      <c r="O415" s="1473"/>
      <c r="R415" s="118"/>
      <c r="S415" s="306"/>
      <c r="T415" s="306"/>
      <c r="U415" s="306"/>
      <c r="V415" s="306"/>
    </row>
    <row r="416" spans="1:37" ht="22.5" customHeight="1" x14ac:dyDescent="0.2">
      <c r="B416" s="1073"/>
      <c r="C416" s="1229" t="s">
        <v>0</v>
      </c>
      <c r="D416" s="1229"/>
      <c r="E416" s="1229"/>
      <c r="F416" s="1229"/>
      <c r="G416" s="1083" t="s">
        <v>717</v>
      </c>
      <c r="H416" s="1084"/>
      <c r="I416" s="1084"/>
      <c r="J416" s="1084"/>
      <c r="K416" s="1084"/>
      <c r="L416" s="1084"/>
      <c r="M416" s="1084"/>
      <c r="N416" s="1297"/>
      <c r="O416" s="1298"/>
      <c r="R416" s="118"/>
      <c r="S416" s="306"/>
      <c r="T416" s="306"/>
      <c r="U416" s="306"/>
      <c r="V416" s="306"/>
    </row>
    <row r="417" spans="1:37" ht="22.5" customHeight="1" x14ac:dyDescent="0.2">
      <c r="B417" s="1073"/>
      <c r="C417" s="1229" t="s">
        <v>2</v>
      </c>
      <c r="D417" s="1229"/>
      <c r="E417" s="1229"/>
      <c r="F417" s="1229"/>
      <c r="G417" s="568" t="s">
        <v>41</v>
      </c>
      <c r="H417" s="114" t="s">
        <v>727</v>
      </c>
      <c r="I417" s="83" t="s">
        <v>728</v>
      </c>
      <c r="J417" s="85" t="s">
        <v>18</v>
      </c>
      <c r="K417" s="84" t="s">
        <v>727</v>
      </c>
      <c r="L417" s="84" t="s">
        <v>728</v>
      </c>
      <c r="M417" s="1065"/>
      <c r="N417" s="1297"/>
      <c r="O417" s="1298"/>
      <c r="R417" s="118"/>
      <c r="S417" s="306"/>
      <c r="T417" s="306"/>
      <c r="U417" s="306"/>
      <c r="V417" s="306"/>
    </row>
    <row r="418" spans="1:37" ht="22.5" customHeight="1" x14ac:dyDescent="0.2">
      <c r="B418" s="1073"/>
      <c r="C418" s="1229"/>
      <c r="D418" s="1229"/>
      <c r="E418" s="1229"/>
      <c r="F418" s="1229"/>
      <c r="G418" s="568" t="s">
        <v>23</v>
      </c>
      <c r="H418" s="114" t="s">
        <v>16</v>
      </c>
      <c r="I418" s="83" t="s">
        <v>17</v>
      </c>
      <c r="J418" s="85" t="s">
        <v>18</v>
      </c>
      <c r="K418" s="84" t="s">
        <v>16</v>
      </c>
      <c r="L418" s="84" t="s">
        <v>17</v>
      </c>
      <c r="M418" s="1065"/>
      <c r="N418" s="1297"/>
      <c r="O418" s="1298"/>
      <c r="R418" s="118"/>
      <c r="S418" s="306"/>
      <c r="T418" s="306"/>
      <c r="U418" s="306"/>
      <c r="V418" s="306"/>
    </row>
    <row r="419" spans="1:37" ht="22.5" customHeight="1" x14ac:dyDescent="0.2">
      <c r="B419" s="1073"/>
      <c r="C419" s="1229"/>
      <c r="D419" s="1229"/>
      <c r="E419" s="1229"/>
      <c r="F419" s="1229"/>
      <c r="G419" s="568" t="s">
        <v>24</v>
      </c>
      <c r="H419" s="114" t="s">
        <v>16</v>
      </c>
      <c r="I419" s="83" t="s">
        <v>17</v>
      </c>
      <c r="J419" s="85" t="s">
        <v>18</v>
      </c>
      <c r="K419" s="84" t="s">
        <v>16</v>
      </c>
      <c r="L419" s="84" t="s">
        <v>17</v>
      </c>
      <c r="M419" s="1065"/>
      <c r="N419" s="1297"/>
      <c r="O419" s="1298"/>
      <c r="R419" s="118"/>
      <c r="S419" s="306"/>
      <c r="T419" s="306"/>
      <c r="U419" s="306"/>
      <c r="V419" s="306"/>
    </row>
    <row r="420" spans="1:37" ht="22.5" customHeight="1" x14ac:dyDescent="0.2">
      <c r="B420" s="1073"/>
      <c r="C420" s="1229"/>
      <c r="D420" s="1229"/>
      <c r="E420" s="1229"/>
      <c r="F420" s="1229"/>
      <c r="G420" s="568" t="s">
        <v>22</v>
      </c>
      <c r="H420" s="114" t="s">
        <v>16</v>
      </c>
      <c r="I420" s="83" t="s">
        <v>17</v>
      </c>
      <c r="J420" s="85" t="s">
        <v>18</v>
      </c>
      <c r="K420" s="84" t="s">
        <v>16</v>
      </c>
      <c r="L420" s="84" t="s">
        <v>17</v>
      </c>
      <c r="M420" s="1065"/>
      <c r="N420" s="1297"/>
      <c r="O420" s="1298"/>
      <c r="R420" s="118"/>
      <c r="S420" s="306"/>
      <c r="T420" s="306"/>
      <c r="U420" s="306"/>
      <c r="V420" s="306"/>
    </row>
    <row r="421" spans="1:37" ht="22.5" customHeight="1" x14ac:dyDescent="0.2">
      <c r="B421" s="1073"/>
      <c r="C421" s="1226" t="s">
        <v>42</v>
      </c>
      <c r="D421" s="1226"/>
      <c r="E421" s="1226"/>
      <c r="F421" s="1226"/>
      <c r="G421" s="1070"/>
      <c r="H421" s="1071"/>
      <c r="I421" s="1071"/>
      <c r="J421" s="1071"/>
      <c r="K421" s="1071"/>
      <c r="L421" s="1071"/>
      <c r="M421" s="1071"/>
      <c r="N421" s="1331"/>
      <c r="O421" s="1332"/>
      <c r="R421" s="118"/>
      <c r="S421" s="306"/>
      <c r="T421" s="306"/>
      <c r="U421" s="306"/>
      <c r="V421" s="306"/>
    </row>
    <row r="422" spans="1:37" ht="22.5" customHeight="1" x14ac:dyDescent="0.2">
      <c r="B422" s="1073"/>
      <c r="C422" s="1225" t="s">
        <v>485</v>
      </c>
      <c r="D422" s="1225"/>
      <c r="E422" s="1225"/>
      <c r="F422" s="1225"/>
      <c r="G422" s="1391" t="s">
        <v>249</v>
      </c>
      <c r="H422" s="1355"/>
      <c r="I422" s="1355"/>
      <c r="J422" s="1355"/>
      <c r="K422" s="1355"/>
      <c r="L422" s="1355"/>
      <c r="M422" s="1355"/>
      <c r="N422" s="1472"/>
      <c r="O422" s="1473"/>
      <c r="R422" s="118"/>
      <c r="S422" s="306"/>
      <c r="T422" s="306"/>
      <c r="U422" s="306"/>
      <c r="V422" s="306"/>
    </row>
    <row r="423" spans="1:37" ht="22.5" customHeight="1" x14ac:dyDescent="0.2">
      <c r="B423" s="1073"/>
      <c r="C423" s="1229" t="s">
        <v>0</v>
      </c>
      <c r="D423" s="1229"/>
      <c r="E423" s="1229"/>
      <c r="F423" s="1229"/>
      <c r="G423" s="1083" t="s">
        <v>717</v>
      </c>
      <c r="H423" s="1084"/>
      <c r="I423" s="1084"/>
      <c r="J423" s="1084"/>
      <c r="K423" s="1084"/>
      <c r="L423" s="1084"/>
      <c r="M423" s="1084"/>
      <c r="N423" s="1297"/>
      <c r="O423" s="1298"/>
      <c r="R423" s="118"/>
      <c r="S423" s="306"/>
      <c r="T423" s="306"/>
      <c r="U423" s="306"/>
      <c r="V423" s="306"/>
    </row>
    <row r="424" spans="1:37" ht="22.5" customHeight="1" x14ac:dyDescent="0.2">
      <c r="B424" s="1073"/>
      <c r="C424" s="1229" t="s">
        <v>2</v>
      </c>
      <c r="D424" s="1229"/>
      <c r="E424" s="1229"/>
      <c r="F424" s="1229"/>
      <c r="G424" s="568" t="s">
        <v>41</v>
      </c>
      <c r="H424" s="114" t="s">
        <v>727</v>
      </c>
      <c r="I424" s="83" t="s">
        <v>728</v>
      </c>
      <c r="J424" s="85" t="s">
        <v>18</v>
      </c>
      <c r="K424" s="84" t="s">
        <v>727</v>
      </c>
      <c r="L424" s="84" t="s">
        <v>728</v>
      </c>
      <c r="M424" s="1065"/>
      <c r="N424" s="1297"/>
      <c r="O424" s="1298"/>
      <c r="R424" s="118"/>
      <c r="S424" s="306"/>
      <c r="T424" s="306"/>
      <c r="U424" s="306"/>
      <c r="V424" s="306"/>
    </row>
    <row r="425" spans="1:37" ht="22.5" customHeight="1" x14ac:dyDescent="0.2">
      <c r="B425" s="1073"/>
      <c r="C425" s="1229"/>
      <c r="D425" s="1229"/>
      <c r="E425" s="1229"/>
      <c r="F425" s="1229"/>
      <c r="G425" s="568" t="s">
        <v>23</v>
      </c>
      <c r="H425" s="114" t="s">
        <v>16</v>
      </c>
      <c r="I425" s="83" t="s">
        <v>17</v>
      </c>
      <c r="J425" s="85" t="s">
        <v>18</v>
      </c>
      <c r="K425" s="84" t="s">
        <v>16</v>
      </c>
      <c r="L425" s="84" t="s">
        <v>17</v>
      </c>
      <c r="M425" s="1065"/>
      <c r="N425" s="1297"/>
      <c r="O425" s="1298"/>
      <c r="R425" s="118"/>
      <c r="S425" s="306"/>
      <c r="T425" s="306"/>
      <c r="U425" s="306"/>
      <c r="V425" s="306"/>
    </row>
    <row r="426" spans="1:37" ht="22.5" customHeight="1" x14ac:dyDescent="0.2">
      <c r="B426" s="1073"/>
      <c r="C426" s="1229"/>
      <c r="D426" s="1229"/>
      <c r="E426" s="1229"/>
      <c r="F426" s="1229"/>
      <c r="G426" s="568" t="s">
        <v>24</v>
      </c>
      <c r="H426" s="114" t="s">
        <v>16</v>
      </c>
      <c r="I426" s="83" t="s">
        <v>17</v>
      </c>
      <c r="J426" s="85" t="s">
        <v>18</v>
      </c>
      <c r="K426" s="84" t="s">
        <v>16</v>
      </c>
      <c r="L426" s="84" t="s">
        <v>17</v>
      </c>
      <c r="M426" s="1065"/>
      <c r="N426" s="1297"/>
      <c r="O426" s="1298"/>
      <c r="R426" s="118"/>
      <c r="S426" s="306"/>
      <c r="T426" s="306"/>
      <c r="U426" s="306"/>
      <c r="V426" s="306"/>
    </row>
    <row r="427" spans="1:37" ht="22.5" customHeight="1" x14ac:dyDescent="0.2">
      <c r="B427" s="1073"/>
      <c r="C427" s="1229"/>
      <c r="D427" s="1229"/>
      <c r="E427" s="1229"/>
      <c r="F427" s="1229"/>
      <c r="G427" s="568" t="s">
        <v>22</v>
      </c>
      <c r="H427" s="114" t="s">
        <v>16</v>
      </c>
      <c r="I427" s="83" t="s">
        <v>17</v>
      </c>
      <c r="J427" s="85" t="s">
        <v>18</v>
      </c>
      <c r="K427" s="84" t="s">
        <v>16</v>
      </c>
      <c r="L427" s="84" t="s">
        <v>17</v>
      </c>
      <c r="M427" s="1065"/>
      <c r="N427" s="1297"/>
      <c r="O427" s="1298"/>
      <c r="P427" s="5"/>
      <c r="R427" s="118"/>
      <c r="S427" s="306"/>
      <c r="T427" s="306"/>
      <c r="U427" s="482"/>
      <c r="V427" s="482"/>
      <c r="AG427" s="474"/>
    </row>
    <row r="428" spans="1:37" ht="22.5" customHeight="1" thickBot="1" x14ac:dyDescent="0.25">
      <c r="B428" s="1151"/>
      <c r="C428" s="1930" t="s">
        <v>42</v>
      </c>
      <c r="D428" s="1930"/>
      <c r="E428" s="1930"/>
      <c r="F428" s="1930"/>
      <c r="G428" s="1097"/>
      <c r="H428" s="1098"/>
      <c r="I428" s="1098"/>
      <c r="J428" s="1098"/>
      <c r="K428" s="1098"/>
      <c r="L428" s="1098"/>
      <c r="M428" s="1098"/>
      <c r="N428" s="1169"/>
      <c r="O428" s="1170"/>
      <c r="P428" s="5"/>
      <c r="Q428" s="469"/>
      <c r="R428" s="118"/>
      <c r="S428" s="482"/>
      <c r="T428" s="482"/>
      <c r="U428" s="120"/>
      <c r="V428" s="120"/>
      <c r="AD428" s="474"/>
      <c r="AE428" s="474"/>
      <c r="AF428" s="474"/>
      <c r="AG428" s="474"/>
      <c r="AH428" s="474"/>
      <c r="AI428" s="474"/>
    </row>
    <row r="429" spans="1:37" ht="22.5" customHeight="1" x14ac:dyDescent="0.2">
      <c r="B429" s="995" t="s">
        <v>409</v>
      </c>
      <c r="C429" s="996"/>
      <c r="D429" s="996"/>
      <c r="E429" s="996"/>
      <c r="F429" s="996"/>
      <c r="G429" s="996"/>
      <c r="H429" s="996"/>
      <c r="I429" s="996"/>
      <c r="J429" s="996"/>
      <c r="K429" s="996"/>
      <c r="L429" s="996"/>
      <c r="M429" s="996"/>
      <c r="N429" s="1352"/>
      <c r="O429" s="1353"/>
      <c r="Q429" s="469"/>
      <c r="R429" s="120"/>
      <c r="S429" s="120"/>
      <c r="T429" s="120"/>
      <c r="U429" s="306"/>
      <c r="V429" s="306"/>
      <c r="AD429" s="474"/>
      <c r="AE429" s="474"/>
      <c r="AF429" s="474"/>
      <c r="AH429" s="474"/>
      <c r="AI429" s="474"/>
      <c r="AJ429" s="474"/>
      <c r="AK429" s="474"/>
    </row>
    <row r="430" spans="1:37" ht="26.25" customHeight="1" thickBot="1" x14ac:dyDescent="0.25">
      <c r="B430" s="37"/>
      <c r="C430" s="1148" t="s">
        <v>3</v>
      </c>
      <c r="D430" s="1149"/>
      <c r="E430" s="1149"/>
      <c r="F430" s="1150"/>
      <c r="G430" s="1060"/>
      <c r="H430" s="1061"/>
      <c r="I430" s="1061"/>
      <c r="J430" s="1061"/>
      <c r="K430" s="1061"/>
      <c r="L430" s="1061"/>
      <c r="M430" s="1061"/>
      <c r="N430" s="1903"/>
      <c r="O430" s="1904"/>
      <c r="P430" s="6"/>
      <c r="R430" s="118"/>
      <c r="S430" s="306"/>
      <c r="T430" s="306"/>
      <c r="U430" s="306"/>
      <c r="V430" s="306"/>
      <c r="AG430" s="467"/>
      <c r="AJ430" s="474"/>
      <c r="AK430" s="474"/>
    </row>
    <row r="431" spans="1:37" ht="64.5" customHeight="1" x14ac:dyDescent="0.2">
      <c r="A431" s="5"/>
      <c r="B431" s="998" t="s">
        <v>7</v>
      </c>
      <c r="C431" s="999"/>
      <c r="D431" s="999"/>
      <c r="E431" s="999"/>
      <c r="F431" s="999"/>
      <c r="G431" s="999"/>
      <c r="H431" s="999"/>
      <c r="I431" s="999"/>
      <c r="J431" s="999"/>
      <c r="K431" s="999"/>
      <c r="L431" s="999"/>
      <c r="M431" s="999"/>
      <c r="N431" s="1346"/>
      <c r="O431" s="1347"/>
      <c r="Q431" s="466"/>
      <c r="R431" s="118"/>
      <c r="S431" s="306"/>
      <c r="T431" s="306"/>
      <c r="U431" s="306"/>
      <c r="V431" s="306"/>
      <c r="Z431" s="474"/>
      <c r="AA431" s="474"/>
      <c r="AB431" s="474"/>
      <c r="AD431" s="467"/>
      <c r="AE431" s="467"/>
      <c r="AF431" s="467"/>
      <c r="AH431" s="467"/>
      <c r="AI431" s="467"/>
    </row>
    <row r="432" spans="1:37" s="474" customFormat="1" ht="26.25" customHeight="1" thickBot="1" x14ac:dyDescent="0.25">
      <c r="A432" s="5"/>
      <c r="B432" s="77"/>
      <c r="C432" s="177"/>
      <c r="D432" s="308"/>
      <c r="E432" s="415" t="s">
        <v>489</v>
      </c>
      <c r="F432" s="458"/>
      <c r="G432" s="459"/>
      <c r="H432" s="1061"/>
      <c r="I432" s="1061"/>
      <c r="J432" s="1061"/>
      <c r="K432" s="1061"/>
      <c r="L432" s="782" t="s">
        <v>333</v>
      </c>
      <c r="M432" s="308"/>
      <c r="N432" s="309"/>
      <c r="O432" s="805"/>
      <c r="P432" s="1"/>
      <c r="Q432" s="132"/>
      <c r="R432" s="118"/>
      <c r="S432" s="306"/>
      <c r="T432" s="306"/>
      <c r="U432" s="306"/>
      <c r="V432" s="306"/>
      <c r="W432" s="138"/>
      <c r="X432" s="138"/>
      <c r="Y432" s="138"/>
      <c r="AC432" s="138"/>
      <c r="AD432" s="138"/>
      <c r="AE432" s="138"/>
      <c r="AF432" s="138"/>
      <c r="AG432" s="138"/>
      <c r="AH432" s="138"/>
      <c r="AI432" s="138"/>
      <c r="AJ432" s="467"/>
      <c r="AK432" s="467"/>
    </row>
    <row r="433" spans="1:37" s="474" customFormat="1" ht="21.75" customHeight="1" x14ac:dyDescent="0.2">
      <c r="A433" s="1"/>
      <c r="B433" s="21"/>
      <c r="C433" s="13"/>
      <c r="D433" s="13"/>
      <c r="E433" s="13"/>
      <c r="F433" s="13"/>
      <c r="G433" s="14"/>
      <c r="H433" s="14"/>
      <c r="I433" s="14"/>
      <c r="J433" s="14"/>
      <c r="K433" s="14"/>
      <c r="L433" s="14"/>
      <c r="M433" s="14"/>
      <c r="N433" s="14"/>
      <c r="O433" s="14"/>
      <c r="P433" s="1"/>
      <c r="Q433" s="132"/>
      <c r="R433" s="118"/>
      <c r="S433" s="306"/>
      <c r="T433" s="306"/>
      <c r="U433" s="306"/>
      <c r="V433" s="306"/>
      <c r="W433" s="138"/>
      <c r="X433" s="138"/>
      <c r="Y433" s="138"/>
      <c r="Z433" s="138"/>
      <c r="AA433" s="138"/>
      <c r="AB433" s="138"/>
      <c r="AD433" s="138"/>
      <c r="AE433" s="138"/>
      <c r="AF433" s="138"/>
      <c r="AG433" s="138"/>
      <c r="AH433" s="138"/>
      <c r="AI433" s="138"/>
      <c r="AJ433" s="138"/>
      <c r="AK433" s="138"/>
    </row>
    <row r="434" spans="1:37" ht="13.5" customHeight="1" thickBot="1" x14ac:dyDescent="0.25">
      <c r="A434" s="6"/>
      <c r="B434" s="1187" t="s">
        <v>648</v>
      </c>
      <c r="C434" s="1187"/>
      <c r="D434" s="1187"/>
      <c r="E434" s="1187"/>
      <c r="F434" s="1187"/>
      <c r="G434" s="1187"/>
      <c r="H434" s="1187"/>
      <c r="I434" s="1187"/>
      <c r="J434" s="1187"/>
      <c r="K434" s="1187"/>
      <c r="L434" s="1187"/>
      <c r="M434" s="1187"/>
      <c r="N434" s="95"/>
      <c r="O434" s="95"/>
      <c r="R434" s="118"/>
      <c r="S434" s="306"/>
      <c r="T434" s="306"/>
      <c r="U434" s="306"/>
      <c r="V434" s="306"/>
      <c r="Y434" s="474"/>
      <c r="Z434" s="467"/>
      <c r="AA434" s="467"/>
      <c r="AB434" s="467"/>
      <c r="AC434" s="474"/>
    </row>
    <row r="435" spans="1:37" s="467" customFormat="1" ht="26.25" customHeight="1" x14ac:dyDescent="0.2">
      <c r="A435" s="1"/>
      <c r="B435" s="995" t="s">
        <v>6</v>
      </c>
      <c r="C435" s="996"/>
      <c r="D435" s="996"/>
      <c r="E435" s="996"/>
      <c r="F435" s="996"/>
      <c r="G435" s="996"/>
      <c r="H435" s="996"/>
      <c r="I435" s="78"/>
      <c r="J435" s="78"/>
      <c r="K435" s="78"/>
      <c r="L435" s="78"/>
      <c r="M435" s="996"/>
      <c r="N435" s="1352"/>
      <c r="O435" s="1353"/>
      <c r="P435" s="1"/>
      <c r="Q435" s="132"/>
      <c r="R435" s="118"/>
      <c r="S435" s="306"/>
      <c r="T435" s="306"/>
      <c r="U435" s="306"/>
      <c r="V435" s="306"/>
      <c r="W435" s="474"/>
      <c r="X435" s="474"/>
      <c r="Y435" s="474"/>
      <c r="Z435" s="138"/>
      <c r="AA435" s="138"/>
      <c r="AB435" s="138"/>
      <c r="AC435" s="138"/>
      <c r="AD435" s="138"/>
      <c r="AE435" s="138"/>
      <c r="AF435" s="138"/>
      <c r="AG435" s="138"/>
      <c r="AH435" s="138"/>
      <c r="AI435" s="138"/>
      <c r="AJ435" s="138"/>
      <c r="AK435" s="138"/>
    </row>
    <row r="436" spans="1:37" ht="27" customHeight="1" thickBot="1" x14ac:dyDescent="0.25">
      <c r="B436" s="74"/>
      <c r="C436" s="1060"/>
      <c r="D436" s="1061"/>
      <c r="E436" s="1061"/>
      <c r="F436" s="1061"/>
      <c r="G436" s="1061"/>
      <c r="H436" s="1061"/>
      <c r="I436" s="1061"/>
      <c r="J436" s="1061"/>
      <c r="K436" s="1061"/>
      <c r="L436" s="1061"/>
      <c r="M436" s="1061"/>
      <c r="N436" s="1903"/>
      <c r="O436" s="1904"/>
      <c r="R436" s="469"/>
      <c r="S436" s="306"/>
      <c r="T436" s="306"/>
      <c r="U436" s="306"/>
      <c r="V436" s="306"/>
      <c r="W436" s="474"/>
      <c r="X436" s="474"/>
      <c r="AC436" s="467"/>
    </row>
    <row r="437" spans="1:37" ht="32.25" customHeight="1" x14ac:dyDescent="0.2">
      <c r="B437" s="995" t="s">
        <v>491</v>
      </c>
      <c r="C437" s="996"/>
      <c r="D437" s="996"/>
      <c r="E437" s="996"/>
      <c r="F437" s="996"/>
      <c r="G437" s="996"/>
      <c r="H437" s="996"/>
      <c r="I437" s="78"/>
      <c r="J437" s="78"/>
      <c r="K437" s="78"/>
      <c r="L437" s="78"/>
      <c r="M437" s="996"/>
      <c r="N437" s="1352"/>
      <c r="O437" s="1353"/>
      <c r="R437" s="469"/>
      <c r="S437" s="306"/>
      <c r="T437" s="306"/>
      <c r="Y437" s="467"/>
    </row>
    <row r="438" spans="1:37" ht="27" customHeight="1" x14ac:dyDescent="0.2">
      <c r="B438" s="74"/>
      <c r="C438" s="1643"/>
      <c r="D438" s="1320"/>
      <c r="E438" s="1320"/>
      <c r="F438" s="1320"/>
      <c r="G438" s="1354"/>
      <c r="H438" s="1355"/>
      <c r="I438" s="1355"/>
      <c r="J438" s="1355"/>
      <c r="K438" s="1355"/>
      <c r="L438" s="1355"/>
      <c r="M438" s="1355"/>
      <c r="N438" s="1472"/>
      <c r="O438" s="1473"/>
      <c r="U438" s="466"/>
      <c r="V438" s="466"/>
      <c r="W438" s="467"/>
      <c r="X438" s="467"/>
    </row>
    <row r="439" spans="1:37" ht="32.25" customHeight="1" thickBot="1" x14ac:dyDescent="0.25">
      <c r="B439" s="76"/>
      <c r="C439" s="1714"/>
      <c r="D439" s="1323"/>
      <c r="E439" s="1323"/>
      <c r="F439" s="1323"/>
      <c r="G439" s="1157"/>
      <c r="H439" s="1098"/>
      <c r="I439" s="1098"/>
      <c r="J439" s="1098"/>
      <c r="K439" s="1098"/>
      <c r="L439" s="1098"/>
      <c r="M439" s="1098"/>
      <c r="N439" s="1169"/>
      <c r="O439" s="1170"/>
      <c r="R439" s="466"/>
      <c r="S439" s="466"/>
      <c r="T439" s="466"/>
    </row>
    <row r="440" spans="1:37" ht="32.25" customHeight="1" x14ac:dyDescent="0.2">
      <c r="B440" s="995" t="s">
        <v>130</v>
      </c>
      <c r="C440" s="996"/>
      <c r="D440" s="996"/>
      <c r="E440" s="996"/>
      <c r="F440" s="996"/>
      <c r="G440" s="996"/>
      <c r="H440" s="996"/>
      <c r="I440" s="78"/>
      <c r="J440" s="78"/>
      <c r="K440" s="78"/>
      <c r="L440" s="78"/>
      <c r="M440" s="996"/>
      <c r="N440" s="1352"/>
      <c r="O440" s="1353"/>
    </row>
    <row r="441" spans="1:37" ht="94.5" customHeight="1" thickBot="1" x14ac:dyDescent="0.25">
      <c r="B441" s="75"/>
      <c r="C441" s="1137"/>
      <c r="D441" s="1138"/>
      <c r="E441" s="1138"/>
      <c r="F441" s="1138"/>
      <c r="G441" s="1138"/>
      <c r="H441" s="1138"/>
      <c r="I441" s="1138"/>
      <c r="J441" s="1138"/>
      <c r="K441" s="1138"/>
      <c r="L441" s="1138"/>
      <c r="M441" s="1138"/>
      <c r="N441" s="1903"/>
      <c r="O441" s="1904"/>
    </row>
    <row r="442" spans="1:37" ht="94.5" customHeight="1" x14ac:dyDescent="0.2">
      <c r="B442" s="1051" t="s">
        <v>462</v>
      </c>
      <c r="C442" s="1052"/>
      <c r="D442" s="1052"/>
      <c r="E442" s="1052"/>
      <c r="F442" s="1052"/>
      <c r="G442" s="1052"/>
      <c r="H442" s="1052"/>
      <c r="I442" s="1052"/>
      <c r="J442" s="1052"/>
      <c r="K442" s="1052"/>
      <c r="L442" s="1052"/>
      <c r="M442" s="1052"/>
      <c r="N442" s="1052"/>
      <c r="O442" s="1053"/>
      <c r="U442" s="138"/>
      <c r="V442" s="138"/>
    </row>
    <row r="443" spans="1:37" ht="21.75" customHeight="1" x14ac:dyDescent="0.2">
      <c r="B443" s="524"/>
      <c r="C443" s="1035" t="s">
        <v>332</v>
      </c>
      <c r="D443" s="1036"/>
      <c r="E443" s="1037"/>
      <c r="F443" s="130"/>
      <c r="G443" s="123"/>
      <c r="H443" s="184"/>
      <c r="I443" s="184"/>
      <c r="J443" s="1140" t="s">
        <v>518</v>
      </c>
      <c r="K443" s="1141"/>
      <c r="L443" s="130"/>
      <c r="M443" s="1058"/>
      <c r="N443" s="1058"/>
      <c r="O443" s="206"/>
      <c r="S443" s="138"/>
      <c r="T443" s="138"/>
      <c r="U443" s="138"/>
      <c r="V443" s="138"/>
    </row>
    <row r="444" spans="1:37" ht="21.75" customHeight="1" x14ac:dyDescent="0.2">
      <c r="B444" s="524"/>
      <c r="C444" s="1048"/>
      <c r="D444" s="1049"/>
      <c r="E444" s="1050"/>
      <c r="F444" s="119"/>
      <c r="G444" s="120"/>
      <c r="H444" s="204"/>
      <c r="I444" s="204"/>
      <c r="J444" s="1142"/>
      <c r="K444" s="1143"/>
      <c r="L444" s="119"/>
      <c r="M444" s="1146"/>
      <c r="N444" s="1146"/>
      <c r="O444" s="207"/>
      <c r="S444" s="138"/>
      <c r="T444" s="138"/>
      <c r="U444" s="477"/>
      <c r="V444" s="477"/>
    </row>
    <row r="445" spans="1:37" ht="21.75" customHeight="1" x14ac:dyDescent="0.2">
      <c r="B445" s="524"/>
      <c r="C445" s="1043"/>
      <c r="D445" s="1044"/>
      <c r="E445" s="1045"/>
      <c r="F445" s="127"/>
      <c r="G445" s="133"/>
      <c r="H445" s="310"/>
      <c r="I445" s="310"/>
      <c r="J445" s="1144"/>
      <c r="K445" s="1145"/>
      <c r="L445" s="119"/>
      <c r="M445" s="1059"/>
      <c r="N445" s="1059"/>
      <c r="O445" s="207"/>
      <c r="R445" s="476"/>
      <c r="S445" s="477"/>
      <c r="T445" s="477"/>
    </row>
    <row r="446" spans="1:37" ht="21.75" customHeight="1" x14ac:dyDescent="0.2">
      <c r="B446" s="524"/>
      <c r="C446" s="1035" t="s">
        <v>499</v>
      </c>
      <c r="D446" s="1036"/>
      <c r="E446" s="1037"/>
      <c r="F446" s="130"/>
      <c r="G446" s="123"/>
      <c r="H446" s="184"/>
      <c r="I446" s="184"/>
      <c r="J446" s="1140" t="s">
        <v>519</v>
      </c>
      <c r="K446" s="1141"/>
      <c r="L446" s="130"/>
      <c r="M446" s="1058"/>
      <c r="N446" s="1058"/>
      <c r="O446" s="206"/>
    </row>
    <row r="447" spans="1:37" ht="21.75" customHeight="1" x14ac:dyDescent="0.2">
      <c r="B447" s="524"/>
      <c r="C447" s="1048"/>
      <c r="D447" s="1049"/>
      <c r="E447" s="1050"/>
      <c r="F447" s="119"/>
      <c r="G447" s="120"/>
      <c r="H447" s="204"/>
      <c r="I447" s="204"/>
      <c r="J447" s="1142"/>
      <c r="K447" s="1143"/>
      <c r="L447" s="119"/>
      <c r="M447" s="1146"/>
      <c r="N447" s="1146"/>
      <c r="O447" s="207"/>
      <c r="U447" s="478"/>
      <c r="V447" s="478"/>
    </row>
    <row r="448" spans="1:37" ht="21.75" customHeight="1" x14ac:dyDescent="0.2">
      <c r="B448" s="524"/>
      <c r="C448" s="1043"/>
      <c r="D448" s="1044"/>
      <c r="E448" s="1045"/>
      <c r="F448" s="127"/>
      <c r="G448" s="133"/>
      <c r="H448" s="310"/>
      <c r="I448" s="310"/>
      <c r="J448" s="1144"/>
      <c r="K448" s="1145"/>
      <c r="L448" s="134"/>
      <c r="M448" s="1055"/>
      <c r="N448" s="1055"/>
      <c r="O448" s="208"/>
      <c r="R448" s="118"/>
      <c r="S448" s="478"/>
      <c r="T448" s="478"/>
    </row>
    <row r="449" spans="2:22" ht="21.75" customHeight="1" x14ac:dyDescent="0.2">
      <c r="B449" s="524"/>
      <c r="C449" s="1048" t="s">
        <v>520</v>
      </c>
      <c r="D449" s="1049"/>
      <c r="E449" s="1050"/>
      <c r="F449" s="130"/>
      <c r="G449" s="120"/>
      <c r="J449" s="1056" t="s">
        <v>73</v>
      </c>
      <c r="K449" s="1057"/>
      <c r="L449" s="130"/>
      <c r="M449" s="1058"/>
      <c r="N449" s="1058"/>
      <c r="O449" s="206"/>
      <c r="R449" s="118"/>
    </row>
    <row r="450" spans="2:22" ht="21.75" customHeight="1" x14ac:dyDescent="0.2">
      <c r="B450" s="524"/>
      <c r="C450" s="1048"/>
      <c r="D450" s="1049"/>
      <c r="E450" s="1050"/>
      <c r="F450" s="119"/>
      <c r="G450" s="120"/>
      <c r="J450" s="1129" t="s">
        <v>730</v>
      </c>
      <c r="K450" s="1130"/>
      <c r="L450" s="119"/>
      <c r="M450" s="1146"/>
      <c r="N450" s="1146"/>
      <c r="O450" s="207"/>
      <c r="R450" s="118"/>
    </row>
    <row r="451" spans="2:22" ht="21.75" customHeight="1" thickBot="1" x14ac:dyDescent="0.25">
      <c r="B451" s="525"/>
      <c r="C451" s="1038"/>
      <c r="D451" s="1039"/>
      <c r="E451" s="1040"/>
      <c r="F451" s="131"/>
      <c r="G451" s="135"/>
      <c r="J451" s="483"/>
      <c r="K451" s="484"/>
      <c r="L451" s="134"/>
      <c r="M451" s="1055"/>
      <c r="N451" s="1055"/>
      <c r="O451" s="208"/>
      <c r="P451" s="138"/>
      <c r="R451" s="118"/>
      <c r="U451" s="472"/>
      <c r="V451" s="472"/>
    </row>
    <row r="452" spans="2:22" ht="21.75" customHeight="1" x14ac:dyDescent="0.2">
      <c r="B452" s="1051" t="s">
        <v>73</v>
      </c>
      <c r="C452" s="1052"/>
      <c r="D452" s="1052"/>
      <c r="E452" s="1052"/>
      <c r="F452" s="1052"/>
      <c r="G452" s="1052"/>
      <c r="H452" s="1052"/>
      <c r="I452" s="1052"/>
      <c r="J452" s="1052"/>
      <c r="K452" s="1052"/>
      <c r="L452" s="1052"/>
      <c r="M452" s="1052"/>
      <c r="N452" s="1052"/>
      <c r="O452" s="1053"/>
      <c r="P452" s="138"/>
      <c r="R452" s="118"/>
      <c r="S452" s="472"/>
      <c r="T452" s="472"/>
      <c r="U452" s="480"/>
      <c r="V452" s="480"/>
    </row>
    <row r="453" spans="2:22" ht="21.75" customHeight="1" x14ac:dyDescent="0.2">
      <c r="B453" s="513"/>
      <c r="C453" s="1218" t="s">
        <v>696</v>
      </c>
      <c r="D453" s="1219"/>
      <c r="E453" s="1220"/>
      <c r="F453" s="1931" t="s">
        <v>703</v>
      </c>
      <c r="G453" s="1791"/>
      <c r="H453" s="1625"/>
      <c r="I453" s="1626"/>
      <c r="J453" s="1626"/>
      <c r="K453" s="1626"/>
      <c r="L453" s="1626"/>
      <c r="M453" s="1626"/>
      <c r="N453" s="1626"/>
      <c r="O453" s="1724"/>
      <c r="R453" s="118"/>
      <c r="S453" s="479"/>
      <c r="T453" s="480"/>
      <c r="U453" s="480"/>
      <c r="V453" s="480"/>
    </row>
    <row r="454" spans="2:22" ht="21.75" customHeight="1" x14ac:dyDescent="0.2">
      <c r="B454" s="513"/>
      <c r="C454" s="1089"/>
      <c r="D454" s="999"/>
      <c r="E454" s="1090"/>
      <c r="F454" s="1745" t="s">
        <v>697</v>
      </c>
      <c r="G454" s="1746"/>
      <c r="H454" s="1932"/>
      <c r="I454" s="1932"/>
      <c r="J454" s="1932"/>
      <c r="K454" s="1932"/>
      <c r="L454" s="1932"/>
      <c r="M454" s="1932"/>
      <c r="N454" s="1932"/>
      <c r="O454" s="1933"/>
      <c r="R454" s="118"/>
      <c r="S454" s="479"/>
      <c r="T454" s="480"/>
      <c r="U454" s="480"/>
      <c r="V454" s="480"/>
    </row>
    <row r="455" spans="2:22" ht="21.75" customHeight="1" x14ac:dyDescent="0.2">
      <c r="B455" s="513"/>
      <c r="C455" s="1089"/>
      <c r="D455" s="999"/>
      <c r="E455" s="1090"/>
      <c r="F455" s="1733" t="s">
        <v>698</v>
      </c>
      <c r="G455" s="1737" t="s">
        <v>704</v>
      </c>
      <c r="H455" s="595" t="s">
        <v>34</v>
      </c>
      <c r="I455" s="1597"/>
      <c r="J455" s="1597"/>
      <c r="K455" s="1597"/>
      <c r="L455" s="1597"/>
      <c r="M455" s="1597"/>
      <c r="N455" s="1597"/>
      <c r="O455" s="1653"/>
      <c r="R455" s="118"/>
      <c r="S455" s="479"/>
      <c r="T455" s="480"/>
      <c r="U455" s="480"/>
      <c r="V455" s="480"/>
    </row>
    <row r="456" spans="2:22" ht="21.75" customHeight="1" x14ac:dyDescent="0.2">
      <c r="B456" s="513"/>
      <c r="C456" s="1089"/>
      <c r="D456" s="999"/>
      <c r="E456" s="1090"/>
      <c r="F456" s="1734"/>
      <c r="G456" s="1738"/>
      <c r="H456" s="1751"/>
      <c r="I456" s="1751"/>
      <c r="J456" s="1751"/>
      <c r="K456" s="1751"/>
      <c r="L456" s="1751"/>
      <c r="M456" s="1751"/>
      <c r="N456" s="1751"/>
      <c r="O456" s="1752"/>
      <c r="R456" s="118"/>
      <c r="S456" s="479"/>
      <c r="T456" s="480"/>
      <c r="U456" s="480"/>
      <c r="V456" s="480"/>
    </row>
    <row r="457" spans="2:22" ht="21.75" customHeight="1" x14ac:dyDescent="0.2">
      <c r="B457" s="513"/>
      <c r="C457" s="1089"/>
      <c r="D457" s="999"/>
      <c r="E457" s="1090"/>
      <c r="F457" s="1734"/>
      <c r="G457" s="1748" t="s">
        <v>705</v>
      </c>
      <c r="H457" s="569" t="s">
        <v>136</v>
      </c>
      <c r="I457" s="1299"/>
      <c r="J457" s="1747"/>
      <c r="K457" s="651"/>
      <c r="L457" s="652"/>
      <c r="M457" s="652"/>
      <c r="N457" s="652"/>
      <c r="O457" s="653"/>
      <c r="R457" s="118"/>
      <c r="S457" s="479"/>
      <c r="T457" s="480"/>
      <c r="U457" s="480"/>
      <c r="V457" s="480"/>
    </row>
    <row r="458" spans="2:22" ht="21.75" customHeight="1" x14ac:dyDescent="0.2">
      <c r="B458" s="513"/>
      <c r="C458" s="1089"/>
      <c r="D458" s="999"/>
      <c r="E458" s="1090"/>
      <c r="F458" s="1735"/>
      <c r="G458" s="1749"/>
      <c r="H458" s="1678"/>
      <c r="I458" s="1678"/>
      <c r="J458" s="1678"/>
      <c r="K458" s="1678"/>
      <c r="L458" s="1678"/>
      <c r="M458" s="1678"/>
      <c r="N458" s="1678"/>
      <c r="O458" s="1679"/>
      <c r="R458" s="118"/>
      <c r="S458" s="479"/>
      <c r="T458" s="480"/>
      <c r="U458" s="480"/>
      <c r="V458" s="480"/>
    </row>
    <row r="459" spans="2:22" ht="21.75" customHeight="1" x14ac:dyDescent="0.2">
      <c r="B459" s="513"/>
      <c r="C459" s="1089"/>
      <c r="D459" s="999"/>
      <c r="E459" s="1090"/>
      <c r="F459" s="1731" t="s">
        <v>699</v>
      </c>
      <c r="G459" s="654" t="s">
        <v>700</v>
      </c>
      <c r="H459" s="1753"/>
      <c r="I459" s="1754"/>
      <c r="J459" s="1754"/>
      <c r="K459" s="1754"/>
      <c r="L459" s="1754"/>
      <c r="M459" s="1754"/>
      <c r="N459" s="1754"/>
      <c r="O459" s="1755"/>
      <c r="R459" s="118"/>
      <c r="S459" s="479"/>
      <c r="T459" s="480"/>
      <c r="U459" s="480"/>
      <c r="V459" s="480"/>
    </row>
    <row r="460" spans="2:22" ht="21.75" customHeight="1" x14ac:dyDescent="0.2">
      <c r="B460" s="513"/>
      <c r="C460" s="1089"/>
      <c r="D460" s="999"/>
      <c r="E460" s="1090"/>
      <c r="F460" s="1731"/>
      <c r="G460" s="655" t="s">
        <v>701</v>
      </c>
      <c r="H460" s="1757" t="s">
        <v>731</v>
      </c>
      <c r="I460" s="1757"/>
      <c r="J460" s="1757"/>
      <c r="K460" s="1757"/>
      <c r="L460" s="1757"/>
      <c r="M460" s="1757"/>
      <c r="N460" s="1757"/>
      <c r="O460" s="1758"/>
      <c r="R460" s="118"/>
      <c r="S460" s="479"/>
      <c r="T460" s="480"/>
      <c r="U460" s="480"/>
      <c r="V460" s="480"/>
    </row>
    <row r="461" spans="2:22" ht="21.75" customHeight="1" x14ac:dyDescent="0.2">
      <c r="B461" s="513"/>
      <c r="C461" s="1335"/>
      <c r="D461" s="1336"/>
      <c r="E461" s="1744"/>
      <c r="F461" s="1732"/>
      <c r="G461" s="656" t="s">
        <v>702</v>
      </c>
      <c r="H461" s="1546"/>
      <c r="I461" s="1546"/>
      <c r="J461" s="1546"/>
      <c r="K461" s="1546"/>
      <c r="L461" s="1546"/>
      <c r="M461" s="1546"/>
      <c r="N461" s="1546"/>
      <c r="O461" s="1547"/>
      <c r="R461" s="118"/>
      <c r="S461" s="479"/>
      <c r="T461" s="480"/>
      <c r="U461" s="480"/>
      <c r="V461" s="480"/>
    </row>
    <row r="462" spans="2:22" ht="21.75" customHeight="1" x14ac:dyDescent="0.2">
      <c r="B462" s="523"/>
      <c r="C462" s="1035" t="s">
        <v>359</v>
      </c>
      <c r="D462" s="1036"/>
      <c r="E462" s="1036"/>
      <c r="F462" s="1036"/>
      <c r="G462" s="1036"/>
      <c r="H462" s="124"/>
      <c r="I462" s="125"/>
      <c r="J462" s="455" t="s">
        <v>483</v>
      </c>
      <c r="K462" s="456"/>
      <c r="L462" s="457" t="s">
        <v>484</v>
      </c>
      <c r="M462" s="136"/>
      <c r="N462" s="126"/>
      <c r="O462" s="209"/>
      <c r="R462" s="118"/>
      <c r="S462" s="479"/>
      <c r="T462" s="480"/>
      <c r="U462" s="480"/>
      <c r="V462" s="480"/>
    </row>
    <row r="463" spans="2:22" ht="21.75" customHeight="1" x14ac:dyDescent="0.2">
      <c r="B463" s="523"/>
      <c r="C463" s="1048"/>
      <c r="D463" s="1049"/>
      <c r="E463" s="1049"/>
      <c r="F463" s="1049"/>
      <c r="G463" s="1049"/>
      <c r="H463" s="128"/>
      <c r="I463" s="576" t="s">
        <v>654</v>
      </c>
      <c r="J463" s="1171"/>
      <c r="K463" s="1171"/>
      <c r="L463" s="1171"/>
      <c r="M463" s="1171"/>
      <c r="N463" s="1171"/>
      <c r="O463" s="1172"/>
      <c r="R463" s="118"/>
      <c r="S463" s="479"/>
      <c r="T463" s="480"/>
      <c r="U463" s="480"/>
      <c r="V463" s="480"/>
    </row>
    <row r="464" spans="2:22" ht="33" customHeight="1" x14ac:dyDescent="0.2">
      <c r="B464" s="523"/>
      <c r="C464" s="1048"/>
      <c r="D464" s="1049"/>
      <c r="E464" s="1049"/>
      <c r="F464" s="1049"/>
      <c r="G464" s="1049"/>
      <c r="H464" s="577"/>
      <c r="I464" s="578"/>
      <c r="J464" s="578"/>
      <c r="K464" s="579"/>
      <c r="L464" s="580"/>
      <c r="M464" s="581"/>
      <c r="N464" s="580"/>
      <c r="O464" s="582"/>
      <c r="R464" s="118"/>
      <c r="S464" s="479"/>
      <c r="T464" s="480"/>
      <c r="U464" s="480"/>
      <c r="V464" s="480"/>
    </row>
    <row r="465" spans="2:22" ht="21.75" customHeight="1" x14ac:dyDescent="0.2">
      <c r="B465" s="523"/>
      <c r="C465" s="1043"/>
      <c r="D465" s="1044"/>
      <c r="E465" s="1044"/>
      <c r="F465" s="1044"/>
      <c r="G465" s="1044"/>
      <c r="H465" s="127"/>
      <c r="I465" s="583" t="s">
        <v>360</v>
      </c>
      <c r="J465" s="1046"/>
      <c r="K465" s="1046"/>
      <c r="L465" s="1046"/>
      <c r="M465" s="1046"/>
      <c r="N465" s="1046"/>
      <c r="O465" s="1047"/>
      <c r="R465" s="118"/>
      <c r="S465" s="479"/>
      <c r="T465" s="480"/>
      <c r="U465" s="480"/>
      <c r="V465" s="480"/>
    </row>
    <row r="466" spans="2:22" ht="33" customHeight="1" x14ac:dyDescent="0.2">
      <c r="B466" s="523"/>
      <c r="C466" s="1035" t="s">
        <v>361</v>
      </c>
      <c r="D466" s="1036"/>
      <c r="E466" s="1036"/>
      <c r="F466" s="1036"/>
      <c r="G466" s="1036"/>
      <c r="H466" s="124"/>
      <c r="I466" s="125"/>
      <c r="J466" s="130"/>
      <c r="K466" s="125"/>
      <c r="L466" s="126"/>
      <c r="M466" s="136"/>
      <c r="N466" s="126"/>
      <c r="O466" s="209"/>
      <c r="R466" s="118"/>
      <c r="S466" s="479"/>
      <c r="T466" s="480"/>
    </row>
    <row r="467" spans="2:22" ht="21.75" customHeight="1" x14ac:dyDescent="0.2">
      <c r="B467" s="523"/>
      <c r="C467" s="1048"/>
      <c r="D467" s="1049"/>
      <c r="E467" s="1049"/>
      <c r="F467" s="1049"/>
      <c r="G467" s="1049"/>
      <c r="H467" s="128"/>
      <c r="I467" s="1041"/>
      <c r="J467" s="1041"/>
      <c r="K467" s="1041"/>
      <c r="L467" s="1041"/>
      <c r="M467" s="1041"/>
      <c r="N467" s="1041"/>
      <c r="O467" s="1042"/>
      <c r="R467" s="118"/>
    </row>
    <row r="468" spans="2:22" ht="21.75" customHeight="1" x14ac:dyDescent="0.2">
      <c r="B468" s="113"/>
      <c r="C468" s="1035" t="s">
        <v>513</v>
      </c>
      <c r="D468" s="1036"/>
      <c r="E468" s="1036"/>
      <c r="F468" s="1036"/>
      <c r="G468" s="1036"/>
      <c r="H468" s="124"/>
      <c r="I468" s="125"/>
      <c r="J468" s="521" t="s">
        <v>515</v>
      </c>
      <c r="K468" s="1182"/>
      <c r="L468" s="1183"/>
      <c r="M468" s="522" t="s">
        <v>517</v>
      </c>
      <c r="N468" s="1184"/>
      <c r="O468" s="1185"/>
      <c r="R468" s="118"/>
      <c r="U468" s="480"/>
      <c r="V468" s="480"/>
    </row>
    <row r="469" spans="2:22" ht="21.75" customHeight="1" x14ac:dyDescent="0.2">
      <c r="B469" s="113"/>
      <c r="C469" s="1043"/>
      <c r="D469" s="1044"/>
      <c r="E469" s="1044"/>
      <c r="F469" s="1044"/>
      <c r="G469" s="1044"/>
      <c r="H469" s="127"/>
      <c r="I469" s="506"/>
      <c r="J469" s="506"/>
      <c r="K469" s="506"/>
      <c r="L469" s="506"/>
      <c r="M469" s="506"/>
      <c r="N469" s="506"/>
      <c r="O469" s="507"/>
      <c r="R469" s="118"/>
      <c r="S469" s="481"/>
      <c r="T469" s="480"/>
      <c r="U469" s="480"/>
      <c r="V469" s="480"/>
    </row>
    <row r="470" spans="2:22" ht="21.75" customHeight="1" x14ac:dyDescent="0.2">
      <c r="B470" s="523"/>
      <c r="C470" s="1048" t="s">
        <v>514</v>
      </c>
      <c r="D470" s="1049"/>
      <c r="E470" s="1049"/>
      <c r="F470" s="1049"/>
      <c r="G470" s="1049"/>
      <c r="H470" s="128"/>
      <c r="I470" s="784"/>
      <c r="J470" s="521" t="s">
        <v>515</v>
      </c>
      <c r="K470" s="1182"/>
      <c r="L470" s="1183"/>
      <c r="M470" s="522" t="s">
        <v>516</v>
      </c>
      <c r="N470" s="1184"/>
      <c r="O470" s="1185"/>
      <c r="P470" s="21"/>
      <c r="R470" s="118"/>
      <c r="S470" s="481"/>
      <c r="T470" s="480"/>
      <c r="U470" s="480"/>
      <c r="V470" s="480"/>
    </row>
    <row r="471" spans="2:22" ht="21.75" customHeight="1" x14ac:dyDescent="0.2">
      <c r="B471" s="523"/>
      <c r="C471" s="1048"/>
      <c r="D471" s="1049"/>
      <c r="E471" s="1049"/>
      <c r="F471" s="1049"/>
      <c r="G471" s="1049"/>
      <c r="H471" s="128"/>
      <c r="I471" s="306"/>
      <c r="J471" s="306"/>
      <c r="K471" s="306"/>
      <c r="L471" s="306"/>
      <c r="M471" s="306"/>
      <c r="N471" s="306"/>
      <c r="O471" s="553"/>
      <c r="P471" s="14"/>
      <c r="R471" s="118"/>
      <c r="S471" s="481"/>
      <c r="T471" s="480"/>
      <c r="U471" s="480"/>
      <c r="V471" s="480"/>
    </row>
    <row r="472" spans="2:22" ht="21.75" customHeight="1" x14ac:dyDescent="0.2">
      <c r="B472" s="113"/>
      <c r="C472" s="1035" t="s">
        <v>651</v>
      </c>
      <c r="D472" s="1036"/>
      <c r="E472" s="1036"/>
      <c r="F472" s="1036"/>
      <c r="G472" s="1036"/>
      <c r="H472" s="1029"/>
      <c r="I472" s="1030"/>
      <c r="J472" s="1030"/>
      <c r="K472" s="1030"/>
      <c r="L472" s="1030"/>
      <c r="M472" s="1030"/>
      <c r="N472" s="1030"/>
      <c r="O472" s="1031"/>
      <c r="P472" s="14"/>
      <c r="R472" s="118"/>
      <c r="S472" s="481"/>
      <c r="T472" s="480"/>
      <c r="U472" s="480"/>
      <c r="V472" s="480"/>
    </row>
    <row r="473" spans="2:22" ht="21.75" customHeight="1" thickBot="1" x14ac:dyDescent="0.25">
      <c r="B473" s="554"/>
      <c r="C473" s="1038"/>
      <c r="D473" s="1039"/>
      <c r="E473" s="1039"/>
      <c r="F473" s="1039"/>
      <c r="G473" s="1039"/>
      <c r="H473" s="1032"/>
      <c r="I473" s="1033"/>
      <c r="J473" s="1033"/>
      <c r="K473" s="1033"/>
      <c r="L473" s="1033"/>
      <c r="M473" s="1033"/>
      <c r="N473" s="1033"/>
      <c r="O473" s="1034"/>
      <c r="P473" s="14"/>
      <c r="R473" s="118"/>
      <c r="S473" s="481"/>
      <c r="T473" s="480"/>
      <c r="U473" s="480"/>
      <c r="V473" s="480"/>
    </row>
    <row r="474" spans="2:22" ht="21.75" customHeight="1" x14ac:dyDescent="0.2">
      <c r="B474" s="21"/>
      <c r="C474" s="21"/>
      <c r="E474" s="21"/>
      <c r="F474" s="21"/>
      <c r="G474" s="21"/>
      <c r="H474" s="21"/>
      <c r="I474" s="21"/>
      <c r="J474" s="21"/>
      <c r="K474" s="21"/>
      <c r="L474" s="21"/>
      <c r="M474" s="21"/>
      <c r="N474" s="21"/>
      <c r="O474" s="21"/>
      <c r="P474" s="21"/>
      <c r="R474" s="118"/>
      <c r="S474" s="481"/>
      <c r="T474" s="480"/>
      <c r="U474" s="480"/>
      <c r="V474" s="480"/>
    </row>
    <row r="475" spans="2:22" ht="13.5" customHeight="1" x14ac:dyDescent="0.2">
      <c r="B475" s="3"/>
      <c r="C475" s="3"/>
      <c r="E475" s="14"/>
      <c r="F475" s="14"/>
      <c r="G475" s="14"/>
      <c r="H475" s="14"/>
      <c r="I475" s="14"/>
      <c r="J475" s="14"/>
      <c r="K475" s="14"/>
      <c r="L475" s="14"/>
      <c r="M475" s="14"/>
      <c r="N475" s="14"/>
      <c r="O475" s="14"/>
      <c r="P475" s="14"/>
      <c r="R475" s="118"/>
      <c r="S475" s="481"/>
      <c r="T475" s="480"/>
      <c r="U475" s="480"/>
      <c r="V475" s="480"/>
    </row>
    <row r="476" spans="2:22" ht="17.25" customHeight="1" x14ac:dyDescent="0.2">
      <c r="B476" s="3"/>
      <c r="C476" s="3"/>
      <c r="E476" s="14"/>
      <c r="F476" s="14"/>
      <c r="G476" s="14"/>
      <c r="H476" s="14"/>
      <c r="I476" s="14"/>
      <c r="J476" s="14"/>
      <c r="K476" s="14"/>
      <c r="L476" s="14"/>
      <c r="M476" s="14"/>
      <c r="N476" s="14"/>
      <c r="O476" s="14"/>
      <c r="P476" s="3"/>
      <c r="R476" s="118"/>
      <c r="S476" s="481"/>
      <c r="T476" s="480"/>
      <c r="U476" s="480"/>
      <c r="V476" s="480"/>
    </row>
    <row r="477" spans="2:22" ht="17.25" customHeight="1" x14ac:dyDescent="0.2">
      <c r="B477" s="3"/>
      <c r="C477" s="3"/>
      <c r="E477" s="14"/>
      <c r="F477" s="14"/>
      <c r="G477" s="14"/>
      <c r="H477" s="14"/>
      <c r="I477" s="14"/>
      <c r="J477" s="14"/>
      <c r="K477" s="14"/>
      <c r="L477" s="14"/>
      <c r="M477" s="14"/>
      <c r="N477" s="14"/>
      <c r="O477" s="14"/>
      <c r="P477" s="3"/>
      <c r="R477" s="118"/>
      <c r="S477" s="481"/>
      <c r="T477" s="480"/>
      <c r="U477" s="480"/>
      <c r="V477" s="480"/>
    </row>
    <row r="478" spans="2:22" ht="17.25" customHeight="1" x14ac:dyDescent="0.2">
      <c r="E478" s="21"/>
      <c r="F478" s="21"/>
      <c r="G478" s="21"/>
      <c r="H478" s="21"/>
      <c r="I478" s="21"/>
      <c r="J478" s="21"/>
      <c r="K478" s="21"/>
      <c r="L478" s="21"/>
      <c r="M478" s="21"/>
      <c r="N478" s="21"/>
      <c r="O478" s="21"/>
      <c r="P478" s="3"/>
      <c r="R478" s="118"/>
      <c r="S478" s="481"/>
      <c r="T478" s="480"/>
    </row>
    <row r="479" spans="2:22" ht="17.25" customHeight="1" x14ac:dyDescent="0.2">
      <c r="E479" s="14"/>
      <c r="F479" s="25" t="s">
        <v>11</v>
      </c>
      <c r="G479" s="14"/>
      <c r="H479" s="14"/>
      <c r="I479" s="14"/>
      <c r="J479" s="26" t="s">
        <v>838</v>
      </c>
      <c r="K479" s="27"/>
      <c r="L479" s="27"/>
      <c r="M479" s="27"/>
      <c r="N479" s="14"/>
      <c r="O479" s="14"/>
      <c r="P479" s="3"/>
    </row>
    <row r="480" spans="2:22" ht="17.25" customHeight="1" x14ac:dyDescent="0.2">
      <c r="E480" s="14"/>
      <c r="F480" s="3"/>
      <c r="G480" s="3"/>
      <c r="H480" s="3"/>
      <c r="I480" s="3"/>
      <c r="J480" s="3"/>
      <c r="K480" s="3"/>
      <c r="L480" s="3"/>
      <c r="M480" s="3"/>
      <c r="N480" s="3"/>
      <c r="O480" s="3"/>
      <c r="P480" s="3"/>
    </row>
    <row r="481" spans="2:16" ht="17.25" customHeight="1" x14ac:dyDescent="0.2">
      <c r="B481" s="336"/>
      <c r="C481" s="336"/>
      <c r="E481" s="14"/>
      <c r="F481" s="1028" t="s">
        <v>881</v>
      </c>
      <c r="G481" s="1028"/>
      <c r="H481" s="1028"/>
      <c r="I481" s="1028"/>
      <c r="J481" s="1028"/>
      <c r="K481" s="1028"/>
      <c r="L481" s="1028"/>
      <c r="M481" s="1028"/>
      <c r="N481" s="1028"/>
      <c r="O481" s="3"/>
      <c r="P481" s="3"/>
    </row>
    <row r="482" spans="2:16" ht="17.25" customHeight="1" x14ac:dyDescent="0.2">
      <c r="B482" s="301"/>
      <c r="C482" s="336"/>
      <c r="E482" s="14"/>
      <c r="F482" s="1028"/>
      <c r="G482" s="1028"/>
      <c r="H482" s="1028"/>
      <c r="I482" s="1028"/>
      <c r="J482" s="1028"/>
      <c r="K482" s="1028"/>
      <c r="L482" s="1028"/>
      <c r="M482" s="1028"/>
      <c r="N482" s="1028"/>
      <c r="O482" s="3"/>
      <c r="P482" s="3"/>
    </row>
    <row r="483" spans="2:16" ht="17.25" customHeight="1" x14ac:dyDescent="0.2">
      <c r="B483" s="301"/>
      <c r="C483" s="337"/>
      <c r="E483" s="14"/>
      <c r="F483" s="3"/>
      <c r="G483" s="3"/>
      <c r="H483" s="3"/>
      <c r="I483" s="3"/>
      <c r="J483" s="3"/>
      <c r="K483" s="3"/>
      <c r="L483" s="3"/>
      <c r="M483" s="3"/>
      <c r="N483" s="3"/>
      <c r="O483" s="3"/>
      <c r="P483" s="3"/>
    </row>
    <row r="484" spans="2:16" ht="17.25" customHeight="1" x14ac:dyDescent="0.2">
      <c r="B484" s="301"/>
      <c r="C484" s="24"/>
      <c r="E484" s="14"/>
      <c r="F484" s="3"/>
      <c r="G484" s="10" t="s">
        <v>189</v>
      </c>
      <c r="H484" s="10"/>
      <c r="I484" s="11"/>
      <c r="J484" s="4"/>
      <c r="K484" s="4"/>
      <c r="L484" s="4"/>
      <c r="M484" s="4"/>
      <c r="N484" s="3"/>
      <c r="O484" s="3"/>
      <c r="P484" s="3"/>
    </row>
    <row r="485" spans="2:16" ht="17.25" customHeight="1" x14ac:dyDescent="0.2">
      <c r="B485" s="301"/>
      <c r="C485" s="16"/>
      <c r="E485" s="14"/>
      <c r="F485" s="3"/>
      <c r="G485" s="9"/>
      <c r="H485" s="9"/>
      <c r="I485" s="9"/>
      <c r="J485" s="3"/>
      <c r="K485" s="3"/>
      <c r="L485" s="3"/>
      <c r="M485" s="3"/>
      <c r="N485" s="3"/>
      <c r="O485" s="3"/>
      <c r="P485" s="3"/>
    </row>
    <row r="486" spans="2:16" ht="17.25" customHeight="1" x14ac:dyDescent="0.2">
      <c r="B486" s="301"/>
      <c r="C486" s="16"/>
      <c r="E486" s="14"/>
      <c r="F486" s="3"/>
      <c r="G486" s="10" t="s">
        <v>26</v>
      </c>
      <c r="H486" s="10"/>
      <c r="I486" s="11"/>
      <c r="J486" s="4"/>
      <c r="K486" s="4"/>
      <c r="L486" s="4"/>
      <c r="M486" s="4"/>
      <c r="N486" s="3"/>
      <c r="O486" s="3"/>
      <c r="P486" s="3"/>
    </row>
    <row r="487" spans="2:16" ht="17.25" customHeight="1" x14ac:dyDescent="0.2">
      <c r="B487" s="301"/>
      <c r="C487" s="337"/>
      <c r="E487" s="14"/>
      <c r="F487" s="3"/>
      <c r="G487" s="9"/>
      <c r="H487" s="9"/>
      <c r="I487" s="9"/>
      <c r="J487" s="3"/>
      <c r="K487" s="3"/>
      <c r="L487" s="3"/>
      <c r="M487" s="3"/>
      <c r="N487" s="3"/>
      <c r="O487" s="3"/>
      <c r="P487" s="3"/>
    </row>
    <row r="488" spans="2:16" ht="17.25" customHeight="1" x14ac:dyDescent="0.2">
      <c r="B488" s="301"/>
      <c r="C488" s="16"/>
      <c r="E488" s="2"/>
      <c r="F488" s="3"/>
      <c r="G488" s="10" t="s">
        <v>14</v>
      </c>
      <c r="H488" s="10"/>
      <c r="I488" s="11"/>
      <c r="J488" s="4"/>
      <c r="K488" s="4"/>
      <c r="L488" s="4"/>
      <c r="M488" s="28" t="s">
        <v>13</v>
      </c>
      <c r="N488" s="3"/>
      <c r="O488" s="3"/>
      <c r="P488" s="3"/>
    </row>
    <row r="489" spans="2:16" ht="19.5" customHeight="1" x14ac:dyDescent="0.2">
      <c r="B489" s="301"/>
      <c r="C489" s="24"/>
      <c r="E489" s="3"/>
      <c r="F489" s="3"/>
      <c r="G489" s="9"/>
      <c r="H489" s="9"/>
      <c r="I489" s="9"/>
      <c r="J489" s="3"/>
      <c r="K489" s="3"/>
      <c r="L489" s="3"/>
      <c r="M489" s="29"/>
      <c r="N489" s="3"/>
      <c r="O489" s="3"/>
      <c r="P489" s="3"/>
    </row>
    <row r="490" spans="2:16" ht="19.5" customHeight="1" x14ac:dyDescent="0.2">
      <c r="B490" s="301"/>
      <c r="C490" s="338"/>
      <c r="E490" s="3"/>
      <c r="F490" s="3"/>
      <c r="G490" s="10" t="s">
        <v>15</v>
      </c>
      <c r="H490" s="10"/>
      <c r="I490" s="11"/>
      <c r="J490" s="4"/>
      <c r="K490" s="4"/>
      <c r="L490" s="4"/>
      <c r="M490" s="28" t="s">
        <v>13</v>
      </c>
      <c r="N490" s="3"/>
      <c r="O490" s="3"/>
      <c r="P490" s="3"/>
    </row>
    <row r="491" spans="2:16" ht="19.5" customHeight="1" x14ac:dyDescent="0.2">
      <c r="B491" s="301"/>
      <c r="C491" s="24"/>
      <c r="E491" s="3"/>
      <c r="F491" s="3"/>
      <c r="G491" s="3"/>
      <c r="H491" s="3"/>
      <c r="I491" s="3"/>
      <c r="J491" s="3"/>
      <c r="K491" s="3"/>
      <c r="L491" s="3"/>
      <c r="M491" s="3"/>
      <c r="N491" s="3"/>
      <c r="O491" s="3"/>
      <c r="P491" s="3"/>
    </row>
    <row r="492" spans="2:16" ht="17.25" customHeight="1" x14ac:dyDescent="0.2">
      <c r="B492" s="301"/>
      <c r="C492" s="24"/>
      <c r="E492" s="3"/>
      <c r="F492" s="3"/>
      <c r="G492" s="3"/>
      <c r="H492" s="3"/>
      <c r="I492" s="3"/>
      <c r="J492" s="3"/>
      <c r="K492" s="3"/>
      <c r="L492" s="3"/>
      <c r="M492" s="3"/>
      <c r="N492" s="3"/>
      <c r="O492" s="3"/>
      <c r="P492" s="3"/>
    </row>
    <row r="493" spans="2:16" ht="17.25" customHeight="1" x14ac:dyDescent="0.2">
      <c r="B493" s="301"/>
      <c r="C493" s="24"/>
      <c r="E493" s="3"/>
      <c r="F493" s="3"/>
      <c r="G493" s="3"/>
      <c r="H493" s="3"/>
      <c r="I493" s="3"/>
      <c r="J493" s="3"/>
      <c r="K493" s="3"/>
      <c r="L493" s="3"/>
      <c r="M493" s="3"/>
      <c r="N493" s="3"/>
      <c r="O493" s="3"/>
      <c r="P493" s="3"/>
    </row>
    <row r="494" spans="2:16" ht="17.25" customHeight="1" x14ac:dyDescent="0.2">
      <c r="E494" s="3"/>
      <c r="F494" s="1028" t="s">
        <v>511</v>
      </c>
      <c r="G494" s="1028"/>
      <c r="H494" s="1028"/>
      <c r="I494" s="1028"/>
      <c r="J494" s="1028"/>
      <c r="K494" s="1028"/>
      <c r="L494" s="1028"/>
      <c r="M494" s="1028"/>
      <c r="N494" s="1028"/>
      <c r="O494" s="3"/>
      <c r="P494" s="3"/>
    </row>
    <row r="495" spans="2:16" ht="26.25" customHeight="1" x14ac:dyDescent="0.2">
      <c r="E495" s="3"/>
      <c r="F495" s="1028"/>
      <c r="G495" s="1028"/>
      <c r="H495" s="1028"/>
      <c r="I495" s="1028"/>
      <c r="J495" s="1028"/>
      <c r="K495" s="1028"/>
      <c r="L495" s="1028"/>
      <c r="M495" s="1028"/>
      <c r="N495" s="1028"/>
      <c r="O495" s="3"/>
    </row>
    <row r="496" spans="2:16" ht="19.5" customHeight="1" x14ac:dyDescent="0.2">
      <c r="E496" s="3"/>
      <c r="F496" s="3"/>
      <c r="G496" s="2"/>
      <c r="H496" s="2"/>
      <c r="I496" s="2"/>
      <c r="J496" s="2"/>
      <c r="K496" s="2"/>
      <c r="L496" s="2"/>
      <c r="M496" s="2"/>
      <c r="N496" s="3"/>
      <c r="O496" s="3"/>
    </row>
    <row r="497" spans="5:16" ht="19.5" customHeight="1" x14ac:dyDescent="0.2">
      <c r="E497" s="3"/>
      <c r="F497" s="3"/>
      <c r="G497" s="1158" t="s">
        <v>30</v>
      </c>
      <c r="H497" s="1158"/>
      <c r="I497" s="1158"/>
      <c r="J497" s="30"/>
      <c r="K497" s="30"/>
      <c r="L497" s="30"/>
      <c r="M497" s="31" t="s">
        <v>13</v>
      </c>
      <c r="N497" s="3"/>
      <c r="O497" s="3"/>
    </row>
    <row r="498" spans="5:16" ht="19.5" customHeight="1" x14ac:dyDescent="0.2">
      <c r="E498" s="3"/>
      <c r="F498" s="3"/>
      <c r="G498" s="6"/>
      <c r="H498" s="3"/>
      <c r="J498" s="3"/>
      <c r="K498" s="3"/>
      <c r="L498" s="3"/>
      <c r="M498" s="3"/>
      <c r="N498" s="3"/>
      <c r="O498" s="3"/>
      <c r="P498" s="3"/>
    </row>
    <row r="499" spans="5:16" ht="12.75" customHeight="1" x14ac:dyDescent="0.2">
      <c r="E499" s="3"/>
      <c r="F499" s="3"/>
      <c r="G499" s="3"/>
      <c r="H499" s="3"/>
      <c r="P499" s="3"/>
    </row>
    <row r="500" spans="5:16" ht="19.5" customHeight="1" x14ac:dyDescent="0.2">
      <c r="E500" s="3"/>
      <c r="F500" s="3"/>
      <c r="G500" s="3"/>
      <c r="H500" s="3"/>
      <c r="I500" s="3"/>
      <c r="P500" s="3"/>
    </row>
    <row r="501" spans="5:16" ht="20.25" customHeight="1" x14ac:dyDescent="0.2">
      <c r="E501" s="3"/>
      <c r="F501" s="3"/>
      <c r="G501" s="3"/>
      <c r="H501" s="3"/>
      <c r="I501" s="3"/>
    </row>
    <row r="502" spans="5:16" ht="19.5" customHeight="1" x14ac:dyDescent="0.2">
      <c r="E502" s="3"/>
      <c r="F502" s="3"/>
      <c r="G502" s="3"/>
      <c r="H502" s="3"/>
      <c r="I502" s="3"/>
      <c r="J502" s="3"/>
      <c r="K502" s="3"/>
      <c r="L502" s="3"/>
      <c r="M502" s="3"/>
      <c r="N502" s="3"/>
      <c r="O502" s="3"/>
    </row>
    <row r="503" spans="5:16" ht="19.5" customHeight="1" x14ac:dyDescent="0.2">
      <c r="E503" s="3"/>
      <c r="F503" s="3"/>
      <c r="G503" s="3"/>
      <c r="H503" s="3"/>
      <c r="I503" s="3"/>
      <c r="J503" s="3"/>
      <c r="K503" s="3"/>
      <c r="L503" s="3"/>
      <c r="M503" s="3"/>
      <c r="N503" s="3"/>
      <c r="O503" s="3"/>
    </row>
    <row r="504" spans="5:16" ht="19.5" customHeight="1" x14ac:dyDescent="0.2">
      <c r="E504" s="3"/>
      <c r="F504" s="3"/>
      <c r="G504" s="3"/>
      <c r="H504" s="3"/>
      <c r="I504" s="3"/>
      <c r="J504" s="3"/>
      <c r="K504" s="3"/>
      <c r="L504" s="3"/>
      <c r="M504" s="3"/>
      <c r="N504" s="3"/>
      <c r="O504" s="3"/>
    </row>
    <row r="505" spans="5:16" ht="19.5" customHeight="1" x14ac:dyDescent="0.2"/>
    <row r="506" spans="5:16" ht="19.5" customHeight="1" x14ac:dyDescent="0.2"/>
    <row r="507" spans="5:16" ht="19.5" customHeight="1" x14ac:dyDescent="0.2"/>
    <row r="508" spans="5:16" ht="19.5" customHeight="1" x14ac:dyDescent="0.2"/>
    <row r="509" spans="5:16" ht="19.5" customHeight="1" x14ac:dyDescent="0.2"/>
    <row r="510" spans="5:16" ht="19.5" customHeight="1" x14ac:dyDescent="0.2"/>
    <row r="511" spans="5:16" ht="19.5" customHeight="1" x14ac:dyDescent="0.2"/>
    <row r="512" spans="5:16" ht="19.5" customHeight="1" x14ac:dyDescent="0.2"/>
    <row r="513" ht="19.5" customHeight="1" x14ac:dyDescent="0.2"/>
    <row r="514" ht="19.5" customHeight="1" x14ac:dyDescent="0.2"/>
    <row r="515" ht="19.5" customHeight="1" x14ac:dyDescent="0.2"/>
    <row r="516" ht="19.5" customHeight="1" x14ac:dyDescent="0.2"/>
    <row r="517" ht="19.5" customHeight="1" x14ac:dyDescent="0.2"/>
    <row r="518" ht="19.5" customHeight="1" x14ac:dyDescent="0.2"/>
    <row r="519" ht="19.5" customHeight="1" x14ac:dyDescent="0.2"/>
    <row r="520" ht="19.5" customHeight="1" x14ac:dyDescent="0.2"/>
    <row r="521" ht="19.5" customHeight="1" x14ac:dyDescent="0.2"/>
    <row r="522" ht="19.5" customHeight="1" x14ac:dyDescent="0.2"/>
    <row r="523" ht="19.5" customHeight="1" x14ac:dyDescent="0.2"/>
    <row r="524" ht="19.5" customHeight="1" x14ac:dyDescent="0.2"/>
    <row r="525" ht="19.5" customHeight="1" x14ac:dyDescent="0.2"/>
    <row r="526" ht="19.5" customHeight="1" x14ac:dyDescent="0.2"/>
    <row r="527" ht="19.5" customHeight="1" x14ac:dyDescent="0.2"/>
    <row r="528" ht="19.5" customHeight="1" x14ac:dyDescent="0.2"/>
  </sheetData>
  <mergeCells count="786">
    <mergeCell ref="H342:O342"/>
    <mergeCell ref="D343:E343"/>
    <mergeCell ref="F343:G343"/>
    <mergeCell ref="H343:O343"/>
    <mergeCell ref="F340:G340"/>
    <mergeCell ref="C340:E340"/>
    <mergeCell ref="H340:I340"/>
    <mergeCell ref="L340:O340"/>
    <mergeCell ref="G330:H331"/>
    <mergeCell ref="I331:N331"/>
    <mergeCell ref="G334:H335"/>
    <mergeCell ref="I335:N335"/>
    <mergeCell ref="G337:N337"/>
    <mergeCell ref="G338:N338"/>
    <mergeCell ref="G332:H333"/>
    <mergeCell ref="I333:N333"/>
    <mergeCell ref="G336:H336"/>
    <mergeCell ref="R326:S326"/>
    <mergeCell ref="G321:H321"/>
    <mergeCell ref="R327:S327"/>
    <mergeCell ref="G325:H325"/>
    <mergeCell ref="R328:S328"/>
    <mergeCell ref="G326:H326"/>
    <mergeCell ref="G322:H323"/>
    <mergeCell ref="I323:N323"/>
    <mergeCell ref="G324:H324"/>
    <mergeCell ref="G327:H327"/>
    <mergeCell ref="G328:H329"/>
    <mergeCell ref="I329:N329"/>
    <mergeCell ref="R316:S316"/>
    <mergeCell ref="R321:S321"/>
    <mergeCell ref="R323:S323"/>
    <mergeCell ref="G315:H315"/>
    <mergeCell ref="R324:S324"/>
    <mergeCell ref="G316:H316"/>
    <mergeCell ref="G312:H313"/>
    <mergeCell ref="I313:N313"/>
    <mergeCell ref="R314:S314"/>
    <mergeCell ref="R315:S315"/>
    <mergeCell ref="R318:S318"/>
    <mergeCell ref="R319:S319"/>
    <mergeCell ref="G317:H318"/>
    <mergeCell ref="I318:N318"/>
    <mergeCell ref="G319:H320"/>
    <mergeCell ref="I320:N320"/>
    <mergeCell ref="D300:E300"/>
    <mergeCell ref="G303:G304"/>
    <mergeCell ref="R304:T304"/>
    <mergeCell ref="R308:S308"/>
    <mergeCell ref="R309:S309"/>
    <mergeCell ref="R312:S312"/>
    <mergeCell ref="L302:O302"/>
    <mergeCell ref="R306:S306"/>
    <mergeCell ref="R307:S307"/>
    <mergeCell ref="R311:S311"/>
    <mergeCell ref="G497:I497"/>
    <mergeCell ref="C470:G471"/>
    <mergeCell ref="K470:L470"/>
    <mergeCell ref="N470:O470"/>
    <mergeCell ref="C472:G473"/>
    <mergeCell ref="H472:O473"/>
    <mergeCell ref="F481:N482"/>
    <mergeCell ref="C462:G465"/>
    <mergeCell ref="J463:O463"/>
    <mergeCell ref="J465:O465"/>
    <mergeCell ref="C466:G467"/>
    <mergeCell ref="I467:O467"/>
    <mergeCell ref="C468:G469"/>
    <mergeCell ref="K468:L468"/>
    <mergeCell ref="N468:O468"/>
    <mergeCell ref="F494:N495"/>
    <mergeCell ref="B452:O452"/>
    <mergeCell ref="C453:E461"/>
    <mergeCell ref="F453:G453"/>
    <mergeCell ref="H453:O453"/>
    <mergeCell ref="F454:G454"/>
    <mergeCell ref="H454:O454"/>
    <mergeCell ref="F455:F458"/>
    <mergeCell ref="G455:G456"/>
    <mergeCell ref="I455:O455"/>
    <mergeCell ref="H456:O456"/>
    <mergeCell ref="G457:G458"/>
    <mergeCell ref="I457:J457"/>
    <mergeCell ref="H458:O458"/>
    <mergeCell ref="F459:F461"/>
    <mergeCell ref="H459:O459"/>
    <mergeCell ref="H460:O460"/>
    <mergeCell ref="H461:O461"/>
    <mergeCell ref="C446:E448"/>
    <mergeCell ref="J446:K448"/>
    <mergeCell ref="M446:N446"/>
    <mergeCell ref="M447:N447"/>
    <mergeCell ref="M448:N448"/>
    <mergeCell ref="C449:E451"/>
    <mergeCell ref="J449:K449"/>
    <mergeCell ref="M449:N449"/>
    <mergeCell ref="J450:K450"/>
    <mergeCell ref="M450:N450"/>
    <mergeCell ref="M451:N451"/>
    <mergeCell ref="B440:H440"/>
    <mergeCell ref="M440:O440"/>
    <mergeCell ref="C441:O441"/>
    <mergeCell ref="B442:O442"/>
    <mergeCell ref="C443:E445"/>
    <mergeCell ref="J443:K445"/>
    <mergeCell ref="M443:N443"/>
    <mergeCell ref="M444:N444"/>
    <mergeCell ref="M445:N445"/>
    <mergeCell ref="B434:M434"/>
    <mergeCell ref="B435:H435"/>
    <mergeCell ref="M435:O435"/>
    <mergeCell ref="C436:O436"/>
    <mergeCell ref="B437:H437"/>
    <mergeCell ref="M437:O437"/>
    <mergeCell ref="C438:F438"/>
    <mergeCell ref="G438:O438"/>
    <mergeCell ref="C439:F439"/>
    <mergeCell ref="G439:O439"/>
    <mergeCell ref="C430:F430"/>
    <mergeCell ref="G430:O430"/>
    <mergeCell ref="B431:O431"/>
    <mergeCell ref="B422:B428"/>
    <mergeCell ref="C422:F422"/>
    <mergeCell ref="G422:O422"/>
    <mergeCell ref="C423:F423"/>
    <mergeCell ref="H432:I432"/>
    <mergeCell ref="J432:K432"/>
    <mergeCell ref="G423:O423"/>
    <mergeCell ref="C424:F427"/>
    <mergeCell ref="M424:O424"/>
    <mergeCell ref="M425:O425"/>
    <mergeCell ref="M426:O426"/>
    <mergeCell ref="M427:O427"/>
    <mergeCell ref="C428:F428"/>
    <mergeCell ref="G428:O428"/>
    <mergeCell ref="B429:O429"/>
    <mergeCell ref="B415:B421"/>
    <mergeCell ref="C415:F415"/>
    <mergeCell ref="G415:O415"/>
    <mergeCell ref="C416:F416"/>
    <mergeCell ref="G416:O416"/>
    <mergeCell ref="C417:F420"/>
    <mergeCell ref="M417:O417"/>
    <mergeCell ref="M418:O418"/>
    <mergeCell ref="M419:O419"/>
    <mergeCell ref="M420:O420"/>
    <mergeCell ref="C421:F421"/>
    <mergeCell ref="G421:O421"/>
    <mergeCell ref="B408:B414"/>
    <mergeCell ref="C408:F408"/>
    <mergeCell ref="G408:O408"/>
    <mergeCell ref="C409:F409"/>
    <mergeCell ref="G409:O409"/>
    <mergeCell ref="C410:F413"/>
    <mergeCell ref="M410:O410"/>
    <mergeCell ref="M411:O411"/>
    <mergeCell ref="M412:O412"/>
    <mergeCell ref="M413:O413"/>
    <mergeCell ref="C414:F414"/>
    <mergeCell ref="G414:O414"/>
    <mergeCell ref="B401:B407"/>
    <mergeCell ref="C401:F401"/>
    <mergeCell ref="G401:O401"/>
    <mergeCell ref="C402:F402"/>
    <mergeCell ref="G402:O402"/>
    <mergeCell ref="C403:F406"/>
    <mergeCell ref="M403:O403"/>
    <mergeCell ref="M404:O404"/>
    <mergeCell ref="M405:O405"/>
    <mergeCell ref="M406:O406"/>
    <mergeCell ref="C407:F407"/>
    <mergeCell ref="G407:O407"/>
    <mergeCell ref="H396:J396"/>
    <mergeCell ref="L396:N396"/>
    <mergeCell ref="H397:J397"/>
    <mergeCell ref="L397:N397"/>
    <mergeCell ref="H398:J398"/>
    <mergeCell ref="L398:N398"/>
    <mergeCell ref="B400:O400"/>
    <mergeCell ref="C392:G398"/>
    <mergeCell ref="H392:J392"/>
    <mergeCell ref="L392:O392"/>
    <mergeCell ref="H393:J393"/>
    <mergeCell ref="L393:N393"/>
    <mergeCell ref="C388:D389"/>
    <mergeCell ref="E388:G388"/>
    <mergeCell ref="N388:O388"/>
    <mergeCell ref="E389:G389"/>
    <mergeCell ref="N389:O389"/>
    <mergeCell ref="I391:O391"/>
    <mergeCell ref="H394:J394"/>
    <mergeCell ref="L394:N394"/>
    <mergeCell ref="H395:J395"/>
    <mergeCell ref="L395:N395"/>
    <mergeCell ref="C375:O377"/>
    <mergeCell ref="B379:L379"/>
    <mergeCell ref="C381:G381"/>
    <mergeCell ref="C382:D387"/>
    <mergeCell ref="E382:G382"/>
    <mergeCell ref="E383:G383"/>
    <mergeCell ref="E384:G384"/>
    <mergeCell ref="E385:G385"/>
    <mergeCell ref="E386:G386"/>
    <mergeCell ref="E387:G387"/>
    <mergeCell ref="D369:D374"/>
    <mergeCell ref="E369:G369"/>
    <mergeCell ref="H369:J369"/>
    <mergeCell ref="L369:N369"/>
    <mergeCell ref="E370:E374"/>
    <mergeCell ref="F370:G370"/>
    <mergeCell ref="H370:J370"/>
    <mergeCell ref="L370:N370"/>
    <mergeCell ref="F371:G371"/>
    <mergeCell ref="H371:J371"/>
    <mergeCell ref="L371:N371"/>
    <mergeCell ref="F372:G372"/>
    <mergeCell ref="H372:J372"/>
    <mergeCell ref="L372:N372"/>
    <mergeCell ref="F373:G373"/>
    <mergeCell ref="H373:J373"/>
    <mergeCell ref="L373:N373"/>
    <mergeCell ref="F374:G374"/>
    <mergeCell ref="H374:J374"/>
    <mergeCell ref="L374:N374"/>
    <mergeCell ref="C366:G366"/>
    <mergeCell ref="H366:J366"/>
    <mergeCell ref="L366:N366"/>
    <mergeCell ref="D367:G367"/>
    <mergeCell ref="H367:J367"/>
    <mergeCell ref="L367:N367"/>
    <mergeCell ref="D368:G368"/>
    <mergeCell ref="H368:J368"/>
    <mergeCell ref="L368:N368"/>
    <mergeCell ref="C360:E363"/>
    <mergeCell ref="F360:G360"/>
    <mergeCell ref="H360:J360"/>
    <mergeCell ref="L360:N360"/>
    <mergeCell ref="F361:G361"/>
    <mergeCell ref="F362:G362"/>
    <mergeCell ref="F363:G363"/>
    <mergeCell ref="C364:E365"/>
    <mergeCell ref="F364:G364"/>
    <mergeCell ref="H364:J364"/>
    <mergeCell ref="L364:N364"/>
    <mergeCell ref="F365:G365"/>
    <mergeCell ref="H365:J365"/>
    <mergeCell ref="L365:N365"/>
    <mergeCell ref="B351:H351"/>
    <mergeCell ref="M351:O351"/>
    <mergeCell ref="C352:O352"/>
    <mergeCell ref="B353:O353"/>
    <mergeCell ref="C354:O354"/>
    <mergeCell ref="B355:O355"/>
    <mergeCell ref="C356:G356"/>
    <mergeCell ref="H356:K356"/>
    <mergeCell ref="L356:O356"/>
    <mergeCell ref="C357:E359"/>
    <mergeCell ref="F357:G357"/>
    <mergeCell ref="H357:K357"/>
    <mergeCell ref="L357:O357"/>
    <mergeCell ref="F358:G358"/>
    <mergeCell ref="H358:K358"/>
    <mergeCell ref="L358:O358"/>
    <mergeCell ref="F359:G359"/>
    <mergeCell ref="H359:J359"/>
    <mergeCell ref="L359:N359"/>
    <mergeCell ref="D299:E299"/>
    <mergeCell ref="F299:G299"/>
    <mergeCell ref="H299:O299"/>
    <mergeCell ref="F350:O350"/>
    <mergeCell ref="C347:C350"/>
    <mergeCell ref="H347:O347"/>
    <mergeCell ref="D348:E348"/>
    <mergeCell ref="F348:G348"/>
    <mergeCell ref="H348:O348"/>
    <mergeCell ref="D347:E347"/>
    <mergeCell ref="F347:G347"/>
    <mergeCell ref="D349:E349"/>
    <mergeCell ref="F349:G349"/>
    <mergeCell ref="H349:O349"/>
    <mergeCell ref="D350:E350"/>
    <mergeCell ref="G314:H314"/>
    <mergeCell ref="D344:E346"/>
    <mergeCell ref="F344:G346"/>
    <mergeCell ref="H344:O344"/>
    <mergeCell ref="H345:O345"/>
    <mergeCell ref="H346:O346"/>
    <mergeCell ref="D341:E342"/>
    <mergeCell ref="F341:G342"/>
    <mergeCell ref="H341:O341"/>
    <mergeCell ref="C295:G295"/>
    <mergeCell ref="H295:O295"/>
    <mergeCell ref="D296:E296"/>
    <mergeCell ref="F296:G296"/>
    <mergeCell ref="K296:O296"/>
    <mergeCell ref="C297:G297"/>
    <mergeCell ref="H297:O297"/>
    <mergeCell ref="D298:E298"/>
    <mergeCell ref="F298:G298"/>
    <mergeCell ref="H298:O298"/>
    <mergeCell ref="D290:E294"/>
    <mergeCell ref="G290:H290"/>
    <mergeCell ref="I290:O290"/>
    <mergeCell ref="G291:H291"/>
    <mergeCell ref="I291:O291"/>
    <mergeCell ref="G292:H292"/>
    <mergeCell ref="I292:O292"/>
    <mergeCell ref="G293:O293"/>
    <mergeCell ref="I294:N294"/>
    <mergeCell ref="F286:G286"/>
    <mergeCell ref="I286:O286"/>
    <mergeCell ref="D287:E288"/>
    <mergeCell ref="G287:H287"/>
    <mergeCell ref="J287:K287"/>
    <mergeCell ref="M287:O287"/>
    <mergeCell ref="G288:O288"/>
    <mergeCell ref="D289:E289"/>
    <mergeCell ref="F289:O289"/>
    <mergeCell ref="B275:L275"/>
    <mergeCell ref="B276:E277"/>
    <mergeCell ref="F277:H277"/>
    <mergeCell ref="B278:B296"/>
    <mergeCell ref="C278:G278"/>
    <mergeCell ref="K278:O278"/>
    <mergeCell ref="D279:E279"/>
    <mergeCell ref="F279:G279"/>
    <mergeCell ref="I279:J279"/>
    <mergeCell ref="K279:O279"/>
    <mergeCell ref="D280:E280"/>
    <mergeCell ref="F280:O280"/>
    <mergeCell ref="D281:E283"/>
    <mergeCell ref="F281:F282"/>
    <mergeCell ref="H281:O281"/>
    <mergeCell ref="H282:O282"/>
    <mergeCell ref="F283:G283"/>
    <mergeCell ref="H283:O283"/>
    <mergeCell ref="D284:E284"/>
    <mergeCell ref="F284:G284"/>
    <mergeCell ref="I284:O284"/>
    <mergeCell ref="D285:E285"/>
    <mergeCell ref="F285:O285"/>
    <mergeCell ref="D286:E286"/>
    <mergeCell ref="C270:E273"/>
    <mergeCell ref="F270:G270"/>
    <mergeCell ref="H270:O270"/>
    <mergeCell ref="F271:G271"/>
    <mergeCell ref="H271:O271"/>
    <mergeCell ref="F272:G272"/>
    <mergeCell ref="H272:O272"/>
    <mergeCell ref="F273:G273"/>
    <mergeCell ref="H273:O273"/>
    <mergeCell ref="C262:C269"/>
    <mergeCell ref="D262:E265"/>
    <mergeCell ref="F262:G262"/>
    <mergeCell ref="H262:O262"/>
    <mergeCell ref="F263:G263"/>
    <mergeCell ref="H263:O263"/>
    <mergeCell ref="F264:G264"/>
    <mergeCell ref="H264:O264"/>
    <mergeCell ref="F265:G265"/>
    <mergeCell ref="H265:O265"/>
    <mergeCell ref="D266:E269"/>
    <mergeCell ref="F266:G266"/>
    <mergeCell ref="H266:O266"/>
    <mergeCell ref="F267:G267"/>
    <mergeCell ref="H267:O267"/>
    <mergeCell ref="F268:G268"/>
    <mergeCell ref="H268:O268"/>
    <mergeCell ref="F269:G269"/>
    <mergeCell ref="H269:O269"/>
    <mergeCell ref="D255:G255"/>
    <mergeCell ref="H255:O255"/>
    <mergeCell ref="D256:G256"/>
    <mergeCell ref="H256:O256"/>
    <mergeCell ref="B257:O257"/>
    <mergeCell ref="C258:G261"/>
    <mergeCell ref="I258:O258"/>
    <mergeCell ref="I259:O259"/>
    <mergeCell ref="I260:O260"/>
    <mergeCell ref="J261:N261"/>
    <mergeCell ref="H250:J250"/>
    <mergeCell ref="K250:L250"/>
    <mergeCell ref="C251:G252"/>
    <mergeCell ref="H251:M252"/>
    <mergeCell ref="N251:O252"/>
    <mergeCell ref="C253:G253"/>
    <mergeCell ref="H253:O253"/>
    <mergeCell ref="D254:G254"/>
    <mergeCell ref="H254:O254"/>
    <mergeCell ref="C236:G236"/>
    <mergeCell ref="C242:G242"/>
    <mergeCell ref="C240:G240"/>
    <mergeCell ref="C241:G241"/>
    <mergeCell ref="C247:G247"/>
    <mergeCell ref="C235:G235"/>
    <mergeCell ref="C238:G238"/>
    <mergeCell ref="C239:G239"/>
    <mergeCell ref="C250:G250"/>
    <mergeCell ref="C246:G246"/>
    <mergeCell ref="C218:E218"/>
    <mergeCell ref="F218:M218"/>
    <mergeCell ref="N218:O218"/>
    <mergeCell ref="C219:E219"/>
    <mergeCell ref="F219:M219"/>
    <mergeCell ref="N219:O219"/>
    <mergeCell ref="C220:E220"/>
    <mergeCell ref="F220:M220"/>
    <mergeCell ref="N220:O220"/>
    <mergeCell ref="B212:G212"/>
    <mergeCell ref="B213:O213"/>
    <mergeCell ref="C214:O214"/>
    <mergeCell ref="B215:O215"/>
    <mergeCell ref="C216:E216"/>
    <mergeCell ref="F216:M216"/>
    <mergeCell ref="N216:O216"/>
    <mergeCell ref="C217:E217"/>
    <mergeCell ref="F217:M217"/>
    <mergeCell ref="N217:O217"/>
    <mergeCell ref="B199:B210"/>
    <mergeCell ref="C199:E200"/>
    <mergeCell ref="F199:H199"/>
    <mergeCell ref="K199:L199"/>
    <mergeCell ref="M199:O199"/>
    <mergeCell ref="F200:H200"/>
    <mergeCell ref="K200:L200"/>
    <mergeCell ref="M200:O200"/>
    <mergeCell ref="C201:E202"/>
    <mergeCell ref="F201:G201"/>
    <mergeCell ref="H201:I201"/>
    <mergeCell ref="J201:K201"/>
    <mergeCell ref="L201:M201"/>
    <mergeCell ref="N201:O201"/>
    <mergeCell ref="C203:E203"/>
    <mergeCell ref="C204:E204"/>
    <mergeCell ref="C205:C209"/>
    <mergeCell ref="D205:E205"/>
    <mergeCell ref="D206:E206"/>
    <mergeCell ref="D207:E207"/>
    <mergeCell ref="D208:E208"/>
    <mergeCell ref="D209:E209"/>
    <mergeCell ref="C210:E210"/>
    <mergeCell ref="B186:I186"/>
    <mergeCell ref="M186:O186"/>
    <mergeCell ref="B188:B197"/>
    <mergeCell ref="C188:F193"/>
    <mergeCell ref="G188:J191"/>
    <mergeCell ref="L188:N188"/>
    <mergeCell ref="L189:N189"/>
    <mergeCell ref="L190:N190"/>
    <mergeCell ref="L191:N191"/>
    <mergeCell ref="G192:J193"/>
    <mergeCell ref="K192:K193"/>
    <mergeCell ref="L192:L193"/>
    <mergeCell ref="M192:M193"/>
    <mergeCell ref="C194:F197"/>
    <mergeCell ref="G194:J194"/>
    <mergeCell ref="K194:O194"/>
    <mergeCell ref="G195:J195"/>
    <mergeCell ref="K195:O195"/>
    <mergeCell ref="G196:J196"/>
    <mergeCell ref="K196:O196"/>
    <mergeCell ref="G197:J197"/>
    <mergeCell ref="K197:O197"/>
    <mergeCell ref="C180:F180"/>
    <mergeCell ref="M180:O180"/>
    <mergeCell ref="B181:F181"/>
    <mergeCell ref="G181:O181"/>
    <mergeCell ref="B182:F185"/>
    <mergeCell ref="G182:G183"/>
    <mergeCell ref="H182:J183"/>
    <mergeCell ref="K182:L182"/>
    <mergeCell ref="M182:N182"/>
    <mergeCell ref="O182:O183"/>
    <mergeCell ref="C174:F174"/>
    <mergeCell ref="M174:O174"/>
    <mergeCell ref="C175:F175"/>
    <mergeCell ref="M175:O175"/>
    <mergeCell ref="C176:F176"/>
    <mergeCell ref="M176:O176"/>
    <mergeCell ref="C178:F178"/>
    <mergeCell ref="M178:O178"/>
    <mergeCell ref="C179:F179"/>
    <mergeCell ref="M179:O179"/>
    <mergeCell ref="C177:F177"/>
    <mergeCell ref="M177:O177"/>
    <mergeCell ref="C168:F168"/>
    <mergeCell ref="M168:O168"/>
    <mergeCell ref="C169:F169"/>
    <mergeCell ref="M169:O169"/>
    <mergeCell ref="C170:F170"/>
    <mergeCell ref="M170:O170"/>
    <mergeCell ref="B171:F171"/>
    <mergeCell ref="M171:O171"/>
    <mergeCell ref="C172:F173"/>
    <mergeCell ref="G172:H172"/>
    <mergeCell ref="I172:J172"/>
    <mergeCell ref="K172:K173"/>
    <mergeCell ref="L172:L173"/>
    <mergeCell ref="M172:O173"/>
    <mergeCell ref="C163:F163"/>
    <mergeCell ref="M163:O163"/>
    <mergeCell ref="C164:F164"/>
    <mergeCell ref="M164:O164"/>
    <mergeCell ref="C165:F165"/>
    <mergeCell ref="M165:O165"/>
    <mergeCell ref="C166:F166"/>
    <mergeCell ref="M166:O166"/>
    <mergeCell ref="C167:F167"/>
    <mergeCell ref="M167:O167"/>
    <mergeCell ref="C157:F157"/>
    <mergeCell ref="M157:O157"/>
    <mergeCell ref="C158:F158"/>
    <mergeCell ref="M158:O158"/>
    <mergeCell ref="B159:F159"/>
    <mergeCell ref="M159:O159"/>
    <mergeCell ref="B160:F160"/>
    <mergeCell ref="M160:O160"/>
    <mergeCell ref="C161:F162"/>
    <mergeCell ref="G161:H161"/>
    <mergeCell ref="I161:J161"/>
    <mergeCell ref="K161:K162"/>
    <mergeCell ref="L161:L162"/>
    <mergeCell ref="M161:O162"/>
    <mergeCell ref="C152:F152"/>
    <mergeCell ref="M152:O152"/>
    <mergeCell ref="C153:F153"/>
    <mergeCell ref="M153:O153"/>
    <mergeCell ref="C154:F154"/>
    <mergeCell ref="M154:O154"/>
    <mergeCell ref="C155:F155"/>
    <mergeCell ref="M155:O155"/>
    <mergeCell ref="C156:F156"/>
    <mergeCell ref="M156:O156"/>
    <mergeCell ref="C147:F147"/>
    <mergeCell ref="M147:O147"/>
    <mergeCell ref="C148:F148"/>
    <mergeCell ref="M148:O148"/>
    <mergeCell ref="C149:F149"/>
    <mergeCell ref="M149:O149"/>
    <mergeCell ref="C150:F150"/>
    <mergeCell ref="M150:O150"/>
    <mergeCell ref="C151:F151"/>
    <mergeCell ref="M151:O151"/>
    <mergeCell ref="M140:O140"/>
    <mergeCell ref="G141:H141"/>
    <mergeCell ref="I141:O141"/>
    <mergeCell ref="G142:H142"/>
    <mergeCell ref="I142:O142"/>
    <mergeCell ref="B143:M143"/>
    <mergeCell ref="B144:F144"/>
    <mergeCell ref="M144:O144"/>
    <mergeCell ref="C145:F146"/>
    <mergeCell ref="G145:H145"/>
    <mergeCell ref="I145:J145"/>
    <mergeCell ref="K145:K146"/>
    <mergeCell ref="L145:L146"/>
    <mergeCell ref="M145:O146"/>
    <mergeCell ref="C138:F139"/>
    <mergeCell ref="G138:H138"/>
    <mergeCell ref="K138:L138"/>
    <mergeCell ref="G139:H139"/>
    <mergeCell ref="K139:L139"/>
    <mergeCell ref="C140:F142"/>
    <mergeCell ref="G140:H140"/>
    <mergeCell ref="I140:J140"/>
    <mergeCell ref="K140:L140"/>
    <mergeCell ref="C133:F133"/>
    <mergeCell ref="G133:O133"/>
    <mergeCell ref="C134:F135"/>
    <mergeCell ref="M134:O134"/>
    <mergeCell ref="L135:O135"/>
    <mergeCell ref="C136:F137"/>
    <mergeCell ref="G136:H136"/>
    <mergeCell ref="K136:L136"/>
    <mergeCell ref="G137:H137"/>
    <mergeCell ref="K137:L137"/>
    <mergeCell ref="C126:F128"/>
    <mergeCell ref="H126:J126"/>
    <mergeCell ref="L127:O127"/>
    <mergeCell ref="I128:J128"/>
    <mergeCell ref="C129:F129"/>
    <mergeCell ref="C130:F132"/>
    <mergeCell ref="H130:J130"/>
    <mergeCell ref="L131:O131"/>
    <mergeCell ref="I132:J132"/>
    <mergeCell ref="C113:F114"/>
    <mergeCell ref="G113:G114"/>
    <mergeCell ref="H113:H114"/>
    <mergeCell ref="J113:O113"/>
    <mergeCell ref="J114:O114"/>
    <mergeCell ref="C115:F125"/>
    <mergeCell ref="G116:G125"/>
    <mergeCell ref="H116:H117"/>
    <mergeCell ref="K116:L116"/>
    <mergeCell ref="I117:J117"/>
    <mergeCell ref="L117:M117"/>
    <mergeCell ref="H118:H119"/>
    <mergeCell ref="K118:L118"/>
    <mergeCell ref="I119:J119"/>
    <mergeCell ref="L119:M119"/>
    <mergeCell ref="H120:H125"/>
    <mergeCell ref="I120:I124"/>
    <mergeCell ref="K120:L120"/>
    <mergeCell ref="L124:N124"/>
    <mergeCell ref="I125:J125"/>
    <mergeCell ref="L125:M125"/>
    <mergeCell ref="B94:F94"/>
    <mergeCell ref="G94:J94"/>
    <mergeCell ref="B95:F97"/>
    <mergeCell ref="I96:M96"/>
    <mergeCell ref="B98:F98"/>
    <mergeCell ref="G98:O98"/>
    <mergeCell ref="C99:E109"/>
    <mergeCell ref="N99:O99"/>
    <mergeCell ref="C110:F112"/>
    <mergeCell ref="K110:O110"/>
    <mergeCell ref="K111:O111"/>
    <mergeCell ref="K112:O112"/>
    <mergeCell ref="C85:E86"/>
    <mergeCell ref="M85:O85"/>
    <mergeCell ref="M86:O86"/>
    <mergeCell ref="B88:M88"/>
    <mergeCell ref="B89:F89"/>
    <mergeCell ref="H89:J89"/>
    <mergeCell ref="B90:F91"/>
    <mergeCell ref="H90:I90"/>
    <mergeCell ref="K90:O92"/>
    <mergeCell ref="H91:I91"/>
    <mergeCell ref="B92:F93"/>
    <mergeCell ref="H93:I93"/>
    <mergeCell ref="K93:L93"/>
    <mergeCell ref="N93:O93"/>
    <mergeCell ref="C81:E81"/>
    <mergeCell ref="F81:G81"/>
    <mergeCell ref="B82:H82"/>
    <mergeCell ref="B76:O76"/>
    <mergeCell ref="B77:B78"/>
    <mergeCell ref="C77:O78"/>
    <mergeCell ref="B79:O79"/>
    <mergeCell ref="B83:B84"/>
    <mergeCell ref="C83:O84"/>
    <mergeCell ref="B68:F70"/>
    <mergeCell ref="G68:G70"/>
    <mergeCell ref="H68:O70"/>
    <mergeCell ref="B71:F71"/>
    <mergeCell ref="G71:O71"/>
    <mergeCell ref="C80:E80"/>
    <mergeCell ref="F80:G80"/>
    <mergeCell ref="K72:L72"/>
    <mergeCell ref="M72:O72"/>
    <mergeCell ref="H73:O73"/>
    <mergeCell ref="D74:F75"/>
    <mergeCell ref="H74:I74"/>
    <mergeCell ref="K74:L74"/>
    <mergeCell ref="M74:O74"/>
    <mergeCell ref="H75:O75"/>
    <mergeCell ref="B72:C75"/>
    <mergeCell ref="D72:F73"/>
    <mergeCell ref="H72:I72"/>
    <mergeCell ref="B60:F60"/>
    <mergeCell ref="G60:O60"/>
    <mergeCell ref="B61:F61"/>
    <mergeCell ref="B62:F63"/>
    <mergeCell ref="G62:O63"/>
    <mergeCell ref="B65:O65"/>
    <mergeCell ref="B66:F66"/>
    <mergeCell ref="G66:H66"/>
    <mergeCell ref="B67:F67"/>
    <mergeCell ref="B56:F58"/>
    <mergeCell ref="G56:H56"/>
    <mergeCell ref="I56:O56"/>
    <mergeCell ref="G57:H57"/>
    <mergeCell ref="I57:O57"/>
    <mergeCell ref="G58:H58"/>
    <mergeCell ref="I58:O58"/>
    <mergeCell ref="B59:F59"/>
    <mergeCell ref="G59:H59"/>
    <mergeCell ref="I59:K59"/>
    <mergeCell ref="M59:O59"/>
    <mergeCell ref="B48:F48"/>
    <mergeCell ref="B49:F49"/>
    <mergeCell ref="G49:H49"/>
    <mergeCell ref="B51:M51"/>
    <mergeCell ref="B52:F53"/>
    <mergeCell ref="H52:O52"/>
    <mergeCell ref="G53:O53"/>
    <mergeCell ref="B54:F55"/>
    <mergeCell ref="H54:I54"/>
    <mergeCell ref="J54:O54"/>
    <mergeCell ref="G55:O55"/>
    <mergeCell ref="B44:F44"/>
    <mergeCell ref="G44:H44"/>
    <mergeCell ref="B45:F45"/>
    <mergeCell ref="B46:F46"/>
    <mergeCell ref="H46:J46"/>
    <mergeCell ref="L46:O46"/>
    <mergeCell ref="B47:F47"/>
    <mergeCell ref="G47:H47"/>
    <mergeCell ref="I47:K47"/>
    <mergeCell ref="M47:O47"/>
    <mergeCell ref="B41:F41"/>
    <mergeCell ref="G41:O41"/>
    <mergeCell ref="D32:F40"/>
    <mergeCell ref="H33:I33"/>
    <mergeCell ref="K33:L33"/>
    <mergeCell ref="G36:I36"/>
    <mergeCell ref="B42:F42"/>
    <mergeCell ref="G42:O42"/>
    <mergeCell ref="B43:F43"/>
    <mergeCell ref="G43:H43"/>
    <mergeCell ref="B21:C40"/>
    <mergeCell ref="D21:F25"/>
    <mergeCell ref="H22:I22"/>
    <mergeCell ref="K22:L22"/>
    <mergeCell ref="D26:F31"/>
    <mergeCell ref="H27:I27"/>
    <mergeCell ref="K27:L27"/>
    <mergeCell ref="H30:I30"/>
    <mergeCell ref="H31:I31"/>
    <mergeCell ref="L31:M31"/>
    <mergeCell ref="J36:K36"/>
    <mergeCell ref="L36:O36"/>
    <mergeCell ref="G37:I37"/>
    <mergeCell ref="J37:K37"/>
    <mergeCell ref="G38:I38"/>
    <mergeCell ref="J38:K38"/>
    <mergeCell ref="G39:I39"/>
    <mergeCell ref="J39:K39"/>
    <mergeCell ref="G40:I40"/>
    <mergeCell ref="J40:K40"/>
    <mergeCell ref="B16:F17"/>
    <mergeCell ref="G16:H16"/>
    <mergeCell ref="I16:O16"/>
    <mergeCell ref="G17:H17"/>
    <mergeCell ref="I17:O17"/>
    <mergeCell ref="B18:F20"/>
    <mergeCell ref="G18:H18"/>
    <mergeCell ref="I18:O18"/>
    <mergeCell ref="G19:H19"/>
    <mergeCell ref="I19:O19"/>
    <mergeCell ref="G20:H20"/>
    <mergeCell ref="I20:O20"/>
    <mergeCell ref="M1:O1"/>
    <mergeCell ref="B4:O4"/>
    <mergeCell ref="B7:O9"/>
    <mergeCell ref="B11:O11"/>
    <mergeCell ref="B12:F13"/>
    <mergeCell ref="H12:O12"/>
    <mergeCell ref="G13:O13"/>
    <mergeCell ref="B14:F15"/>
    <mergeCell ref="H14:I14"/>
    <mergeCell ref="J14:O14"/>
    <mergeCell ref="G15:O15"/>
    <mergeCell ref="C221:E221"/>
    <mergeCell ref="F221:M221"/>
    <mergeCell ref="N221:O221"/>
    <mergeCell ref="C222:E222"/>
    <mergeCell ref="F222:M222"/>
    <mergeCell ref="N222:O222"/>
    <mergeCell ref="C223:E223"/>
    <mergeCell ref="F223:M223"/>
    <mergeCell ref="N223:O223"/>
    <mergeCell ref="B297:B350"/>
    <mergeCell ref="B227:O227"/>
    <mergeCell ref="C228:O228"/>
    <mergeCell ref="B229:O229"/>
    <mergeCell ref="C230:G230"/>
    <mergeCell ref="C231:G231"/>
    <mergeCell ref="C224:E224"/>
    <mergeCell ref="F224:M224"/>
    <mergeCell ref="N224:O224"/>
    <mergeCell ref="C225:E225"/>
    <mergeCell ref="F225:M225"/>
    <mergeCell ref="N225:O225"/>
    <mergeCell ref="C226:E226"/>
    <mergeCell ref="F226:M226"/>
    <mergeCell ref="N226:O226"/>
    <mergeCell ref="C232:G232"/>
    <mergeCell ref="C233:G233"/>
    <mergeCell ref="C243:G243"/>
    <mergeCell ref="C244:G244"/>
    <mergeCell ref="C245:G245"/>
    <mergeCell ref="C248:G248"/>
    <mergeCell ref="B249:O249"/>
    <mergeCell ref="C234:G234"/>
    <mergeCell ref="C237:G237"/>
  </mergeCells>
  <phoneticPr fontId="2"/>
  <dataValidations count="1">
    <dataValidation type="list" allowBlank="1" showInputMessage="1" showErrorMessage="1" sqref="T323:T324 T341 T326:T328 T311:T312 T306:T309 T318:T321 T314:T316 T338:T339 T331:T336">
      <formula1>$Y$303:$Y$304</formula1>
    </dataValidation>
  </dataValidations>
  <printOptions horizontalCentered="1"/>
  <pageMargins left="0.39370078740157483" right="0.39370078740157483" top="0.39370078740157483" bottom="0.39370078740157483" header="0.39370078740157483" footer="0.19685039370078741"/>
  <pageSetup paperSize="9" scale="65" fitToHeight="0" orientation="portrait" r:id="rId1"/>
  <headerFooter alignWithMargins="0">
    <oddFooter>&amp;C&amp;P/&amp;N</oddFooter>
  </headerFooter>
  <rowBreaks count="11" manualBreakCount="11">
    <brk id="50" max="14" man="1"/>
    <brk id="97" max="14" man="1"/>
    <brk id="142" max="14" man="1"/>
    <brk id="197" max="14" man="1"/>
    <brk id="228" max="14" man="1"/>
    <brk id="274" max="14" man="1"/>
    <brk id="327" max="14" man="1"/>
    <brk id="354" max="14" man="1"/>
    <brk id="398" max="14" man="1"/>
    <brk id="433" max="14" man="1"/>
    <brk id="473"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42372" r:id="rId4" name="Check Box 12">
              <controlPr defaultSize="0" autoFill="0" autoLine="0" autoPict="0">
                <anchor moveWithCells="1">
                  <from>
                    <xdr:col>7</xdr:col>
                    <xdr:colOff>137160</xdr:colOff>
                    <xdr:row>20</xdr:row>
                    <xdr:rowOff>53340</xdr:rowOff>
                  </from>
                  <to>
                    <xdr:col>8</xdr:col>
                    <xdr:colOff>0</xdr:colOff>
                    <xdr:row>20</xdr:row>
                    <xdr:rowOff>251460</xdr:rowOff>
                  </to>
                </anchor>
              </controlPr>
            </control>
          </mc:Choice>
        </mc:AlternateContent>
        <mc:AlternateContent xmlns:mc="http://schemas.openxmlformats.org/markup-compatibility/2006">
          <mc:Choice Requires="x14">
            <control shapeId="42373" r:id="rId5" name="Check Box 13">
              <controlPr defaultSize="0" autoFill="0" autoLine="0" autoPict="0">
                <anchor moveWithCells="1">
                  <from>
                    <xdr:col>8</xdr:col>
                    <xdr:colOff>533400</xdr:colOff>
                    <xdr:row>20</xdr:row>
                    <xdr:rowOff>53340</xdr:rowOff>
                  </from>
                  <to>
                    <xdr:col>9</xdr:col>
                    <xdr:colOff>381000</xdr:colOff>
                    <xdr:row>20</xdr:row>
                    <xdr:rowOff>251460</xdr:rowOff>
                  </to>
                </anchor>
              </controlPr>
            </control>
          </mc:Choice>
        </mc:AlternateContent>
        <mc:AlternateContent xmlns:mc="http://schemas.openxmlformats.org/markup-compatibility/2006">
          <mc:Choice Requires="x14">
            <control shapeId="42374" r:id="rId6" name="Check Box 14">
              <controlPr defaultSize="0" autoFill="0" autoLine="0" autoPict="0">
                <anchor moveWithCells="1">
                  <from>
                    <xdr:col>10</xdr:col>
                    <xdr:colOff>53340</xdr:colOff>
                    <xdr:row>20</xdr:row>
                    <xdr:rowOff>53340</xdr:rowOff>
                  </from>
                  <to>
                    <xdr:col>10</xdr:col>
                    <xdr:colOff>838200</xdr:colOff>
                    <xdr:row>20</xdr:row>
                    <xdr:rowOff>251460</xdr:rowOff>
                  </to>
                </anchor>
              </controlPr>
            </control>
          </mc:Choice>
        </mc:AlternateContent>
        <mc:AlternateContent xmlns:mc="http://schemas.openxmlformats.org/markup-compatibility/2006">
          <mc:Choice Requires="x14">
            <control shapeId="42375" r:id="rId7" name="Check Box 15">
              <controlPr defaultSize="0" autoFill="0" autoLine="0" autoPict="0">
                <anchor moveWithCells="1">
                  <from>
                    <xdr:col>11</xdr:col>
                    <xdr:colOff>457200</xdr:colOff>
                    <xdr:row>20</xdr:row>
                    <xdr:rowOff>53340</xdr:rowOff>
                  </from>
                  <to>
                    <xdr:col>13</xdr:col>
                    <xdr:colOff>0</xdr:colOff>
                    <xdr:row>20</xdr:row>
                    <xdr:rowOff>259080</xdr:rowOff>
                  </to>
                </anchor>
              </controlPr>
            </control>
          </mc:Choice>
        </mc:AlternateContent>
        <mc:AlternateContent xmlns:mc="http://schemas.openxmlformats.org/markup-compatibility/2006">
          <mc:Choice Requires="x14">
            <control shapeId="42377" r:id="rId8" name="Check Box 645">
              <controlPr defaultSize="0" autoFill="0" autoLine="0" autoPict="0">
                <anchor moveWithCells="1">
                  <from>
                    <xdr:col>7</xdr:col>
                    <xdr:colOff>144780</xdr:colOff>
                    <xdr:row>22</xdr:row>
                    <xdr:rowOff>53340</xdr:rowOff>
                  </from>
                  <to>
                    <xdr:col>7</xdr:col>
                    <xdr:colOff>487680</xdr:colOff>
                    <xdr:row>22</xdr:row>
                    <xdr:rowOff>243840</xdr:rowOff>
                  </to>
                </anchor>
              </controlPr>
            </control>
          </mc:Choice>
        </mc:AlternateContent>
        <mc:AlternateContent xmlns:mc="http://schemas.openxmlformats.org/markup-compatibility/2006">
          <mc:Choice Requires="x14">
            <control shapeId="42378" r:id="rId9" name="Check Box 646">
              <controlPr defaultSize="0" autoFill="0" autoLine="0" autoPict="0">
                <anchor moveWithCells="1">
                  <from>
                    <xdr:col>8</xdr:col>
                    <xdr:colOff>525780</xdr:colOff>
                    <xdr:row>22</xdr:row>
                    <xdr:rowOff>53340</xdr:rowOff>
                  </from>
                  <to>
                    <xdr:col>9</xdr:col>
                    <xdr:colOff>0</xdr:colOff>
                    <xdr:row>22</xdr:row>
                    <xdr:rowOff>243840</xdr:rowOff>
                  </to>
                </anchor>
              </controlPr>
            </control>
          </mc:Choice>
        </mc:AlternateContent>
        <mc:AlternateContent xmlns:mc="http://schemas.openxmlformats.org/markup-compatibility/2006">
          <mc:Choice Requires="x14">
            <control shapeId="42381" r:id="rId10" name="Check Box 397">
              <controlPr defaultSize="0" autoFill="0" autoLine="0" autoPict="0">
                <anchor moveWithCells="1">
                  <from>
                    <xdr:col>7</xdr:col>
                    <xdr:colOff>144780</xdr:colOff>
                    <xdr:row>23</xdr:row>
                    <xdr:rowOff>53340</xdr:rowOff>
                  </from>
                  <to>
                    <xdr:col>7</xdr:col>
                    <xdr:colOff>487680</xdr:colOff>
                    <xdr:row>23</xdr:row>
                    <xdr:rowOff>243840</xdr:rowOff>
                  </to>
                </anchor>
              </controlPr>
            </control>
          </mc:Choice>
        </mc:AlternateContent>
        <mc:AlternateContent xmlns:mc="http://schemas.openxmlformats.org/markup-compatibility/2006">
          <mc:Choice Requires="x14">
            <control shapeId="42382" r:id="rId11" name="Check Box 398">
              <controlPr defaultSize="0" autoFill="0" autoLine="0" autoPict="0">
                <anchor moveWithCells="1">
                  <from>
                    <xdr:col>8</xdr:col>
                    <xdr:colOff>525780</xdr:colOff>
                    <xdr:row>23</xdr:row>
                    <xdr:rowOff>53340</xdr:rowOff>
                  </from>
                  <to>
                    <xdr:col>9</xdr:col>
                    <xdr:colOff>0</xdr:colOff>
                    <xdr:row>23</xdr:row>
                    <xdr:rowOff>243840</xdr:rowOff>
                  </to>
                </anchor>
              </controlPr>
            </control>
          </mc:Choice>
        </mc:AlternateContent>
        <mc:AlternateContent xmlns:mc="http://schemas.openxmlformats.org/markup-compatibility/2006">
          <mc:Choice Requires="x14">
            <control shapeId="42383" r:id="rId12" name="Check Box 399">
              <controlPr defaultSize="0" autoFill="0" autoLine="0" autoPict="0">
                <anchor moveWithCells="1">
                  <from>
                    <xdr:col>7</xdr:col>
                    <xdr:colOff>144780</xdr:colOff>
                    <xdr:row>27</xdr:row>
                    <xdr:rowOff>53340</xdr:rowOff>
                  </from>
                  <to>
                    <xdr:col>7</xdr:col>
                    <xdr:colOff>487680</xdr:colOff>
                    <xdr:row>27</xdr:row>
                    <xdr:rowOff>243840</xdr:rowOff>
                  </to>
                </anchor>
              </controlPr>
            </control>
          </mc:Choice>
        </mc:AlternateContent>
        <mc:AlternateContent xmlns:mc="http://schemas.openxmlformats.org/markup-compatibility/2006">
          <mc:Choice Requires="x14">
            <control shapeId="42384" r:id="rId13" name="Check Box 400">
              <controlPr defaultSize="0" autoFill="0" autoLine="0" autoPict="0">
                <anchor moveWithCells="1">
                  <from>
                    <xdr:col>8</xdr:col>
                    <xdr:colOff>525780</xdr:colOff>
                    <xdr:row>27</xdr:row>
                    <xdr:rowOff>53340</xdr:rowOff>
                  </from>
                  <to>
                    <xdr:col>9</xdr:col>
                    <xdr:colOff>0</xdr:colOff>
                    <xdr:row>27</xdr:row>
                    <xdr:rowOff>243840</xdr:rowOff>
                  </to>
                </anchor>
              </controlPr>
            </control>
          </mc:Choice>
        </mc:AlternateContent>
        <mc:AlternateContent xmlns:mc="http://schemas.openxmlformats.org/markup-compatibility/2006">
          <mc:Choice Requires="x14">
            <control shapeId="42385" r:id="rId14" name="Check Box 401">
              <controlPr defaultSize="0" autoFill="0" autoLine="0" autoPict="0">
                <anchor moveWithCells="1">
                  <from>
                    <xdr:col>7</xdr:col>
                    <xdr:colOff>144780</xdr:colOff>
                    <xdr:row>28</xdr:row>
                    <xdr:rowOff>53340</xdr:rowOff>
                  </from>
                  <to>
                    <xdr:col>7</xdr:col>
                    <xdr:colOff>487680</xdr:colOff>
                    <xdr:row>28</xdr:row>
                    <xdr:rowOff>243840</xdr:rowOff>
                  </to>
                </anchor>
              </controlPr>
            </control>
          </mc:Choice>
        </mc:AlternateContent>
        <mc:AlternateContent xmlns:mc="http://schemas.openxmlformats.org/markup-compatibility/2006">
          <mc:Choice Requires="x14">
            <control shapeId="42386" r:id="rId15" name="Check Box 402">
              <controlPr defaultSize="0" autoFill="0" autoLine="0" autoPict="0">
                <anchor moveWithCells="1">
                  <from>
                    <xdr:col>8</xdr:col>
                    <xdr:colOff>525780</xdr:colOff>
                    <xdr:row>28</xdr:row>
                    <xdr:rowOff>53340</xdr:rowOff>
                  </from>
                  <to>
                    <xdr:col>9</xdr:col>
                    <xdr:colOff>0</xdr:colOff>
                    <xdr:row>28</xdr:row>
                    <xdr:rowOff>243840</xdr:rowOff>
                  </to>
                </anchor>
              </controlPr>
            </control>
          </mc:Choice>
        </mc:AlternateContent>
        <mc:AlternateContent xmlns:mc="http://schemas.openxmlformats.org/markup-compatibility/2006">
          <mc:Choice Requires="x14">
            <control shapeId="42387" r:id="rId16" name="Check Box 403">
              <controlPr defaultSize="0" autoFill="0" autoLine="0" autoPict="0">
                <anchor moveWithCells="1">
                  <from>
                    <xdr:col>7</xdr:col>
                    <xdr:colOff>144780</xdr:colOff>
                    <xdr:row>33</xdr:row>
                    <xdr:rowOff>53340</xdr:rowOff>
                  </from>
                  <to>
                    <xdr:col>7</xdr:col>
                    <xdr:colOff>487680</xdr:colOff>
                    <xdr:row>33</xdr:row>
                    <xdr:rowOff>243840</xdr:rowOff>
                  </to>
                </anchor>
              </controlPr>
            </control>
          </mc:Choice>
        </mc:AlternateContent>
        <mc:AlternateContent xmlns:mc="http://schemas.openxmlformats.org/markup-compatibility/2006">
          <mc:Choice Requires="x14">
            <control shapeId="42388" r:id="rId17" name="Check Box 404">
              <controlPr defaultSize="0" autoFill="0" autoLine="0" autoPict="0">
                <anchor moveWithCells="1">
                  <from>
                    <xdr:col>8</xdr:col>
                    <xdr:colOff>525780</xdr:colOff>
                    <xdr:row>33</xdr:row>
                    <xdr:rowOff>53340</xdr:rowOff>
                  </from>
                  <to>
                    <xdr:col>9</xdr:col>
                    <xdr:colOff>0</xdr:colOff>
                    <xdr:row>33</xdr:row>
                    <xdr:rowOff>243840</xdr:rowOff>
                  </to>
                </anchor>
              </controlPr>
            </control>
          </mc:Choice>
        </mc:AlternateContent>
        <mc:AlternateContent xmlns:mc="http://schemas.openxmlformats.org/markup-compatibility/2006">
          <mc:Choice Requires="x14">
            <control shapeId="42389" r:id="rId18" name="Check Box 405">
              <controlPr defaultSize="0" autoFill="0" autoLine="0" autoPict="0">
                <anchor moveWithCells="1">
                  <from>
                    <xdr:col>7</xdr:col>
                    <xdr:colOff>144780</xdr:colOff>
                    <xdr:row>34</xdr:row>
                    <xdr:rowOff>53340</xdr:rowOff>
                  </from>
                  <to>
                    <xdr:col>7</xdr:col>
                    <xdr:colOff>487680</xdr:colOff>
                    <xdr:row>34</xdr:row>
                    <xdr:rowOff>243840</xdr:rowOff>
                  </to>
                </anchor>
              </controlPr>
            </control>
          </mc:Choice>
        </mc:AlternateContent>
        <mc:AlternateContent xmlns:mc="http://schemas.openxmlformats.org/markup-compatibility/2006">
          <mc:Choice Requires="x14">
            <control shapeId="42390" r:id="rId19" name="Check Box 406">
              <controlPr defaultSize="0" autoFill="0" autoLine="0" autoPict="0">
                <anchor moveWithCells="1">
                  <from>
                    <xdr:col>8</xdr:col>
                    <xdr:colOff>525780</xdr:colOff>
                    <xdr:row>34</xdr:row>
                    <xdr:rowOff>53340</xdr:rowOff>
                  </from>
                  <to>
                    <xdr:col>9</xdr:col>
                    <xdr:colOff>0</xdr:colOff>
                    <xdr:row>34</xdr:row>
                    <xdr:rowOff>243840</xdr:rowOff>
                  </to>
                </anchor>
              </controlPr>
            </control>
          </mc:Choice>
        </mc:AlternateContent>
        <mc:AlternateContent xmlns:mc="http://schemas.openxmlformats.org/markup-compatibility/2006">
          <mc:Choice Requires="x14">
            <control shapeId="42391" r:id="rId20" name="Check Box 407">
              <controlPr defaultSize="0" autoFill="0" autoLine="0" autoPict="0">
                <anchor moveWithCells="1">
                  <from>
                    <xdr:col>7</xdr:col>
                    <xdr:colOff>137160</xdr:colOff>
                    <xdr:row>25</xdr:row>
                    <xdr:rowOff>53340</xdr:rowOff>
                  </from>
                  <to>
                    <xdr:col>8</xdr:col>
                    <xdr:colOff>0</xdr:colOff>
                    <xdr:row>25</xdr:row>
                    <xdr:rowOff>251460</xdr:rowOff>
                  </to>
                </anchor>
              </controlPr>
            </control>
          </mc:Choice>
        </mc:AlternateContent>
        <mc:AlternateContent xmlns:mc="http://schemas.openxmlformats.org/markup-compatibility/2006">
          <mc:Choice Requires="x14">
            <control shapeId="42392" r:id="rId21" name="Check Box 408">
              <controlPr defaultSize="0" autoFill="0" autoLine="0" autoPict="0">
                <anchor moveWithCells="1">
                  <from>
                    <xdr:col>8</xdr:col>
                    <xdr:colOff>533400</xdr:colOff>
                    <xdr:row>25</xdr:row>
                    <xdr:rowOff>53340</xdr:rowOff>
                  </from>
                  <to>
                    <xdr:col>9</xdr:col>
                    <xdr:colOff>381000</xdr:colOff>
                    <xdr:row>25</xdr:row>
                    <xdr:rowOff>251460</xdr:rowOff>
                  </to>
                </anchor>
              </controlPr>
            </control>
          </mc:Choice>
        </mc:AlternateContent>
        <mc:AlternateContent xmlns:mc="http://schemas.openxmlformats.org/markup-compatibility/2006">
          <mc:Choice Requires="x14">
            <control shapeId="42393" r:id="rId22" name="Check Box 409">
              <controlPr defaultSize="0" autoFill="0" autoLine="0" autoPict="0">
                <anchor moveWithCells="1">
                  <from>
                    <xdr:col>10</xdr:col>
                    <xdr:colOff>53340</xdr:colOff>
                    <xdr:row>25</xdr:row>
                    <xdr:rowOff>53340</xdr:rowOff>
                  </from>
                  <to>
                    <xdr:col>10</xdr:col>
                    <xdr:colOff>838200</xdr:colOff>
                    <xdr:row>25</xdr:row>
                    <xdr:rowOff>251460</xdr:rowOff>
                  </to>
                </anchor>
              </controlPr>
            </control>
          </mc:Choice>
        </mc:AlternateContent>
        <mc:AlternateContent xmlns:mc="http://schemas.openxmlformats.org/markup-compatibility/2006">
          <mc:Choice Requires="x14">
            <control shapeId="42394" r:id="rId23" name="Check Box 410">
              <controlPr defaultSize="0" autoFill="0" autoLine="0" autoPict="0">
                <anchor moveWithCells="1">
                  <from>
                    <xdr:col>11</xdr:col>
                    <xdr:colOff>457200</xdr:colOff>
                    <xdr:row>25</xdr:row>
                    <xdr:rowOff>53340</xdr:rowOff>
                  </from>
                  <to>
                    <xdr:col>13</xdr:col>
                    <xdr:colOff>0</xdr:colOff>
                    <xdr:row>25</xdr:row>
                    <xdr:rowOff>259080</xdr:rowOff>
                  </to>
                </anchor>
              </controlPr>
            </control>
          </mc:Choice>
        </mc:AlternateContent>
        <mc:AlternateContent xmlns:mc="http://schemas.openxmlformats.org/markup-compatibility/2006">
          <mc:Choice Requires="x14">
            <control shapeId="42396" r:id="rId24" name="Check Box 412">
              <controlPr defaultSize="0" autoFill="0" autoLine="0" autoPict="0">
                <anchor moveWithCells="1">
                  <from>
                    <xdr:col>7</xdr:col>
                    <xdr:colOff>137160</xdr:colOff>
                    <xdr:row>31</xdr:row>
                    <xdr:rowOff>53340</xdr:rowOff>
                  </from>
                  <to>
                    <xdr:col>8</xdr:col>
                    <xdr:colOff>0</xdr:colOff>
                    <xdr:row>31</xdr:row>
                    <xdr:rowOff>251460</xdr:rowOff>
                  </to>
                </anchor>
              </controlPr>
            </control>
          </mc:Choice>
        </mc:AlternateContent>
        <mc:AlternateContent xmlns:mc="http://schemas.openxmlformats.org/markup-compatibility/2006">
          <mc:Choice Requires="x14">
            <control shapeId="42397" r:id="rId25" name="Check Box 413">
              <controlPr defaultSize="0" autoFill="0" autoLine="0" autoPict="0">
                <anchor moveWithCells="1">
                  <from>
                    <xdr:col>8</xdr:col>
                    <xdr:colOff>533400</xdr:colOff>
                    <xdr:row>31</xdr:row>
                    <xdr:rowOff>53340</xdr:rowOff>
                  </from>
                  <to>
                    <xdr:col>9</xdr:col>
                    <xdr:colOff>381000</xdr:colOff>
                    <xdr:row>31</xdr:row>
                    <xdr:rowOff>251460</xdr:rowOff>
                  </to>
                </anchor>
              </controlPr>
            </control>
          </mc:Choice>
        </mc:AlternateContent>
        <mc:AlternateContent xmlns:mc="http://schemas.openxmlformats.org/markup-compatibility/2006">
          <mc:Choice Requires="x14">
            <control shapeId="2" r:id="rId26" name="Check Box 414">
              <controlPr defaultSize="0" autoFill="0" autoLine="0" autoPict="0">
                <anchor moveWithCells="1">
                  <from>
                    <xdr:col>10</xdr:col>
                    <xdr:colOff>53340</xdr:colOff>
                    <xdr:row>31</xdr:row>
                    <xdr:rowOff>53340</xdr:rowOff>
                  </from>
                  <to>
                    <xdr:col>10</xdr:col>
                    <xdr:colOff>838200</xdr:colOff>
                    <xdr:row>31</xdr:row>
                    <xdr:rowOff>251460</xdr:rowOff>
                  </to>
                </anchor>
              </controlPr>
            </control>
          </mc:Choice>
        </mc:AlternateContent>
        <mc:AlternateContent xmlns:mc="http://schemas.openxmlformats.org/markup-compatibility/2006">
          <mc:Choice Requires="x14">
            <control shapeId="3" r:id="rId27" name="Check Box 415">
              <controlPr defaultSize="0" autoFill="0" autoLine="0" autoPict="0">
                <anchor moveWithCells="1">
                  <from>
                    <xdr:col>11</xdr:col>
                    <xdr:colOff>457200</xdr:colOff>
                    <xdr:row>31</xdr:row>
                    <xdr:rowOff>53340</xdr:rowOff>
                  </from>
                  <to>
                    <xdr:col>13</xdr:col>
                    <xdr:colOff>0</xdr:colOff>
                    <xdr:row>31</xdr:row>
                    <xdr:rowOff>259080</xdr:rowOff>
                  </to>
                </anchor>
              </controlPr>
            </control>
          </mc:Choice>
        </mc:AlternateContent>
        <mc:AlternateContent xmlns:mc="http://schemas.openxmlformats.org/markup-compatibility/2006">
          <mc:Choice Requires="x14">
            <control shapeId="4" r:id="rId28" name="Check Box 194">
              <controlPr defaultSize="0" autoFill="0" autoLine="0" autoPict="0">
                <anchor moveWithCells="1">
                  <from>
                    <xdr:col>10</xdr:col>
                    <xdr:colOff>30480</xdr:colOff>
                    <xdr:row>29</xdr:row>
                    <xdr:rowOff>60960</xdr:rowOff>
                  </from>
                  <to>
                    <xdr:col>10</xdr:col>
                    <xdr:colOff>777240</xdr:colOff>
                    <xdr:row>29</xdr:row>
                    <xdr:rowOff>251460</xdr:rowOff>
                  </to>
                </anchor>
              </controlPr>
            </control>
          </mc:Choice>
        </mc:AlternateContent>
        <mc:AlternateContent xmlns:mc="http://schemas.openxmlformats.org/markup-compatibility/2006">
          <mc:Choice Requires="x14">
            <control shapeId="42401" r:id="rId29" name="Check Box 195">
              <controlPr defaultSize="0" autoFill="0" autoLine="0" autoPict="0">
                <anchor moveWithCells="1">
                  <from>
                    <xdr:col>11</xdr:col>
                    <xdr:colOff>68580</xdr:colOff>
                    <xdr:row>29</xdr:row>
                    <xdr:rowOff>60960</xdr:rowOff>
                  </from>
                  <to>
                    <xdr:col>12</xdr:col>
                    <xdr:colOff>137160</xdr:colOff>
                    <xdr:row>29</xdr:row>
                    <xdr:rowOff>251460</xdr:rowOff>
                  </to>
                </anchor>
              </controlPr>
            </control>
          </mc:Choice>
        </mc:AlternateContent>
        <mc:AlternateContent xmlns:mc="http://schemas.openxmlformats.org/markup-compatibility/2006">
          <mc:Choice Requires="x14">
            <control shapeId="42402" r:id="rId30" name="Check Box 196">
              <controlPr defaultSize="0" autoFill="0" autoLine="0" autoPict="0">
                <anchor moveWithCells="1">
                  <from>
                    <xdr:col>12</xdr:col>
                    <xdr:colOff>304800</xdr:colOff>
                    <xdr:row>29</xdr:row>
                    <xdr:rowOff>53340</xdr:rowOff>
                  </from>
                  <to>
                    <xdr:col>13</xdr:col>
                    <xdr:colOff>0</xdr:colOff>
                    <xdr:row>29</xdr:row>
                    <xdr:rowOff>259080</xdr:rowOff>
                  </to>
                </anchor>
              </controlPr>
            </control>
          </mc:Choice>
        </mc:AlternateContent>
        <mc:AlternateContent xmlns:mc="http://schemas.openxmlformats.org/markup-compatibility/2006">
          <mc:Choice Requires="x14">
            <control shapeId="42403" r:id="rId31" name="Check Box 621">
              <controlPr defaultSize="0" autoFill="0" autoLine="0" autoPict="0">
                <anchor moveWithCells="1">
                  <from>
                    <xdr:col>11</xdr:col>
                    <xdr:colOff>129540</xdr:colOff>
                    <xdr:row>36</xdr:row>
                    <xdr:rowOff>60960</xdr:rowOff>
                  </from>
                  <to>
                    <xdr:col>12</xdr:col>
                    <xdr:colOff>0</xdr:colOff>
                    <xdr:row>36</xdr:row>
                    <xdr:rowOff>251460</xdr:rowOff>
                  </to>
                </anchor>
              </controlPr>
            </control>
          </mc:Choice>
        </mc:AlternateContent>
        <mc:AlternateContent xmlns:mc="http://schemas.openxmlformats.org/markup-compatibility/2006">
          <mc:Choice Requires="x14">
            <control shapeId="42404" r:id="rId32" name="Check Box 622">
              <controlPr defaultSize="0" autoFill="0" autoLine="0" autoPict="0">
                <anchor moveWithCells="1">
                  <from>
                    <xdr:col>12</xdr:col>
                    <xdr:colOff>495300</xdr:colOff>
                    <xdr:row>36</xdr:row>
                    <xdr:rowOff>60960</xdr:rowOff>
                  </from>
                  <to>
                    <xdr:col>13</xdr:col>
                    <xdr:colOff>487680</xdr:colOff>
                    <xdr:row>36</xdr:row>
                    <xdr:rowOff>251460</xdr:rowOff>
                  </to>
                </anchor>
              </controlPr>
            </control>
          </mc:Choice>
        </mc:AlternateContent>
        <mc:AlternateContent xmlns:mc="http://schemas.openxmlformats.org/markup-compatibility/2006">
          <mc:Choice Requires="x14">
            <control shapeId="42405" r:id="rId33" name="Check Box 623">
              <controlPr defaultSize="0" autoFill="0" autoLine="0" autoPict="0">
                <anchor moveWithCells="1">
                  <from>
                    <xdr:col>13</xdr:col>
                    <xdr:colOff>815340</xdr:colOff>
                    <xdr:row>36</xdr:row>
                    <xdr:rowOff>68580</xdr:rowOff>
                  </from>
                  <to>
                    <xdr:col>15</xdr:col>
                    <xdr:colOff>0</xdr:colOff>
                    <xdr:row>36</xdr:row>
                    <xdr:rowOff>251460</xdr:rowOff>
                  </to>
                </anchor>
              </controlPr>
            </control>
          </mc:Choice>
        </mc:AlternateContent>
        <mc:AlternateContent xmlns:mc="http://schemas.openxmlformats.org/markup-compatibility/2006">
          <mc:Choice Requires="x14">
            <control shapeId="42406" r:id="rId34" name="Check Box 422">
              <controlPr defaultSize="0" autoFill="0" autoLine="0" autoPict="0">
                <anchor moveWithCells="1">
                  <from>
                    <xdr:col>11</xdr:col>
                    <xdr:colOff>129540</xdr:colOff>
                    <xdr:row>37</xdr:row>
                    <xdr:rowOff>60960</xdr:rowOff>
                  </from>
                  <to>
                    <xdr:col>12</xdr:col>
                    <xdr:colOff>0</xdr:colOff>
                    <xdr:row>37</xdr:row>
                    <xdr:rowOff>251460</xdr:rowOff>
                  </to>
                </anchor>
              </controlPr>
            </control>
          </mc:Choice>
        </mc:AlternateContent>
        <mc:AlternateContent xmlns:mc="http://schemas.openxmlformats.org/markup-compatibility/2006">
          <mc:Choice Requires="x14">
            <control shapeId="42407" r:id="rId35" name="Check Box 423">
              <controlPr defaultSize="0" autoFill="0" autoLine="0" autoPict="0">
                <anchor moveWithCells="1">
                  <from>
                    <xdr:col>12</xdr:col>
                    <xdr:colOff>495300</xdr:colOff>
                    <xdr:row>37</xdr:row>
                    <xdr:rowOff>60960</xdr:rowOff>
                  </from>
                  <to>
                    <xdr:col>13</xdr:col>
                    <xdr:colOff>487680</xdr:colOff>
                    <xdr:row>37</xdr:row>
                    <xdr:rowOff>251460</xdr:rowOff>
                  </to>
                </anchor>
              </controlPr>
            </control>
          </mc:Choice>
        </mc:AlternateContent>
        <mc:AlternateContent xmlns:mc="http://schemas.openxmlformats.org/markup-compatibility/2006">
          <mc:Choice Requires="x14">
            <control shapeId="42408" r:id="rId36" name="Check Box 424">
              <controlPr defaultSize="0" autoFill="0" autoLine="0" autoPict="0">
                <anchor moveWithCells="1">
                  <from>
                    <xdr:col>13</xdr:col>
                    <xdr:colOff>815340</xdr:colOff>
                    <xdr:row>37</xdr:row>
                    <xdr:rowOff>68580</xdr:rowOff>
                  </from>
                  <to>
                    <xdr:col>15</xdr:col>
                    <xdr:colOff>0</xdr:colOff>
                    <xdr:row>37</xdr:row>
                    <xdr:rowOff>251460</xdr:rowOff>
                  </to>
                </anchor>
              </controlPr>
            </control>
          </mc:Choice>
        </mc:AlternateContent>
        <mc:AlternateContent xmlns:mc="http://schemas.openxmlformats.org/markup-compatibility/2006">
          <mc:Choice Requires="x14">
            <control shapeId="42409" r:id="rId37" name="Check Box 425">
              <controlPr defaultSize="0" autoFill="0" autoLine="0" autoPict="0">
                <anchor moveWithCells="1">
                  <from>
                    <xdr:col>11</xdr:col>
                    <xdr:colOff>129540</xdr:colOff>
                    <xdr:row>38</xdr:row>
                    <xdr:rowOff>60960</xdr:rowOff>
                  </from>
                  <to>
                    <xdr:col>12</xdr:col>
                    <xdr:colOff>0</xdr:colOff>
                    <xdr:row>38</xdr:row>
                    <xdr:rowOff>251460</xdr:rowOff>
                  </to>
                </anchor>
              </controlPr>
            </control>
          </mc:Choice>
        </mc:AlternateContent>
        <mc:AlternateContent xmlns:mc="http://schemas.openxmlformats.org/markup-compatibility/2006">
          <mc:Choice Requires="x14">
            <control shapeId="42410" r:id="rId38" name="Check Box 426">
              <controlPr defaultSize="0" autoFill="0" autoLine="0" autoPict="0">
                <anchor moveWithCells="1">
                  <from>
                    <xdr:col>12</xdr:col>
                    <xdr:colOff>495300</xdr:colOff>
                    <xdr:row>38</xdr:row>
                    <xdr:rowOff>60960</xdr:rowOff>
                  </from>
                  <to>
                    <xdr:col>13</xdr:col>
                    <xdr:colOff>487680</xdr:colOff>
                    <xdr:row>38</xdr:row>
                    <xdr:rowOff>251460</xdr:rowOff>
                  </to>
                </anchor>
              </controlPr>
            </control>
          </mc:Choice>
        </mc:AlternateContent>
        <mc:AlternateContent xmlns:mc="http://schemas.openxmlformats.org/markup-compatibility/2006">
          <mc:Choice Requires="x14">
            <control shapeId="42411" r:id="rId39" name="Check Box 427">
              <controlPr defaultSize="0" autoFill="0" autoLine="0" autoPict="0">
                <anchor moveWithCells="1">
                  <from>
                    <xdr:col>13</xdr:col>
                    <xdr:colOff>815340</xdr:colOff>
                    <xdr:row>38</xdr:row>
                    <xdr:rowOff>68580</xdr:rowOff>
                  </from>
                  <to>
                    <xdr:col>15</xdr:col>
                    <xdr:colOff>0</xdr:colOff>
                    <xdr:row>38</xdr:row>
                    <xdr:rowOff>251460</xdr:rowOff>
                  </to>
                </anchor>
              </controlPr>
            </control>
          </mc:Choice>
        </mc:AlternateContent>
        <mc:AlternateContent xmlns:mc="http://schemas.openxmlformats.org/markup-compatibility/2006">
          <mc:Choice Requires="x14">
            <control shapeId="42412" r:id="rId40" name="Check Box 428">
              <controlPr defaultSize="0" autoFill="0" autoLine="0" autoPict="0">
                <anchor moveWithCells="1">
                  <from>
                    <xdr:col>11</xdr:col>
                    <xdr:colOff>129540</xdr:colOff>
                    <xdr:row>39</xdr:row>
                    <xdr:rowOff>60960</xdr:rowOff>
                  </from>
                  <to>
                    <xdr:col>12</xdr:col>
                    <xdr:colOff>0</xdr:colOff>
                    <xdr:row>39</xdr:row>
                    <xdr:rowOff>251460</xdr:rowOff>
                  </to>
                </anchor>
              </controlPr>
            </control>
          </mc:Choice>
        </mc:AlternateContent>
        <mc:AlternateContent xmlns:mc="http://schemas.openxmlformats.org/markup-compatibility/2006">
          <mc:Choice Requires="x14">
            <control shapeId="42413" r:id="rId41" name="Check Box 429">
              <controlPr defaultSize="0" autoFill="0" autoLine="0" autoPict="0">
                <anchor moveWithCells="1">
                  <from>
                    <xdr:col>12</xdr:col>
                    <xdr:colOff>495300</xdr:colOff>
                    <xdr:row>39</xdr:row>
                    <xdr:rowOff>60960</xdr:rowOff>
                  </from>
                  <to>
                    <xdr:col>13</xdr:col>
                    <xdr:colOff>487680</xdr:colOff>
                    <xdr:row>39</xdr:row>
                    <xdr:rowOff>251460</xdr:rowOff>
                  </to>
                </anchor>
              </controlPr>
            </control>
          </mc:Choice>
        </mc:AlternateContent>
        <mc:AlternateContent xmlns:mc="http://schemas.openxmlformats.org/markup-compatibility/2006">
          <mc:Choice Requires="x14">
            <control shapeId="42414" r:id="rId42" name="Check Box 430">
              <controlPr defaultSize="0" autoFill="0" autoLine="0" autoPict="0">
                <anchor moveWithCells="1">
                  <from>
                    <xdr:col>13</xdr:col>
                    <xdr:colOff>815340</xdr:colOff>
                    <xdr:row>39</xdr:row>
                    <xdr:rowOff>68580</xdr:rowOff>
                  </from>
                  <to>
                    <xdr:col>15</xdr:col>
                    <xdr:colOff>0</xdr:colOff>
                    <xdr:row>39</xdr:row>
                    <xdr:rowOff>251460</xdr:rowOff>
                  </to>
                </anchor>
              </controlPr>
            </control>
          </mc:Choice>
        </mc:AlternateContent>
        <mc:AlternateContent xmlns:mc="http://schemas.openxmlformats.org/markup-compatibility/2006">
          <mc:Choice Requires="x14">
            <control shapeId="42415" r:id="rId43" name="Check Box 5">
              <controlPr defaultSize="0" autoFill="0" autoLine="0" autoPict="0">
                <anchor moveWithCells="1">
                  <from>
                    <xdr:col>6</xdr:col>
                    <xdr:colOff>685800</xdr:colOff>
                    <xdr:row>44</xdr:row>
                    <xdr:rowOff>38100</xdr:rowOff>
                  </from>
                  <to>
                    <xdr:col>9</xdr:col>
                    <xdr:colOff>0</xdr:colOff>
                    <xdr:row>44</xdr:row>
                    <xdr:rowOff>259080</xdr:rowOff>
                  </to>
                </anchor>
              </controlPr>
            </control>
          </mc:Choice>
        </mc:AlternateContent>
        <mc:AlternateContent xmlns:mc="http://schemas.openxmlformats.org/markup-compatibility/2006">
          <mc:Choice Requires="x14">
            <control shapeId="42416" r:id="rId44" name="Check Box 6">
              <controlPr defaultSize="0" autoFill="0" autoLine="0" autoPict="0">
                <anchor moveWithCells="1">
                  <from>
                    <xdr:col>9</xdr:col>
                    <xdr:colOff>701040</xdr:colOff>
                    <xdr:row>44</xdr:row>
                    <xdr:rowOff>38100</xdr:rowOff>
                  </from>
                  <to>
                    <xdr:col>11</xdr:col>
                    <xdr:colOff>419100</xdr:colOff>
                    <xdr:row>44</xdr:row>
                    <xdr:rowOff>266700</xdr:rowOff>
                  </to>
                </anchor>
              </controlPr>
            </control>
          </mc:Choice>
        </mc:AlternateContent>
        <mc:AlternateContent xmlns:mc="http://schemas.openxmlformats.org/markup-compatibility/2006">
          <mc:Choice Requires="x14">
            <control shapeId="42417" r:id="rId45" name="Check Box 7">
              <controlPr defaultSize="0" autoFill="0" autoLine="0" autoPict="0">
                <anchor moveWithCells="1">
                  <from>
                    <xdr:col>12</xdr:col>
                    <xdr:colOff>739140</xdr:colOff>
                    <xdr:row>44</xdr:row>
                    <xdr:rowOff>38100</xdr:rowOff>
                  </from>
                  <to>
                    <xdr:col>14</xdr:col>
                    <xdr:colOff>419100</xdr:colOff>
                    <xdr:row>44</xdr:row>
                    <xdr:rowOff>259080</xdr:rowOff>
                  </to>
                </anchor>
              </controlPr>
            </control>
          </mc:Choice>
        </mc:AlternateContent>
        <mc:AlternateContent xmlns:mc="http://schemas.openxmlformats.org/markup-compatibility/2006">
          <mc:Choice Requires="x14">
            <control shapeId="42418" r:id="rId46" name="Check Box 8">
              <controlPr defaultSize="0" autoFill="0" autoLine="0" autoPict="0">
                <anchor moveWithCells="1">
                  <from>
                    <xdr:col>6</xdr:col>
                    <xdr:colOff>685800</xdr:colOff>
                    <xdr:row>45</xdr:row>
                    <xdr:rowOff>30480</xdr:rowOff>
                  </from>
                  <to>
                    <xdr:col>9</xdr:col>
                    <xdr:colOff>800100</xdr:colOff>
                    <xdr:row>45</xdr:row>
                    <xdr:rowOff>259080</xdr:rowOff>
                  </to>
                </anchor>
              </controlPr>
            </control>
          </mc:Choice>
        </mc:AlternateContent>
        <mc:AlternateContent xmlns:mc="http://schemas.openxmlformats.org/markup-compatibility/2006">
          <mc:Choice Requires="x14">
            <control shapeId="42419" r:id="rId47" name="Check Box 9">
              <controlPr defaultSize="0" autoFill="0" autoLine="0" autoPict="0">
                <anchor moveWithCells="1">
                  <from>
                    <xdr:col>10</xdr:col>
                    <xdr:colOff>716280</xdr:colOff>
                    <xdr:row>45</xdr:row>
                    <xdr:rowOff>30480</xdr:rowOff>
                  </from>
                  <to>
                    <xdr:col>14</xdr:col>
                    <xdr:colOff>487680</xdr:colOff>
                    <xdr:row>45</xdr:row>
                    <xdr:rowOff>259080</xdr:rowOff>
                  </to>
                </anchor>
              </controlPr>
            </control>
          </mc:Choice>
        </mc:AlternateContent>
        <mc:AlternateContent xmlns:mc="http://schemas.openxmlformats.org/markup-compatibility/2006">
          <mc:Choice Requires="x14">
            <control shapeId="42424" r:id="rId48" name="Check Box 565">
              <controlPr defaultSize="0" autoFill="0" autoLine="0" autoPict="0">
                <anchor moveWithCells="1">
                  <from>
                    <xdr:col>6</xdr:col>
                    <xdr:colOff>320040</xdr:colOff>
                    <xdr:row>47</xdr:row>
                    <xdr:rowOff>60960</xdr:rowOff>
                  </from>
                  <to>
                    <xdr:col>8</xdr:col>
                    <xdr:colOff>327660</xdr:colOff>
                    <xdr:row>47</xdr:row>
                    <xdr:rowOff>297180</xdr:rowOff>
                  </to>
                </anchor>
              </controlPr>
            </control>
          </mc:Choice>
        </mc:AlternateContent>
        <mc:AlternateContent xmlns:mc="http://schemas.openxmlformats.org/markup-compatibility/2006">
          <mc:Choice Requires="x14">
            <control shapeId="42425" r:id="rId49" name="Check Box 566">
              <controlPr defaultSize="0" autoFill="0" autoLine="0" autoPict="0">
                <anchor moveWithCells="1">
                  <from>
                    <xdr:col>8</xdr:col>
                    <xdr:colOff>670560</xdr:colOff>
                    <xdr:row>47</xdr:row>
                    <xdr:rowOff>60960</xdr:rowOff>
                  </from>
                  <to>
                    <xdr:col>10</xdr:col>
                    <xdr:colOff>335280</xdr:colOff>
                    <xdr:row>47</xdr:row>
                    <xdr:rowOff>297180</xdr:rowOff>
                  </to>
                </anchor>
              </controlPr>
            </control>
          </mc:Choice>
        </mc:AlternateContent>
        <mc:AlternateContent xmlns:mc="http://schemas.openxmlformats.org/markup-compatibility/2006">
          <mc:Choice Requires="x14">
            <control shapeId="42428" r:id="rId50" name="Check Box 1">
              <controlPr defaultSize="0" autoFill="0" autoLine="0" autoPict="0">
                <anchor moveWithCells="1">
                  <from>
                    <xdr:col>7</xdr:col>
                    <xdr:colOff>906780</xdr:colOff>
                    <xdr:row>66</xdr:row>
                    <xdr:rowOff>53340</xdr:rowOff>
                  </from>
                  <to>
                    <xdr:col>9</xdr:col>
                    <xdr:colOff>281940</xdr:colOff>
                    <xdr:row>66</xdr:row>
                    <xdr:rowOff>297180</xdr:rowOff>
                  </to>
                </anchor>
              </controlPr>
            </control>
          </mc:Choice>
        </mc:AlternateContent>
        <mc:AlternateContent xmlns:mc="http://schemas.openxmlformats.org/markup-compatibility/2006">
          <mc:Choice Requires="x14">
            <control shapeId="42429" r:id="rId51" name="Check Box 2">
              <controlPr defaultSize="0" autoFill="0" autoLine="0" autoPict="0">
                <anchor moveWithCells="1">
                  <from>
                    <xdr:col>9</xdr:col>
                    <xdr:colOff>830580</xdr:colOff>
                    <xdr:row>66</xdr:row>
                    <xdr:rowOff>53340</xdr:rowOff>
                  </from>
                  <to>
                    <xdr:col>11</xdr:col>
                    <xdr:colOff>487680</xdr:colOff>
                    <xdr:row>66</xdr:row>
                    <xdr:rowOff>297180</xdr:rowOff>
                  </to>
                </anchor>
              </controlPr>
            </control>
          </mc:Choice>
        </mc:AlternateContent>
        <mc:AlternateContent xmlns:mc="http://schemas.openxmlformats.org/markup-compatibility/2006">
          <mc:Choice Requires="x14">
            <control shapeId="42430" r:id="rId52" name="Check Box 3">
              <controlPr defaultSize="0" autoFill="0" autoLine="0" autoPict="0">
                <anchor moveWithCells="1">
                  <from>
                    <xdr:col>11</xdr:col>
                    <xdr:colOff>899160</xdr:colOff>
                    <xdr:row>66</xdr:row>
                    <xdr:rowOff>53340</xdr:rowOff>
                  </from>
                  <to>
                    <xdr:col>13</xdr:col>
                    <xdr:colOff>129540</xdr:colOff>
                    <xdr:row>66</xdr:row>
                    <xdr:rowOff>297180</xdr:rowOff>
                  </to>
                </anchor>
              </controlPr>
            </control>
          </mc:Choice>
        </mc:AlternateContent>
        <mc:AlternateContent xmlns:mc="http://schemas.openxmlformats.org/markup-compatibility/2006">
          <mc:Choice Requires="x14">
            <control shapeId="42431" r:id="rId53" name="Check Box 4">
              <controlPr defaultSize="0" autoFill="0" autoLine="0" autoPict="0">
                <anchor moveWithCells="1">
                  <from>
                    <xdr:col>6</xdr:col>
                    <xdr:colOff>320040</xdr:colOff>
                    <xdr:row>66</xdr:row>
                    <xdr:rowOff>53340</xdr:rowOff>
                  </from>
                  <to>
                    <xdr:col>7</xdr:col>
                    <xdr:colOff>510540</xdr:colOff>
                    <xdr:row>66</xdr:row>
                    <xdr:rowOff>297180</xdr:rowOff>
                  </to>
                </anchor>
              </controlPr>
            </control>
          </mc:Choice>
        </mc:AlternateContent>
        <mc:AlternateContent xmlns:mc="http://schemas.openxmlformats.org/markup-compatibility/2006">
          <mc:Choice Requires="x14">
            <control shapeId="42432" r:id="rId54" name="Check Box 567">
              <controlPr defaultSize="0" autoFill="0" autoLine="0" autoPict="0">
                <anchor moveWithCells="1">
                  <from>
                    <xdr:col>6</xdr:col>
                    <xdr:colOff>327660</xdr:colOff>
                    <xdr:row>68</xdr:row>
                    <xdr:rowOff>38100</xdr:rowOff>
                  </from>
                  <to>
                    <xdr:col>6</xdr:col>
                    <xdr:colOff>640080</xdr:colOff>
                    <xdr:row>68</xdr:row>
                    <xdr:rowOff>266700</xdr:rowOff>
                  </to>
                </anchor>
              </controlPr>
            </control>
          </mc:Choice>
        </mc:AlternateContent>
        <mc:AlternateContent xmlns:mc="http://schemas.openxmlformats.org/markup-compatibility/2006">
          <mc:Choice Requires="x14">
            <control shapeId="42433" r:id="rId55" name="Check Box 548">
              <controlPr defaultSize="0" autoFill="0" autoLine="0" autoPict="0">
                <anchor moveWithCells="1">
                  <from>
                    <xdr:col>7</xdr:col>
                    <xdr:colOff>213360</xdr:colOff>
                    <xdr:row>91</xdr:row>
                    <xdr:rowOff>68580</xdr:rowOff>
                  </from>
                  <to>
                    <xdr:col>7</xdr:col>
                    <xdr:colOff>533400</xdr:colOff>
                    <xdr:row>91</xdr:row>
                    <xdr:rowOff>259080</xdr:rowOff>
                  </to>
                </anchor>
              </controlPr>
            </control>
          </mc:Choice>
        </mc:AlternateContent>
        <mc:AlternateContent xmlns:mc="http://schemas.openxmlformats.org/markup-compatibility/2006">
          <mc:Choice Requires="x14">
            <control shapeId="42434" r:id="rId56" name="Check Box 549">
              <controlPr defaultSize="0" autoFill="0" autoLine="0" autoPict="0">
                <anchor moveWithCells="1">
                  <from>
                    <xdr:col>8</xdr:col>
                    <xdr:colOff>53340</xdr:colOff>
                    <xdr:row>91</xdr:row>
                    <xdr:rowOff>68580</xdr:rowOff>
                  </from>
                  <to>
                    <xdr:col>8</xdr:col>
                    <xdr:colOff>419100</xdr:colOff>
                    <xdr:row>91</xdr:row>
                    <xdr:rowOff>259080</xdr:rowOff>
                  </to>
                </anchor>
              </controlPr>
            </control>
          </mc:Choice>
        </mc:AlternateContent>
        <mc:AlternateContent xmlns:mc="http://schemas.openxmlformats.org/markup-compatibility/2006">
          <mc:Choice Requires="x14">
            <control shapeId="42435" r:id="rId57" name="Check Box 550">
              <controlPr defaultSize="0" autoFill="0" autoLine="0" autoPict="0">
                <anchor moveWithCells="1">
                  <from>
                    <xdr:col>6</xdr:col>
                    <xdr:colOff>320040</xdr:colOff>
                    <xdr:row>94</xdr:row>
                    <xdr:rowOff>60960</xdr:rowOff>
                  </from>
                  <to>
                    <xdr:col>8</xdr:col>
                    <xdr:colOff>609600</xdr:colOff>
                    <xdr:row>94</xdr:row>
                    <xdr:rowOff>297180</xdr:rowOff>
                  </to>
                </anchor>
              </controlPr>
            </control>
          </mc:Choice>
        </mc:AlternateContent>
        <mc:AlternateContent xmlns:mc="http://schemas.openxmlformats.org/markup-compatibility/2006">
          <mc:Choice Requires="x14">
            <control shapeId="42436" r:id="rId58" name="Check Box 551">
              <controlPr defaultSize="0" autoFill="0" autoLine="0" autoPict="0">
                <anchor moveWithCells="1">
                  <from>
                    <xdr:col>6</xdr:col>
                    <xdr:colOff>320040</xdr:colOff>
                    <xdr:row>95</xdr:row>
                    <xdr:rowOff>60960</xdr:rowOff>
                  </from>
                  <to>
                    <xdr:col>8</xdr:col>
                    <xdr:colOff>609600</xdr:colOff>
                    <xdr:row>95</xdr:row>
                    <xdr:rowOff>297180</xdr:rowOff>
                  </to>
                </anchor>
              </controlPr>
            </control>
          </mc:Choice>
        </mc:AlternateContent>
        <mc:AlternateContent xmlns:mc="http://schemas.openxmlformats.org/markup-compatibility/2006">
          <mc:Choice Requires="x14">
            <control shapeId="42437" r:id="rId59" name="Check Box 552">
              <controlPr defaultSize="0" autoFill="0" autoLine="0" autoPict="0">
                <anchor moveWithCells="1">
                  <from>
                    <xdr:col>6</xdr:col>
                    <xdr:colOff>320040</xdr:colOff>
                    <xdr:row>96</xdr:row>
                    <xdr:rowOff>68580</xdr:rowOff>
                  </from>
                  <to>
                    <xdr:col>8</xdr:col>
                    <xdr:colOff>609600</xdr:colOff>
                    <xdr:row>96</xdr:row>
                    <xdr:rowOff>297180</xdr:rowOff>
                  </to>
                </anchor>
              </controlPr>
            </control>
          </mc:Choice>
        </mc:AlternateContent>
        <mc:AlternateContent xmlns:mc="http://schemas.openxmlformats.org/markup-compatibility/2006">
          <mc:Choice Requires="x14">
            <control shapeId="42438" r:id="rId60" name="Check Box 19">
              <controlPr defaultSize="0" autoFill="0" autoLine="0" autoPict="0">
                <anchor moveWithCells="1">
                  <from>
                    <xdr:col>10</xdr:col>
                    <xdr:colOff>38100</xdr:colOff>
                    <xdr:row>99</xdr:row>
                    <xdr:rowOff>53340</xdr:rowOff>
                  </from>
                  <to>
                    <xdr:col>10</xdr:col>
                    <xdr:colOff>434340</xdr:colOff>
                    <xdr:row>99</xdr:row>
                    <xdr:rowOff>243840</xdr:rowOff>
                  </to>
                </anchor>
              </controlPr>
            </control>
          </mc:Choice>
        </mc:AlternateContent>
        <mc:AlternateContent xmlns:mc="http://schemas.openxmlformats.org/markup-compatibility/2006">
          <mc:Choice Requires="x14">
            <control shapeId="42439" r:id="rId61" name="Check Box 20">
              <controlPr defaultSize="0" autoFill="0" autoLine="0" autoPict="0">
                <anchor moveWithCells="1">
                  <from>
                    <xdr:col>10</xdr:col>
                    <xdr:colOff>480060</xdr:colOff>
                    <xdr:row>99</xdr:row>
                    <xdr:rowOff>53340</xdr:rowOff>
                  </from>
                  <to>
                    <xdr:col>11</xdr:col>
                    <xdr:colOff>0</xdr:colOff>
                    <xdr:row>99</xdr:row>
                    <xdr:rowOff>243840</xdr:rowOff>
                  </to>
                </anchor>
              </controlPr>
            </control>
          </mc:Choice>
        </mc:AlternateContent>
        <mc:AlternateContent xmlns:mc="http://schemas.openxmlformats.org/markup-compatibility/2006">
          <mc:Choice Requires="x14">
            <control shapeId="42440" r:id="rId62" name="Check Box 21">
              <controlPr defaultSize="0" autoFill="0" autoLine="0" autoPict="0">
                <anchor moveWithCells="1">
                  <from>
                    <xdr:col>10</xdr:col>
                    <xdr:colOff>38100</xdr:colOff>
                    <xdr:row>100</xdr:row>
                    <xdr:rowOff>53340</xdr:rowOff>
                  </from>
                  <to>
                    <xdr:col>10</xdr:col>
                    <xdr:colOff>434340</xdr:colOff>
                    <xdr:row>100</xdr:row>
                    <xdr:rowOff>243840</xdr:rowOff>
                  </to>
                </anchor>
              </controlPr>
            </control>
          </mc:Choice>
        </mc:AlternateContent>
        <mc:AlternateContent xmlns:mc="http://schemas.openxmlformats.org/markup-compatibility/2006">
          <mc:Choice Requires="x14">
            <control shapeId="42441" r:id="rId63" name="Check Box 22">
              <controlPr defaultSize="0" autoFill="0" autoLine="0" autoPict="0">
                <anchor moveWithCells="1">
                  <from>
                    <xdr:col>10</xdr:col>
                    <xdr:colOff>480060</xdr:colOff>
                    <xdr:row>100</xdr:row>
                    <xdr:rowOff>53340</xdr:rowOff>
                  </from>
                  <to>
                    <xdr:col>11</xdr:col>
                    <xdr:colOff>0</xdr:colOff>
                    <xdr:row>100</xdr:row>
                    <xdr:rowOff>243840</xdr:rowOff>
                  </to>
                </anchor>
              </controlPr>
            </control>
          </mc:Choice>
        </mc:AlternateContent>
        <mc:AlternateContent xmlns:mc="http://schemas.openxmlformats.org/markup-compatibility/2006">
          <mc:Choice Requires="x14">
            <control shapeId="42442" r:id="rId64" name="Check Box 23">
              <controlPr defaultSize="0" autoFill="0" autoLine="0" autoPict="0">
                <anchor moveWithCells="1">
                  <from>
                    <xdr:col>10</xdr:col>
                    <xdr:colOff>38100</xdr:colOff>
                    <xdr:row>101</xdr:row>
                    <xdr:rowOff>38100</xdr:rowOff>
                  </from>
                  <to>
                    <xdr:col>10</xdr:col>
                    <xdr:colOff>434340</xdr:colOff>
                    <xdr:row>101</xdr:row>
                    <xdr:rowOff>228600</xdr:rowOff>
                  </to>
                </anchor>
              </controlPr>
            </control>
          </mc:Choice>
        </mc:AlternateContent>
        <mc:AlternateContent xmlns:mc="http://schemas.openxmlformats.org/markup-compatibility/2006">
          <mc:Choice Requires="x14">
            <control shapeId="42443" r:id="rId65" name="Check Box 24">
              <controlPr defaultSize="0" autoFill="0" autoLine="0" autoPict="0">
                <anchor moveWithCells="1">
                  <from>
                    <xdr:col>10</xdr:col>
                    <xdr:colOff>480060</xdr:colOff>
                    <xdr:row>101</xdr:row>
                    <xdr:rowOff>38100</xdr:rowOff>
                  </from>
                  <to>
                    <xdr:col>11</xdr:col>
                    <xdr:colOff>0</xdr:colOff>
                    <xdr:row>101</xdr:row>
                    <xdr:rowOff>228600</xdr:rowOff>
                  </to>
                </anchor>
              </controlPr>
            </control>
          </mc:Choice>
        </mc:AlternateContent>
        <mc:AlternateContent xmlns:mc="http://schemas.openxmlformats.org/markup-compatibility/2006">
          <mc:Choice Requires="x14">
            <control shapeId="42444" r:id="rId66" name="Check Box 25">
              <controlPr defaultSize="0" autoFill="0" autoLine="0" autoPict="0">
                <anchor moveWithCells="1">
                  <from>
                    <xdr:col>10</xdr:col>
                    <xdr:colOff>38100</xdr:colOff>
                    <xdr:row>102</xdr:row>
                    <xdr:rowOff>38100</xdr:rowOff>
                  </from>
                  <to>
                    <xdr:col>10</xdr:col>
                    <xdr:colOff>434340</xdr:colOff>
                    <xdr:row>102</xdr:row>
                    <xdr:rowOff>228600</xdr:rowOff>
                  </to>
                </anchor>
              </controlPr>
            </control>
          </mc:Choice>
        </mc:AlternateContent>
        <mc:AlternateContent xmlns:mc="http://schemas.openxmlformats.org/markup-compatibility/2006">
          <mc:Choice Requires="x14">
            <control shapeId="42445" r:id="rId67" name="Check Box 26">
              <controlPr defaultSize="0" autoFill="0" autoLine="0" autoPict="0">
                <anchor moveWithCells="1">
                  <from>
                    <xdr:col>10</xdr:col>
                    <xdr:colOff>480060</xdr:colOff>
                    <xdr:row>102</xdr:row>
                    <xdr:rowOff>38100</xdr:rowOff>
                  </from>
                  <to>
                    <xdr:col>11</xdr:col>
                    <xdr:colOff>0</xdr:colOff>
                    <xdr:row>102</xdr:row>
                    <xdr:rowOff>228600</xdr:rowOff>
                  </to>
                </anchor>
              </controlPr>
            </control>
          </mc:Choice>
        </mc:AlternateContent>
        <mc:AlternateContent xmlns:mc="http://schemas.openxmlformats.org/markup-compatibility/2006">
          <mc:Choice Requires="x14">
            <control shapeId="42446" r:id="rId68" name="Check Box 27">
              <controlPr defaultSize="0" autoFill="0" autoLine="0" autoPict="0">
                <anchor moveWithCells="1">
                  <from>
                    <xdr:col>10</xdr:col>
                    <xdr:colOff>38100</xdr:colOff>
                    <xdr:row>103</xdr:row>
                    <xdr:rowOff>38100</xdr:rowOff>
                  </from>
                  <to>
                    <xdr:col>10</xdr:col>
                    <xdr:colOff>434340</xdr:colOff>
                    <xdr:row>103</xdr:row>
                    <xdr:rowOff>228600</xdr:rowOff>
                  </to>
                </anchor>
              </controlPr>
            </control>
          </mc:Choice>
        </mc:AlternateContent>
        <mc:AlternateContent xmlns:mc="http://schemas.openxmlformats.org/markup-compatibility/2006">
          <mc:Choice Requires="x14">
            <control shapeId="42447" r:id="rId69" name="Check Box 28">
              <controlPr defaultSize="0" autoFill="0" autoLine="0" autoPict="0">
                <anchor moveWithCells="1">
                  <from>
                    <xdr:col>10</xdr:col>
                    <xdr:colOff>480060</xdr:colOff>
                    <xdr:row>103</xdr:row>
                    <xdr:rowOff>38100</xdr:rowOff>
                  </from>
                  <to>
                    <xdr:col>11</xdr:col>
                    <xdr:colOff>0</xdr:colOff>
                    <xdr:row>103</xdr:row>
                    <xdr:rowOff>228600</xdr:rowOff>
                  </to>
                </anchor>
              </controlPr>
            </control>
          </mc:Choice>
        </mc:AlternateContent>
        <mc:AlternateContent xmlns:mc="http://schemas.openxmlformats.org/markup-compatibility/2006">
          <mc:Choice Requires="x14">
            <control shapeId="42448" r:id="rId70" name="Check Box 29">
              <controlPr defaultSize="0" autoFill="0" autoLine="0" autoPict="0">
                <anchor moveWithCells="1">
                  <from>
                    <xdr:col>10</xdr:col>
                    <xdr:colOff>38100</xdr:colOff>
                    <xdr:row>104</xdr:row>
                    <xdr:rowOff>38100</xdr:rowOff>
                  </from>
                  <to>
                    <xdr:col>10</xdr:col>
                    <xdr:colOff>434340</xdr:colOff>
                    <xdr:row>104</xdr:row>
                    <xdr:rowOff>228600</xdr:rowOff>
                  </to>
                </anchor>
              </controlPr>
            </control>
          </mc:Choice>
        </mc:AlternateContent>
        <mc:AlternateContent xmlns:mc="http://schemas.openxmlformats.org/markup-compatibility/2006">
          <mc:Choice Requires="x14">
            <control shapeId="42449" r:id="rId71" name="Check Box 30">
              <controlPr defaultSize="0" autoFill="0" autoLine="0" autoPict="0">
                <anchor moveWithCells="1">
                  <from>
                    <xdr:col>10</xdr:col>
                    <xdr:colOff>480060</xdr:colOff>
                    <xdr:row>104</xdr:row>
                    <xdr:rowOff>38100</xdr:rowOff>
                  </from>
                  <to>
                    <xdr:col>11</xdr:col>
                    <xdr:colOff>0</xdr:colOff>
                    <xdr:row>104</xdr:row>
                    <xdr:rowOff>228600</xdr:rowOff>
                  </to>
                </anchor>
              </controlPr>
            </control>
          </mc:Choice>
        </mc:AlternateContent>
        <mc:AlternateContent xmlns:mc="http://schemas.openxmlformats.org/markup-compatibility/2006">
          <mc:Choice Requires="x14">
            <control shapeId="42450" r:id="rId72" name="Check Box 31">
              <controlPr defaultSize="0" autoFill="0" autoLine="0" autoPict="0">
                <anchor moveWithCells="1">
                  <from>
                    <xdr:col>10</xdr:col>
                    <xdr:colOff>38100</xdr:colOff>
                    <xdr:row>105</xdr:row>
                    <xdr:rowOff>38100</xdr:rowOff>
                  </from>
                  <to>
                    <xdr:col>10</xdr:col>
                    <xdr:colOff>434340</xdr:colOff>
                    <xdr:row>105</xdr:row>
                    <xdr:rowOff>228600</xdr:rowOff>
                  </to>
                </anchor>
              </controlPr>
            </control>
          </mc:Choice>
        </mc:AlternateContent>
        <mc:AlternateContent xmlns:mc="http://schemas.openxmlformats.org/markup-compatibility/2006">
          <mc:Choice Requires="x14">
            <control shapeId="42451" r:id="rId73" name="Check Box 32">
              <controlPr defaultSize="0" autoFill="0" autoLine="0" autoPict="0">
                <anchor moveWithCells="1">
                  <from>
                    <xdr:col>10</xdr:col>
                    <xdr:colOff>480060</xdr:colOff>
                    <xdr:row>105</xdr:row>
                    <xdr:rowOff>38100</xdr:rowOff>
                  </from>
                  <to>
                    <xdr:col>11</xdr:col>
                    <xdr:colOff>0</xdr:colOff>
                    <xdr:row>105</xdr:row>
                    <xdr:rowOff>228600</xdr:rowOff>
                  </to>
                </anchor>
              </controlPr>
            </control>
          </mc:Choice>
        </mc:AlternateContent>
        <mc:AlternateContent xmlns:mc="http://schemas.openxmlformats.org/markup-compatibility/2006">
          <mc:Choice Requires="x14">
            <control shapeId="42452" r:id="rId74" name="Check Box 33">
              <controlPr defaultSize="0" autoFill="0" autoLine="0" autoPict="0">
                <anchor moveWithCells="1">
                  <from>
                    <xdr:col>10</xdr:col>
                    <xdr:colOff>38100</xdr:colOff>
                    <xdr:row>106</xdr:row>
                    <xdr:rowOff>38100</xdr:rowOff>
                  </from>
                  <to>
                    <xdr:col>10</xdr:col>
                    <xdr:colOff>434340</xdr:colOff>
                    <xdr:row>106</xdr:row>
                    <xdr:rowOff>243840</xdr:rowOff>
                  </to>
                </anchor>
              </controlPr>
            </control>
          </mc:Choice>
        </mc:AlternateContent>
        <mc:AlternateContent xmlns:mc="http://schemas.openxmlformats.org/markup-compatibility/2006">
          <mc:Choice Requires="x14">
            <control shapeId="42453" r:id="rId75" name="Check Box 34">
              <controlPr defaultSize="0" autoFill="0" autoLine="0" autoPict="0">
                <anchor moveWithCells="1">
                  <from>
                    <xdr:col>10</xdr:col>
                    <xdr:colOff>480060</xdr:colOff>
                    <xdr:row>106</xdr:row>
                    <xdr:rowOff>38100</xdr:rowOff>
                  </from>
                  <to>
                    <xdr:col>11</xdr:col>
                    <xdr:colOff>0</xdr:colOff>
                    <xdr:row>106</xdr:row>
                    <xdr:rowOff>243840</xdr:rowOff>
                  </to>
                </anchor>
              </controlPr>
            </control>
          </mc:Choice>
        </mc:AlternateContent>
        <mc:AlternateContent xmlns:mc="http://schemas.openxmlformats.org/markup-compatibility/2006">
          <mc:Choice Requires="x14">
            <control shapeId="42454" r:id="rId76" name="Check Box 35">
              <controlPr defaultSize="0" autoFill="0" autoLine="0" autoPict="0">
                <anchor moveWithCells="1">
                  <from>
                    <xdr:col>10</xdr:col>
                    <xdr:colOff>38100</xdr:colOff>
                    <xdr:row>107</xdr:row>
                    <xdr:rowOff>38100</xdr:rowOff>
                  </from>
                  <to>
                    <xdr:col>10</xdr:col>
                    <xdr:colOff>434340</xdr:colOff>
                    <xdr:row>107</xdr:row>
                    <xdr:rowOff>243840</xdr:rowOff>
                  </to>
                </anchor>
              </controlPr>
            </control>
          </mc:Choice>
        </mc:AlternateContent>
        <mc:AlternateContent xmlns:mc="http://schemas.openxmlformats.org/markup-compatibility/2006">
          <mc:Choice Requires="x14">
            <control shapeId="42455" r:id="rId77" name="Check Box 36">
              <controlPr defaultSize="0" autoFill="0" autoLine="0" autoPict="0">
                <anchor moveWithCells="1">
                  <from>
                    <xdr:col>10</xdr:col>
                    <xdr:colOff>480060</xdr:colOff>
                    <xdr:row>107</xdr:row>
                    <xdr:rowOff>38100</xdr:rowOff>
                  </from>
                  <to>
                    <xdr:col>11</xdr:col>
                    <xdr:colOff>0</xdr:colOff>
                    <xdr:row>107</xdr:row>
                    <xdr:rowOff>243840</xdr:rowOff>
                  </to>
                </anchor>
              </controlPr>
            </control>
          </mc:Choice>
        </mc:AlternateContent>
        <mc:AlternateContent xmlns:mc="http://schemas.openxmlformats.org/markup-compatibility/2006">
          <mc:Choice Requires="x14">
            <control shapeId="42456" r:id="rId78" name="Check Box 37">
              <controlPr defaultSize="0" autoFill="0" autoLine="0" autoPict="0">
                <anchor moveWithCells="1">
                  <from>
                    <xdr:col>10</xdr:col>
                    <xdr:colOff>38100</xdr:colOff>
                    <xdr:row>108</xdr:row>
                    <xdr:rowOff>53340</xdr:rowOff>
                  </from>
                  <to>
                    <xdr:col>10</xdr:col>
                    <xdr:colOff>434340</xdr:colOff>
                    <xdr:row>108</xdr:row>
                    <xdr:rowOff>243840</xdr:rowOff>
                  </to>
                </anchor>
              </controlPr>
            </control>
          </mc:Choice>
        </mc:AlternateContent>
        <mc:AlternateContent xmlns:mc="http://schemas.openxmlformats.org/markup-compatibility/2006">
          <mc:Choice Requires="x14">
            <control shapeId="42457" r:id="rId79" name="Check Box 38">
              <controlPr defaultSize="0" autoFill="0" autoLine="0" autoPict="0">
                <anchor moveWithCells="1">
                  <from>
                    <xdr:col>10</xdr:col>
                    <xdr:colOff>480060</xdr:colOff>
                    <xdr:row>108</xdr:row>
                    <xdr:rowOff>53340</xdr:rowOff>
                  </from>
                  <to>
                    <xdr:col>11</xdr:col>
                    <xdr:colOff>0</xdr:colOff>
                    <xdr:row>108</xdr:row>
                    <xdr:rowOff>243840</xdr:rowOff>
                  </to>
                </anchor>
              </controlPr>
            </control>
          </mc:Choice>
        </mc:AlternateContent>
        <mc:AlternateContent xmlns:mc="http://schemas.openxmlformats.org/markup-compatibility/2006">
          <mc:Choice Requires="x14">
            <control shapeId="42458" r:id="rId80" name="Check Box 211">
              <controlPr defaultSize="0" autoFill="0" autoLine="0" autoPict="0">
                <anchor moveWithCells="1">
                  <from>
                    <xdr:col>11</xdr:col>
                    <xdr:colOff>38100</xdr:colOff>
                    <xdr:row>99</xdr:row>
                    <xdr:rowOff>53340</xdr:rowOff>
                  </from>
                  <to>
                    <xdr:col>11</xdr:col>
                    <xdr:colOff>434340</xdr:colOff>
                    <xdr:row>99</xdr:row>
                    <xdr:rowOff>243840</xdr:rowOff>
                  </to>
                </anchor>
              </controlPr>
            </control>
          </mc:Choice>
        </mc:AlternateContent>
        <mc:AlternateContent xmlns:mc="http://schemas.openxmlformats.org/markup-compatibility/2006">
          <mc:Choice Requires="x14">
            <control shapeId="42459" r:id="rId81" name="Check Box 212">
              <controlPr defaultSize="0" autoFill="0" autoLine="0" autoPict="0">
                <anchor moveWithCells="1">
                  <from>
                    <xdr:col>11</xdr:col>
                    <xdr:colOff>480060</xdr:colOff>
                    <xdr:row>99</xdr:row>
                    <xdr:rowOff>53340</xdr:rowOff>
                  </from>
                  <to>
                    <xdr:col>12</xdr:col>
                    <xdr:colOff>0</xdr:colOff>
                    <xdr:row>99</xdr:row>
                    <xdr:rowOff>243840</xdr:rowOff>
                  </to>
                </anchor>
              </controlPr>
            </control>
          </mc:Choice>
        </mc:AlternateContent>
        <mc:AlternateContent xmlns:mc="http://schemas.openxmlformats.org/markup-compatibility/2006">
          <mc:Choice Requires="x14">
            <control shapeId="42460" r:id="rId82" name="Check Box 213">
              <controlPr defaultSize="0" autoFill="0" autoLine="0" autoPict="0">
                <anchor moveWithCells="1">
                  <from>
                    <xdr:col>11</xdr:col>
                    <xdr:colOff>38100</xdr:colOff>
                    <xdr:row>100</xdr:row>
                    <xdr:rowOff>53340</xdr:rowOff>
                  </from>
                  <to>
                    <xdr:col>11</xdr:col>
                    <xdr:colOff>434340</xdr:colOff>
                    <xdr:row>100</xdr:row>
                    <xdr:rowOff>243840</xdr:rowOff>
                  </to>
                </anchor>
              </controlPr>
            </control>
          </mc:Choice>
        </mc:AlternateContent>
        <mc:AlternateContent xmlns:mc="http://schemas.openxmlformats.org/markup-compatibility/2006">
          <mc:Choice Requires="x14">
            <control shapeId="42461" r:id="rId83" name="Check Box 214">
              <controlPr defaultSize="0" autoFill="0" autoLine="0" autoPict="0">
                <anchor moveWithCells="1">
                  <from>
                    <xdr:col>11</xdr:col>
                    <xdr:colOff>480060</xdr:colOff>
                    <xdr:row>100</xdr:row>
                    <xdr:rowOff>53340</xdr:rowOff>
                  </from>
                  <to>
                    <xdr:col>12</xdr:col>
                    <xdr:colOff>0</xdr:colOff>
                    <xdr:row>100</xdr:row>
                    <xdr:rowOff>243840</xdr:rowOff>
                  </to>
                </anchor>
              </controlPr>
            </control>
          </mc:Choice>
        </mc:AlternateContent>
        <mc:AlternateContent xmlns:mc="http://schemas.openxmlformats.org/markup-compatibility/2006">
          <mc:Choice Requires="x14">
            <control shapeId="42462" r:id="rId84" name="Check Box 215">
              <controlPr defaultSize="0" autoFill="0" autoLine="0" autoPict="0">
                <anchor moveWithCells="1">
                  <from>
                    <xdr:col>11</xdr:col>
                    <xdr:colOff>38100</xdr:colOff>
                    <xdr:row>101</xdr:row>
                    <xdr:rowOff>38100</xdr:rowOff>
                  </from>
                  <to>
                    <xdr:col>11</xdr:col>
                    <xdr:colOff>434340</xdr:colOff>
                    <xdr:row>101</xdr:row>
                    <xdr:rowOff>228600</xdr:rowOff>
                  </to>
                </anchor>
              </controlPr>
            </control>
          </mc:Choice>
        </mc:AlternateContent>
        <mc:AlternateContent xmlns:mc="http://schemas.openxmlformats.org/markup-compatibility/2006">
          <mc:Choice Requires="x14">
            <control shapeId="42463" r:id="rId85" name="Check Box 216">
              <controlPr defaultSize="0" autoFill="0" autoLine="0" autoPict="0">
                <anchor moveWithCells="1">
                  <from>
                    <xdr:col>11</xdr:col>
                    <xdr:colOff>480060</xdr:colOff>
                    <xdr:row>101</xdr:row>
                    <xdr:rowOff>38100</xdr:rowOff>
                  </from>
                  <to>
                    <xdr:col>12</xdr:col>
                    <xdr:colOff>0</xdr:colOff>
                    <xdr:row>101</xdr:row>
                    <xdr:rowOff>228600</xdr:rowOff>
                  </to>
                </anchor>
              </controlPr>
            </control>
          </mc:Choice>
        </mc:AlternateContent>
        <mc:AlternateContent xmlns:mc="http://schemas.openxmlformats.org/markup-compatibility/2006">
          <mc:Choice Requires="x14">
            <control shapeId="42464" r:id="rId86" name="Check Box 217">
              <controlPr defaultSize="0" autoFill="0" autoLine="0" autoPict="0">
                <anchor moveWithCells="1">
                  <from>
                    <xdr:col>11</xdr:col>
                    <xdr:colOff>38100</xdr:colOff>
                    <xdr:row>102</xdr:row>
                    <xdr:rowOff>38100</xdr:rowOff>
                  </from>
                  <to>
                    <xdr:col>11</xdr:col>
                    <xdr:colOff>434340</xdr:colOff>
                    <xdr:row>102</xdr:row>
                    <xdr:rowOff>228600</xdr:rowOff>
                  </to>
                </anchor>
              </controlPr>
            </control>
          </mc:Choice>
        </mc:AlternateContent>
        <mc:AlternateContent xmlns:mc="http://schemas.openxmlformats.org/markup-compatibility/2006">
          <mc:Choice Requires="x14">
            <control shapeId="42465" r:id="rId87" name="Check Box 218">
              <controlPr defaultSize="0" autoFill="0" autoLine="0" autoPict="0">
                <anchor moveWithCells="1">
                  <from>
                    <xdr:col>11</xdr:col>
                    <xdr:colOff>480060</xdr:colOff>
                    <xdr:row>102</xdr:row>
                    <xdr:rowOff>38100</xdr:rowOff>
                  </from>
                  <to>
                    <xdr:col>12</xdr:col>
                    <xdr:colOff>0</xdr:colOff>
                    <xdr:row>102</xdr:row>
                    <xdr:rowOff>228600</xdr:rowOff>
                  </to>
                </anchor>
              </controlPr>
            </control>
          </mc:Choice>
        </mc:AlternateContent>
        <mc:AlternateContent xmlns:mc="http://schemas.openxmlformats.org/markup-compatibility/2006">
          <mc:Choice Requires="x14">
            <control shapeId="42466" r:id="rId88" name="Check Box 219">
              <controlPr defaultSize="0" autoFill="0" autoLine="0" autoPict="0">
                <anchor moveWithCells="1">
                  <from>
                    <xdr:col>11</xdr:col>
                    <xdr:colOff>38100</xdr:colOff>
                    <xdr:row>103</xdr:row>
                    <xdr:rowOff>38100</xdr:rowOff>
                  </from>
                  <to>
                    <xdr:col>11</xdr:col>
                    <xdr:colOff>434340</xdr:colOff>
                    <xdr:row>103</xdr:row>
                    <xdr:rowOff>228600</xdr:rowOff>
                  </to>
                </anchor>
              </controlPr>
            </control>
          </mc:Choice>
        </mc:AlternateContent>
        <mc:AlternateContent xmlns:mc="http://schemas.openxmlformats.org/markup-compatibility/2006">
          <mc:Choice Requires="x14">
            <control shapeId="42467" r:id="rId89" name="Check Box 220">
              <controlPr defaultSize="0" autoFill="0" autoLine="0" autoPict="0">
                <anchor moveWithCells="1">
                  <from>
                    <xdr:col>11</xdr:col>
                    <xdr:colOff>480060</xdr:colOff>
                    <xdr:row>103</xdr:row>
                    <xdr:rowOff>38100</xdr:rowOff>
                  </from>
                  <to>
                    <xdr:col>12</xdr:col>
                    <xdr:colOff>0</xdr:colOff>
                    <xdr:row>103</xdr:row>
                    <xdr:rowOff>228600</xdr:rowOff>
                  </to>
                </anchor>
              </controlPr>
            </control>
          </mc:Choice>
        </mc:AlternateContent>
        <mc:AlternateContent xmlns:mc="http://schemas.openxmlformats.org/markup-compatibility/2006">
          <mc:Choice Requires="x14">
            <control shapeId="42468" r:id="rId90" name="Check Box 221">
              <controlPr defaultSize="0" autoFill="0" autoLine="0" autoPict="0">
                <anchor moveWithCells="1">
                  <from>
                    <xdr:col>11</xdr:col>
                    <xdr:colOff>38100</xdr:colOff>
                    <xdr:row>104</xdr:row>
                    <xdr:rowOff>38100</xdr:rowOff>
                  </from>
                  <to>
                    <xdr:col>11</xdr:col>
                    <xdr:colOff>434340</xdr:colOff>
                    <xdr:row>104</xdr:row>
                    <xdr:rowOff>228600</xdr:rowOff>
                  </to>
                </anchor>
              </controlPr>
            </control>
          </mc:Choice>
        </mc:AlternateContent>
        <mc:AlternateContent xmlns:mc="http://schemas.openxmlformats.org/markup-compatibility/2006">
          <mc:Choice Requires="x14">
            <control shapeId="42469" r:id="rId91" name="Check Box 222">
              <controlPr defaultSize="0" autoFill="0" autoLine="0" autoPict="0">
                <anchor moveWithCells="1">
                  <from>
                    <xdr:col>11</xdr:col>
                    <xdr:colOff>480060</xdr:colOff>
                    <xdr:row>104</xdr:row>
                    <xdr:rowOff>38100</xdr:rowOff>
                  </from>
                  <to>
                    <xdr:col>12</xdr:col>
                    <xdr:colOff>0</xdr:colOff>
                    <xdr:row>104</xdr:row>
                    <xdr:rowOff>228600</xdr:rowOff>
                  </to>
                </anchor>
              </controlPr>
            </control>
          </mc:Choice>
        </mc:AlternateContent>
        <mc:AlternateContent xmlns:mc="http://schemas.openxmlformats.org/markup-compatibility/2006">
          <mc:Choice Requires="x14">
            <control shapeId="42470" r:id="rId92" name="Check Box 223">
              <controlPr defaultSize="0" autoFill="0" autoLine="0" autoPict="0">
                <anchor moveWithCells="1">
                  <from>
                    <xdr:col>11</xdr:col>
                    <xdr:colOff>38100</xdr:colOff>
                    <xdr:row>105</xdr:row>
                    <xdr:rowOff>38100</xdr:rowOff>
                  </from>
                  <to>
                    <xdr:col>11</xdr:col>
                    <xdr:colOff>434340</xdr:colOff>
                    <xdr:row>105</xdr:row>
                    <xdr:rowOff>228600</xdr:rowOff>
                  </to>
                </anchor>
              </controlPr>
            </control>
          </mc:Choice>
        </mc:AlternateContent>
        <mc:AlternateContent xmlns:mc="http://schemas.openxmlformats.org/markup-compatibility/2006">
          <mc:Choice Requires="x14">
            <control shapeId="42471" r:id="rId93" name="Check Box 224">
              <controlPr defaultSize="0" autoFill="0" autoLine="0" autoPict="0">
                <anchor moveWithCells="1">
                  <from>
                    <xdr:col>11</xdr:col>
                    <xdr:colOff>480060</xdr:colOff>
                    <xdr:row>105</xdr:row>
                    <xdr:rowOff>38100</xdr:rowOff>
                  </from>
                  <to>
                    <xdr:col>12</xdr:col>
                    <xdr:colOff>0</xdr:colOff>
                    <xdr:row>105</xdr:row>
                    <xdr:rowOff>228600</xdr:rowOff>
                  </to>
                </anchor>
              </controlPr>
            </control>
          </mc:Choice>
        </mc:AlternateContent>
        <mc:AlternateContent xmlns:mc="http://schemas.openxmlformats.org/markup-compatibility/2006">
          <mc:Choice Requires="x14">
            <control shapeId="42472" r:id="rId94" name="Check Box 225">
              <controlPr defaultSize="0" autoFill="0" autoLine="0" autoPict="0">
                <anchor moveWithCells="1">
                  <from>
                    <xdr:col>11</xdr:col>
                    <xdr:colOff>38100</xdr:colOff>
                    <xdr:row>106</xdr:row>
                    <xdr:rowOff>38100</xdr:rowOff>
                  </from>
                  <to>
                    <xdr:col>11</xdr:col>
                    <xdr:colOff>434340</xdr:colOff>
                    <xdr:row>106</xdr:row>
                    <xdr:rowOff>243840</xdr:rowOff>
                  </to>
                </anchor>
              </controlPr>
            </control>
          </mc:Choice>
        </mc:AlternateContent>
        <mc:AlternateContent xmlns:mc="http://schemas.openxmlformats.org/markup-compatibility/2006">
          <mc:Choice Requires="x14">
            <control shapeId="42473" r:id="rId95" name="Check Box 226">
              <controlPr defaultSize="0" autoFill="0" autoLine="0" autoPict="0">
                <anchor moveWithCells="1">
                  <from>
                    <xdr:col>11</xdr:col>
                    <xdr:colOff>480060</xdr:colOff>
                    <xdr:row>106</xdr:row>
                    <xdr:rowOff>38100</xdr:rowOff>
                  </from>
                  <to>
                    <xdr:col>12</xdr:col>
                    <xdr:colOff>0</xdr:colOff>
                    <xdr:row>106</xdr:row>
                    <xdr:rowOff>243840</xdr:rowOff>
                  </to>
                </anchor>
              </controlPr>
            </control>
          </mc:Choice>
        </mc:AlternateContent>
        <mc:AlternateContent xmlns:mc="http://schemas.openxmlformats.org/markup-compatibility/2006">
          <mc:Choice Requires="x14">
            <control shapeId="42474" r:id="rId96" name="Check Box 227">
              <controlPr defaultSize="0" autoFill="0" autoLine="0" autoPict="0">
                <anchor moveWithCells="1">
                  <from>
                    <xdr:col>11</xdr:col>
                    <xdr:colOff>38100</xdr:colOff>
                    <xdr:row>107</xdr:row>
                    <xdr:rowOff>38100</xdr:rowOff>
                  </from>
                  <to>
                    <xdr:col>11</xdr:col>
                    <xdr:colOff>434340</xdr:colOff>
                    <xdr:row>107</xdr:row>
                    <xdr:rowOff>243840</xdr:rowOff>
                  </to>
                </anchor>
              </controlPr>
            </control>
          </mc:Choice>
        </mc:AlternateContent>
        <mc:AlternateContent xmlns:mc="http://schemas.openxmlformats.org/markup-compatibility/2006">
          <mc:Choice Requires="x14">
            <control shapeId="42475" r:id="rId97" name="Check Box 228">
              <controlPr defaultSize="0" autoFill="0" autoLine="0" autoPict="0">
                <anchor moveWithCells="1">
                  <from>
                    <xdr:col>11</xdr:col>
                    <xdr:colOff>480060</xdr:colOff>
                    <xdr:row>107</xdr:row>
                    <xdr:rowOff>38100</xdr:rowOff>
                  </from>
                  <to>
                    <xdr:col>12</xdr:col>
                    <xdr:colOff>0</xdr:colOff>
                    <xdr:row>107</xdr:row>
                    <xdr:rowOff>243840</xdr:rowOff>
                  </to>
                </anchor>
              </controlPr>
            </control>
          </mc:Choice>
        </mc:AlternateContent>
        <mc:AlternateContent xmlns:mc="http://schemas.openxmlformats.org/markup-compatibility/2006">
          <mc:Choice Requires="x14">
            <control shapeId="42476" r:id="rId98" name="Check Box 229">
              <controlPr defaultSize="0" autoFill="0" autoLine="0" autoPict="0">
                <anchor moveWithCells="1">
                  <from>
                    <xdr:col>11</xdr:col>
                    <xdr:colOff>38100</xdr:colOff>
                    <xdr:row>108</xdr:row>
                    <xdr:rowOff>53340</xdr:rowOff>
                  </from>
                  <to>
                    <xdr:col>11</xdr:col>
                    <xdr:colOff>434340</xdr:colOff>
                    <xdr:row>108</xdr:row>
                    <xdr:rowOff>243840</xdr:rowOff>
                  </to>
                </anchor>
              </controlPr>
            </control>
          </mc:Choice>
        </mc:AlternateContent>
        <mc:AlternateContent xmlns:mc="http://schemas.openxmlformats.org/markup-compatibility/2006">
          <mc:Choice Requires="x14">
            <control shapeId="42477" r:id="rId99" name="Check Box 230">
              <controlPr defaultSize="0" autoFill="0" autoLine="0" autoPict="0">
                <anchor moveWithCells="1">
                  <from>
                    <xdr:col>11</xdr:col>
                    <xdr:colOff>480060</xdr:colOff>
                    <xdr:row>108</xdr:row>
                    <xdr:rowOff>53340</xdr:rowOff>
                  </from>
                  <to>
                    <xdr:col>12</xdr:col>
                    <xdr:colOff>0</xdr:colOff>
                    <xdr:row>108</xdr:row>
                    <xdr:rowOff>243840</xdr:rowOff>
                  </to>
                </anchor>
              </controlPr>
            </control>
          </mc:Choice>
        </mc:AlternateContent>
        <mc:AlternateContent xmlns:mc="http://schemas.openxmlformats.org/markup-compatibility/2006">
          <mc:Choice Requires="x14">
            <control shapeId="42478" r:id="rId100" name="Check Box 231">
              <controlPr defaultSize="0" autoFill="0" autoLine="0" autoPict="0">
                <anchor moveWithCells="1">
                  <from>
                    <xdr:col>12</xdr:col>
                    <xdr:colOff>38100</xdr:colOff>
                    <xdr:row>99</xdr:row>
                    <xdr:rowOff>53340</xdr:rowOff>
                  </from>
                  <to>
                    <xdr:col>12</xdr:col>
                    <xdr:colOff>434340</xdr:colOff>
                    <xdr:row>99</xdr:row>
                    <xdr:rowOff>243840</xdr:rowOff>
                  </to>
                </anchor>
              </controlPr>
            </control>
          </mc:Choice>
        </mc:AlternateContent>
        <mc:AlternateContent xmlns:mc="http://schemas.openxmlformats.org/markup-compatibility/2006">
          <mc:Choice Requires="x14">
            <control shapeId="42479" r:id="rId101" name="Check Box 232">
              <controlPr defaultSize="0" autoFill="0" autoLine="0" autoPict="0">
                <anchor moveWithCells="1">
                  <from>
                    <xdr:col>12</xdr:col>
                    <xdr:colOff>480060</xdr:colOff>
                    <xdr:row>99</xdr:row>
                    <xdr:rowOff>53340</xdr:rowOff>
                  </from>
                  <to>
                    <xdr:col>13</xdr:col>
                    <xdr:colOff>0</xdr:colOff>
                    <xdr:row>99</xdr:row>
                    <xdr:rowOff>243840</xdr:rowOff>
                  </to>
                </anchor>
              </controlPr>
            </control>
          </mc:Choice>
        </mc:AlternateContent>
        <mc:AlternateContent xmlns:mc="http://schemas.openxmlformats.org/markup-compatibility/2006">
          <mc:Choice Requires="x14">
            <control shapeId="42480" r:id="rId102" name="Check Box 233">
              <controlPr defaultSize="0" autoFill="0" autoLine="0" autoPict="0">
                <anchor moveWithCells="1">
                  <from>
                    <xdr:col>12</xdr:col>
                    <xdr:colOff>38100</xdr:colOff>
                    <xdr:row>100</xdr:row>
                    <xdr:rowOff>53340</xdr:rowOff>
                  </from>
                  <to>
                    <xdr:col>12</xdr:col>
                    <xdr:colOff>434340</xdr:colOff>
                    <xdr:row>100</xdr:row>
                    <xdr:rowOff>243840</xdr:rowOff>
                  </to>
                </anchor>
              </controlPr>
            </control>
          </mc:Choice>
        </mc:AlternateContent>
        <mc:AlternateContent xmlns:mc="http://schemas.openxmlformats.org/markup-compatibility/2006">
          <mc:Choice Requires="x14">
            <control shapeId="42481" r:id="rId103" name="Check Box 234">
              <controlPr defaultSize="0" autoFill="0" autoLine="0" autoPict="0">
                <anchor moveWithCells="1">
                  <from>
                    <xdr:col>12</xdr:col>
                    <xdr:colOff>480060</xdr:colOff>
                    <xdr:row>100</xdr:row>
                    <xdr:rowOff>53340</xdr:rowOff>
                  </from>
                  <to>
                    <xdr:col>13</xdr:col>
                    <xdr:colOff>0</xdr:colOff>
                    <xdr:row>100</xdr:row>
                    <xdr:rowOff>243840</xdr:rowOff>
                  </to>
                </anchor>
              </controlPr>
            </control>
          </mc:Choice>
        </mc:AlternateContent>
        <mc:AlternateContent xmlns:mc="http://schemas.openxmlformats.org/markup-compatibility/2006">
          <mc:Choice Requires="x14">
            <control shapeId="42482" r:id="rId104" name="Check Box 235">
              <controlPr defaultSize="0" autoFill="0" autoLine="0" autoPict="0">
                <anchor moveWithCells="1">
                  <from>
                    <xdr:col>12</xdr:col>
                    <xdr:colOff>38100</xdr:colOff>
                    <xdr:row>101</xdr:row>
                    <xdr:rowOff>38100</xdr:rowOff>
                  </from>
                  <to>
                    <xdr:col>12</xdr:col>
                    <xdr:colOff>434340</xdr:colOff>
                    <xdr:row>101</xdr:row>
                    <xdr:rowOff>228600</xdr:rowOff>
                  </to>
                </anchor>
              </controlPr>
            </control>
          </mc:Choice>
        </mc:AlternateContent>
        <mc:AlternateContent xmlns:mc="http://schemas.openxmlformats.org/markup-compatibility/2006">
          <mc:Choice Requires="x14">
            <control shapeId="42483" r:id="rId105" name="Check Box 236">
              <controlPr defaultSize="0" autoFill="0" autoLine="0" autoPict="0">
                <anchor moveWithCells="1">
                  <from>
                    <xdr:col>12</xdr:col>
                    <xdr:colOff>480060</xdr:colOff>
                    <xdr:row>101</xdr:row>
                    <xdr:rowOff>38100</xdr:rowOff>
                  </from>
                  <to>
                    <xdr:col>13</xdr:col>
                    <xdr:colOff>0</xdr:colOff>
                    <xdr:row>101</xdr:row>
                    <xdr:rowOff>228600</xdr:rowOff>
                  </to>
                </anchor>
              </controlPr>
            </control>
          </mc:Choice>
        </mc:AlternateContent>
        <mc:AlternateContent xmlns:mc="http://schemas.openxmlformats.org/markup-compatibility/2006">
          <mc:Choice Requires="x14">
            <control shapeId="42484" r:id="rId106" name="Check Box 237">
              <controlPr defaultSize="0" autoFill="0" autoLine="0" autoPict="0">
                <anchor moveWithCells="1">
                  <from>
                    <xdr:col>12</xdr:col>
                    <xdr:colOff>38100</xdr:colOff>
                    <xdr:row>102</xdr:row>
                    <xdr:rowOff>38100</xdr:rowOff>
                  </from>
                  <to>
                    <xdr:col>12</xdr:col>
                    <xdr:colOff>434340</xdr:colOff>
                    <xdr:row>102</xdr:row>
                    <xdr:rowOff>228600</xdr:rowOff>
                  </to>
                </anchor>
              </controlPr>
            </control>
          </mc:Choice>
        </mc:AlternateContent>
        <mc:AlternateContent xmlns:mc="http://schemas.openxmlformats.org/markup-compatibility/2006">
          <mc:Choice Requires="x14">
            <control shapeId="42485" r:id="rId107" name="Check Box 238">
              <controlPr defaultSize="0" autoFill="0" autoLine="0" autoPict="0">
                <anchor moveWithCells="1">
                  <from>
                    <xdr:col>12</xdr:col>
                    <xdr:colOff>480060</xdr:colOff>
                    <xdr:row>102</xdr:row>
                    <xdr:rowOff>38100</xdr:rowOff>
                  </from>
                  <to>
                    <xdr:col>13</xdr:col>
                    <xdr:colOff>0</xdr:colOff>
                    <xdr:row>102</xdr:row>
                    <xdr:rowOff>228600</xdr:rowOff>
                  </to>
                </anchor>
              </controlPr>
            </control>
          </mc:Choice>
        </mc:AlternateContent>
        <mc:AlternateContent xmlns:mc="http://schemas.openxmlformats.org/markup-compatibility/2006">
          <mc:Choice Requires="x14">
            <control shapeId="42486" r:id="rId108" name="Check Box 239">
              <controlPr defaultSize="0" autoFill="0" autoLine="0" autoPict="0">
                <anchor moveWithCells="1">
                  <from>
                    <xdr:col>12</xdr:col>
                    <xdr:colOff>38100</xdr:colOff>
                    <xdr:row>103</xdr:row>
                    <xdr:rowOff>38100</xdr:rowOff>
                  </from>
                  <to>
                    <xdr:col>12</xdr:col>
                    <xdr:colOff>434340</xdr:colOff>
                    <xdr:row>103</xdr:row>
                    <xdr:rowOff>228600</xdr:rowOff>
                  </to>
                </anchor>
              </controlPr>
            </control>
          </mc:Choice>
        </mc:AlternateContent>
        <mc:AlternateContent xmlns:mc="http://schemas.openxmlformats.org/markup-compatibility/2006">
          <mc:Choice Requires="x14">
            <control shapeId="42487" r:id="rId109" name="Check Box 240">
              <controlPr defaultSize="0" autoFill="0" autoLine="0" autoPict="0">
                <anchor moveWithCells="1">
                  <from>
                    <xdr:col>12</xdr:col>
                    <xdr:colOff>480060</xdr:colOff>
                    <xdr:row>103</xdr:row>
                    <xdr:rowOff>38100</xdr:rowOff>
                  </from>
                  <to>
                    <xdr:col>13</xdr:col>
                    <xdr:colOff>0</xdr:colOff>
                    <xdr:row>103</xdr:row>
                    <xdr:rowOff>228600</xdr:rowOff>
                  </to>
                </anchor>
              </controlPr>
            </control>
          </mc:Choice>
        </mc:AlternateContent>
        <mc:AlternateContent xmlns:mc="http://schemas.openxmlformats.org/markup-compatibility/2006">
          <mc:Choice Requires="x14">
            <control shapeId="42488" r:id="rId110" name="Check Box 241">
              <controlPr defaultSize="0" autoFill="0" autoLine="0" autoPict="0">
                <anchor moveWithCells="1">
                  <from>
                    <xdr:col>12</xdr:col>
                    <xdr:colOff>38100</xdr:colOff>
                    <xdr:row>104</xdr:row>
                    <xdr:rowOff>38100</xdr:rowOff>
                  </from>
                  <to>
                    <xdr:col>12</xdr:col>
                    <xdr:colOff>434340</xdr:colOff>
                    <xdr:row>104</xdr:row>
                    <xdr:rowOff>228600</xdr:rowOff>
                  </to>
                </anchor>
              </controlPr>
            </control>
          </mc:Choice>
        </mc:AlternateContent>
        <mc:AlternateContent xmlns:mc="http://schemas.openxmlformats.org/markup-compatibility/2006">
          <mc:Choice Requires="x14">
            <control shapeId="42489" r:id="rId111" name="Check Box 242">
              <controlPr defaultSize="0" autoFill="0" autoLine="0" autoPict="0">
                <anchor moveWithCells="1">
                  <from>
                    <xdr:col>12</xdr:col>
                    <xdr:colOff>480060</xdr:colOff>
                    <xdr:row>104</xdr:row>
                    <xdr:rowOff>38100</xdr:rowOff>
                  </from>
                  <to>
                    <xdr:col>13</xdr:col>
                    <xdr:colOff>0</xdr:colOff>
                    <xdr:row>104</xdr:row>
                    <xdr:rowOff>228600</xdr:rowOff>
                  </to>
                </anchor>
              </controlPr>
            </control>
          </mc:Choice>
        </mc:AlternateContent>
        <mc:AlternateContent xmlns:mc="http://schemas.openxmlformats.org/markup-compatibility/2006">
          <mc:Choice Requires="x14">
            <control shapeId="42490" r:id="rId112" name="Check Box 243">
              <controlPr defaultSize="0" autoFill="0" autoLine="0" autoPict="0">
                <anchor moveWithCells="1">
                  <from>
                    <xdr:col>12</xdr:col>
                    <xdr:colOff>38100</xdr:colOff>
                    <xdr:row>105</xdr:row>
                    <xdr:rowOff>38100</xdr:rowOff>
                  </from>
                  <to>
                    <xdr:col>12</xdr:col>
                    <xdr:colOff>434340</xdr:colOff>
                    <xdr:row>105</xdr:row>
                    <xdr:rowOff>228600</xdr:rowOff>
                  </to>
                </anchor>
              </controlPr>
            </control>
          </mc:Choice>
        </mc:AlternateContent>
        <mc:AlternateContent xmlns:mc="http://schemas.openxmlformats.org/markup-compatibility/2006">
          <mc:Choice Requires="x14">
            <control shapeId="42491" r:id="rId113" name="Check Box 244">
              <controlPr defaultSize="0" autoFill="0" autoLine="0" autoPict="0">
                <anchor moveWithCells="1">
                  <from>
                    <xdr:col>12</xdr:col>
                    <xdr:colOff>480060</xdr:colOff>
                    <xdr:row>105</xdr:row>
                    <xdr:rowOff>38100</xdr:rowOff>
                  </from>
                  <to>
                    <xdr:col>13</xdr:col>
                    <xdr:colOff>0</xdr:colOff>
                    <xdr:row>105</xdr:row>
                    <xdr:rowOff>228600</xdr:rowOff>
                  </to>
                </anchor>
              </controlPr>
            </control>
          </mc:Choice>
        </mc:AlternateContent>
        <mc:AlternateContent xmlns:mc="http://schemas.openxmlformats.org/markup-compatibility/2006">
          <mc:Choice Requires="x14">
            <control shapeId="42492" r:id="rId114" name="Check Box 245">
              <controlPr defaultSize="0" autoFill="0" autoLine="0" autoPict="0">
                <anchor moveWithCells="1">
                  <from>
                    <xdr:col>12</xdr:col>
                    <xdr:colOff>38100</xdr:colOff>
                    <xdr:row>106</xdr:row>
                    <xdr:rowOff>38100</xdr:rowOff>
                  </from>
                  <to>
                    <xdr:col>12</xdr:col>
                    <xdr:colOff>434340</xdr:colOff>
                    <xdr:row>106</xdr:row>
                    <xdr:rowOff>243840</xdr:rowOff>
                  </to>
                </anchor>
              </controlPr>
            </control>
          </mc:Choice>
        </mc:AlternateContent>
        <mc:AlternateContent xmlns:mc="http://schemas.openxmlformats.org/markup-compatibility/2006">
          <mc:Choice Requires="x14">
            <control shapeId="42493" r:id="rId115" name="Check Box 246">
              <controlPr defaultSize="0" autoFill="0" autoLine="0" autoPict="0">
                <anchor moveWithCells="1">
                  <from>
                    <xdr:col>12</xdr:col>
                    <xdr:colOff>480060</xdr:colOff>
                    <xdr:row>106</xdr:row>
                    <xdr:rowOff>38100</xdr:rowOff>
                  </from>
                  <to>
                    <xdr:col>13</xdr:col>
                    <xdr:colOff>0</xdr:colOff>
                    <xdr:row>106</xdr:row>
                    <xdr:rowOff>243840</xdr:rowOff>
                  </to>
                </anchor>
              </controlPr>
            </control>
          </mc:Choice>
        </mc:AlternateContent>
        <mc:AlternateContent xmlns:mc="http://schemas.openxmlformats.org/markup-compatibility/2006">
          <mc:Choice Requires="x14">
            <control shapeId="42494" r:id="rId116" name="Check Box 247">
              <controlPr defaultSize="0" autoFill="0" autoLine="0" autoPict="0">
                <anchor moveWithCells="1">
                  <from>
                    <xdr:col>12</xdr:col>
                    <xdr:colOff>38100</xdr:colOff>
                    <xdr:row>107</xdr:row>
                    <xdr:rowOff>38100</xdr:rowOff>
                  </from>
                  <to>
                    <xdr:col>12</xdr:col>
                    <xdr:colOff>434340</xdr:colOff>
                    <xdr:row>107</xdr:row>
                    <xdr:rowOff>243840</xdr:rowOff>
                  </to>
                </anchor>
              </controlPr>
            </control>
          </mc:Choice>
        </mc:AlternateContent>
        <mc:AlternateContent xmlns:mc="http://schemas.openxmlformats.org/markup-compatibility/2006">
          <mc:Choice Requires="x14">
            <control shapeId="42495" r:id="rId117" name="Check Box 248">
              <controlPr defaultSize="0" autoFill="0" autoLine="0" autoPict="0">
                <anchor moveWithCells="1">
                  <from>
                    <xdr:col>12</xdr:col>
                    <xdr:colOff>480060</xdr:colOff>
                    <xdr:row>107</xdr:row>
                    <xdr:rowOff>38100</xdr:rowOff>
                  </from>
                  <to>
                    <xdr:col>13</xdr:col>
                    <xdr:colOff>0</xdr:colOff>
                    <xdr:row>107</xdr:row>
                    <xdr:rowOff>243840</xdr:rowOff>
                  </to>
                </anchor>
              </controlPr>
            </control>
          </mc:Choice>
        </mc:AlternateContent>
        <mc:AlternateContent xmlns:mc="http://schemas.openxmlformats.org/markup-compatibility/2006">
          <mc:Choice Requires="x14">
            <control shapeId="42496" r:id="rId118" name="Check Box 249">
              <controlPr defaultSize="0" autoFill="0" autoLine="0" autoPict="0">
                <anchor moveWithCells="1">
                  <from>
                    <xdr:col>12</xdr:col>
                    <xdr:colOff>38100</xdr:colOff>
                    <xdr:row>108</xdr:row>
                    <xdr:rowOff>53340</xdr:rowOff>
                  </from>
                  <to>
                    <xdr:col>12</xdr:col>
                    <xdr:colOff>434340</xdr:colOff>
                    <xdr:row>108</xdr:row>
                    <xdr:rowOff>243840</xdr:rowOff>
                  </to>
                </anchor>
              </controlPr>
            </control>
          </mc:Choice>
        </mc:AlternateContent>
        <mc:AlternateContent xmlns:mc="http://schemas.openxmlformats.org/markup-compatibility/2006">
          <mc:Choice Requires="x14">
            <control shapeId="42497" r:id="rId119" name="Check Box 250">
              <controlPr defaultSize="0" autoFill="0" autoLine="0" autoPict="0">
                <anchor moveWithCells="1">
                  <from>
                    <xdr:col>12</xdr:col>
                    <xdr:colOff>480060</xdr:colOff>
                    <xdr:row>108</xdr:row>
                    <xdr:rowOff>53340</xdr:rowOff>
                  </from>
                  <to>
                    <xdr:col>13</xdr:col>
                    <xdr:colOff>0</xdr:colOff>
                    <xdr:row>108</xdr:row>
                    <xdr:rowOff>243840</xdr:rowOff>
                  </to>
                </anchor>
              </controlPr>
            </control>
          </mc:Choice>
        </mc:AlternateContent>
        <mc:AlternateContent xmlns:mc="http://schemas.openxmlformats.org/markup-compatibility/2006">
          <mc:Choice Requires="x14">
            <control shapeId="42498" r:id="rId120" name="Check Box 39">
              <controlPr defaultSize="0" autoFill="0" autoLine="0" autoPict="0">
                <anchor moveWithCells="1">
                  <from>
                    <xdr:col>7</xdr:col>
                    <xdr:colOff>708660</xdr:colOff>
                    <xdr:row>114</xdr:row>
                    <xdr:rowOff>76200</xdr:rowOff>
                  </from>
                  <to>
                    <xdr:col>8</xdr:col>
                    <xdr:colOff>586740</xdr:colOff>
                    <xdr:row>114</xdr:row>
                    <xdr:rowOff>297180</xdr:rowOff>
                  </to>
                </anchor>
              </controlPr>
            </control>
          </mc:Choice>
        </mc:AlternateContent>
        <mc:AlternateContent xmlns:mc="http://schemas.openxmlformats.org/markup-compatibility/2006">
          <mc:Choice Requires="x14">
            <control shapeId="42499" r:id="rId121" name="Check Box 40">
              <controlPr defaultSize="0" autoFill="0" autoLine="0" autoPict="0">
                <anchor moveWithCells="1">
                  <from>
                    <xdr:col>11</xdr:col>
                    <xdr:colOff>716280</xdr:colOff>
                    <xdr:row>114</xdr:row>
                    <xdr:rowOff>76200</xdr:rowOff>
                  </from>
                  <to>
                    <xdr:col>12</xdr:col>
                    <xdr:colOff>594360</xdr:colOff>
                    <xdr:row>114</xdr:row>
                    <xdr:rowOff>297180</xdr:rowOff>
                  </to>
                </anchor>
              </controlPr>
            </control>
          </mc:Choice>
        </mc:AlternateContent>
        <mc:AlternateContent xmlns:mc="http://schemas.openxmlformats.org/markup-compatibility/2006">
          <mc:Choice Requires="x14">
            <control shapeId="42500" r:id="rId122" name="Check Box 41">
              <controlPr defaultSize="0" autoFill="0" autoLine="0" autoPict="0">
                <anchor moveWithCells="1">
                  <from>
                    <xdr:col>9</xdr:col>
                    <xdr:colOff>708660</xdr:colOff>
                    <xdr:row>114</xdr:row>
                    <xdr:rowOff>76200</xdr:rowOff>
                  </from>
                  <to>
                    <xdr:col>10</xdr:col>
                    <xdr:colOff>594360</xdr:colOff>
                    <xdr:row>114</xdr:row>
                    <xdr:rowOff>297180</xdr:rowOff>
                  </to>
                </anchor>
              </controlPr>
            </control>
          </mc:Choice>
        </mc:AlternateContent>
        <mc:AlternateContent xmlns:mc="http://schemas.openxmlformats.org/markup-compatibility/2006">
          <mc:Choice Requires="x14">
            <control shapeId="42501" r:id="rId123" name="Check Box 46">
              <controlPr defaultSize="0" autoFill="0" autoLine="0" autoPict="0">
                <anchor moveWithCells="1">
                  <from>
                    <xdr:col>10</xdr:col>
                    <xdr:colOff>251460</xdr:colOff>
                    <xdr:row>116</xdr:row>
                    <xdr:rowOff>60960</xdr:rowOff>
                  </from>
                  <to>
                    <xdr:col>11</xdr:col>
                    <xdr:colOff>0</xdr:colOff>
                    <xdr:row>116</xdr:row>
                    <xdr:rowOff>259080</xdr:rowOff>
                  </to>
                </anchor>
              </controlPr>
            </control>
          </mc:Choice>
        </mc:AlternateContent>
        <mc:AlternateContent xmlns:mc="http://schemas.openxmlformats.org/markup-compatibility/2006">
          <mc:Choice Requires="x14">
            <control shapeId="42502" r:id="rId124" name="Check Box 47">
              <controlPr defaultSize="0" autoFill="0" autoLine="0" autoPict="0">
                <anchor moveWithCells="1">
                  <from>
                    <xdr:col>13</xdr:col>
                    <xdr:colOff>373380</xdr:colOff>
                    <xdr:row>116</xdr:row>
                    <xdr:rowOff>60960</xdr:rowOff>
                  </from>
                  <to>
                    <xdr:col>14</xdr:col>
                    <xdr:colOff>137160</xdr:colOff>
                    <xdr:row>116</xdr:row>
                    <xdr:rowOff>259080</xdr:rowOff>
                  </to>
                </anchor>
              </controlPr>
            </control>
          </mc:Choice>
        </mc:AlternateContent>
        <mc:AlternateContent xmlns:mc="http://schemas.openxmlformats.org/markup-compatibility/2006">
          <mc:Choice Requires="x14">
            <control shapeId="42503" r:id="rId125" name="Check Box 519">
              <controlPr defaultSize="0" autoFill="0" autoLine="0" autoPict="0">
                <anchor moveWithCells="1">
                  <from>
                    <xdr:col>10</xdr:col>
                    <xdr:colOff>251460</xdr:colOff>
                    <xdr:row>118</xdr:row>
                    <xdr:rowOff>60960</xdr:rowOff>
                  </from>
                  <to>
                    <xdr:col>11</xdr:col>
                    <xdr:colOff>0</xdr:colOff>
                    <xdr:row>118</xdr:row>
                    <xdr:rowOff>259080</xdr:rowOff>
                  </to>
                </anchor>
              </controlPr>
            </control>
          </mc:Choice>
        </mc:AlternateContent>
        <mc:AlternateContent xmlns:mc="http://schemas.openxmlformats.org/markup-compatibility/2006">
          <mc:Choice Requires="x14">
            <control shapeId="42504" r:id="rId126" name="Check Box 520">
              <controlPr defaultSize="0" autoFill="0" autoLine="0" autoPict="0">
                <anchor moveWithCells="1">
                  <from>
                    <xdr:col>13</xdr:col>
                    <xdr:colOff>373380</xdr:colOff>
                    <xdr:row>118</xdr:row>
                    <xdr:rowOff>60960</xdr:rowOff>
                  </from>
                  <to>
                    <xdr:col>14</xdr:col>
                    <xdr:colOff>137160</xdr:colOff>
                    <xdr:row>118</xdr:row>
                    <xdr:rowOff>259080</xdr:rowOff>
                  </to>
                </anchor>
              </controlPr>
            </control>
          </mc:Choice>
        </mc:AlternateContent>
        <mc:AlternateContent xmlns:mc="http://schemas.openxmlformats.org/markup-compatibility/2006">
          <mc:Choice Requires="x14">
            <control shapeId="42505" r:id="rId127" name="Check Box 521">
              <controlPr defaultSize="0" autoFill="0" autoLine="0" autoPict="0">
                <anchor moveWithCells="1">
                  <from>
                    <xdr:col>10</xdr:col>
                    <xdr:colOff>251460</xdr:colOff>
                    <xdr:row>124</xdr:row>
                    <xdr:rowOff>60960</xdr:rowOff>
                  </from>
                  <to>
                    <xdr:col>11</xdr:col>
                    <xdr:colOff>0</xdr:colOff>
                    <xdr:row>124</xdr:row>
                    <xdr:rowOff>259080</xdr:rowOff>
                  </to>
                </anchor>
              </controlPr>
            </control>
          </mc:Choice>
        </mc:AlternateContent>
        <mc:AlternateContent xmlns:mc="http://schemas.openxmlformats.org/markup-compatibility/2006">
          <mc:Choice Requires="x14">
            <control shapeId="42506" r:id="rId128" name="Check Box 522">
              <controlPr defaultSize="0" autoFill="0" autoLine="0" autoPict="0">
                <anchor moveWithCells="1">
                  <from>
                    <xdr:col>13</xdr:col>
                    <xdr:colOff>373380</xdr:colOff>
                    <xdr:row>124</xdr:row>
                    <xdr:rowOff>60960</xdr:rowOff>
                  </from>
                  <to>
                    <xdr:col>14</xdr:col>
                    <xdr:colOff>137160</xdr:colOff>
                    <xdr:row>124</xdr:row>
                    <xdr:rowOff>259080</xdr:rowOff>
                  </to>
                </anchor>
              </controlPr>
            </control>
          </mc:Choice>
        </mc:AlternateContent>
        <mc:AlternateContent xmlns:mc="http://schemas.openxmlformats.org/markup-compatibility/2006">
          <mc:Choice Requires="x14">
            <control shapeId="42507" r:id="rId129" name="Check Box 42">
              <controlPr defaultSize="0" autoFill="0" autoLine="0" autoPict="0">
                <anchor moveWithCells="1">
                  <from>
                    <xdr:col>9</xdr:col>
                    <xdr:colOff>716280</xdr:colOff>
                    <xdr:row>120</xdr:row>
                    <xdr:rowOff>30480</xdr:rowOff>
                  </from>
                  <to>
                    <xdr:col>12</xdr:col>
                    <xdr:colOff>0</xdr:colOff>
                    <xdr:row>120</xdr:row>
                    <xdr:rowOff>228600</xdr:rowOff>
                  </to>
                </anchor>
              </controlPr>
            </control>
          </mc:Choice>
        </mc:AlternateContent>
        <mc:AlternateContent xmlns:mc="http://schemas.openxmlformats.org/markup-compatibility/2006">
          <mc:Choice Requires="x14">
            <control shapeId="42508" r:id="rId130" name="Check Box 43">
              <controlPr defaultSize="0" autoFill="0" autoLine="0" autoPict="0">
                <anchor moveWithCells="1">
                  <from>
                    <xdr:col>9</xdr:col>
                    <xdr:colOff>716280</xdr:colOff>
                    <xdr:row>121</xdr:row>
                    <xdr:rowOff>30480</xdr:rowOff>
                  </from>
                  <to>
                    <xdr:col>12</xdr:col>
                    <xdr:colOff>0</xdr:colOff>
                    <xdr:row>121</xdr:row>
                    <xdr:rowOff>228600</xdr:rowOff>
                  </to>
                </anchor>
              </controlPr>
            </control>
          </mc:Choice>
        </mc:AlternateContent>
        <mc:AlternateContent xmlns:mc="http://schemas.openxmlformats.org/markup-compatibility/2006">
          <mc:Choice Requires="x14">
            <control shapeId="42509" r:id="rId131" name="Check Box 44">
              <controlPr defaultSize="0" autoFill="0" autoLine="0" autoPict="0">
                <anchor moveWithCells="1">
                  <from>
                    <xdr:col>9</xdr:col>
                    <xdr:colOff>716280</xdr:colOff>
                    <xdr:row>122</xdr:row>
                    <xdr:rowOff>30480</xdr:rowOff>
                  </from>
                  <to>
                    <xdr:col>12</xdr:col>
                    <xdr:colOff>0</xdr:colOff>
                    <xdr:row>122</xdr:row>
                    <xdr:rowOff>228600</xdr:rowOff>
                  </to>
                </anchor>
              </controlPr>
            </control>
          </mc:Choice>
        </mc:AlternateContent>
        <mc:AlternateContent xmlns:mc="http://schemas.openxmlformats.org/markup-compatibility/2006">
          <mc:Choice Requires="x14">
            <control shapeId="42510" r:id="rId132" name="Check Box 45">
              <controlPr defaultSize="0" autoFill="0" autoLine="0" autoPict="0">
                <anchor moveWithCells="1">
                  <from>
                    <xdr:col>9</xdr:col>
                    <xdr:colOff>716280</xdr:colOff>
                    <xdr:row>123</xdr:row>
                    <xdr:rowOff>38100</xdr:rowOff>
                  </from>
                  <to>
                    <xdr:col>10</xdr:col>
                    <xdr:colOff>754380</xdr:colOff>
                    <xdr:row>123</xdr:row>
                    <xdr:rowOff>228600</xdr:rowOff>
                  </to>
                </anchor>
              </controlPr>
            </control>
          </mc:Choice>
        </mc:AlternateContent>
        <mc:AlternateContent xmlns:mc="http://schemas.openxmlformats.org/markup-compatibility/2006">
          <mc:Choice Requires="x14">
            <control shapeId="42511" r:id="rId133" name="Check Box 62">
              <controlPr defaultSize="0" autoFill="0" autoLine="0" autoPict="0">
                <anchor moveWithCells="1">
                  <from>
                    <xdr:col>7</xdr:col>
                    <xdr:colOff>297180</xdr:colOff>
                    <xdr:row>126</xdr:row>
                    <xdr:rowOff>68580</xdr:rowOff>
                  </from>
                  <to>
                    <xdr:col>8</xdr:col>
                    <xdr:colOff>15240</xdr:colOff>
                    <xdr:row>126</xdr:row>
                    <xdr:rowOff>266700</xdr:rowOff>
                  </to>
                </anchor>
              </controlPr>
            </control>
          </mc:Choice>
        </mc:AlternateContent>
        <mc:AlternateContent xmlns:mc="http://schemas.openxmlformats.org/markup-compatibility/2006">
          <mc:Choice Requires="x14">
            <control shapeId="42512" r:id="rId134" name="Check Box 63">
              <controlPr defaultSize="0" autoFill="0" autoLine="0" autoPict="0">
                <anchor moveWithCells="1">
                  <from>
                    <xdr:col>8</xdr:col>
                    <xdr:colOff>647700</xdr:colOff>
                    <xdr:row>126</xdr:row>
                    <xdr:rowOff>68580</xdr:rowOff>
                  </from>
                  <to>
                    <xdr:col>9</xdr:col>
                    <xdr:colOff>419100</xdr:colOff>
                    <xdr:row>126</xdr:row>
                    <xdr:rowOff>266700</xdr:rowOff>
                  </to>
                </anchor>
              </controlPr>
            </control>
          </mc:Choice>
        </mc:AlternateContent>
        <mc:AlternateContent xmlns:mc="http://schemas.openxmlformats.org/markup-compatibility/2006">
          <mc:Choice Requires="x14">
            <control shapeId="42513" r:id="rId135" name="Check Box 529">
              <controlPr defaultSize="0" autoFill="0" autoLine="0" autoPict="0">
                <anchor moveWithCells="1">
                  <from>
                    <xdr:col>7</xdr:col>
                    <xdr:colOff>297180</xdr:colOff>
                    <xdr:row>130</xdr:row>
                    <xdr:rowOff>68580</xdr:rowOff>
                  </from>
                  <to>
                    <xdr:col>8</xdr:col>
                    <xdr:colOff>15240</xdr:colOff>
                    <xdr:row>130</xdr:row>
                    <xdr:rowOff>266700</xdr:rowOff>
                  </to>
                </anchor>
              </controlPr>
            </control>
          </mc:Choice>
        </mc:AlternateContent>
        <mc:AlternateContent xmlns:mc="http://schemas.openxmlformats.org/markup-compatibility/2006">
          <mc:Choice Requires="x14">
            <control shapeId="42514" r:id="rId136" name="Check Box 530">
              <controlPr defaultSize="0" autoFill="0" autoLine="0" autoPict="0">
                <anchor moveWithCells="1">
                  <from>
                    <xdr:col>8</xdr:col>
                    <xdr:colOff>647700</xdr:colOff>
                    <xdr:row>130</xdr:row>
                    <xdr:rowOff>68580</xdr:rowOff>
                  </from>
                  <to>
                    <xdr:col>9</xdr:col>
                    <xdr:colOff>419100</xdr:colOff>
                    <xdr:row>130</xdr:row>
                    <xdr:rowOff>266700</xdr:rowOff>
                  </to>
                </anchor>
              </controlPr>
            </control>
          </mc:Choice>
        </mc:AlternateContent>
        <mc:AlternateContent xmlns:mc="http://schemas.openxmlformats.org/markup-compatibility/2006">
          <mc:Choice Requires="x14">
            <control shapeId="42515" r:id="rId137" name="Check Box 60">
              <controlPr defaultSize="0" autoFill="0" autoLine="0" autoPict="0">
                <anchor moveWithCells="1">
                  <from>
                    <xdr:col>7</xdr:col>
                    <xdr:colOff>297180</xdr:colOff>
                    <xdr:row>131</xdr:row>
                    <xdr:rowOff>76200</xdr:rowOff>
                  </from>
                  <to>
                    <xdr:col>8</xdr:col>
                    <xdr:colOff>15240</xdr:colOff>
                    <xdr:row>131</xdr:row>
                    <xdr:rowOff>281940</xdr:rowOff>
                  </to>
                </anchor>
              </controlPr>
            </control>
          </mc:Choice>
        </mc:AlternateContent>
        <mc:AlternateContent xmlns:mc="http://schemas.openxmlformats.org/markup-compatibility/2006">
          <mc:Choice Requires="x14">
            <control shapeId="42516" r:id="rId138" name="Check Box 61">
              <controlPr defaultSize="0" autoFill="0" autoLine="0" autoPict="0">
                <anchor moveWithCells="1">
                  <from>
                    <xdr:col>10</xdr:col>
                    <xdr:colOff>708660</xdr:colOff>
                    <xdr:row>131</xdr:row>
                    <xdr:rowOff>76200</xdr:rowOff>
                  </from>
                  <to>
                    <xdr:col>11</xdr:col>
                    <xdr:colOff>472440</xdr:colOff>
                    <xdr:row>131</xdr:row>
                    <xdr:rowOff>281940</xdr:rowOff>
                  </to>
                </anchor>
              </controlPr>
            </control>
          </mc:Choice>
        </mc:AlternateContent>
        <mc:AlternateContent xmlns:mc="http://schemas.openxmlformats.org/markup-compatibility/2006">
          <mc:Choice Requires="x14">
            <control shapeId="42517" r:id="rId139" name="Check Box 533">
              <controlPr defaultSize="0" autoFill="0" autoLine="0" autoPict="0">
                <anchor moveWithCells="1">
                  <from>
                    <xdr:col>7</xdr:col>
                    <xdr:colOff>297180</xdr:colOff>
                    <xdr:row>127</xdr:row>
                    <xdr:rowOff>76200</xdr:rowOff>
                  </from>
                  <to>
                    <xdr:col>8</xdr:col>
                    <xdr:colOff>15240</xdr:colOff>
                    <xdr:row>127</xdr:row>
                    <xdr:rowOff>281940</xdr:rowOff>
                  </to>
                </anchor>
              </controlPr>
            </control>
          </mc:Choice>
        </mc:AlternateContent>
        <mc:AlternateContent xmlns:mc="http://schemas.openxmlformats.org/markup-compatibility/2006">
          <mc:Choice Requires="x14">
            <control shapeId="42518" r:id="rId140" name="Check Box 534">
              <controlPr defaultSize="0" autoFill="0" autoLine="0" autoPict="0">
                <anchor moveWithCells="1">
                  <from>
                    <xdr:col>10</xdr:col>
                    <xdr:colOff>708660</xdr:colOff>
                    <xdr:row>127</xdr:row>
                    <xdr:rowOff>76200</xdr:rowOff>
                  </from>
                  <to>
                    <xdr:col>11</xdr:col>
                    <xdr:colOff>472440</xdr:colOff>
                    <xdr:row>127</xdr:row>
                    <xdr:rowOff>281940</xdr:rowOff>
                  </to>
                </anchor>
              </controlPr>
            </control>
          </mc:Choice>
        </mc:AlternateContent>
        <mc:AlternateContent xmlns:mc="http://schemas.openxmlformats.org/markup-compatibility/2006">
          <mc:Choice Requires="x14">
            <control shapeId="42519" r:id="rId141" name="Check Box 58">
              <controlPr defaultSize="0" autoFill="0" autoLine="0" autoPict="0">
                <anchor moveWithCells="1">
                  <from>
                    <xdr:col>6</xdr:col>
                    <xdr:colOff>480060</xdr:colOff>
                    <xdr:row>133</xdr:row>
                    <xdr:rowOff>76200</xdr:rowOff>
                  </from>
                  <to>
                    <xdr:col>7</xdr:col>
                    <xdr:colOff>205740</xdr:colOff>
                    <xdr:row>133</xdr:row>
                    <xdr:rowOff>281940</xdr:rowOff>
                  </to>
                </anchor>
              </controlPr>
            </control>
          </mc:Choice>
        </mc:AlternateContent>
        <mc:AlternateContent xmlns:mc="http://schemas.openxmlformats.org/markup-compatibility/2006">
          <mc:Choice Requires="x14">
            <control shapeId="42520" r:id="rId142" name="Check Box 59">
              <controlPr defaultSize="0" autoFill="0" autoLine="0" autoPict="0">
                <anchor moveWithCells="1">
                  <from>
                    <xdr:col>7</xdr:col>
                    <xdr:colOff>716280</xdr:colOff>
                    <xdr:row>133</xdr:row>
                    <xdr:rowOff>76200</xdr:rowOff>
                  </from>
                  <to>
                    <xdr:col>8</xdr:col>
                    <xdr:colOff>487680</xdr:colOff>
                    <xdr:row>133</xdr:row>
                    <xdr:rowOff>281940</xdr:rowOff>
                  </to>
                </anchor>
              </controlPr>
            </control>
          </mc:Choice>
        </mc:AlternateContent>
        <mc:AlternateContent xmlns:mc="http://schemas.openxmlformats.org/markup-compatibility/2006">
          <mc:Choice Requires="x14">
            <control shapeId="42521" r:id="rId143" name="Check Box 64">
              <controlPr defaultSize="0" autoFill="0" autoLine="0" autoPict="0">
                <anchor moveWithCells="1">
                  <from>
                    <xdr:col>8</xdr:col>
                    <xdr:colOff>281940</xdr:colOff>
                    <xdr:row>135</xdr:row>
                    <xdr:rowOff>60960</xdr:rowOff>
                  </from>
                  <to>
                    <xdr:col>9</xdr:col>
                    <xdr:colOff>0</xdr:colOff>
                    <xdr:row>135</xdr:row>
                    <xdr:rowOff>259080</xdr:rowOff>
                  </to>
                </anchor>
              </controlPr>
            </control>
          </mc:Choice>
        </mc:AlternateContent>
        <mc:AlternateContent xmlns:mc="http://schemas.openxmlformats.org/markup-compatibility/2006">
          <mc:Choice Requires="x14">
            <control shapeId="42522" r:id="rId144" name="Check Box 65">
              <controlPr defaultSize="0" autoFill="0" autoLine="0" autoPict="0">
                <anchor moveWithCells="1">
                  <from>
                    <xdr:col>9</xdr:col>
                    <xdr:colOff>213360</xdr:colOff>
                    <xdr:row>135</xdr:row>
                    <xdr:rowOff>60960</xdr:rowOff>
                  </from>
                  <to>
                    <xdr:col>10</xdr:col>
                    <xdr:colOff>0</xdr:colOff>
                    <xdr:row>135</xdr:row>
                    <xdr:rowOff>259080</xdr:rowOff>
                  </to>
                </anchor>
              </controlPr>
            </control>
          </mc:Choice>
        </mc:AlternateContent>
        <mc:AlternateContent xmlns:mc="http://schemas.openxmlformats.org/markup-compatibility/2006">
          <mc:Choice Requires="x14">
            <control shapeId="42523" r:id="rId145" name="Check Box 66">
              <controlPr defaultSize="0" autoFill="0" autoLine="0" autoPict="0">
                <anchor moveWithCells="1">
                  <from>
                    <xdr:col>8</xdr:col>
                    <xdr:colOff>281940</xdr:colOff>
                    <xdr:row>136</xdr:row>
                    <xdr:rowOff>60960</xdr:rowOff>
                  </from>
                  <to>
                    <xdr:col>9</xdr:col>
                    <xdr:colOff>0</xdr:colOff>
                    <xdr:row>136</xdr:row>
                    <xdr:rowOff>259080</xdr:rowOff>
                  </to>
                </anchor>
              </controlPr>
            </control>
          </mc:Choice>
        </mc:AlternateContent>
        <mc:AlternateContent xmlns:mc="http://schemas.openxmlformats.org/markup-compatibility/2006">
          <mc:Choice Requires="x14">
            <control shapeId="42524" r:id="rId146" name="Check Box 67">
              <controlPr defaultSize="0" autoFill="0" autoLine="0" autoPict="0">
                <anchor moveWithCells="1">
                  <from>
                    <xdr:col>9</xdr:col>
                    <xdr:colOff>213360</xdr:colOff>
                    <xdr:row>136</xdr:row>
                    <xdr:rowOff>60960</xdr:rowOff>
                  </from>
                  <to>
                    <xdr:col>10</xdr:col>
                    <xdr:colOff>0</xdr:colOff>
                    <xdr:row>136</xdr:row>
                    <xdr:rowOff>259080</xdr:rowOff>
                  </to>
                </anchor>
              </controlPr>
            </control>
          </mc:Choice>
        </mc:AlternateContent>
        <mc:AlternateContent xmlns:mc="http://schemas.openxmlformats.org/markup-compatibility/2006">
          <mc:Choice Requires="x14">
            <control shapeId="42525" r:id="rId147" name="Check Box 70">
              <controlPr defaultSize="0" autoFill="0" autoLine="0" autoPict="0">
                <anchor moveWithCells="1">
                  <from>
                    <xdr:col>8</xdr:col>
                    <xdr:colOff>281940</xdr:colOff>
                    <xdr:row>137</xdr:row>
                    <xdr:rowOff>68580</xdr:rowOff>
                  </from>
                  <to>
                    <xdr:col>9</xdr:col>
                    <xdr:colOff>0</xdr:colOff>
                    <xdr:row>137</xdr:row>
                    <xdr:rowOff>266700</xdr:rowOff>
                  </to>
                </anchor>
              </controlPr>
            </control>
          </mc:Choice>
        </mc:AlternateContent>
        <mc:AlternateContent xmlns:mc="http://schemas.openxmlformats.org/markup-compatibility/2006">
          <mc:Choice Requires="x14">
            <control shapeId="42526" r:id="rId148" name="Check Box 71">
              <controlPr defaultSize="0" autoFill="0" autoLine="0" autoPict="0">
                <anchor moveWithCells="1">
                  <from>
                    <xdr:col>9</xdr:col>
                    <xdr:colOff>213360</xdr:colOff>
                    <xdr:row>137</xdr:row>
                    <xdr:rowOff>68580</xdr:rowOff>
                  </from>
                  <to>
                    <xdr:col>10</xdr:col>
                    <xdr:colOff>0</xdr:colOff>
                    <xdr:row>137</xdr:row>
                    <xdr:rowOff>266700</xdr:rowOff>
                  </to>
                </anchor>
              </controlPr>
            </control>
          </mc:Choice>
        </mc:AlternateContent>
        <mc:AlternateContent xmlns:mc="http://schemas.openxmlformats.org/markup-compatibility/2006">
          <mc:Choice Requires="x14">
            <control shapeId="42527" r:id="rId149" name="Check Box 72">
              <controlPr defaultSize="0" autoFill="0" autoLine="0" autoPict="0">
                <anchor moveWithCells="1">
                  <from>
                    <xdr:col>8</xdr:col>
                    <xdr:colOff>281940</xdr:colOff>
                    <xdr:row>138</xdr:row>
                    <xdr:rowOff>76200</xdr:rowOff>
                  </from>
                  <to>
                    <xdr:col>9</xdr:col>
                    <xdr:colOff>0</xdr:colOff>
                    <xdr:row>138</xdr:row>
                    <xdr:rowOff>281940</xdr:rowOff>
                  </to>
                </anchor>
              </controlPr>
            </control>
          </mc:Choice>
        </mc:AlternateContent>
        <mc:AlternateContent xmlns:mc="http://schemas.openxmlformats.org/markup-compatibility/2006">
          <mc:Choice Requires="x14">
            <control shapeId="42528" r:id="rId150" name="Check Box 73">
              <controlPr defaultSize="0" autoFill="0" autoLine="0" autoPict="0">
                <anchor moveWithCells="1">
                  <from>
                    <xdr:col>9</xdr:col>
                    <xdr:colOff>213360</xdr:colOff>
                    <xdr:row>138</xdr:row>
                    <xdr:rowOff>76200</xdr:rowOff>
                  </from>
                  <to>
                    <xdr:col>10</xdr:col>
                    <xdr:colOff>0</xdr:colOff>
                    <xdr:row>138</xdr:row>
                    <xdr:rowOff>281940</xdr:rowOff>
                  </to>
                </anchor>
              </controlPr>
            </control>
          </mc:Choice>
        </mc:AlternateContent>
        <mc:AlternateContent xmlns:mc="http://schemas.openxmlformats.org/markup-compatibility/2006">
          <mc:Choice Requires="x14">
            <control shapeId="42529" r:id="rId151" name="Check Box 545">
              <controlPr defaultSize="0" autoFill="0" autoLine="0" autoPict="0">
                <anchor moveWithCells="1">
                  <from>
                    <xdr:col>12</xdr:col>
                    <xdr:colOff>281940</xdr:colOff>
                    <xdr:row>135</xdr:row>
                    <xdr:rowOff>60960</xdr:rowOff>
                  </from>
                  <to>
                    <xdr:col>13</xdr:col>
                    <xdr:colOff>0</xdr:colOff>
                    <xdr:row>135</xdr:row>
                    <xdr:rowOff>259080</xdr:rowOff>
                  </to>
                </anchor>
              </controlPr>
            </control>
          </mc:Choice>
        </mc:AlternateContent>
        <mc:AlternateContent xmlns:mc="http://schemas.openxmlformats.org/markup-compatibility/2006">
          <mc:Choice Requires="x14">
            <control shapeId="42530" r:id="rId152" name="Check Box 546">
              <controlPr defaultSize="0" autoFill="0" autoLine="0" autoPict="0">
                <anchor moveWithCells="1">
                  <from>
                    <xdr:col>13</xdr:col>
                    <xdr:colOff>213360</xdr:colOff>
                    <xdr:row>135</xdr:row>
                    <xdr:rowOff>60960</xdr:rowOff>
                  </from>
                  <to>
                    <xdr:col>14</xdr:col>
                    <xdr:colOff>0</xdr:colOff>
                    <xdr:row>135</xdr:row>
                    <xdr:rowOff>259080</xdr:rowOff>
                  </to>
                </anchor>
              </controlPr>
            </control>
          </mc:Choice>
        </mc:AlternateContent>
        <mc:AlternateContent xmlns:mc="http://schemas.openxmlformats.org/markup-compatibility/2006">
          <mc:Choice Requires="x14">
            <control shapeId="42531" r:id="rId153" name="Check Box 547">
              <controlPr defaultSize="0" autoFill="0" autoLine="0" autoPict="0">
                <anchor moveWithCells="1">
                  <from>
                    <xdr:col>12</xdr:col>
                    <xdr:colOff>281940</xdr:colOff>
                    <xdr:row>136</xdr:row>
                    <xdr:rowOff>60960</xdr:rowOff>
                  </from>
                  <to>
                    <xdr:col>13</xdr:col>
                    <xdr:colOff>0</xdr:colOff>
                    <xdr:row>136</xdr:row>
                    <xdr:rowOff>259080</xdr:rowOff>
                  </to>
                </anchor>
              </controlPr>
            </control>
          </mc:Choice>
        </mc:AlternateContent>
        <mc:AlternateContent xmlns:mc="http://schemas.openxmlformats.org/markup-compatibility/2006">
          <mc:Choice Requires="x14">
            <control shapeId="42532" r:id="rId154" name="Check Box 548">
              <controlPr defaultSize="0" autoFill="0" autoLine="0" autoPict="0">
                <anchor moveWithCells="1">
                  <from>
                    <xdr:col>13</xdr:col>
                    <xdr:colOff>213360</xdr:colOff>
                    <xdr:row>136</xdr:row>
                    <xdr:rowOff>60960</xdr:rowOff>
                  </from>
                  <to>
                    <xdr:col>14</xdr:col>
                    <xdr:colOff>0</xdr:colOff>
                    <xdr:row>136</xdr:row>
                    <xdr:rowOff>259080</xdr:rowOff>
                  </to>
                </anchor>
              </controlPr>
            </control>
          </mc:Choice>
        </mc:AlternateContent>
        <mc:AlternateContent xmlns:mc="http://schemas.openxmlformats.org/markup-compatibility/2006">
          <mc:Choice Requires="x14">
            <control shapeId="42533" r:id="rId155" name="Check Box 549">
              <controlPr defaultSize="0" autoFill="0" autoLine="0" autoPict="0">
                <anchor moveWithCells="1">
                  <from>
                    <xdr:col>12</xdr:col>
                    <xdr:colOff>281940</xdr:colOff>
                    <xdr:row>137</xdr:row>
                    <xdr:rowOff>68580</xdr:rowOff>
                  </from>
                  <to>
                    <xdr:col>13</xdr:col>
                    <xdr:colOff>0</xdr:colOff>
                    <xdr:row>137</xdr:row>
                    <xdr:rowOff>266700</xdr:rowOff>
                  </to>
                </anchor>
              </controlPr>
            </control>
          </mc:Choice>
        </mc:AlternateContent>
        <mc:AlternateContent xmlns:mc="http://schemas.openxmlformats.org/markup-compatibility/2006">
          <mc:Choice Requires="x14">
            <control shapeId="42534" r:id="rId156" name="Check Box 550">
              <controlPr defaultSize="0" autoFill="0" autoLine="0" autoPict="0">
                <anchor moveWithCells="1">
                  <from>
                    <xdr:col>13</xdr:col>
                    <xdr:colOff>213360</xdr:colOff>
                    <xdr:row>137</xdr:row>
                    <xdr:rowOff>68580</xdr:rowOff>
                  </from>
                  <to>
                    <xdr:col>14</xdr:col>
                    <xdr:colOff>0</xdr:colOff>
                    <xdr:row>137</xdr:row>
                    <xdr:rowOff>266700</xdr:rowOff>
                  </to>
                </anchor>
              </controlPr>
            </control>
          </mc:Choice>
        </mc:AlternateContent>
        <mc:AlternateContent xmlns:mc="http://schemas.openxmlformats.org/markup-compatibility/2006">
          <mc:Choice Requires="x14">
            <control shapeId="42535" r:id="rId157" name="Check Box 551">
              <controlPr defaultSize="0" autoFill="0" autoLine="0" autoPict="0">
                <anchor moveWithCells="1">
                  <from>
                    <xdr:col>12</xdr:col>
                    <xdr:colOff>281940</xdr:colOff>
                    <xdr:row>138</xdr:row>
                    <xdr:rowOff>76200</xdr:rowOff>
                  </from>
                  <to>
                    <xdr:col>13</xdr:col>
                    <xdr:colOff>0</xdr:colOff>
                    <xdr:row>138</xdr:row>
                    <xdr:rowOff>281940</xdr:rowOff>
                  </to>
                </anchor>
              </controlPr>
            </control>
          </mc:Choice>
        </mc:AlternateContent>
        <mc:AlternateContent xmlns:mc="http://schemas.openxmlformats.org/markup-compatibility/2006">
          <mc:Choice Requires="x14">
            <control shapeId="42536" r:id="rId158" name="Check Box 552">
              <controlPr defaultSize="0" autoFill="0" autoLine="0" autoPict="0">
                <anchor moveWithCells="1">
                  <from>
                    <xdr:col>13</xdr:col>
                    <xdr:colOff>213360</xdr:colOff>
                    <xdr:row>138</xdr:row>
                    <xdr:rowOff>76200</xdr:rowOff>
                  </from>
                  <to>
                    <xdr:col>14</xdr:col>
                    <xdr:colOff>0</xdr:colOff>
                    <xdr:row>138</xdr:row>
                    <xdr:rowOff>281940</xdr:rowOff>
                  </to>
                </anchor>
              </controlPr>
            </control>
          </mc:Choice>
        </mc:AlternateContent>
        <mc:AlternateContent xmlns:mc="http://schemas.openxmlformats.org/markup-compatibility/2006">
          <mc:Choice Requires="x14">
            <control shapeId="42537" r:id="rId159" name="Check Box 78">
              <controlPr defaultSize="0" autoFill="0" autoLine="0" autoPict="0">
                <anchor moveWithCells="1">
                  <from>
                    <xdr:col>10</xdr:col>
                    <xdr:colOff>701040</xdr:colOff>
                    <xdr:row>187</xdr:row>
                    <xdr:rowOff>30480</xdr:rowOff>
                  </from>
                  <to>
                    <xdr:col>13</xdr:col>
                    <xdr:colOff>60960</xdr:colOff>
                    <xdr:row>187</xdr:row>
                    <xdr:rowOff>259080</xdr:rowOff>
                  </to>
                </anchor>
              </controlPr>
            </control>
          </mc:Choice>
        </mc:AlternateContent>
        <mc:AlternateContent xmlns:mc="http://schemas.openxmlformats.org/markup-compatibility/2006">
          <mc:Choice Requires="x14">
            <control shapeId="42538" r:id="rId160" name="Check Box 79">
              <controlPr defaultSize="0" autoFill="0" autoLine="0" autoPict="0">
                <anchor moveWithCells="1">
                  <from>
                    <xdr:col>10</xdr:col>
                    <xdr:colOff>701040</xdr:colOff>
                    <xdr:row>188</xdr:row>
                    <xdr:rowOff>38100</xdr:rowOff>
                  </from>
                  <to>
                    <xdr:col>13</xdr:col>
                    <xdr:colOff>60960</xdr:colOff>
                    <xdr:row>188</xdr:row>
                    <xdr:rowOff>266700</xdr:rowOff>
                  </to>
                </anchor>
              </controlPr>
            </control>
          </mc:Choice>
        </mc:AlternateContent>
        <mc:AlternateContent xmlns:mc="http://schemas.openxmlformats.org/markup-compatibility/2006">
          <mc:Choice Requires="x14">
            <control shapeId="42539" r:id="rId161" name="Check Box 80">
              <controlPr defaultSize="0" autoFill="0" autoLine="0" autoPict="0">
                <anchor moveWithCells="1">
                  <from>
                    <xdr:col>10</xdr:col>
                    <xdr:colOff>701040</xdr:colOff>
                    <xdr:row>189</xdr:row>
                    <xdr:rowOff>38100</xdr:rowOff>
                  </from>
                  <to>
                    <xdr:col>13</xdr:col>
                    <xdr:colOff>60960</xdr:colOff>
                    <xdr:row>189</xdr:row>
                    <xdr:rowOff>266700</xdr:rowOff>
                  </to>
                </anchor>
              </controlPr>
            </control>
          </mc:Choice>
        </mc:AlternateContent>
        <mc:AlternateContent xmlns:mc="http://schemas.openxmlformats.org/markup-compatibility/2006">
          <mc:Choice Requires="x14">
            <control shapeId="42540" r:id="rId162" name="Check Box 81">
              <controlPr defaultSize="0" autoFill="0" autoLine="0" autoPict="0">
                <anchor moveWithCells="1">
                  <from>
                    <xdr:col>10</xdr:col>
                    <xdr:colOff>701040</xdr:colOff>
                    <xdr:row>190</xdr:row>
                    <xdr:rowOff>38100</xdr:rowOff>
                  </from>
                  <to>
                    <xdr:col>13</xdr:col>
                    <xdr:colOff>60960</xdr:colOff>
                    <xdr:row>190</xdr:row>
                    <xdr:rowOff>266700</xdr:rowOff>
                  </to>
                </anchor>
              </controlPr>
            </control>
          </mc:Choice>
        </mc:AlternateContent>
        <mc:AlternateContent xmlns:mc="http://schemas.openxmlformats.org/markup-compatibility/2006">
          <mc:Choice Requires="x14">
            <control shapeId="42541" r:id="rId163" name="Check Box 82">
              <controlPr defaultSize="0" autoFill="0" autoLine="0" autoPict="0">
                <anchor moveWithCells="1">
                  <from>
                    <xdr:col>8</xdr:col>
                    <xdr:colOff>228600</xdr:colOff>
                    <xdr:row>199</xdr:row>
                    <xdr:rowOff>60960</xdr:rowOff>
                  </from>
                  <to>
                    <xdr:col>9</xdr:col>
                    <xdr:colOff>0</xdr:colOff>
                    <xdr:row>199</xdr:row>
                    <xdr:rowOff>259080</xdr:rowOff>
                  </to>
                </anchor>
              </controlPr>
            </control>
          </mc:Choice>
        </mc:AlternateContent>
        <mc:AlternateContent xmlns:mc="http://schemas.openxmlformats.org/markup-compatibility/2006">
          <mc:Choice Requires="x14">
            <control shapeId="42542" r:id="rId164" name="Check Box 83">
              <controlPr defaultSize="0" autoFill="0" autoLine="0" autoPict="0">
                <anchor moveWithCells="1">
                  <from>
                    <xdr:col>9</xdr:col>
                    <xdr:colOff>167640</xdr:colOff>
                    <xdr:row>199</xdr:row>
                    <xdr:rowOff>60960</xdr:rowOff>
                  </from>
                  <to>
                    <xdr:col>10</xdr:col>
                    <xdr:colOff>0</xdr:colOff>
                    <xdr:row>199</xdr:row>
                    <xdr:rowOff>259080</xdr:rowOff>
                  </to>
                </anchor>
              </controlPr>
            </control>
          </mc:Choice>
        </mc:AlternateContent>
        <mc:AlternateContent xmlns:mc="http://schemas.openxmlformats.org/markup-compatibility/2006">
          <mc:Choice Requires="x14">
            <control shapeId="42543" r:id="rId165" name="Check Box 199">
              <controlPr defaultSize="0" autoFill="0" autoLine="0" autoPict="0">
                <anchor moveWithCells="1">
                  <from>
                    <xdr:col>8</xdr:col>
                    <xdr:colOff>228600</xdr:colOff>
                    <xdr:row>198</xdr:row>
                    <xdr:rowOff>60960</xdr:rowOff>
                  </from>
                  <to>
                    <xdr:col>9</xdr:col>
                    <xdr:colOff>0</xdr:colOff>
                    <xdr:row>198</xdr:row>
                    <xdr:rowOff>259080</xdr:rowOff>
                  </to>
                </anchor>
              </controlPr>
            </control>
          </mc:Choice>
        </mc:AlternateContent>
        <mc:AlternateContent xmlns:mc="http://schemas.openxmlformats.org/markup-compatibility/2006">
          <mc:Choice Requires="x14">
            <control shapeId="42544" r:id="rId166" name="Check Box 200">
              <controlPr defaultSize="0" autoFill="0" autoLine="0" autoPict="0">
                <anchor moveWithCells="1">
                  <from>
                    <xdr:col>9</xdr:col>
                    <xdr:colOff>167640</xdr:colOff>
                    <xdr:row>198</xdr:row>
                    <xdr:rowOff>60960</xdr:rowOff>
                  </from>
                  <to>
                    <xdr:col>10</xdr:col>
                    <xdr:colOff>0</xdr:colOff>
                    <xdr:row>198</xdr:row>
                    <xdr:rowOff>259080</xdr:rowOff>
                  </to>
                </anchor>
              </controlPr>
            </control>
          </mc:Choice>
        </mc:AlternateContent>
        <mc:AlternateContent xmlns:mc="http://schemas.openxmlformats.org/markup-compatibility/2006">
          <mc:Choice Requires="x14">
            <control shapeId="42546" r:id="rId167" name="Check Box 87">
              <controlPr defaultSize="0" autoFill="0" autoLine="0" autoPict="0">
                <anchor moveWithCells="1">
                  <from>
                    <xdr:col>7</xdr:col>
                    <xdr:colOff>586740</xdr:colOff>
                    <xdr:row>230</xdr:row>
                    <xdr:rowOff>53340</xdr:rowOff>
                  </from>
                  <to>
                    <xdr:col>8</xdr:col>
                    <xdr:colOff>281940</xdr:colOff>
                    <xdr:row>230</xdr:row>
                    <xdr:rowOff>297180</xdr:rowOff>
                  </to>
                </anchor>
              </controlPr>
            </control>
          </mc:Choice>
        </mc:AlternateContent>
        <mc:AlternateContent xmlns:mc="http://schemas.openxmlformats.org/markup-compatibility/2006">
          <mc:Choice Requires="x14">
            <control shapeId="42547" r:id="rId168" name="Check Box 88">
              <controlPr defaultSize="0" autoFill="0" autoLine="0" autoPict="0">
                <anchor moveWithCells="1">
                  <from>
                    <xdr:col>7</xdr:col>
                    <xdr:colOff>586740</xdr:colOff>
                    <xdr:row>231</xdr:row>
                    <xdr:rowOff>53340</xdr:rowOff>
                  </from>
                  <to>
                    <xdr:col>8</xdr:col>
                    <xdr:colOff>434340</xdr:colOff>
                    <xdr:row>231</xdr:row>
                    <xdr:rowOff>297180</xdr:rowOff>
                  </to>
                </anchor>
              </controlPr>
            </control>
          </mc:Choice>
        </mc:AlternateContent>
        <mc:AlternateContent xmlns:mc="http://schemas.openxmlformats.org/markup-compatibility/2006">
          <mc:Choice Requires="x14">
            <control shapeId="42548" r:id="rId169" name="Check Box 89">
              <controlPr defaultSize="0" autoFill="0" autoLine="0" autoPict="0">
                <anchor moveWithCells="1">
                  <from>
                    <xdr:col>7</xdr:col>
                    <xdr:colOff>586740</xdr:colOff>
                    <xdr:row>232</xdr:row>
                    <xdr:rowOff>53340</xdr:rowOff>
                  </from>
                  <to>
                    <xdr:col>8</xdr:col>
                    <xdr:colOff>419100</xdr:colOff>
                    <xdr:row>232</xdr:row>
                    <xdr:rowOff>297180</xdr:rowOff>
                  </to>
                </anchor>
              </controlPr>
            </control>
          </mc:Choice>
        </mc:AlternateContent>
        <mc:AlternateContent xmlns:mc="http://schemas.openxmlformats.org/markup-compatibility/2006">
          <mc:Choice Requires="x14">
            <control shapeId="42549" r:id="rId170" name="Check Box 90">
              <controlPr defaultSize="0" autoFill="0" autoLine="0" autoPict="0">
                <anchor moveWithCells="1">
                  <from>
                    <xdr:col>7</xdr:col>
                    <xdr:colOff>586740</xdr:colOff>
                    <xdr:row>242</xdr:row>
                    <xdr:rowOff>53340</xdr:rowOff>
                  </from>
                  <to>
                    <xdr:col>8</xdr:col>
                    <xdr:colOff>251460</xdr:colOff>
                    <xdr:row>242</xdr:row>
                    <xdr:rowOff>297180</xdr:rowOff>
                  </to>
                </anchor>
              </controlPr>
            </control>
          </mc:Choice>
        </mc:AlternateContent>
        <mc:AlternateContent xmlns:mc="http://schemas.openxmlformats.org/markup-compatibility/2006">
          <mc:Choice Requires="x14">
            <control shapeId="42550" r:id="rId171" name="Check Box 91">
              <controlPr defaultSize="0" autoFill="0" autoLine="0" autoPict="0">
                <anchor moveWithCells="1">
                  <from>
                    <xdr:col>7</xdr:col>
                    <xdr:colOff>594360</xdr:colOff>
                    <xdr:row>247</xdr:row>
                    <xdr:rowOff>91440</xdr:rowOff>
                  </from>
                  <to>
                    <xdr:col>8</xdr:col>
                    <xdr:colOff>259080</xdr:colOff>
                    <xdr:row>247</xdr:row>
                    <xdr:rowOff>342900</xdr:rowOff>
                  </to>
                </anchor>
              </controlPr>
            </control>
          </mc:Choice>
        </mc:AlternateContent>
        <mc:AlternateContent xmlns:mc="http://schemas.openxmlformats.org/markup-compatibility/2006">
          <mc:Choice Requires="x14">
            <control shapeId="42551" r:id="rId172" name="Check Box 92">
              <controlPr defaultSize="0" autoFill="0" autoLine="0" autoPict="0">
                <anchor moveWithCells="1">
                  <from>
                    <xdr:col>13</xdr:col>
                    <xdr:colOff>22860</xdr:colOff>
                    <xdr:row>229</xdr:row>
                    <xdr:rowOff>38100</xdr:rowOff>
                  </from>
                  <to>
                    <xdr:col>13</xdr:col>
                    <xdr:colOff>708660</xdr:colOff>
                    <xdr:row>229</xdr:row>
                    <xdr:rowOff>297180</xdr:rowOff>
                  </to>
                </anchor>
              </controlPr>
            </control>
          </mc:Choice>
        </mc:AlternateContent>
        <mc:AlternateContent xmlns:mc="http://schemas.openxmlformats.org/markup-compatibility/2006">
          <mc:Choice Requires="x14">
            <control shapeId="42552" r:id="rId173" name="Check Box 167">
              <controlPr defaultSize="0" autoFill="0" autoLine="0" autoPict="0">
                <anchor moveWithCells="1">
                  <from>
                    <xdr:col>7</xdr:col>
                    <xdr:colOff>586740</xdr:colOff>
                    <xdr:row>243</xdr:row>
                    <xdr:rowOff>60960</xdr:rowOff>
                  </from>
                  <to>
                    <xdr:col>8</xdr:col>
                    <xdr:colOff>327660</xdr:colOff>
                    <xdr:row>243</xdr:row>
                    <xdr:rowOff>266700</xdr:rowOff>
                  </to>
                </anchor>
              </controlPr>
            </control>
          </mc:Choice>
        </mc:AlternateContent>
        <mc:AlternateContent xmlns:mc="http://schemas.openxmlformats.org/markup-compatibility/2006">
          <mc:Choice Requires="x14">
            <control shapeId="42553" r:id="rId174" name="Check Box 168">
              <controlPr defaultSize="0" autoFill="0" autoLine="0" autoPict="0">
                <anchor moveWithCells="1">
                  <from>
                    <xdr:col>8</xdr:col>
                    <xdr:colOff>373380</xdr:colOff>
                    <xdr:row>243</xdr:row>
                    <xdr:rowOff>60960</xdr:rowOff>
                  </from>
                  <to>
                    <xdr:col>9</xdr:col>
                    <xdr:colOff>99060</xdr:colOff>
                    <xdr:row>243</xdr:row>
                    <xdr:rowOff>266700</xdr:rowOff>
                  </to>
                </anchor>
              </controlPr>
            </control>
          </mc:Choice>
        </mc:AlternateContent>
        <mc:AlternateContent xmlns:mc="http://schemas.openxmlformats.org/markup-compatibility/2006">
          <mc:Choice Requires="x14">
            <control shapeId="42555" r:id="rId175" name="Check Box 170">
              <controlPr defaultSize="0" autoFill="0" autoLine="0" autoPict="0">
                <anchor moveWithCells="1">
                  <from>
                    <xdr:col>9</xdr:col>
                    <xdr:colOff>320040</xdr:colOff>
                    <xdr:row>243</xdr:row>
                    <xdr:rowOff>60960</xdr:rowOff>
                  </from>
                  <to>
                    <xdr:col>10</xdr:col>
                    <xdr:colOff>68580</xdr:colOff>
                    <xdr:row>243</xdr:row>
                    <xdr:rowOff>266700</xdr:rowOff>
                  </to>
                </anchor>
              </controlPr>
            </control>
          </mc:Choice>
        </mc:AlternateContent>
        <mc:AlternateContent xmlns:mc="http://schemas.openxmlformats.org/markup-compatibility/2006">
          <mc:Choice Requires="x14">
            <control shapeId="42556" r:id="rId176" name="Check Box 171">
              <controlPr defaultSize="0" autoFill="0" autoLine="0" autoPict="0">
                <anchor moveWithCells="1">
                  <from>
                    <xdr:col>10</xdr:col>
                    <xdr:colOff>251460</xdr:colOff>
                    <xdr:row>243</xdr:row>
                    <xdr:rowOff>60960</xdr:rowOff>
                  </from>
                  <to>
                    <xdr:col>11</xdr:col>
                    <xdr:colOff>53340</xdr:colOff>
                    <xdr:row>243</xdr:row>
                    <xdr:rowOff>274320</xdr:rowOff>
                  </to>
                </anchor>
              </controlPr>
            </control>
          </mc:Choice>
        </mc:AlternateContent>
        <mc:AlternateContent xmlns:mc="http://schemas.openxmlformats.org/markup-compatibility/2006">
          <mc:Choice Requires="x14">
            <control shapeId="42557" r:id="rId177" name="Check Box 172">
              <controlPr defaultSize="0" autoFill="0" autoLine="0" autoPict="0">
                <anchor moveWithCells="1">
                  <from>
                    <xdr:col>7</xdr:col>
                    <xdr:colOff>586740</xdr:colOff>
                    <xdr:row>244</xdr:row>
                    <xdr:rowOff>60960</xdr:rowOff>
                  </from>
                  <to>
                    <xdr:col>8</xdr:col>
                    <xdr:colOff>327660</xdr:colOff>
                    <xdr:row>244</xdr:row>
                    <xdr:rowOff>266700</xdr:rowOff>
                  </to>
                </anchor>
              </controlPr>
            </control>
          </mc:Choice>
        </mc:AlternateContent>
        <mc:AlternateContent xmlns:mc="http://schemas.openxmlformats.org/markup-compatibility/2006">
          <mc:Choice Requires="x14">
            <control shapeId="42562" r:id="rId178" name="Check Box 177">
              <controlPr defaultSize="0" autoFill="0" autoLine="0" autoPict="0">
                <anchor moveWithCells="1">
                  <from>
                    <xdr:col>8</xdr:col>
                    <xdr:colOff>373380</xdr:colOff>
                    <xdr:row>242</xdr:row>
                    <xdr:rowOff>60960</xdr:rowOff>
                  </from>
                  <to>
                    <xdr:col>9</xdr:col>
                    <xdr:colOff>106680</xdr:colOff>
                    <xdr:row>242</xdr:row>
                    <xdr:rowOff>266700</xdr:rowOff>
                  </to>
                </anchor>
              </controlPr>
            </control>
          </mc:Choice>
        </mc:AlternateContent>
        <mc:AlternateContent xmlns:mc="http://schemas.openxmlformats.org/markup-compatibility/2006">
          <mc:Choice Requires="x14">
            <control shapeId="42563" r:id="rId179" name="Check Box 178">
              <controlPr defaultSize="0" autoFill="0" autoLine="0" autoPict="0">
                <anchor moveWithCells="1">
                  <from>
                    <xdr:col>9</xdr:col>
                    <xdr:colOff>304800</xdr:colOff>
                    <xdr:row>242</xdr:row>
                    <xdr:rowOff>60960</xdr:rowOff>
                  </from>
                  <to>
                    <xdr:col>10</xdr:col>
                    <xdr:colOff>152400</xdr:colOff>
                    <xdr:row>242</xdr:row>
                    <xdr:rowOff>281940</xdr:rowOff>
                  </to>
                </anchor>
              </controlPr>
            </control>
          </mc:Choice>
        </mc:AlternateContent>
        <mc:AlternateContent xmlns:mc="http://schemas.openxmlformats.org/markup-compatibility/2006">
          <mc:Choice Requires="x14">
            <control shapeId="42564" r:id="rId180" name="Check Box 261">
              <controlPr defaultSize="0" autoFill="0" autoLine="0" autoPict="0">
                <anchor moveWithCells="1">
                  <from>
                    <xdr:col>13</xdr:col>
                    <xdr:colOff>22860</xdr:colOff>
                    <xdr:row>230</xdr:row>
                    <xdr:rowOff>38100</xdr:rowOff>
                  </from>
                  <to>
                    <xdr:col>13</xdr:col>
                    <xdr:colOff>708660</xdr:colOff>
                    <xdr:row>230</xdr:row>
                    <xdr:rowOff>297180</xdr:rowOff>
                  </to>
                </anchor>
              </controlPr>
            </control>
          </mc:Choice>
        </mc:AlternateContent>
        <mc:AlternateContent xmlns:mc="http://schemas.openxmlformats.org/markup-compatibility/2006">
          <mc:Choice Requires="x14">
            <control shapeId="42565" r:id="rId181" name="Check Box 262">
              <controlPr defaultSize="0" autoFill="0" autoLine="0" autoPict="0">
                <anchor moveWithCells="1">
                  <from>
                    <xdr:col>13</xdr:col>
                    <xdr:colOff>22860</xdr:colOff>
                    <xdr:row>231</xdr:row>
                    <xdr:rowOff>38100</xdr:rowOff>
                  </from>
                  <to>
                    <xdr:col>13</xdr:col>
                    <xdr:colOff>708660</xdr:colOff>
                    <xdr:row>231</xdr:row>
                    <xdr:rowOff>297180</xdr:rowOff>
                  </to>
                </anchor>
              </controlPr>
            </control>
          </mc:Choice>
        </mc:AlternateContent>
        <mc:AlternateContent xmlns:mc="http://schemas.openxmlformats.org/markup-compatibility/2006">
          <mc:Choice Requires="x14">
            <control shapeId="42566" r:id="rId182" name="Check Box 263">
              <controlPr defaultSize="0" autoFill="0" autoLine="0" autoPict="0">
                <anchor moveWithCells="1">
                  <from>
                    <xdr:col>13</xdr:col>
                    <xdr:colOff>22860</xdr:colOff>
                    <xdr:row>232</xdr:row>
                    <xdr:rowOff>38100</xdr:rowOff>
                  </from>
                  <to>
                    <xdr:col>13</xdr:col>
                    <xdr:colOff>708660</xdr:colOff>
                    <xdr:row>232</xdr:row>
                    <xdr:rowOff>297180</xdr:rowOff>
                  </to>
                </anchor>
              </controlPr>
            </control>
          </mc:Choice>
        </mc:AlternateContent>
        <mc:AlternateContent xmlns:mc="http://schemas.openxmlformats.org/markup-compatibility/2006">
          <mc:Choice Requires="x14">
            <control shapeId="42567" r:id="rId183" name="Check Box 264">
              <controlPr defaultSize="0" autoFill="0" autoLine="0" autoPict="0">
                <anchor moveWithCells="1">
                  <from>
                    <xdr:col>13</xdr:col>
                    <xdr:colOff>22860</xdr:colOff>
                    <xdr:row>242</xdr:row>
                    <xdr:rowOff>38100</xdr:rowOff>
                  </from>
                  <to>
                    <xdr:col>13</xdr:col>
                    <xdr:colOff>708660</xdr:colOff>
                    <xdr:row>242</xdr:row>
                    <xdr:rowOff>297180</xdr:rowOff>
                  </to>
                </anchor>
              </controlPr>
            </control>
          </mc:Choice>
        </mc:AlternateContent>
        <mc:AlternateContent xmlns:mc="http://schemas.openxmlformats.org/markup-compatibility/2006">
          <mc:Choice Requires="x14">
            <control shapeId="42568" r:id="rId184" name="Check Box 265">
              <controlPr defaultSize="0" autoFill="0" autoLine="0" autoPict="0">
                <anchor moveWithCells="1">
                  <from>
                    <xdr:col>13</xdr:col>
                    <xdr:colOff>22860</xdr:colOff>
                    <xdr:row>243</xdr:row>
                    <xdr:rowOff>38100</xdr:rowOff>
                  </from>
                  <to>
                    <xdr:col>13</xdr:col>
                    <xdr:colOff>708660</xdr:colOff>
                    <xdr:row>243</xdr:row>
                    <xdr:rowOff>297180</xdr:rowOff>
                  </to>
                </anchor>
              </controlPr>
            </control>
          </mc:Choice>
        </mc:AlternateContent>
        <mc:AlternateContent xmlns:mc="http://schemas.openxmlformats.org/markup-compatibility/2006">
          <mc:Choice Requires="x14">
            <control shapeId="42570" r:id="rId185" name="Check Box 267">
              <controlPr defaultSize="0" autoFill="0" autoLine="0" autoPict="0">
                <anchor moveWithCells="1">
                  <from>
                    <xdr:col>13</xdr:col>
                    <xdr:colOff>22860</xdr:colOff>
                    <xdr:row>247</xdr:row>
                    <xdr:rowOff>91440</xdr:rowOff>
                  </from>
                  <to>
                    <xdr:col>13</xdr:col>
                    <xdr:colOff>708660</xdr:colOff>
                    <xdr:row>247</xdr:row>
                    <xdr:rowOff>342900</xdr:rowOff>
                  </to>
                </anchor>
              </controlPr>
            </control>
          </mc:Choice>
        </mc:AlternateContent>
        <mc:AlternateContent xmlns:mc="http://schemas.openxmlformats.org/markup-compatibility/2006">
          <mc:Choice Requires="x14">
            <control shapeId="42573" r:id="rId186" name="Check Box 724">
              <controlPr defaultSize="0" autoFill="0" autoLine="0" autoPict="0">
                <anchor moveWithCells="1">
                  <from>
                    <xdr:col>7</xdr:col>
                    <xdr:colOff>586740</xdr:colOff>
                    <xdr:row>236</xdr:row>
                    <xdr:rowOff>53340</xdr:rowOff>
                  </from>
                  <to>
                    <xdr:col>8</xdr:col>
                    <xdr:colOff>441960</xdr:colOff>
                    <xdr:row>236</xdr:row>
                    <xdr:rowOff>297180</xdr:rowOff>
                  </to>
                </anchor>
              </controlPr>
            </control>
          </mc:Choice>
        </mc:AlternateContent>
        <mc:AlternateContent xmlns:mc="http://schemas.openxmlformats.org/markup-compatibility/2006">
          <mc:Choice Requires="x14">
            <control shapeId="42574" r:id="rId187" name="Check Box 725">
              <controlPr defaultSize="0" autoFill="0" autoLine="0" autoPict="0">
                <anchor moveWithCells="1">
                  <from>
                    <xdr:col>13</xdr:col>
                    <xdr:colOff>22860</xdr:colOff>
                    <xdr:row>233</xdr:row>
                    <xdr:rowOff>38100</xdr:rowOff>
                  </from>
                  <to>
                    <xdr:col>13</xdr:col>
                    <xdr:colOff>708660</xdr:colOff>
                    <xdr:row>233</xdr:row>
                    <xdr:rowOff>297180</xdr:rowOff>
                  </to>
                </anchor>
              </controlPr>
            </control>
          </mc:Choice>
        </mc:AlternateContent>
        <mc:AlternateContent xmlns:mc="http://schemas.openxmlformats.org/markup-compatibility/2006">
          <mc:Choice Requires="x14">
            <control shapeId="42575" r:id="rId188" name="Check Box 726">
              <controlPr defaultSize="0" autoFill="0" autoLine="0" autoPict="0">
                <anchor moveWithCells="1">
                  <from>
                    <xdr:col>13</xdr:col>
                    <xdr:colOff>22860</xdr:colOff>
                    <xdr:row>236</xdr:row>
                    <xdr:rowOff>38100</xdr:rowOff>
                  </from>
                  <to>
                    <xdr:col>13</xdr:col>
                    <xdr:colOff>708660</xdr:colOff>
                    <xdr:row>236</xdr:row>
                    <xdr:rowOff>297180</xdr:rowOff>
                  </to>
                </anchor>
              </controlPr>
            </control>
          </mc:Choice>
        </mc:AlternateContent>
        <mc:AlternateContent xmlns:mc="http://schemas.openxmlformats.org/markup-compatibility/2006">
          <mc:Choice Requires="x14">
            <control shapeId="42577" r:id="rId189" name="Check Box 728">
              <controlPr defaultSize="0" autoFill="0" autoLine="0" autoPict="0">
                <anchor moveWithCells="1">
                  <from>
                    <xdr:col>13</xdr:col>
                    <xdr:colOff>22860</xdr:colOff>
                    <xdr:row>235</xdr:row>
                    <xdr:rowOff>38100</xdr:rowOff>
                  </from>
                  <to>
                    <xdr:col>13</xdr:col>
                    <xdr:colOff>708660</xdr:colOff>
                    <xdr:row>235</xdr:row>
                    <xdr:rowOff>297180</xdr:rowOff>
                  </to>
                </anchor>
              </controlPr>
            </control>
          </mc:Choice>
        </mc:AlternateContent>
        <mc:AlternateContent xmlns:mc="http://schemas.openxmlformats.org/markup-compatibility/2006">
          <mc:Choice Requires="x14">
            <control shapeId="42578" r:id="rId190" name="Check Box 729">
              <controlPr defaultSize="0" autoFill="0" autoLine="0" autoPict="0">
                <anchor moveWithCells="1">
                  <from>
                    <xdr:col>7</xdr:col>
                    <xdr:colOff>586740</xdr:colOff>
                    <xdr:row>241</xdr:row>
                    <xdr:rowOff>53340</xdr:rowOff>
                  </from>
                  <to>
                    <xdr:col>8</xdr:col>
                    <xdr:colOff>297180</xdr:colOff>
                    <xdr:row>241</xdr:row>
                    <xdr:rowOff>297180</xdr:rowOff>
                  </to>
                </anchor>
              </controlPr>
            </control>
          </mc:Choice>
        </mc:AlternateContent>
        <mc:AlternateContent xmlns:mc="http://schemas.openxmlformats.org/markup-compatibility/2006">
          <mc:Choice Requires="x14">
            <control shapeId="42579" r:id="rId191" name="Check Box 730">
              <controlPr defaultSize="0" autoFill="0" autoLine="0" autoPict="0">
                <anchor moveWithCells="1">
                  <from>
                    <xdr:col>13</xdr:col>
                    <xdr:colOff>22860</xdr:colOff>
                    <xdr:row>241</xdr:row>
                    <xdr:rowOff>38100</xdr:rowOff>
                  </from>
                  <to>
                    <xdr:col>13</xdr:col>
                    <xdr:colOff>708660</xdr:colOff>
                    <xdr:row>241</xdr:row>
                    <xdr:rowOff>297180</xdr:rowOff>
                  </to>
                </anchor>
              </controlPr>
            </control>
          </mc:Choice>
        </mc:AlternateContent>
        <mc:AlternateContent xmlns:mc="http://schemas.openxmlformats.org/markup-compatibility/2006">
          <mc:Choice Requires="x14">
            <control shapeId="42580" r:id="rId192" name="Check Box 731">
              <controlPr defaultSize="0" autoFill="0" autoLine="0" autoPict="0">
                <anchor moveWithCells="1">
                  <from>
                    <xdr:col>7</xdr:col>
                    <xdr:colOff>586740</xdr:colOff>
                    <xdr:row>239</xdr:row>
                    <xdr:rowOff>53340</xdr:rowOff>
                  </from>
                  <to>
                    <xdr:col>8</xdr:col>
                    <xdr:colOff>297180</xdr:colOff>
                    <xdr:row>239</xdr:row>
                    <xdr:rowOff>297180</xdr:rowOff>
                  </to>
                </anchor>
              </controlPr>
            </control>
          </mc:Choice>
        </mc:AlternateContent>
        <mc:AlternateContent xmlns:mc="http://schemas.openxmlformats.org/markup-compatibility/2006">
          <mc:Choice Requires="x14">
            <control shapeId="42581" r:id="rId193" name="Check Box 732">
              <controlPr defaultSize="0" autoFill="0" autoLine="0" autoPict="0">
                <anchor moveWithCells="1">
                  <from>
                    <xdr:col>13</xdr:col>
                    <xdr:colOff>22860</xdr:colOff>
                    <xdr:row>239</xdr:row>
                    <xdr:rowOff>38100</xdr:rowOff>
                  </from>
                  <to>
                    <xdr:col>13</xdr:col>
                    <xdr:colOff>708660</xdr:colOff>
                    <xdr:row>239</xdr:row>
                    <xdr:rowOff>297180</xdr:rowOff>
                  </to>
                </anchor>
              </controlPr>
            </control>
          </mc:Choice>
        </mc:AlternateContent>
        <mc:AlternateContent xmlns:mc="http://schemas.openxmlformats.org/markup-compatibility/2006">
          <mc:Choice Requires="x14">
            <control shapeId="42582" r:id="rId194" name="Check Box 733">
              <controlPr defaultSize="0" autoFill="0" autoLine="0" autoPict="0">
                <anchor moveWithCells="1">
                  <from>
                    <xdr:col>7</xdr:col>
                    <xdr:colOff>586740</xdr:colOff>
                    <xdr:row>240</xdr:row>
                    <xdr:rowOff>53340</xdr:rowOff>
                  </from>
                  <to>
                    <xdr:col>8</xdr:col>
                    <xdr:colOff>297180</xdr:colOff>
                    <xdr:row>240</xdr:row>
                    <xdr:rowOff>297180</xdr:rowOff>
                  </to>
                </anchor>
              </controlPr>
            </control>
          </mc:Choice>
        </mc:AlternateContent>
        <mc:AlternateContent xmlns:mc="http://schemas.openxmlformats.org/markup-compatibility/2006">
          <mc:Choice Requires="x14">
            <control shapeId="42583" r:id="rId195" name="Check Box 734">
              <controlPr defaultSize="0" autoFill="0" autoLine="0" autoPict="0">
                <anchor moveWithCells="1">
                  <from>
                    <xdr:col>13</xdr:col>
                    <xdr:colOff>22860</xdr:colOff>
                    <xdr:row>240</xdr:row>
                    <xdr:rowOff>38100</xdr:rowOff>
                  </from>
                  <to>
                    <xdr:col>13</xdr:col>
                    <xdr:colOff>708660</xdr:colOff>
                    <xdr:row>240</xdr:row>
                    <xdr:rowOff>297180</xdr:rowOff>
                  </to>
                </anchor>
              </controlPr>
            </control>
          </mc:Choice>
        </mc:AlternateContent>
        <mc:AlternateContent xmlns:mc="http://schemas.openxmlformats.org/markup-compatibility/2006">
          <mc:Choice Requires="x14">
            <control shapeId="42586" r:id="rId196" name="Check Box 97">
              <controlPr defaultSize="0" autoFill="0" autoLine="0" autoPict="0">
                <anchor moveWithCells="1">
                  <from>
                    <xdr:col>7</xdr:col>
                    <xdr:colOff>533400</xdr:colOff>
                    <xdr:row>249</xdr:row>
                    <xdr:rowOff>53340</xdr:rowOff>
                  </from>
                  <to>
                    <xdr:col>8</xdr:col>
                    <xdr:colOff>152400</xdr:colOff>
                    <xdr:row>249</xdr:row>
                    <xdr:rowOff>297180</xdr:rowOff>
                  </to>
                </anchor>
              </controlPr>
            </control>
          </mc:Choice>
        </mc:AlternateContent>
        <mc:AlternateContent xmlns:mc="http://schemas.openxmlformats.org/markup-compatibility/2006">
          <mc:Choice Requires="x14">
            <control shapeId="42587" r:id="rId197" name="Check Box 98">
              <controlPr defaultSize="0" autoFill="0" autoLine="0" autoPict="0">
                <anchor moveWithCells="1">
                  <from>
                    <xdr:col>8</xdr:col>
                    <xdr:colOff>716280</xdr:colOff>
                    <xdr:row>249</xdr:row>
                    <xdr:rowOff>53340</xdr:rowOff>
                  </from>
                  <to>
                    <xdr:col>9</xdr:col>
                    <xdr:colOff>373380</xdr:colOff>
                    <xdr:row>249</xdr:row>
                    <xdr:rowOff>297180</xdr:rowOff>
                  </to>
                </anchor>
              </controlPr>
            </control>
          </mc:Choice>
        </mc:AlternateContent>
        <mc:AlternateContent xmlns:mc="http://schemas.openxmlformats.org/markup-compatibility/2006">
          <mc:Choice Requires="x14">
            <control shapeId="42588" r:id="rId198" name="Check Box 93">
              <controlPr defaultSize="0" autoFill="0" autoLine="0" autoPict="0">
                <anchor moveWithCells="1">
                  <from>
                    <xdr:col>7</xdr:col>
                    <xdr:colOff>441960</xdr:colOff>
                    <xdr:row>257</xdr:row>
                    <xdr:rowOff>53340</xdr:rowOff>
                  </from>
                  <to>
                    <xdr:col>9</xdr:col>
                    <xdr:colOff>281940</xdr:colOff>
                    <xdr:row>257</xdr:row>
                    <xdr:rowOff>327660</xdr:rowOff>
                  </to>
                </anchor>
              </controlPr>
            </control>
          </mc:Choice>
        </mc:AlternateContent>
        <mc:AlternateContent xmlns:mc="http://schemas.openxmlformats.org/markup-compatibility/2006">
          <mc:Choice Requires="x14">
            <control shapeId="42589" r:id="rId199" name="Check Box 94">
              <controlPr defaultSize="0" autoFill="0" autoLine="0" autoPict="0">
                <anchor moveWithCells="1">
                  <from>
                    <xdr:col>7</xdr:col>
                    <xdr:colOff>441960</xdr:colOff>
                    <xdr:row>258</xdr:row>
                    <xdr:rowOff>53340</xdr:rowOff>
                  </from>
                  <to>
                    <xdr:col>9</xdr:col>
                    <xdr:colOff>281940</xdr:colOff>
                    <xdr:row>258</xdr:row>
                    <xdr:rowOff>327660</xdr:rowOff>
                  </to>
                </anchor>
              </controlPr>
            </control>
          </mc:Choice>
        </mc:AlternateContent>
        <mc:AlternateContent xmlns:mc="http://schemas.openxmlformats.org/markup-compatibility/2006">
          <mc:Choice Requires="x14">
            <control shapeId="42590" r:id="rId200" name="Check Box 95">
              <controlPr defaultSize="0" autoFill="0" autoLine="0" autoPict="0">
                <anchor moveWithCells="1">
                  <from>
                    <xdr:col>7</xdr:col>
                    <xdr:colOff>441960</xdr:colOff>
                    <xdr:row>259</xdr:row>
                    <xdr:rowOff>38100</xdr:rowOff>
                  </from>
                  <to>
                    <xdr:col>9</xdr:col>
                    <xdr:colOff>281940</xdr:colOff>
                    <xdr:row>259</xdr:row>
                    <xdr:rowOff>304800</xdr:rowOff>
                  </to>
                </anchor>
              </controlPr>
            </control>
          </mc:Choice>
        </mc:AlternateContent>
        <mc:AlternateContent xmlns:mc="http://schemas.openxmlformats.org/markup-compatibility/2006">
          <mc:Choice Requires="x14">
            <control shapeId="42591" r:id="rId201" name="Check Box 96">
              <controlPr defaultSize="0" autoFill="0" autoLine="0" autoPict="0">
                <anchor moveWithCells="1">
                  <from>
                    <xdr:col>7</xdr:col>
                    <xdr:colOff>441960</xdr:colOff>
                    <xdr:row>260</xdr:row>
                    <xdr:rowOff>38100</xdr:rowOff>
                  </from>
                  <to>
                    <xdr:col>8</xdr:col>
                    <xdr:colOff>396240</xdr:colOff>
                    <xdr:row>260</xdr:row>
                    <xdr:rowOff>304800</xdr:rowOff>
                  </to>
                </anchor>
              </controlPr>
            </control>
          </mc:Choice>
        </mc:AlternateContent>
        <mc:AlternateContent xmlns:mc="http://schemas.openxmlformats.org/markup-compatibility/2006">
          <mc:Choice Requires="x14">
            <control shapeId="42592" r:id="rId202" name="Check Box 99">
              <controlPr defaultSize="0" autoFill="0" autoLine="0" autoPict="0">
                <anchor moveWithCells="1">
                  <from>
                    <xdr:col>5</xdr:col>
                    <xdr:colOff>624840</xdr:colOff>
                    <xdr:row>275</xdr:row>
                    <xdr:rowOff>38100</xdr:rowOff>
                  </from>
                  <to>
                    <xdr:col>7</xdr:col>
                    <xdr:colOff>0</xdr:colOff>
                    <xdr:row>275</xdr:row>
                    <xdr:rowOff>297180</xdr:rowOff>
                  </to>
                </anchor>
              </controlPr>
            </control>
          </mc:Choice>
        </mc:AlternateContent>
        <mc:AlternateContent xmlns:mc="http://schemas.openxmlformats.org/markup-compatibility/2006">
          <mc:Choice Requires="x14">
            <control shapeId="42593" r:id="rId203" name="Check Box 100">
              <controlPr defaultSize="0" autoFill="0" autoLine="0" autoPict="0">
                <anchor moveWithCells="1">
                  <from>
                    <xdr:col>7</xdr:col>
                    <xdr:colOff>815340</xdr:colOff>
                    <xdr:row>275</xdr:row>
                    <xdr:rowOff>38100</xdr:rowOff>
                  </from>
                  <to>
                    <xdr:col>9</xdr:col>
                    <xdr:colOff>251460</xdr:colOff>
                    <xdr:row>275</xdr:row>
                    <xdr:rowOff>297180</xdr:rowOff>
                  </to>
                </anchor>
              </controlPr>
            </control>
          </mc:Choice>
        </mc:AlternateContent>
        <mc:AlternateContent xmlns:mc="http://schemas.openxmlformats.org/markup-compatibility/2006">
          <mc:Choice Requires="x14">
            <control shapeId="42594" r:id="rId204" name="Check Box 101">
              <controlPr defaultSize="0" autoFill="0" autoLine="0" autoPict="0">
                <anchor moveWithCells="1">
                  <from>
                    <xdr:col>9</xdr:col>
                    <xdr:colOff>815340</xdr:colOff>
                    <xdr:row>275</xdr:row>
                    <xdr:rowOff>38100</xdr:rowOff>
                  </from>
                  <to>
                    <xdr:col>11</xdr:col>
                    <xdr:colOff>106680</xdr:colOff>
                    <xdr:row>275</xdr:row>
                    <xdr:rowOff>297180</xdr:rowOff>
                  </to>
                </anchor>
              </controlPr>
            </control>
          </mc:Choice>
        </mc:AlternateContent>
        <mc:AlternateContent xmlns:mc="http://schemas.openxmlformats.org/markup-compatibility/2006">
          <mc:Choice Requires="x14">
            <control shapeId="42595" r:id="rId205" name="Check Box 102">
              <controlPr defaultSize="0" autoFill="0" autoLine="0" autoPict="0">
                <anchor moveWithCells="1">
                  <from>
                    <xdr:col>11</xdr:col>
                    <xdr:colOff>822960</xdr:colOff>
                    <xdr:row>275</xdr:row>
                    <xdr:rowOff>38100</xdr:rowOff>
                  </from>
                  <to>
                    <xdr:col>13</xdr:col>
                    <xdr:colOff>586740</xdr:colOff>
                    <xdr:row>275</xdr:row>
                    <xdr:rowOff>297180</xdr:rowOff>
                  </to>
                </anchor>
              </controlPr>
            </control>
          </mc:Choice>
        </mc:AlternateContent>
        <mc:AlternateContent xmlns:mc="http://schemas.openxmlformats.org/markup-compatibility/2006">
          <mc:Choice Requires="x14">
            <control shapeId="42596" r:id="rId206" name="Check Box 103">
              <controlPr defaultSize="0" autoFill="0" autoLine="0" autoPict="0">
                <anchor moveWithCells="1">
                  <from>
                    <xdr:col>8</xdr:col>
                    <xdr:colOff>510540</xdr:colOff>
                    <xdr:row>276</xdr:row>
                    <xdr:rowOff>38100</xdr:rowOff>
                  </from>
                  <to>
                    <xdr:col>9</xdr:col>
                    <xdr:colOff>685800</xdr:colOff>
                    <xdr:row>276</xdr:row>
                    <xdr:rowOff>304800</xdr:rowOff>
                  </to>
                </anchor>
              </controlPr>
            </control>
          </mc:Choice>
        </mc:AlternateContent>
        <mc:AlternateContent xmlns:mc="http://schemas.openxmlformats.org/markup-compatibility/2006">
          <mc:Choice Requires="x14">
            <control shapeId="42597" r:id="rId207" name="Check Box 104">
              <controlPr defaultSize="0" autoFill="0" autoLine="0" autoPict="0">
                <anchor moveWithCells="1">
                  <from>
                    <xdr:col>7</xdr:col>
                    <xdr:colOff>175260</xdr:colOff>
                    <xdr:row>276</xdr:row>
                    <xdr:rowOff>38100</xdr:rowOff>
                  </from>
                  <to>
                    <xdr:col>8</xdr:col>
                    <xdr:colOff>259080</xdr:colOff>
                    <xdr:row>276</xdr:row>
                    <xdr:rowOff>304800</xdr:rowOff>
                  </to>
                </anchor>
              </controlPr>
            </control>
          </mc:Choice>
        </mc:AlternateContent>
        <mc:AlternateContent xmlns:mc="http://schemas.openxmlformats.org/markup-compatibility/2006">
          <mc:Choice Requires="x14">
            <control shapeId="42598" r:id="rId208" name="Check Box 105">
              <controlPr defaultSize="0" autoFill="0" autoLine="0" autoPict="0">
                <anchor moveWithCells="1">
                  <from>
                    <xdr:col>10</xdr:col>
                    <xdr:colOff>205740</xdr:colOff>
                    <xdr:row>276</xdr:row>
                    <xdr:rowOff>38100</xdr:rowOff>
                  </from>
                  <to>
                    <xdr:col>12</xdr:col>
                    <xdr:colOff>457200</xdr:colOff>
                    <xdr:row>276</xdr:row>
                    <xdr:rowOff>304800</xdr:rowOff>
                  </to>
                </anchor>
              </controlPr>
            </control>
          </mc:Choice>
        </mc:AlternateContent>
        <mc:AlternateContent xmlns:mc="http://schemas.openxmlformats.org/markup-compatibility/2006">
          <mc:Choice Requires="x14">
            <control shapeId="42599" r:id="rId209" name="Check Box 108">
              <controlPr defaultSize="0" autoFill="0" autoLine="0" autoPict="0">
                <anchor moveWithCells="1">
                  <from>
                    <xdr:col>5</xdr:col>
                    <xdr:colOff>449580</xdr:colOff>
                    <xdr:row>292</xdr:row>
                    <xdr:rowOff>38100</xdr:rowOff>
                  </from>
                  <to>
                    <xdr:col>6</xdr:col>
                    <xdr:colOff>0</xdr:colOff>
                    <xdr:row>292</xdr:row>
                    <xdr:rowOff>266700</xdr:rowOff>
                  </to>
                </anchor>
              </controlPr>
            </control>
          </mc:Choice>
        </mc:AlternateContent>
        <mc:AlternateContent xmlns:mc="http://schemas.openxmlformats.org/markup-compatibility/2006">
          <mc:Choice Requires="x14">
            <control shapeId="42600" r:id="rId210" name="Check Box 109">
              <controlPr defaultSize="0" autoFill="0" autoLine="0" autoPict="0">
                <anchor moveWithCells="1">
                  <from>
                    <xdr:col>5</xdr:col>
                    <xdr:colOff>449580</xdr:colOff>
                    <xdr:row>293</xdr:row>
                    <xdr:rowOff>38100</xdr:rowOff>
                  </from>
                  <to>
                    <xdr:col>6</xdr:col>
                    <xdr:colOff>0</xdr:colOff>
                    <xdr:row>293</xdr:row>
                    <xdr:rowOff>266700</xdr:rowOff>
                  </to>
                </anchor>
              </controlPr>
            </control>
          </mc:Choice>
        </mc:AlternateContent>
        <mc:AlternateContent xmlns:mc="http://schemas.openxmlformats.org/markup-compatibility/2006">
          <mc:Choice Requires="x14">
            <control shapeId="42601" r:id="rId211" name="Check Box 208">
              <controlPr defaultSize="0" autoFill="0" autoLine="0" autoPict="0">
                <anchor moveWithCells="1">
                  <from>
                    <xdr:col>5</xdr:col>
                    <xdr:colOff>449580</xdr:colOff>
                    <xdr:row>289</xdr:row>
                    <xdr:rowOff>53340</xdr:rowOff>
                  </from>
                  <to>
                    <xdr:col>6</xdr:col>
                    <xdr:colOff>0</xdr:colOff>
                    <xdr:row>289</xdr:row>
                    <xdr:rowOff>281940</xdr:rowOff>
                  </to>
                </anchor>
              </controlPr>
            </control>
          </mc:Choice>
        </mc:AlternateContent>
        <mc:AlternateContent xmlns:mc="http://schemas.openxmlformats.org/markup-compatibility/2006">
          <mc:Choice Requires="x14">
            <control shapeId="42602" r:id="rId212" name="Check Box 209">
              <controlPr defaultSize="0" autoFill="0" autoLine="0" autoPict="0">
                <anchor moveWithCells="1">
                  <from>
                    <xdr:col>5</xdr:col>
                    <xdr:colOff>449580</xdr:colOff>
                    <xdr:row>290</xdr:row>
                    <xdr:rowOff>38100</xdr:rowOff>
                  </from>
                  <to>
                    <xdr:col>6</xdr:col>
                    <xdr:colOff>0</xdr:colOff>
                    <xdr:row>290</xdr:row>
                    <xdr:rowOff>266700</xdr:rowOff>
                  </to>
                </anchor>
              </controlPr>
            </control>
          </mc:Choice>
        </mc:AlternateContent>
        <mc:AlternateContent xmlns:mc="http://schemas.openxmlformats.org/markup-compatibility/2006">
          <mc:Choice Requires="x14">
            <control shapeId="42603" r:id="rId213" name="Check Box 210">
              <controlPr defaultSize="0" autoFill="0" autoLine="0" autoPict="0">
                <anchor moveWithCells="1">
                  <from>
                    <xdr:col>5</xdr:col>
                    <xdr:colOff>449580</xdr:colOff>
                    <xdr:row>291</xdr:row>
                    <xdr:rowOff>38100</xdr:rowOff>
                  </from>
                  <to>
                    <xdr:col>6</xdr:col>
                    <xdr:colOff>0</xdr:colOff>
                    <xdr:row>291</xdr:row>
                    <xdr:rowOff>266700</xdr:rowOff>
                  </to>
                </anchor>
              </controlPr>
            </control>
          </mc:Choice>
        </mc:AlternateContent>
        <mc:AlternateContent xmlns:mc="http://schemas.openxmlformats.org/markup-compatibility/2006">
          <mc:Choice Requires="x14">
            <control shapeId="42606" r:id="rId214" name="Check Box 112">
              <controlPr defaultSize="0" autoFill="0" autoLine="0" autoPict="0">
                <anchor moveWithCells="1">
                  <from>
                    <xdr:col>8</xdr:col>
                    <xdr:colOff>175260</xdr:colOff>
                    <xdr:row>313</xdr:row>
                    <xdr:rowOff>30480</xdr:rowOff>
                  </from>
                  <to>
                    <xdr:col>8</xdr:col>
                    <xdr:colOff>822960</xdr:colOff>
                    <xdr:row>313</xdr:row>
                    <xdr:rowOff>243840</xdr:rowOff>
                  </to>
                </anchor>
              </controlPr>
            </control>
          </mc:Choice>
        </mc:AlternateContent>
        <mc:AlternateContent xmlns:mc="http://schemas.openxmlformats.org/markup-compatibility/2006">
          <mc:Choice Requires="x14">
            <control shapeId="42607" r:id="rId215" name="Check Box 113">
              <controlPr defaultSize="0" autoFill="0" autoLine="0" autoPict="0">
                <anchor moveWithCells="1">
                  <from>
                    <xdr:col>9</xdr:col>
                    <xdr:colOff>297180</xdr:colOff>
                    <xdr:row>313</xdr:row>
                    <xdr:rowOff>30480</xdr:rowOff>
                  </from>
                  <to>
                    <xdr:col>10</xdr:col>
                    <xdr:colOff>38100</xdr:colOff>
                    <xdr:row>313</xdr:row>
                    <xdr:rowOff>243840</xdr:rowOff>
                  </to>
                </anchor>
              </controlPr>
            </control>
          </mc:Choice>
        </mc:AlternateContent>
        <mc:AlternateContent xmlns:mc="http://schemas.openxmlformats.org/markup-compatibility/2006">
          <mc:Choice Requires="x14">
            <control shapeId="42608" r:id="rId216" name="Check Box 114">
              <controlPr defaultSize="0" autoFill="0" autoLine="0" autoPict="0">
                <anchor moveWithCells="1">
                  <from>
                    <xdr:col>8</xdr:col>
                    <xdr:colOff>175260</xdr:colOff>
                    <xdr:row>314</xdr:row>
                    <xdr:rowOff>30480</xdr:rowOff>
                  </from>
                  <to>
                    <xdr:col>8</xdr:col>
                    <xdr:colOff>822960</xdr:colOff>
                    <xdr:row>314</xdr:row>
                    <xdr:rowOff>243840</xdr:rowOff>
                  </to>
                </anchor>
              </controlPr>
            </control>
          </mc:Choice>
        </mc:AlternateContent>
        <mc:AlternateContent xmlns:mc="http://schemas.openxmlformats.org/markup-compatibility/2006">
          <mc:Choice Requires="x14">
            <control shapeId="42609" r:id="rId217" name="Check Box 115">
              <controlPr defaultSize="0" autoFill="0" autoLine="0" autoPict="0">
                <anchor moveWithCells="1">
                  <from>
                    <xdr:col>9</xdr:col>
                    <xdr:colOff>297180</xdr:colOff>
                    <xdr:row>314</xdr:row>
                    <xdr:rowOff>30480</xdr:rowOff>
                  </from>
                  <to>
                    <xdr:col>10</xdr:col>
                    <xdr:colOff>38100</xdr:colOff>
                    <xdr:row>314</xdr:row>
                    <xdr:rowOff>243840</xdr:rowOff>
                  </to>
                </anchor>
              </controlPr>
            </control>
          </mc:Choice>
        </mc:AlternateContent>
        <mc:AlternateContent xmlns:mc="http://schemas.openxmlformats.org/markup-compatibility/2006">
          <mc:Choice Requires="x14">
            <control shapeId="42610" r:id="rId218" name="Check Box 116">
              <controlPr defaultSize="0" autoFill="0" autoLine="0" autoPict="0">
                <anchor moveWithCells="1">
                  <from>
                    <xdr:col>8</xdr:col>
                    <xdr:colOff>175260</xdr:colOff>
                    <xdr:row>315</xdr:row>
                    <xdr:rowOff>30480</xdr:rowOff>
                  </from>
                  <to>
                    <xdr:col>8</xdr:col>
                    <xdr:colOff>822960</xdr:colOff>
                    <xdr:row>315</xdr:row>
                    <xdr:rowOff>243840</xdr:rowOff>
                  </to>
                </anchor>
              </controlPr>
            </control>
          </mc:Choice>
        </mc:AlternateContent>
        <mc:AlternateContent xmlns:mc="http://schemas.openxmlformats.org/markup-compatibility/2006">
          <mc:Choice Requires="x14">
            <control shapeId="42611" r:id="rId219" name="Check Box 117">
              <controlPr defaultSize="0" autoFill="0" autoLine="0" autoPict="0">
                <anchor moveWithCells="1">
                  <from>
                    <xdr:col>9</xdr:col>
                    <xdr:colOff>297180</xdr:colOff>
                    <xdr:row>315</xdr:row>
                    <xdr:rowOff>30480</xdr:rowOff>
                  </from>
                  <to>
                    <xdr:col>10</xdr:col>
                    <xdr:colOff>38100</xdr:colOff>
                    <xdr:row>315</xdr:row>
                    <xdr:rowOff>243840</xdr:rowOff>
                  </to>
                </anchor>
              </controlPr>
            </control>
          </mc:Choice>
        </mc:AlternateContent>
        <mc:AlternateContent xmlns:mc="http://schemas.openxmlformats.org/markup-compatibility/2006">
          <mc:Choice Requires="x14">
            <control shapeId="42612" r:id="rId220" name="Check Box 118">
              <controlPr defaultSize="0" autoFill="0" autoLine="0" autoPict="0">
                <anchor moveWithCells="1">
                  <from>
                    <xdr:col>8</xdr:col>
                    <xdr:colOff>175260</xdr:colOff>
                    <xdr:row>327</xdr:row>
                    <xdr:rowOff>30480</xdr:rowOff>
                  </from>
                  <to>
                    <xdr:col>8</xdr:col>
                    <xdr:colOff>822960</xdr:colOff>
                    <xdr:row>327</xdr:row>
                    <xdr:rowOff>243840</xdr:rowOff>
                  </to>
                </anchor>
              </controlPr>
            </control>
          </mc:Choice>
        </mc:AlternateContent>
        <mc:AlternateContent xmlns:mc="http://schemas.openxmlformats.org/markup-compatibility/2006">
          <mc:Choice Requires="x14">
            <control shapeId="42613" r:id="rId221" name="Check Box 119">
              <controlPr defaultSize="0" autoFill="0" autoLine="0" autoPict="0">
                <anchor moveWithCells="1">
                  <from>
                    <xdr:col>12</xdr:col>
                    <xdr:colOff>259080</xdr:colOff>
                    <xdr:row>327</xdr:row>
                    <xdr:rowOff>30480</xdr:rowOff>
                  </from>
                  <to>
                    <xdr:col>13</xdr:col>
                    <xdr:colOff>0</xdr:colOff>
                    <xdr:row>327</xdr:row>
                    <xdr:rowOff>243840</xdr:rowOff>
                  </to>
                </anchor>
              </controlPr>
            </control>
          </mc:Choice>
        </mc:AlternateContent>
        <mc:AlternateContent xmlns:mc="http://schemas.openxmlformats.org/markup-compatibility/2006">
          <mc:Choice Requires="x14">
            <control shapeId="42614" r:id="rId222" name="Check Box 120">
              <controlPr defaultSize="0" autoFill="0" autoLine="0" autoPict="0">
                <anchor moveWithCells="1">
                  <from>
                    <xdr:col>8</xdr:col>
                    <xdr:colOff>175260</xdr:colOff>
                    <xdr:row>329</xdr:row>
                    <xdr:rowOff>30480</xdr:rowOff>
                  </from>
                  <to>
                    <xdr:col>8</xdr:col>
                    <xdr:colOff>822960</xdr:colOff>
                    <xdr:row>329</xdr:row>
                    <xdr:rowOff>243840</xdr:rowOff>
                  </to>
                </anchor>
              </controlPr>
            </control>
          </mc:Choice>
        </mc:AlternateContent>
        <mc:AlternateContent xmlns:mc="http://schemas.openxmlformats.org/markup-compatibility/2006">
          <mc:Choice Requires="x14">
            <control shapeId="42615" r:id="rId223" name="Check Box 121">
              <controlPr defaultSize="0" autoFill="0" autoLine="0" autoPict="0">
                <anchor moveWithCells="1">
                  <from>
                    <xdr:col>12</xdr:col>
                    <xdr:colOff>259080</xdr:colOff>
                    <xdr:row>329</xdr:row>
                    <xdr:rowOff>30480</xdr:rowOff>
                  </from>
                  <to>
                    <xdr:col>13</xdr:col>
                    <xdr:colOff>0</xdr:colOff>
                    <xdr:row>329</xdr:row>
                    <xdr:rowOff>243840</xdr:rowOff>
                  </to>
                </anchor>
              </controlPr>
            </control>
          </mc:Choice>
        </mc:AlternateContent>
        <mc:AlternateContent xmlns:mc="http://schemas.openxmlformats.org/markup-compatibility/2006">
          <mc:Choice Requires="x14">
            <control shapeId="42616" r:id="rId224" name="Check Box 122">
              <controlPr defaultSize="0" autoFill="0" autoLine="0" autoPict="0">
                <anchor moveWithCells="1">
                  <from>
                    <xdr:col>8</xdr:col>
                    <xdr:colOff>868680</xdr:colOff>
                    <xdr:row>329</xdr:row>
                    <xdr:rowOff>30480</xdr:rowOff>
                  </from>
                  <to>
                    <xdr:col>9</xdr:col>
                    <xdr:colOff>594360</xdr:colOff>
                    <xdr:row>329</xdr:row>
                    <xdr:rowOff>243840</xdr:rowOff>
                  </to>
                </anchor>
              </controlPr>
            </control>
          </mc:Choice>
        </mc:AlternateContent>
        <mc:AlternateContent xmlns:mc="http://schemas.openxmlformats.org/markup-compatibility/2006">
          <mc:Choice Requires="x14">
            <control shapeId="42618" r:id="rId225" name="Check Box 124">
              <controlPr defaultSize="0" autoFill="0" autoLine="0" autoPict="0">
                <anchor moveWithCells="1">
                  <from>
                    <xdr:col>9</xdr:col>
                    <xdr:colOff>662940</xdr:colOff>
                    <xdr:row>329</xdr:row>
                    <xdr:rowOff>30480</xdr:rowOff>
                  </from>
                  <to>
                    <xdr:col>10</xdr:col>
                    <xdr:colOff>373380</xdr:colOff>
                    <xdr:row>329</xdr:row>
                    <xdr:rowOff>243840</xdr:rowOff>
                  </to>
                </anchor>
              </controlPr>
            </control>
          </mc:Choice>
        </mc:AlternateContent>
        <mc:AlternateContent xmlns:mc="http://schemas.openxmlformats.org/markup-compatibility/2006">
          <mc:Choice Requires="x14">
            <control shapeId="42619" r:id="rId226" name="Check Box 125">
              <controlPr defaultSize="0" autoFill="0" autoLine="0" autoPict="0">
                <anchor moveWithCells="1">
                  <from>
                    <xdr:col>10</xdr:col>
                    <xdr:colOff>480060</xdr:colOff>
                    <xdr:row>329</xdr:row>
                    <xdr:rowOff>30480</xdr:rowOff>
                  </from>
                  <to>
                    <xdr:col>11</xdr:col>
                    <xdr:colOff>205740</xdr:colOff>
                    <xdr:row>329</xdr:row>
                    <xdr:rowOff>243840</xdr:rowOff>
                  </to>
                </anchor>
              </controlPr>
            </control>
          </mc:Choice>
        </mc:AlternateContent>
        <mc:AlternateContent xmlns:mc="http://schemas.openxmlformats.org/markup-compatibility/2006">
          <mc:Choice Requires="x14">
            <control shapeId="42620" r:id="rId227" name="Check Box 126">
              <controlPr defaultSize="0" autoFill="0" autoLine="0" autoPict="0">
                <anchor moveWithCells="1">
                  <from>
                    <xdr:col>8</xdr:col>
                    <xdr:colOff>175260</xdr:colOff>
                    <xdr:row>333</xdr:row>
                    <xdr:rowOff>30480</xdr:rowOff>
                  </from>
                  <to>
                    <xdr:col>8</xdr:col>
                    <xdr:colOff>822960</xdr:colOff>
                    <xdr:row>333</xdr:row>
                    <xdr:rowOff>243840</xdr:rowOff>
                  </to>
                </anchor>
              </controlPr>
            </control>
          </mc:Choice>
        </mc:AlternateContent>
        <mc:AlternateContent xmlns:mc="http://schemas.openxmlformats.org/markup-compatibility/2006">
          <mc:Choice Requires="x14">
            <control shapeId="42621" r:id="rId228" name="Check Box 127">
              <controlPr defaultSize="0" autoFill="0" autoLine="0" autoPict="0">
                <anchor moveWithCells="1">
                  <from>
                    <xdr:col>12</xdr:col>
                    <xdr:colOff>266700</xdr:colOff>
                    <xdr:row>333</xdr:row>
                    <xdr:rowOff>30480</xdr:rowOff>
                  </from>
                  <to>
                    <xdr:col>13</xdr:col>
                    <xdr:colOff>0</xdr:colOff>
                    <xdr:row>333</xdr:row>
                    <xdr:rowOff>243840</xdr:rowOff>
                  </to>
                </anchor>
              </controlPr>
            </control>
          </mc:Choice>
        </mc:AlternateContent>
        <mc:AlternateContent xmlns:mc="http://schemas.openxmlformats.org/markup-compatibility/2006">
          <mc:Choice Requires="x14">
            <control shapeId="42622" r:id="rId229" name="Check Box 128">
              <controlPr defaultSize="0" autoFill="0" autoLine="0" autoPict="0">
                <anchor moveWithCells="1">
                  <from>
                    <xdr:col>8</xdr:col>
                    <xdr:colOff>868680</xdr:colOff>
                    <xdr:row>333</xdr:row>
                    <xdr:rowOff>30480</xdr:rowOff>
                  </from>
                  <to>
                    <xdr:col>9</xdr:col>
                    <xdr:colOff>594360</xdr:colOff>
                    <xdr:row>333</xdr:row>
                    <xdr:rowOff>243840</xdr:rowOff>
                  </to>
                </anchor>
              </controlPr>
            </control>
          </mc:Choice>
        </mc:AlternateContent>
        <mc:AlternateContent xmlns:mc="http://schemas.openxmlformats.org/markup-compatibility/2006">
          <mc:Choice Requires="x14">
            <control shapeId="42623" r:id="rId230" name="Check Box 129">
              <controlPr defaultSize="0" autoFill="0" autoLine="0" autoPict="0">
                <anchor moveWithCells="1">
                  <from>
                    <xdr:col>9</xdr:col>
                    <xdr:colOff>662940</xdr:colOff>
                    <xdr:row>333</xdr:row>
                    <xdr:rowOff>30480</xdr:rowOff>
                  </from>
                  <to>
                    <xdr:col>10</xdr:col>
                    <xdr:colOff>396240</xdr:colOff>
                    <xdr:row>333</xdr:row>
                    <xdr:rowOff>243840</xdr:rowOff>
                  </to>
                </anchor>
              </controlPr>
            </control>
          </mc:Choice>
        </mc:AlternateContent>
        <mc:AlternateContent xmlns:mc="http://schemas.openxmlformats.org/markup-compatibility/2006">
          <mc:Choice Requires="x14">
            <control shapeId="42626" r:id="rId231" name="Check Box 132">
              <controlPr defaultSize="0" autoFill="0" autoLine="0" autoPict="0">
                <anchor moveWithCells="1">
                  <from>
                    <xdr:col>8</xdr:col>
                    <xdr:colOff>868680</xdr:colOff>
                    <xdr:row>327</xdr:row>
                    <xdr:rowOff>30480</xdr:rowOff>
                  </from>
                  <to>
                    <xdr:col>9</xdr:col>
                    <xdr:colOff>495300</xdr:colOff>
                    <xdr:row>327</xdr:row>
                    <xdr:rowOff>243840</xdr:rowOff>
                  </to>
                </anchor>
              </controlPr>
            </control>
          </mc:Choice>
        </mc:AlternateContent>
        <mc:AlternateContent xmlns:mc="http://schemas.openxmlformats.org/markup-compatibility/2006">
          <mc:Choice Requires="x14">
            <control shapeId="42627" r:id="rId232" name="Check Box 133">
              <controlPr defaultSize="0" autoFill="0" autoLine="0" autoPict="0">
                <anchor moveWithCells="1">
                  <from>
                    <xdr:col>9</xdr:col>
                    <xdr:colOff>563880</xdr:colOff>
                    <xdr:row>327</xdr:row>
                    <xdr:rowOff>30480</xdr:rowOff>
                  </from>
                  <to>
                    <xdr:col>10</xdr:col>
                    <xdr:colOff>381000</xdr:colOff>
                    <xdr:row>327</xdr:row>
                    <xdr:rowOff>243840</xdr:rowOff>
                  </to>
                </anchor>
              </controlPr>
            </control>
          </mc:Choice>
        </mc:AlternateContent>
        <mc:AlternateContent xmlns:mc="http://schemas.openxmlformats.org/markup-compatibility/2006">
          <mc:Choice Requires="x14">
            <control shapeId="42633" r:id="rId233" name="Check Box 753">
              <controlPr defaultSize="0" autoFill="0" autoLine="0" autoPict="0">
                <anchor moveWithCells="1">
                  <from>
                    <xdr:col>8</xdr:col>
                    <xdr:colOff>175260</xdr:colOff>
                    <xdr:row>320</xdr:row>
                    <xdr:rowOff>30480</xdr:rowOff>
                  </from>
                  <to>
                    <xdr:col>8</xdr:col>
                    <xdr:colOff>822960</xdr:colOff>
                    <xdr:row>320</xdr:row>
                    <xdr:rowOff>243840</xdr:rowOff>
                  </to>
                </anchor>
              </controlPr>
            </control>
          </mc:Choice>
        </mc:AlternateContent>
        <mc:AlternateContent xmlns:mc="http://schemas.openxmlformats.org/markup-compatibility/2006">
          <mc:Choice Requires="x14">
            <control shapeId="42634" r:id="rId234" name="Check Box 754">
              <controlPr defaultSize="0" autoFill="0" autoLine="0" autoPict="0">
                <anchor moveWithCells="1">
                  <from>
                    <xdr:col>9</xdr:col>
                    <xdr:colOff>297180</xdr:colOff>
                    <xdr:row>320</xdr:row>
                    <xdr:rowOff>30480</xdr:rowOff>
                  </from>
                  <to>
                    <xdr:col>10</xdr:col>
                    <xdr:colOff>38100</xdr:colOff>
                    <xdr:row>320</xdr:row>
                    <xdr:rowOff>243840</xdr:rowOff>
                  </to>
                </anchor>
              </controlPr>
            </control>
          </mc:Choice>
        </mc:AlternateContent>
        <mc:AlternateContent xmlns:mc="http://schemas.openxmlformats.org/markup-compatibility/2006">
          <mc:Choice Requires="x14">
            <control shapeId="42635" r:id="rId235" name="Check Box 755">
              <controlPr defaultSize="0" autoFill="0" autoLine="0" autoPict="0">
                <anchor moveWithCells="1">
                  <from>
                    <xdr:col>8</xdr:col>
                    <xdr:colOff>175260</xdr:colOff>
                    <xdr:row>324</xdr:row>
                    <xdr:rowOff>30480</xdr:rowOff>
                  </from>
                  <to>
                    <xdr:col>8</xdr:col>
                    <xdr:colOff>822960</xdr:colOff>
                    <xdr:row>324</xdr:row>
                    <xdr:rowOff>243840</xdr:rowOff>
                  </to>
                </anchor>
              </controlPr>
            </control>
          </mc:Choice>
        </mc:AlternateContent>
        <mc:AlternateContent xmlns:mc="http://schemas.openxmlformats.org/markup-compatibility/2006">
          <mc:Choice Requires="x14">
            <control shapeId="42636" r:id="rId236" name="Check Box 756">
              <controlPr defaultSize="0" autoFill="0" autoLine="0" autoPict="0">
                <anchor moveWithCells="1">
                  <from>
                    <xdr:col>9</xdr:col>
                    <xdr:colOff>297180</xdr:colOff>
                    <xdr:row>324</xdr:row>
                    <xdr:rowOff>30480</xdr:rowOff>
                  </from>
                  <to>
                    <xdr:col>10</xdr:col>
                    <xdr:colOff>38100</xdr:colOff>
                    <xdr:row>324</xdr:row>
                    <xdr:rowOff>243840</xdr:rowOff>
                  </to>
                </anchor>
              </controlPr>
            </control>
          </mc:Choice>
        </mc:AlternateContent>
        <mc:AlternateContent xmlns:mc="http://schemas.openxmlformats.org/markup-compatibility/2006">
          <mc:Choice Requires="x14">
            <control shapeId="42637" r:id="rId237" name="Check Box 757">
              <controlPr defaultSize="0" autoFill="0" autoLine="0" autoPict="0">
                <anchor moveWithCells="1">
                  <from>
                    <xdr:col>8</xdr:col>
                    <xdr:colOff>175260</xdr:colOff>
                    <xdr:row>325</xdr:row>
                    <xdr:rowOff>30480</xdr:rowOff>
                  </from>
                  <to>
                    <xdr:col>8</xdr:col>
                    <xdr:colOff>822960</xdr:colOff>
                    <xdr:row>325</xdr:row>
                    <xdr:rowOff>243840</xdr:rowOff>
                  </to>
                </anchor>
              </controlPr>
            </control>
          </mc:Choice>
        </mc:AlternateContent>
        <mc:AlternateContent xmlns:mc="http://schemas.openxmlformats.org/markup-compatibility/2006">
          <mc:Choice Requires="x14">
            <control shapeId="42638" r:id="rId238" name="Check Box 758">
              <controlPr defaultSize="0" autoFill="0" autoLine="0" autoPict="0">
                <anchor moveWithCells="1">
                  <from>
                    <xdr:col>9</xdr:col>
                    <xdr:colOff>297180</xdr:colOff>
                    <xdr:row>325</xdr:row>
                    <xdr:rowOff>30480</xdr:rowOff>
                  </from>
                  <to>
                    <xdr:col>10</xdr:col>
                    <xdr:colOff>38100</xdr:colOff>
                    <xdr:row>325</xdr:row>
                    <xdr:rowOff>243840</xdr:rowOff>
                  </to>
                </anchor>
              </controlPr>
            </control>
          </mc:Choice>
        </mc:AlternateContent>
        <mc:AlternateContent xmlns:mc="http://schemas.openxmlformats.org/markup-compatibility/2006">
          <mc:Choice Requires="x14">
            <control shapeId="42639" r:id="rId239" name="Check Box 759">
              <controlPr defaultSize="0" autoFill="0" autoLine="0" autoPict="0">
                <anchor moveWithCells="1">
                  <from>
                    <xdr:col>8</xdr:col>
                    <xdr:colOff>175260</xdr:colOff>
                    <xdr:row>326</xdr:row>
                    <xdr:rowOff>30480</xdr:rowOff>
                  </from>
                  <to>
                    <xdr:col>8</xdr:col>
                    <xdr:colOff>822960</xdr:colOff>
                    <xdr:row>326</xdr:row>
                    <xdr:rowOff>243840</xdr:rowOff>
                  </to>
                </anchor>
              </controlPr>
            </control>
          </mc:Choice>
        </mc:AlternateContent>
        <mc:AlternateContent xmlns:mc="http://schemas.openxmlformats.org/markup-compatibility/2006">
          <mc:Choice Requires="x14">
            <control shapeId="42640" r:id="rId240" name="Check Box 760">
              <controlPr defaultSize="0" autoFill="0" autoLine="0" autoPict="0">
                <anchor moveWithCells="1">
                  <from>
                    <xdr:col>9</xdr:col>
                    <xdr:colOff>297180</xdr:colOff>
                    <xdr:row>326</xdr:row>
                    <xdr:rowOff>30480</xdr:rowOff>
                  </from>
                  <to>
                    <xdr:col>10</xdr:col>
                    <xdr:colOff>38100</xdr:colOff>
                    <xdr:row>326</xdr:row>
                    <xdr:rowOff>243840</xdr:rowOff>
                  </to>
                </anchor>
              </controlPr>
            </control>
          </mc:Choice>
        </mc:AlternateContent>
        <mc:AlternateContent xmlns:mc="http://schemas.openxmlformats.org/markup-compatibility/2006">
          <mc:Choice Requires="x14">
            <control shapeId="42641" r:id="rId241" name="Check Box 165">
              <controlPr defaultSize="0" autoFill="0" autoLine="0" autoPict="0">
                <anchor moveWithCells="1">
                  <from>
                    <xdr:col>7</xdr:col>
                    <xdr:colOff>53340</xdr:colOff>
                    <xdr:row>340</xdr:row>
                    <xdr:rowOff>60960</xdr:rowOff>
                  </from>
                  <to>
                    <xdr:col>7</xdr:col>
                    <xdr:colOff>708660</xdr:colOff>
                    <xdr:row>340</xdr:row>
                    <xdr:rowOff>266700</xdr:rowOff>
                  </to>
                </anchor>
              </controlPr>
            </control>
          </mc:Choice>
        </mc:AlternateContent>
        <mc:AlternateContent xmlns:mc="http://schemas.openxmlformats.org/markup-compatibility/2006">
          <mc:Choice Requires="x14">
            <control shapeId="42642" r:id="rId242" name="Check Box 166">
              <controlPr defaultSize="0" autoFill="0" autoLine="0" autoPict="0">
                <anchor moveWithCells="1">
                  <from>
                    <xdr:col>8</xdr:col>
                    <xdr:colOff>60960</xdr:colOff>
                    <xdr:row>340</xdr:row>
                    <xdr:rowOff>60960</xdr:rowOff>
                  </from>
                  <to>
                    <xdr:col>8</xdr:col>
                    <xdr:colOff>708660</xdr:colOff>
                    <xdr:row>340</xdr:row>
                    <xdr:rowOff>266700</xdr:rowOff>
                  </to>
                </anchor>
              </controlPr>
            </control>
          </mc:Choice>
        </mc:AlternateContent>
        <mc:AlternateContent xmlns:mc="http://schemas.openxmlformats.org/markup-compatibility/2006">
          <mc:Choice Requires="x14">
            <control shapeId="42643" r:id="rId243" name="Check Box 134">
              <controlPr defaultSize="0" autoFill="0" autoLine="0" autoPict="0">
                <anchor moveWithCells="1">
                  <from>
                    <xdr:col>7</xdr:col>
                    <xdr:colOff>708660</xdr:colOff>
                    <xdr:row>360</xdr:row>
                    <xdr:rowOff>30480</xdr:rowOff>
                  </from>
                  <to>
                    <xdr:col>8</xdr:col>
                    <xdr:colOff>434340</xdr:colOff>
                    <xdr:row>360</xdr:row>
                    <xdr:rowOff>251460</xdr:rowOff>
                  </to>
                </anchor>
              </controlPr>
            </control>
          </mc:Choice>
        </mc:AlternateContent>
        <mc:AlternateContent xmlns:mc="http://schemas.openxmlformats.org/markup-compatibility/2006">
          <mc:Choice Requires="x14">
            <control shapeId="42644" r:id="rId244" name="Check Box 135">
              <controlPr defaultSize="0" autoFill="0" autoLine="0" autoPict="0">
                <anchor moveWithCells="1">
                  <from>
                    <xdr:col>9</xdr:col>
                    <xdr:colOff>419100</xdr:colOff>
                    <xdr:row>360</xdr:row>
                    <xdr:rowOff>30480</xdr:rowOff>
                  </from>
                  <to>
                    <xdr:col>10</xdr:col>
                    <xdr:colOff>152400</xdr:colOff>
                    <xdr:row>360</xdr:row>
                    <xdr:rowOff>251460</xdr:rowOff>
                  </to>
                </anchor>
              </controlPr>
            </control>
          </mc:Choice>
        </mc:AlternateContent>
        <mc:AlternateContent xmlns:mc="http://schemas.openxmlformats.org/markup-compatibility/2006">
          <mc:Choice Requires="x14">
            <control shapeId="42645" r:id="rId245" name="Check Box 136">
              <controlPr defaultSize="0" autoFill="0" autoLine="0" autoPict="0">
                <anchor moveWithCells="1">
                  <from>
                    <xdr:col>7</xdr:col>
                    <xdr:colOff>708660</xdr:colOff>
                    <xdr:row>362</xdr:row>
                    <xdr:rowOff>30480</xdr:rowOff>
                  </from>
                  <to>
                    <xdr:col>8</xdr:col>
                    <xdr:colOff>434340</xdr:colOff>
                    <xdr:row>362</xdr:row>
                    <xdr:rowOff>251460</xdr:rowOff>
                  </to>
                </anchor>
              </controlPr>
            </control>
          </mc:Choice>
        </mc:AlternateContent>
        <mc:AlternateContent xmlns:mc="http://schemas.openxmlformats.org/markup-compatibility/2006">
          <mc:Choice Requires="x14">
            <control shapeId="42646" r:id="rId246" name="Check Box 137">
              <controlPr defaultSize="0" autoFill="0" autoLine="0" autoPict="0">
                <anchor moveWithCells="1">
                  <from>
                    <xdr:col>9</xdr:col>
                    <xdr:colOff>419100</xdr:colOff>
                    <xdr:row>362</xdr:row>
                    <xdr:rowOff>30480</xdr:rowOff>
                  </from>
                  <to>
                    <xdr:col>10</xdr:col>
                    <xdr:colOff>152400</xdr:colOff>
                    <xdr:row>362</xdr:row>
                    <xdr:rowOff>251460</xdr:rowOff>
                  </to>
                </anchor>
              </controlPr>
            </control>
          </mc:Choice>
        </mc:AlternateContent>
        <mc:AlternateContent xmlns:mc="http://schemas.openxmlformats.org/markup-compatibility/2006">
          <mc:Choice Requires="x14">
            <control shapeId="42647" r:id="rId247" name="Check Box 138">
              <controlPr defaultSize="0" autoFill="0" autoLine="0" autoPict="0">
                <anchor moveWithCells="1">
                  <from>
                    <xdr:col>11</xdr:col>
                    <xdr:colOff>716280</xdr:colOff>
                    <xdr:row>360</xdr:row>
                    <xdr:rowOff>30480</xdr:rowOff>
                  </from>
                  <to>
                    <xdr:col>12</xdr:col>
                    <xdr:colOff>441960</xdr:colOff>
                    <xdr:row>360</xdr:row>
                    <xdr:rowOff>251460</xdr:rowOff>
                  </to>
                </anchor>
              </controlPr>
            </control>
          </mc:Choice>
        </mc:AlternateContent>
        <mc:AlternateContent xmlns:mc="http://schemas.openxmlformats.org/markup-compatibility/2006">
          <mc:Choice Requires="x14">
            <control shapeId="42648" r:id="rId248" name="Check Box 139">
              <controlPr defaultSize="0" autoFill="0" autoLine="0" autoPict="0">
                <anchor moveWithCells="1">
                  <from>
                    <xdr:col>13</xdr:col>
                    <xdr:colOff>434340</xdr:colOff>
                    <xdr:row>360</xdr:row>
                    <xdr:rowOff>30480</xdr:rowOff>
                  </from>
                  <to>
                    <xdr:col>14</xdr:col>
                    <xdr:colOff>152400</xdr:colOff>
                    <xdr:row>360</xdr:row>
                    <xdr:rowOff>251460</xdr:rowOff>
                  </to>
                </anchor>
              </controlPr>
            </control>
          </mc:Choice>
        </mc:AlternateContent>
        <mc:AlternateContent xmlns:mc="http://schemas.openxmlformats.org/markup-compatibility/2006">
          <mc:Choice Requires="x14">
            <control shapeId="42649" r:id="rId249" name="Check Box 140">
              <controlPr defaultSize="0" autoFill="0" autoLine="0" autoPict="0">
                <anchor moveWithCells="1">
                  <from>
                    <xdr:col>11</xdr:col>
                    <xdr:colOff>716280</xdr:colOff>
                    <xdr:row>362</xdr:row>
                    <xdr:rowOff>30480</xdr:rowOff>
                  </from>
                  <to>
                    <xdr:col>12</xdr:col>
                    <xdr:colOff>441960</xdr:colOff>
                    <xdr:row>362</xdr:row>
                    <xdr:rowOff>251460</xdr:rowOff>
                  </to>
                </anchor>
              </controlPr>
            </control>
          </mc:Choice>
        </mc:AlternateContent>
        <mc:AlternateContent xmlns:mc="http://schemas.openxmlformats.org/markup-compatibility/2006">
          <mc:Choice Requires="x14">
            <control shapeId="42650" r:id="rId250" name="Check Box 141">
              <controlPr defaultSize="0" autoFill="0" autoLine="0" autoPict="0">
                <anchor moveWithCells="1">
                  <from>
                    <xdr:col>13</xdr:col>
                    <xdr:colOff>434340</xdr:colOff>
                    <xdr:row>362</xdr:row>
                    <xdr:rowOff>30480</xdr:rowOff>
                  </from>
                  <to>
                    <xdr:col>14</xdr:col>
                    <xdr:colOff>152400</xdr:colOff>
                    <xdr:row>362</xdr:row>
                    <xdr:rowOff>251460</xdr:rowOff>
                  </to>
                </anchor>
              </controlPr>
            </control>
          </mc:Choice>
        </mc:AlternateContent>
        <mc:AlternateContent xmlns:mc="http://schemas.openxmlformats.org/markup-compatibility/2006">
          <mc:Choice Requires="x14">
            <control shapeId="42651" r:id="rId251" name="Check Box 251">
              <controlPr defaultSize="0" autoFill="0" autoLine="0" autoPict="0">
                <anchor moveWithCells="1">
                  <from>
                    <xdr:col>7</xdr:col>
                    <xdr:colOff>708660</xdr:colOff>
                    <xdr:row>361</xdr:row>
                    <xdr:rowOff>30480</xdr:rowOff>
                  </from>
                  <to>
                    <xdr:col>8</xdr:col>
                    <xdr:colOff>419100</xdr:colOff>
                    <xdr:row>361</xdr:row>
                    <xdr:rowOff>251460</xdr:rowOff>
                  </to>
                </anchor>
              </controlPr>
            </control>
          </mc:Choice>
        </mc:AlternateContent>
        <mc:AlternateContent xmlns:mc="http://schemas.openxmlformats.org/markup-compatibility/2006">
          <mc:Choice Requires="x14">
            <control shapeId="42652" r:id="rId252" name="Check Box 252">
              <controlPr defaultSize="0" autoFill="0" autoLine="0" autoPict="0">
                <anchor moveWithCells="1">
                  <from>
                    <xdr:col>9</xdr:col>
                    <xdr:colOff>419100</xdr:colOff>
                    <xdr:row>361</xdr:row>
                    <xdr:rowOff>30480</xdr:rowOff>
                  </from>
                  <to>
                    <xdr:col>10</xdr:col>
                    <xdr:colOff>152400</xdr:colOff>
                    <xdr:row>361</xdr:row>
                    <xdr:rowOff>251460</xdr:rowOff>
                  </to>
                </anchor>
              </controlPr>
            </control>
          </mc:Choice>
        </mc:AlternateContent>
        <mc:AlternateContent xmlns:mc="http://schemas.openxmlformats.org/markup-compatibility/2006">
          <mc:Choice Requires="x14">
            <control shapeId="42653" r:id="rId253" name="Check Box 253">
              <controlPr defaultSize="0" autoFill="0" autoLine="0" autoPict="0">
                <anchor moveWithCells="1">
                  <from>
                    <xdr:col>11</xdr:col>
                    <xdr:colOff>716280</xdr:colOff>
                    <xdr:row>361</xdr:row>
                    <xdr:rowOff>30480</xdr:rowOff>
                  </from>
                  <to>
                    <xdr:col>12</xdr:col>
                    <xdr:colOff>434340</xdr:colOff>
                    <xdr:row>361</xdr:row>
                    <xdr:rowOff>251460</xdr:rowOff>
                  </to>
                </anchor>
              </controlPr>
            </control>
          </mc:Choice>
        </mc:AlternateContent>
        <mc:AlternateContent xmlns:mc="http://schemas.openxmlformats.org/markup-compatibility/2006">
          <mc:Choice Requires="x14">
            <control shapeId="42654" r:id="rId254" name="Check Box 254">
              <controlPr defaultSize="0" autoFill="0" autoLine="0" autoPict="0">
                <anchor moveWithCells="1">
                  <from>
                    <xdr:col>13</xdr:col>
                    <xdr:colOff>434340</xdr:colOff>
                    <xdr:row>361</xdr:row>
                    <xdr:rowOff>30480</xdr:rowOff>
                  </from>
                  <to>
                    <xdr:col>14</xdr:col>
                    <xdr:colOff>152400</xdr:colOff>
                    <xdr:row>361</xdr:row>
                    <xdr:rowOff>251460</xdr:rowOff>
                  </to>
                </anchor>
              </controlPr>
            </control>
          </mc:Choice>
        </mc:AlternateContent>
        <mc:AlternateContent xmlns:mc="http://schemas.openxmlformats.org/markup-compatibility/2006">
          <mc:Choice Requires="x14">
            <control shapeId="42655" r:id="rId255" name="Check Box 150">
              <controlPr defaultSize="0" autoFill="0" autoLine="0" autoPict="0">
                <anchor moveWithCells="1">
                  <from>
                    <xdr:col>5</xdr:col>
                    <xdr:colOff>533400</xdr:colOff>
                    <xdr:row>442</xdr:row>
                    <xdr:rowOff>60960</xdr:rowOff>
                  </from>
                  <to>
                    <xdr:col>7</xdr:col>
                    <xdr:colOff>510540</xdr:colOff>
                    <xdr:row>442</xdr:row>
                    <xdr:rowOff>251460</xdr:rowOff>
                  </to>
                </anchor>
              </controlPr>
            </control>
          </mc:Choice>
        </mc:AlternateContent>
        <mc:AlternateContent xmlns:mc="http://schemas.openxmlformats.org/markup-compatibility/2006">
          <mc:Choice Requires="x14">
            <control shapeId="42656" r:id="rId256" name="Check Box 151">
              <controlPr defaultSize="0" autoFill="0" autoLine="0" autoPict="0">
                <anchor moveWithCells="1">
                  <from>
                    <xdr:col>5</xdr:col>
                    <xdr:colOff>533400</xdr:colOff>
                    <xdr:row>443</xdr:row>
                    <xdr:rowOff>60960</xdr:rowOff>
                  </from>
                  <to>
                    <xdr:col>7</xdr:col>
                    <xdr:colOff>594360</xdr:colOff>
                    <xdr:row>443</xdr:row>
                    <xdr:rowOff>251460</xdr:rowOff>
                  </to>
                </anchor>
              </controlPr>
            </control>
          </mc:Choice>
        </mc:AlternateContent>
        <mc:AlternateContent xmlns:mc="http://schemas.openxmlformats.org/markup-compatibility/2006">
          <mc:Choice Requires="x14">
            <control shapeId="42657" r:id="rId257" name="Check Box 152">
              <controlPr defaultSize="0" autoFill="0" autoLine="0" autoPict="0">
                <anchor moveWithCells="1">
                  <from>
                    <xdr:col>5</xdr:col>
                    <xdr:colOff>533400</xdr:colOff>
                    <xdr:row>444</xdr:row>
                    <xdr:rowOff>60960</xdr:rowOff>
                  </from>
                  <to>
                    <xdr:col>7</xdr:col>
                    <xdr:colOff>472440</xdr:colOff>
                    <xdr:row>444</xdr:row>
                    <xdr:rowOff>251460</xdr:rowOff>
                  </to>
                </anchor>
              </controlPr>
            </control>
          </mc:Choice>
        </mc:AlternateContent>
        <mc:AlternateContent xmlns:mc="http://schemas.openxmlformats.org/markup-compatibility/2006">
          <mc:Choice Requires="x14">
            <control shapeId="42658" r:id="rId258" name="Check Box 153">
              <controlPr defaultSize="0" autoFill="0" autoLine="0" autoPict="0">
                <anchor moveWithCells="1">
                  <from>
                    <xdr:col>5</xdr:col>
                    <xdr:colOff>533400</xdr:colOff>
                    <xdr:row>445</xdr:row>
                    <xdr:rowOff>53340</xdr:rowOff>
                  </from>
                  <to>
                    <xdr:col>7</xdr:col>
                    <xdr:colOff>510540</xdr:colOff>
                    <xdr:row>445</xdr:row>
                    <xdr:rowOff>243840</xdr:rowOff>
                  </to>
                </anchor>
              </controlPr>
            </control>
          </mc:Choice>
        </mc:AlternateContent>
        <mc:AlternateContent xmlns:mc="http://schemas.openxmlformats.org/markup-compatibility/2006">
          <mc:Choice Requires="x14">
            <control shapeId="42659" r:id="rId259" name="Check Box 154">
              <controlPr defaultSize="0" autoFill="0" autoLine="0" autoPict="0">
                <anchor moveWithCells="1">
                  <from>
                    <xdr:col>5</xdr:col>
                    <xdr:colOff>533400</xdr:colOff>
                    <xdr:row>446</xdr:row>
                    <xdr:rowOff>53340</xdr:rowOff>
                  </from>
                  <to>
                    <xdr:col>7</xdr:col>
                    <xdr:colOff>594360</xdr:colOff>
                    <xdr:row>446</xdr:row>
                    <xdr:rowOff>243840</xdr:rowOff>
                  </to>
                </anchor>
              </controlPr>
            </control>
          </mc:Choice>
        </mc:AlternateContent>
        <mc:AlternateContent xmlns:mc="http://schemas.openxmlformats.org/markup-compatibility/2006">
          <mc:Choice Requires="x14">
            <control shapeId="42660" r:id="rId260" name="Check Box 155">
              <controlPr defaultSize="0" autoFill="0" autoLine="0" autoPict="0">
                <anchor moveWithCells="1">
                  <from>
                    <xdr:col>5</xdr:col>
                    <xdr:colOff>533400</xdr:colOff>
                    <xdr:row>447</xdr:row>
                    <xdr:rowOff>38100</xdr:rowOff>
                  </from>
                  <to>
                    <xdr:col>7</xdr:col>
                    <xdr:colOff>472440</xdr:colOff>
                    <xdr:row>447</xdr:row>
                    <xdr:rowOff>228600</xdr:rowOff>
                  </to>
                </anchor>
              </controlPr>
            </control>
          </mc:Choice>
        </mc:AlternateContent>
        <mc:AlternateContent xmlns:mc="http://schemas.openxmlformats.org/markup-compatibility/2006">
          <mc:Choice Requires="x14">
            <control shapeId="42661" r:id="rId261" name="Check Box 156">
              <controlPr defaultSize="0" autoFill="0" autoLine="0" autoPict="0">
                <anchor moveWithCells="1">
                  <from>
                    <xdr:col>5</xdr:col>
                    <xdr:colOff>533400</xdr:colOff>
                    <xdr:row>448</xdr:row>
                    <xdr:rowOff>38100</xdr:rowOff>
                  </from>
                  <to>
                    <xdr:col>7</xdr:col>
                    <xdr:colOff>510540</xdr:colOff>
                    <xdr:row>448</xdr:row>
                    <xdr:rowOff>228600</xdr:rowOff>
                  </to>
                </anchor>
              </controlPr>
            </control>
          </mc:Choice>
        </mc:AlternateContent>
        <mc:AlternateContent xmlns:mc="http://schemas.openxmlformats.org/markup-compatibility/2006">
          <mc:Choice Requires="x14">
            <control shapeId="42662" r:id="rId262" name="Check Box 157">
              <controlPr defaultSize="0" autoFill="0" autoLine="0" autoPict="0">
                <anchor moveWithCells="1">
                  <from>
                    <xdr:col>5</xdr:col>
                    <xdr:colOff>533400</xdr:colOff>
                    <xdr:row>449</xdr:row>
                    <xdr:rowOff>30480</xdr:rowOff>
                  </from>
                  <to>
                    <xdr:col>7</xdr:col>
                    <xdr:colOff>594360</xdr:colOff>
                    <xdr:row>449</xdr:row>
                    <xdr:rowOff>228600</xdr:rowOff>
                  </to>
                </anchor>
              </controlPr>
            </control>
          </mc:Choice>
        </mc:AlternateContent>
        <mc:AlternateContent xmlns:mc="http://schemas.openxmlformats.org/markup-compatibility/2006">
          <mc:Choice Requires="x14">
            <control shapeId="42663" r:id="rId263" name="Check Box 158">
              <controlPr defaultSize="0" autoFill="0" autoLine="0" autoPict="0">
                <anchor moveWithCells="1">
                  <from>
                    <xdr:col>5</xdr:col>
                    <xdr:colOff>533400</xdr:colOff>
                    <xdr:row>450</xdr:row>
                    <xdr:rowOff>30480</xdr:rowOff>
                  </from>
                  <to>
                    <xdr:col>7</xdr:col>
                    <xdr:colOff>472440</xdr:colOff>
                    <xdr:row>450</xdr:row>
                    <xdr:rowOff>228600</xdr:rowOff>
                  </to>
                </anchor>
              </controlPr>
            </control>
          </mc:Choice>
        </mc:AlternateContent>
        <mc:AlternateContent xmlns:mc="http://schemas.openxmlformats.org/markup-compatibility/2006">
          <mc:Choice Requires="x14">
            <control shapeId="42664" r:id="rId264" name="Check Box 159">
              <controlPr defaultSize="0" autoFill="0" autoLine="0" autoPict="0">
                <anchor moveWithCells="1">
                  <from>
                    <xdr:col>11</xdr:col>
                    <xdr:colOff>548640</xdr:colOff>
                    <xdr:row>442</xdr:row>
                    <xdr:rowOff>60960</xdr:rowOff>
                  </from>
                  <to>
                    <xdr:col>13</xdr:col>
                    <xdr:colOff>327660</xdr:colOff>
                    <xdr:row>442</xdr:row>
                    <xdr:rowOff>251460</xdr:rowOff>
                  </to>
                </anchor>
              </controlPr>
            </control>
          </mc:Choice>
        </mc:AlternateContent>
        <mc:AlternateContent xmlns:mc="http://schemas.openxmlformats.org/markup-compatibility/2006">
          <mc:Choice Requires="x14">
            <control shapeId="42665" r:id="rId265" name="Check Box 160">
              <controlPr defaultSize="0" autoFill="0" autoLine="0" autoPict="0">
                <anchor moveWithCells="1">
                  <from>
                    <xdr:col>11</xdr:col>
                    <xdr:colOff>548640</xdr:colOff>
                    <xdr:row>443</xdr:row>
                    <xdr:rowOff>60960</xdr:rowOff>
                  </from>
                  <to>
                    <xdr:col>13</xdr:col>
                    <xdr:colOff>419100</xdr:colOff>
                    <xdr:row>443</xdr:row>
                    <xdr:rowOff>251460</xdr:rowOff>
                  </to>
                </anchor>
              </controlPr>
            </control>
          </mc:Choice>
        </mc:AlternateContent>
        <mc:AlternateContent xmlns:mc="http://schemas.openxmlformats.org/markup-compatibility/2006">
          <mc:Choice Requires="x14">
            <control shapeId="42666" r:id="rId266" name="Check Box 161">
              <controlPr defaultSize="0" autoFill="0" autoLine="0" autoPict="0">
                <anchor moveWithCells="1">
                  <from>
                    <xdr:col>11</xdr:col>
                    <xdr:colOff>548640</xdr:colOff>
                    <xdr:row>444</xdr:row>
                    <xdr:rowOff>60960</xdr:rowOff>
                  </from>
                  <to>
                    <xdr:col>13</xdr:col>
                    <xdr:colOff>281940</xdr:colOff>
                    <xdr:row>444</xdr:row>
                    <xdr:rowOff>251460</xdr:rowOff>
                  </to>
                </anchor>
              </controlPr>
            </control>
          </mc:Choice>
        </mc:AlternateContent>
        <mc:AlternateContent xmlns:mc="http://schemas.openxmlformats.org/markup-compatibility/2006">
          <mc:Choice Requires="x14">
            <control shapeId="42667" r:id="rId267" name="Check Box 162">
              <controlPr defaultSize="0" autoFill="0" autoLine="0" autoPict="0">
                <anchor moveWithCells="1">
                  <from>
                    <xdr:col>11</xdr:col>
                    <xdr:colOff>548640</xdr:colOff>
                    <xdr:row>445</xdr:row>
                    <xdr:rowOff>53340</xdr:rowOff>
                  </from>
                  <to>
                    <xdr:col>13</xdr:col>
                    <xdr:colOff>327660</xdr:colOff>
                    <xdr:row>445</xdr:row>
                    <xdr:rowOff>243840</xdr:rowOff>
                  </to>
                </anchor>
              </controlPr>
            </control>
          </mc:Choice>
        </mc:AlternateContent>
        <mc:AlternateContent xmlns:mc="http://schemas.openxmlformats.org/markup-compatibility/2006">
          <mc:Choice Requires="x14">
            <control shapeId="42668" r:id="rId268" name="Check Box 163">
              <controlPr defaultSize="0" autoFill="0" autoLine="0" autoPict="0">
                <anchor moveWithCells="1">
                  <from>
                    <xdr:col>11</xdr:col>
                    <xdr:colOff>548640</xdr:colOff>
                    <xdr:row>446</xdr:row>
                    <xdr:rowOff>53340</xdr:rowOff>
                  </from>
                  <to>
                    <xdr:col>13</xdr:col>
                    <xdr:colOff>419100</xdr:colOff>
                    <xdr:row>446</xdr:row>
                    <xdr:rowOff>243840</xdr:rowOff>
                  </to>
                </anchor>
              </controlPr>
            </control>
          </mc:Choice>
        </mc:AlternateContent>
        <mc:AlternateContent xmlns:mc="http://schemas.openxmlformats.org/markup-compatibility/2006">
          <mc:Choice Requires="x14">
            <control shapeId="42669" r:id="rId269" name="Check Box 164">
              <controlPr defaultSize="0" autoFill="0" autoLine="0" autoPict="0">
                <anchor moveWithCells="1">
                  <from>
                    <xdr:col>11</xdr:col>
                    <xdr:colOff>548640</xdr:colOff>
                    <xdr:row>447</xdr:row>
                    <xdr:rowOff>38100</xdr:rowOff>
                  </from>
                  <to>
                    <xdr:col>13</xdr:col>
                    <xdr:colOff>281940</xdr:colOff>
                    <xdr:row>447</xdr:row>
                    <xdr:rowOff>228600</xdr:rowOff>
                  </to>
                </anchor>
              </controlPr>
            </control>
          </mc:Choice>
        </mc:AlternateContent>
        <mc:AlternateContent xmlns:mc="http://schemas.openxmlformats.org/markup-compatibility/2006">
          <mc:Choice Requires="x14">
            <control shapeId="42670" r:id="rId270" name="Check Box 205">
              <controlPr defaultSize="0" autoFill="0" autoLine="0" autoPict="0">
                <anchor moveWithCells="1">
                  <from>
                    <xdr:col>11</xdr:col>
                    <xdr:colOff>548640</xdr:colOff>
                    <xdr:row>448</xdr:row>
                    <xdr:rowOff>38100</xdr:rowOff>
                  </from>
                  <to>
                    <xdr:col>13</xdr:col>
                    <xdr:colOff>327660</xdr:colOff>
                    <xdr:row>448</xdr:row>
                    <xdr:rowOff>228600</xdr:rowOff>
                  </to>
                </anchor>
              </controlPr>
            </control>
          </mc:Choice>
        </mc:AlternateContent>
        <mc:AlternateContent xmlns:mc="http://schemas.openxmlformats.org/markup-compatibility/2006">
          <mc:Choice Requires="x14">
            <control shapeId="42671" r:id="rId271" name="Check Box 206">
              <controlPr defaultSize="0" autoFill="0" autoLine="0" autoPict="0">
                <anchor moveWithCells="1">
                  <from>
                    <xdr:col>11</xdr:col>
                    <xdr:colOff>548640</xdr:colOff>
                    <xdr:row>449</xdr:row>
                    <xdr:rowOff>30480</xdr:rowOff>
                  </from>
                  <to>
                    <xdr:col>13</xdr:col>
                    <xdr:colOff>419100</xdr:colOff>
                    <xdr:row>449</xdr:row>
                    <xdr:rowOff>228600</xdr:rowOff>
                  </to>
                </anchor>
              </controlPr>
            </control>
          </mc:Choice>
        </mc:AlternateContent>
        <mc:AlternateContent xmlns:mc="http://schemas.openxmlformats.org/markup-compatibility/2006">
          <mc:Choice Requires="x14">
            <control shapeId="42672" r:id="rId272" name="Check Box 207">
              <controlPr defaultSize="0" autoFill="0" autoLine="0" autoPict="0">
                <anchor moveWithCells="1">
                  <from>
                    <xdr:col>11</xdr:col>
                    <xdr:colOff>548640</xdr:colOff>
                    <xdr:row>450</xdr:row>
                    <xdr:rowOff>30480</xdr:rowOff>
                  </from>
                  <to>
                    <xdr:col>13</xdr:col>
                    <xdr:colOff>281940</xdr:colOff>
                    <xdr:row>450</xdr:row>
                    <xdr:rowOff>228600</xdr:rowOff>
                  </to>
                </anchor>
              </controlPr>
            </control>
          </mc:Choice>
        </mc:AlternateContent>
        <mc:AlternateContent xmlns:mc="http://schemas.openxmlformats.org/markup-compatibility/2006">
          <mc:Choice Requires="x14">
            <control shapeId="42673" r:id="rId273" name="Check Box 589">
              <controlPr defaultSize="0" autoFill="0" autoLine="0" autoPict="0">
                <anchor moveWithCells="1">
                  <from>
                    <xdr:col>7</xdr:col>
                    <xdr:colOff>594360</xdr:colOff>
                    <xdr:row>452</xdr:row>
                    <xdr:rowOff>38100</xdr:rowOff>
                  </from>
                  <to>
                    <xdr:col>8</xdr:col>
                    <xdr:colOff>533400</xdr:colOff>
                    <xdr:row>452</xdr:row>
                    <xdr:rowOff>243840</xdr:rowOff>
                  </to>
                </anchor>
              </controlPr>
            </control>
          </mc:Choice>
        </mc:AlternateContent>
        <mc:AlternateContent xmlns:mc="http://schemas.openxmlformats.org/markup-compatibility/2006">
          <mc:Choice Requires="x14">
            <control shapeId="42674" r:id="rId274" name="Check Box 590">
              <controlPr defaultSize="0" autoFill="0" autoLine="0" autoPict="0">
                <anchor moveWithCells="1">
                  <from>
                    <xdr:col>9</xdr:col>
                    <xdr:colOff>419100</xdr:colOff>
                    <xdr:row>452</xdr:row>
                    <xdr:rowOff>38100</xdr:rowOff>
                  </from>
                  <to>
                    <xdr:col>11</xdr:col>
                    <xdr:colOff>15240</xdr:colOff>
                    <xdr:row>452</xdr:row>
                    <xdr:rowOff>243840</xdr:rowOff>
                  </to>
                </anchor>
              </controlPr>
            </control>
          </mc:Choice>
        </mc:AlternateContent>
        <mc:AlternateContent xmlns:mc="http://schemas.openxmlformats.org/markup-compatibility/2006">
          <mc:Choice Requires="x14">
            <control shapeId="42675" r:id="rId275" name="Check Box 595">
              <controlPr defaultSize="0" autoFill="0" autoLine="0" autoPict="0">
                <anchor moveWithCells="1">
                  <from>
                    <xdr:col>7</xdr:col>
                    <xdr:colOff>594360</xdr:colOff>
                    <xdr:row>458</xdr:row>
                    <xdr:rowOff>53340</xdr:rowOff>
                  </from>
                  <to>
                    <xdr:col>8</xdr:col>
                    <xdr:colOff>327660</xdr:colOff>
                    <xdr:row>459</xdr:row>
                    <xdr:rowOff>0</xdr:rowOff>
                  </to>
                </anchor>
              </controlPr>
            </control>
          </mc:Choice>
        </mc:AlternateContent>
        <mc:AlternateContent xmlns:mc="http://schemas.openxmlformats.org/markup-compatibility/2006">
          <mc:Choice Requires="x14">
            <control shapeId="42676" r:id="rId276" name="Check Box 596">
              <controlPr defaultSize="0" autoFill="0" autoLine="0" autoPict="0">
                <anchor moveWithCells="1">
                  <from>
                    <xdr:col>9</xdr:col>
                    <xdr:colOff>419100</xdr:colOff>
                    <xdr:row>458</xdr:row>
                    <xdr:rowOff>53340</xdr:rowOff>
                  </from>
                  <to>
                    <xdr:col>10</xdr:col>
                    <xdr:colOff>152400</xdr:colOff>
                    <xdr:row>459</xdr:row>
                    <xdr:rowOff>0</xdr:rowOff>
                  </to>
                </anchor>
              </controlPr>
            </control>
          </mc:Choice>
        </mc:AlternateContent>
        <mc:AlternateContent xmlns:mc="http://schemas.openxmlformats.org/markup-compatibility/2006">
          <mc:Choice Requires="x14">
            <control shapeId="42677" r:id="rId277" name="Check Box 142">
              <controlPr defaultSize="0" autoFill="0" autoLine="0" autoPict="0">
                <anchor moveWithCells="1">
                  <from>
                    <xdr:col>7</xdr:col>
                    <xdr:colOff>594360</xdr:colOff>
                    <xdr:row>465</xdr:row>
                    <xdr:rowOff>53340</xdr:rowOff>
                  </from>
                  <to>
                    <xdr:col>8</xdr:col>
                    <xdr:colOff>327660</xdr:colOff>
                    <xdr:row>465</xdr:row>
                    <xdr:rowOff>281940</xdr:rowOff>
                  </to>
                </anchor>
              </controlPr>
            </control>
          </mc:Choice>
        </mc:AlternateContent>
        <mc:AlternateContent xmlns:mc="http://schemas.openxmlformats.org/markup-compatibility/2006">
          <mc:Choice Requires="x14">
            <control shapeId="42678" r:id="rId278" name="Check Box 143">
              <controlPr defaultSize="0" autoFill="0" autoLine="0" autoPict="0">
                <anchor moveWithCells="1">
                  <from>
                    <xdr:col>9</xdr:col>
                    <xdr:colOff>419100</xdr:colOff>
                    <xdr:row>465</xdr:row>
                    <xdr:rowOff>53340</xdr:rowOff>
                  </from>
                  <to>
                    <xdr:col>10</xdr:col>
                    <xdr:colOff>152400</xdr:colOff>
                    <xdr:row>465</xdr:row>
                    <xdr:rowOff>281940</xdr:rowOff>
                  </to>
                </anchor>
              </controlPr>
            </control>
          </mc:Choice>
        </mc:AlternateContent>
        <mc:AlternateContent xmlns:mc="http://schemas.openxmlformats.org/markup-compatibility/2006">
          <mc:Choice Requires="x14">
            <control shapeId="42679" r:id="rId279" name="Check Box 144">
              <controlPr defaultSize="0" autoFill="0" autoLine="0" autoPict="0">
                <anchor moveWithCells="1">
                  <from>
                    <xdr:col>7</xdr:col>
                    <xdr:colOff>594360</xdr:colOff>
                    <xdr:row>466</xdr:row>
                    <xdr:rowOff>22860</xdr:rowOff>
                  </from>
                  <to>
                    <xdr:col>14</xdr:col>
                    <xdr:colOff>822960</xdr:colOff>
                    <xdr:row>466</xdr:row>
                    <xdr:rowOff>259080</xdr:rowOff>
                  </to>
                </anchor>
              </controlPr>
            </control>
          </mc:Choice>
        </mc:AlternateContent>
        <mc:AlternateContent xmlns:mc="http://schemas.openxmlformats.org/markup-compatibility/2006">
          <mc:Choice Requires="x14">
            <control shapeId="42680" r:id="rId280" name="Check Box 145">
              <controlPr defaultSize="0" autoFill="0" autoLine="0" autoPict="0">
                <anchor moveWithCells="1">
                  <from>
                    <xdr:col>7</xdr:col>
                    <xdr:colOff>594360</xdr:colOff>
                    <xdr:row>461</xdr:row>
                    <xdr:rowOff>30480</xdr:rowOff>
                  </from>
                  <to>
                    <xdr:col>8</xdr:col>
                    <xdr:colOff>815340</xdr:colOff>
                    <xdr:row>461</xdr:row>
                    <xdr:rowOff>259080</xdr:rowOff>
                  </to>
                </anchor>
              </controlPr>
            </control>
          </mc:Choice>
        </mc:AlternateContent>
        <mc:AlternateContent xmlns:mc="http://schemas.openxmlformats.org/markup-compatibility/2006">
          <mc:Choice Requires="x14">
            <control shapeId="42681" r:id="rId281" name="Check Box 146">
              <controlPr defaultSize="0" autoFill="0" autoLine="0" autoPict="0">
                <anchor moveWithCells="1">
                  <from>
                    <xdr:col>7</xdr:col>
                    <xdr:colOff>594360</xdr:colOff>
                    <xdr:row>463</xdr:row>
                    <xdr:rowOff>38100</xdr:rowOff>
                  </from>
                  <to>
                    <xdr:col>10</xdr:col>
                    <xdr:colOff>0</xdr:colOff>
                    <xdr:row>463</xdr:row>
                    <xdr:rowOff>259080</xdr:rowOff>
                  </to>
                </anchor>
              </controlPr>
            </control>
          </mc:Choice>
        </mc:AlternateContent>
        <mc:AlternateContent xmlns:mc="http://schemas.openxmlformats.org/markup-compatibility/2006">
          <mc:Choice Requires="x14">
            <control shapeId="42682" r:id="rId282" name="Check Box 255">
              <controlPr defaultSize="0" autoFill="0" autoLine="0" autoPict="0">
                <anchor moveWithCells="1">
                  <from>
                    <xdr:col>7</xdr:col>
                    <xdr:colOff>594360</xdr:colOff>
                    <xdr:row>467</xdr:row>
                    <xdr:rowOff>38100</xdr:rowOff>
                  </from>
                  <to>
                    <xdr:col>8</xdr:col>
                    <xdr:colOff>327660</xdr:colOff>
                    <xdr:row>467</xdr:row>
                    <xdr:rowOff>259080</xdr:rowOff>
                  </to>
                </anchor>
              </controlPr>
            </control>
          </mc:Choice>
        </mc:AlternateContent>
        <mc:AlternateContent xmlns:mc="http://schemas.openxmlformats.org/markup-compatibility/2006">
          <mc:Choice Requires="x14">
            <control shapeId="42683" r:id="rId283" name="Check Box 256">
              <controlPr defaultSize="0" autoFill="0" autoLine="0" autoPict="0">
                <anchor moveWithCells="1">
                  <from>
                    <xdr:col>7</xdr:col>
                    <xdr:colOff>594360</xdr:colOff>
                    <xdr:row>468</xdr:row>
                    <xdr:rowOff>38100</xdr:rowOff>
                  </from>
                  <to>
                    <xdr:col>8</xdr:col>
                    <xdr:colOff>327660</xdr:colOff>
                    <xdr:row>468</xdr:row>
                    <xdr:rowOff>259080</xdr:rowOff>
                  </to>
                </anchor>
              </controlPr>
            </control>
          </mc:Choice>
        </mc:AlternateContent>
        <mc:AlternateContent xmlns:mc="http://schemas.openxmlformats.org/markup-compatibility/2006">
          <mc:Choice Requires="x14">
            <control shapeId="42684" r:id="rId284" name="Check Box 514">
              <controlPr defaultSize="0" autoFill="0" autoLine="0" autoPict="0">
                <anchor moveWithCells="1">
                  <from>
                    <xdr:col>7</xdr:col>
                    <xdr:colOff>594360</xdr:colOff>
                    <xdr:row>469</xdr:row>
                    <xdr:rowOff>38100</xdr:rowOff>
                  </from>
                  <to>
                    <xdr:col>8</xdr:col>
                    <xdr:colOff>327660</xdr:colOff>
                    <xdr:row>469</xdr:row>
                    <xdr:rowOff>259080</xdr:rowOff>
                  </to>
                </anchor>
              </controlPr>
            </control>
          </mc:Choice>
        </mc:AlternateContent>
        <mc:AlternateContent xmlns:mc="http://schemas.openxmlformats.org/markup-compatibility/2006">
          <mc:Choice Requires="x14">
            <control shapeId="42685" r:id="rId285" name="Check Box 515">
              <controlPr defaultSize="0" autoFill="0" autoLine="0" autoPict="0">
                <anchor moveWithCells="1">
                  <from>
                    <xdr:col>7</xdr:col>
                    <xdr:colOff>594360</xdr:colOff>
                    <xdr:row>470</xdr:row>
                    <xdr:rowOff>15240</xdr:rowOff>
                  </from>
                  <to>
                    <xdr:col>8</xdr:col>
                    <xdr:colOff>327660</xdr:colOff>
                    <xdr:row>470</xdr:row>
                    <xdr:rowOff>228600</xdr:rowOff>
                  </to>
                </anchor>
              </controlPr>
            </control>
          </mc:Choice>
        </mc:AlternateContent>
        <mc:AlternateContent xmlns:mc="http://schemas.openxmlformats.org/markup-compatibility/2006">
          <mc:Choice Requires="x14">
            <control shapeId="42686" r:id="rId286" name="Check Box 259">
              <controlPr defaultSize="0" autoFill="0" autoLine="0" autoPict="0">
                <anchor moveWithCells="1">
                  <from>
                    <xdr:col>13</xdr:col>
                    <xdr:colOff>152400</xdr:colOff>
                    <xdr:row>467</xdr:row>
                    <xdr:rowOff>38100</xdr:rowOff>
                  </from>
                  <to>
                    <xdr:col>13</xdr:col>
                    <xdr:colOff>800100</xdr:colOff>
                    <xdr:row>467</xdr:row>
                    <xdr:rowOff>259080</xdr:rowOff>
                  </to>
                </anchor>
              </controlPr>
            </control>
          </mc:Choice>
        </mc:AlternateContent>
        <mc:AlternateContent xmlns:mc="http://schemas.openxmlformats.org/markup-compatibility/2006">
          <mc:Choice Requires="x14">
            <control shapeId="42687" r:id="rId287" name="Check Box 260">
              <controlPr defaultSize="0" autoFill="0" autoLine="0" autoPict="0">
                <anchor moveWithCells="1">
                  <from>
                    <xdr:col>14</xdr:col>
                    <xdr:colOff>99060</xdr:colOff>
                    <xdr:row>467</xdr:row>
                    <xdr:rowOff>38100</xdr:rowOff>
                  </from>
                  <to>
                    <xdr:col>14</xdr:col>
                    <xdr:colOff>754380</xdr:colOff>
                    <xdr:row>467</xdr:row>
                    <xdr:rowOff>259080</xdr:rowOff>
                  </to>
                </anchor>
              </controlPr>
            </control>
          </mc:Choice>
        </mc:AlternateContent>
        <mc:AlternateContent xmlns:mc="http://schemas.openxmlformats.org/markup-compatibility/2006">
          <mc:Choice Requires="x14">
            <control shapeId="42688" r:id="rId288" name="Check Box 704">
              <controlPr defaultSize="0" autoFill="0" autoLine="0" autoPict="0">
                <anchor moveWithCells="1">
                  <from>
                    <xdr:col>7</xdr:col>
                    <xdr:colOff>586740</xdr:colOff>
                    <xdr:row>244</xdr:row>
                    <xdr:rowOff>60960</xdr:rowOff>
                  </from>
                  <to>
                    <xdr:col>8</xdr:col>
                    <xdr:colOff>327660</xdr:colOff>
                    <xdr:row>244</xdr:row>
                    <xdr:rowOff>266700</xdr:rowOff>
                  </to>
                </anchor>
              </controlPr>
            </control>
          </mc:Choice>
        </mc:AlternateContent>
        <mc:AlternateContent xmlns:mc="http://schemas.openxmlformats.org/markup-compatibility/2006">
          <mc:Choice Requires="x14">
            <control shapeId="42689" r:id="rId289" name="Check Box 173">
              <controlPr defaultSize="0" autoFill="0" autoLine="0" autoPict="0">
                <anchor moveWithCells="1">
                  <from>
                    <xdr:col>8</xdr:col>
                    <xdr:colOff>373380</xdr:colOff>
                    <xdr:row>244</xdr:row>
                    <xdr:rowOff>60960</xdr:rowOff>
                  </from>
                  <to>
                    <xdr:col>9</xdr:col>
                    <xdr:colOff>106680</xdr:colOff>
                    <xdr:row>244</xdr:row>
                    <xdr:rowOff>266700</xdr:rowOff>
                  </to>
                </anchor>
              </controlPr>
            </control>
          </mc:Choice>
        </mc:AlternateContent>
        <mc:AlternateContent xmlns:mc="http://schemas.openxmlformats.org/markup-compatibility/2006">
          <mc:Choice Requires="x14">
            <control shapeId="42690" r:id="rId290" name="Check Box 174">
              <controlPr defaultSize="0" autoFill="0" autoLine="0" autoPict="0">
                <anchor moveWithCells="1">
                  <from>
                    <xdr:col>9</xdr:col>
                    <xdr:colOff>304800</xdr:colOff>
                    <xdr:row>244</xdr:row>
                    <xdr:rowOff>60960</xdr:rowOff>
                  </from>
                  <to>
                    <xdr:col>10</xdr:col>
                    <xdr:colOff>53340</xdr:colOff>
                    <xdr:row>244</xdr:row>
                    <xdr:rowOff>266700</xdr:rowOff>
                  </to>
                </anchor>
              </controlPr>
            </control>
          </mc:Choice>
        </mc:AlternateContent>
        <mc:AlternateContent xmlns:mc="http://schemas.openxmlformats.org/markup-compatibility/2006">
          <mc:Choice Requires="x14">
            <control shapeId="42691" r:id="rId291" name="Check Box 175">
              <controlPr defaultSize="0" autoFill="0" autoLine="0" autoPict="0">
                <anchor moveWithCells="1">
                  <from>
                    <xdr:col>10</xdr:col>
                    <xdr:colOff>251460</xdr:colOff>
                    <xdr:row>244</xdr:row>
                    <xdr:rowOff>60960</xdr:rowOff>
                  </from>
                  <to>
                    <xdr:col>11</xdr:col>
                    <xdr:colOff>0</xdr:colOff>
                    <xdr:row>244</xdr:row>
                    <xdr:rowOff>266700</xdr:rowOff>
                  </to>
                </anchor>
              </controlPr>
            </control>
          </mc:Choice>
        </mc:AlternateContent>
        <mc:AlternateContent xmlns:mc="http://schemas.openxmlformats.org/markup-compatibility/2006">
          <mc:Choice Requires="x14">
            <control shapeId="42693" r:id="rId292" name="Check Box 266">
              <controlPr defaultSize="0" autoFill="0" autoLine="0" autoPict="0">
                <anchor moveWithCells="1">
                  <from>
                    <xdr:col>13</xdr:col>
                    <xdr:colOff>22860</xdr:colOff>
                    <xdr:row>244</xdr:row>
                    <xdr:rowOff>38100</xdr:rowOff>
                  </from>
                  <to>
                    <xdr:col>13</xdr:col>
                    <xdr:colOff>708660</xdr:colOff>
                    <xdr:row>244</xdr:row>
                    <xdr:rowOff>297180</xdr:rowOff>
                  </to>
                </anchor>
              </controlPr>
            </control>
          </mc:Choice>
        </mc:AlternateContent>
        <mc:AlternateContent xmlns:mc="http://schemas.openxmlformats.org/markup-compatibility/2006">
          <mc:Choice Requires="x14">
            <control shapeId="42695" r:id="rId293" name="Check Box 106">
              <controlPr defaultSize="0" autoFill="0" autoLine="0" autoPict="0">
                <anchor moveWithCells="1">
                  <from>
                    <xdr:col>7</xdr:col>
                    <xdr:colOff>533400</xdr:colOff>
                    <xdr:row>277</xdr:row>
                    <xdr:rowOff>53340</xdr:rowOff>
                  </from>
                  <to>
                    <xdr:col>8</xdr:col>
                    <xdr:colOff>152400</xdr:colOff>
                    <xdr:row>277</xdr:row>
                    <xdr:rowOff>297180</xdr:rowOff>
                  </to>
                </anchor>
              </controlPr>
            </control>
          </mc:Choice>
        </mc:AlternateContent>
        <mc:AlternateContent xmlns:mc="http://schemas.openxmlformats.org/markup-compatibility/2006">
          <mc:Choice Requires="x14">
            <control shapeId="42696" r:id="rId294" name="Check Box 107">
              <controlPr defaultSize="0" autoFill="0" autoLine="0" autoPict="0">
                <anchor moveWithCells="1">
                  <from>
                    <xdr:col>8</xdr:col>
                    <xdr:colOff>685800</xdr:colOff>
                    <xdr:row>277</xdr:row>
                    <xdr:rowOff>53340</xdr:rowOff>
                  </from>
                  <to>
                    <xdr:col>9</xdr:col>
                    <xdr:colOff>342900</xdr:colOff>
                    <xdr:row>277</xdr:row>
                    <xdr:rowOff>297180</xdr:rowOff>
                  </to>
                </anchor>
              </controlPr>
            </control>
          </mc:Choice>
        </mc:AlternateContent>
        <mc:AlternateContent xmlns:mc="http://schemas.openxmlformats.org/markup-compatibility/2006">
          <mc:Choice Requires="x14">
            <control shapeId="42697" r:id="rId295" name="Check Box 148">
              <controlPr defaultSize="0" autoFill="0" autoLine="0" autoPict="0">
                <anchor moveWithCells="1">
                  <from>
                    <xdr:col>2</xdr:col>
                    <xdr:colOff>358140</xdr:colOff>
                    <xdr:row>431</xdr:row>
                    <xdr:rowOff>53340</xdr:rowOff>
                  </from>
                  <to>
                    <xdr:col>3</xdr:col>
                    <xdr:colOff>419100</xdr:colOff>
                    <xdr:row>431</xdr:row>
                    <xdr:rowOff>243840</xdr:rowOff>
                  </to>
                </anchor>
              </controlPr>
            </control>
          </mc:Choice>
        </mc:AlternateContent>
        <mc:AlternateContent xmlns:mc="http://schemas.openxmlformats.org/markup-compatibility/2006">
          <mc:Choice Requires="x14">
            <control shapeId="42698" r:id="rId296" name="Check Box 149">
              <controlPr defaultSize="0" autoFill="0" autoLine="0" autoPict="0">
                <anchor moveWithCells="1">
                  <from>
                    <xdr:col>11</xdr:col>
                    <xdr:colOff>632460</xdr:colOff>
                    <xdr:row>431</xdr:row>
                    <xdr:rowOff>53340</xdr:rowOff>
                  </from>
                  <to>
                    <xdr:col>12</xdr:col>
                    <xdr:colOff>647700</xdr:colOff>
                    <xdr:row>431</xdr:row>
                    <xdr:rowOff>243840</xdr:rowOff>
                  </to>
                </anchor>
              </controlPr>
            </control>
          </mc:Choice>
        </mc:AlternateContent>
        <mc:AlternateContent xmlns:mc="http://schemas.openxmlformats.org/markup-compatibility/2006">
          <mc:Choice Requires="x14">
            <control shapeId="42701" r:id="rId297" name="Check Box 56">
              <controlPr defaultSize="0" autoFill="0" autoLine="0" autoPict="0">
                <anchor moveWithCells="1">
                  <from>
                    <xdr:col>6</xdr:col>
                    <xdr:colOff>480060</xdr:colOff>
                    <xdr:row>128</xdr:row>
                    <xdr:rowOff>76200</xdr:rowOff>
                  </from>
                  <to>
                    <xdr:col>7</xdr:col>
                    <xdr:colOff>205740</xdr:colOff>
                    <xdr:row>128</xdr:row>
                    <xdr:rowOff>281940</xdr:rowOff>
                  </to>
                </anchor>
              </controlPr>
            </control>
          </mc:Choice>
        </mc:AlternateContent>
        <mc:AlternateContent xmlns:mc="http://schemas.openxmlformats.org/markup-compatibility/2006">
          <mc:Choice Requires="x14">
            <control shapeId="42702" r:id="rId298" name="Check Box 57">
              <controlPr defaultSize="0" autoFill="0" autoLine="0" autoPict="0">
                <anchor moveWithCells="1">
                  <from>
                    <xdr:col>7</xdr:col>
                    <xdr:colOff>716280</xdr:colOff>
                    <xdr:row>128</xdr:row>
                    <xdr:rowOff>76200</xdr:rowOff>
                  </from>
                  <to>
                    <xdr:col>8</xdr:col>
                    <xdr:colOff>487680</xdr:colOff>
                    <xdr:row>128</xdr:row>
                    <xdr:rowOff>281940</xdr:rowOff>
                  </to>
                </anchor>
              </controlPr>
            </control>
          </mc:Choice>
        </mc:AlternateContent>
        <mc:AlternateContent xmlns:mc="http://schemas.openxmlformats.org/markup-compatibility/2006">
          <mc:Choice Requires="x14">
            <control shapeId="42705" r:id="rId299" name="Check Box 84">
              <controlPr defaultSize="0" autoFill="0" autoLine="0" autoPict="0">
                <anchor moveWithCells="1">
                  <from>
                    <xdr:col>5</xdr:col>
                    <xdr:colOff>289560</xdr:colOff>
                    <xdr:row>209</xdr:row>
                    <xdr:rowOff>114300</xdr:rowOff>
                  </from>
                  <to>
                    <xdr:col>6</xdr:col>
                    <xdr:colOff>205740</xdr:colOff>
                    <xdr:row>209</xdr:row>
                    <xdr:rowOff>327660</xdr:rowOff>
                  </to>
                </anchor>
              </controlPr>
            </control>
          </mc:Choice>
        </mc:AlternateContent>
        <mc:AlternateContent xmlns:mc="http://schemas.openxmlformats.org/markup-compatibility/2006">
          <mc:Choice Requires="x14">
            <control shapeId="42706" r:id="rId300" name="Check Box 85">
              <controlPr defaultSize="0" autoFill="0" autoLine="0" autoPict="0">
                <anchor moveWithCells="1">
                  <from>
                    <xdr:col>6</xdr:col>
                    <xdr:colOff>411480</xdr:colOff>
                    <xdr:row>209</xdr:row>
                    <xdr:rowOff>114300</xdr:rowOff>
                  </from>
                  <to>
                    <xdr:col>7</xdr:col>
                    <xdr:colOff>182880</xdr:colOff>
                    <xdr:row>209</xdr:row>
                    <xdr:rowOff>327660</xdr:rowOff>
                  </to>
                </anchor>
              </controlPr>
            </control>
          </mc:Choice>
        </mc:AlternateContent>
        <mc:AlternateContent xmlns:mc="http://schemas.openxmlformats.org/markup-compatibility/2006">
          <mc:Choice Requires="x14">
            <control shapeId="42708" r:id="rId301" name="Check Box 724">
              <controlPr defaultSize="0" autoFill="0" autoLine="0" autoPict="0">
                <anchor moveWithCells="1">
                  <from>
                    <xdr:col>13</xdr:col>
                    <xdr:colOff>22860</xdr:colOff>
                    <xdr:row>246</xdr:row>
                    <xdr:rowOff>38100</xdr:rowOff>
                  </from>
                  <to>
                    <xdr:col>13</xdr:col>
                    <xdr:colOff>708660</xdr:colOff>
                    <xdr:row>246</xdr:row>
                    <xdr:rowOff>297180</xdr:rowOff>
                  </to>
                </anchor>
              </controlPr>
            </control>
          </mc:Choice>
        </mc:AlternateContent>
        <mc:AlternateContent xmlns:mc="http://schemas.openxmlformats.org/markup-compatibility/2006">
          <mc:Choice Requires="x14">
            <control shapeId="42712" r:id="rId302" name="Check Box 728">
              <controlPr defaultSize="0" autoFill="0" autoLine="0" autoPict="0">
                <anchor moveWithCells="1">
                  <from>
                    <xdr:col>8</xdr:col>
                    <xdr:colOff>175260</xdr:colOff>
                    <xdr:row>331</xdr:row>
                    <xdr:rowOff>30480</xdr:rowOff>
                  </from>
                  <to>
                    <xdr:col>8</xdr:col>
                    <xdr:colOff>822960</xdr:colOff>
                    <xdr:row>331</xdr:row>
                    <xdr:rowOff>243840</xdr:rowOff>
                  </to>
                </anchor>
              </controlPr>
            </control>
          </mc:Choice>
        </mc:AlternateContent>
        <mc:AlternateContent xmlns:mc="http://schemas.openxmlformats.org/markup-compatibility/2006">
          <mc:Choice Requires="x14">
            <control shapeId="42713" r:id="rId303" name="Check Box 729">
              <controlPr defaultSize="0" autoFill="0" autoLine="0" autoPict="0">
                <anchor moveWithCells="1">
                  <from>
                    <xdr:col>12</xdr:col>
                    <xdr:colOff>891540</xdr:colOff>
                    <xdr:row>331</xdr:row>
                    <xdr:rowOff>30480</xdr:rowOff>
                  </from>
                  <to>
                    <xdr:col>13</xdr:col>
                    <xdr:colOff>609600</xdr:colOff>
                    <xdr:row>331</xdr:row>
                    <xdr:rowOff>243840</xdr:rowOff>
                  </to>
                </anchor>
              </controlPr>
            </control>
          </mc:Choice>
        </mc:AlternateContent>
        <mc:AlternateContent xmlns:mc="http://schemas.openxmlformats.org/markup-compatibility/2006">
          <mc:Choice Requires="x14">
            <control shapeId="42714" r:id="rId304" name="Check Box 730">
              <controlPr defaultSize="0" autoFill="0" autoLine="0" autoPict="0">
                <anchor moveWithCells="1">
                  <from>
                    <xdr:col>8</xdr:col>
                    <xdr:colOff>868680</xdr:colOff>
                    <xdr:row>331</xdr:row>
                    <xdr:rowOff>30480</xdr:rowOff>
                  </from>
                  <to>
                    <xdr:col>9</xdr:col>
                    <xdr:colOff>594360</xdr:colOff>
                    <xdr:row>331</xdr:row>
                    <xdr:rowOff>243840</xdr:rowOff>
                  </to>
                </anchor>
              </controlPr>
            </control>
          </mc:Choice>
        </mc:AlternateContent>
        <mc:AlternateContent xmlns:mc="http://schemas.openxmlformats.org/markup-compatibility/2006">
          <mc:Choice Requires="x14">
            <control shapeId="42715" r:id="rId305" name="Check Box 731">
              <controlPr defaultSize="0" autoFill="0" autoLine="0" autoPict="0">
                <anchor moveWithCells="1">
                  <from>
                    <xdr:col>9</xdr:col>
                    <xdr:colOff>662940</xdr:colOff>
                    <xdr:row>331</xdr:row>
                    <xdr:rowOff>30480</xdr:rowOff>
                  </from>
                  <to>
                    <xdr:col>10</xdr:col>
                    <xdr:colOff>396240</xdr:colOff>
                    <xdr:row>331</xdr:row>
                    <xdr:rowOff>243840</xdr:rowOff>
                  </to>
                </anchor>
              </controlPr>
            </control>
          </mc:Choice>
        </mc:AlternateContent>
        <mc:AlternateContent xmlns:mc="http://schemas.openxmlformats.org/markup-compatibility/2006">
          <mc:Choice Requires="x14">
            <control shapeId="42716" r:id="rId306" name="Check Box 130">
              <controlPr defaultSize="0" autoFill="0" autoLine="0" autoPict="0">
                <anchor moveWithCells="1">
                  <from>
                    <xdr:col>10</xdr:col>
                    <xdr:colOff>487680</xdr:colOff>
                    <xdr:row>331</xdr:row>
                    <xdr:rowOff>30480</xdr:rowOff>
                  </from>
                  <to>
                    <xdr:col>11</xdr:col>
                    <xdr:colOff>213360</xdr:colOff>
                    <xdr:row>331</xdr:row>
                    <xdr:rowOff>243840</xdr:rowOff>
                  </to>
                </anchor>
              </controlPr>
            </control>
          </mc:Choice>
        </mc:AlternateContent>
        <mc:AlternateContent xmlns:mc="http://schemas.openxmlformats.org/markup-compatibility/2006">
          <mc:Choice Requires="x14">
            <control shapeId="42725" r:id="rId307" name="Check Box 741">
              <controlPr defaultSize="0" autoFill="0" autoLine="0" autoPict="0">
                <anchor moveWithCells="1">
                  <from>
                    <xdr:col>7</xdr:col>
                    <xdr:colOff>594360</xdr:colOff>
                    <xdr:row>234</xdr:row>
                    <xdr:rowOff>91440</xdr:rowOff>
                  </from>
                  <to>
                    <xdr:col>8</xdr:col>
                    <xdr:colOff>259080</xdr:colOff>
                    <xdr:row>234</xdr:row>
                    <xdr:rowOff>342900</xdr:rowOff>
                  </to>
                </anchor>
              </controlPr>
            </control>
          </mc:Choice>
        </mc:AlternateContent>
        <mc:AlternateContent xmlns:mc="http://schemas.openxmlformats.org/markup-compatibility/2006">
          <mc:Choice Requires="x14">
            <control shapeId="42726" r:id="rId308" name="Check Box 742">
              <controlPr defaultSize="0" autoFill="0" autoLine="0" autoPict="0">
                <anchor moveWithCells="1">
                  <from>
                    <xdr:col>13</xdr:col>
                    <xdr:colOff>22860</xdr:colOff>
                    <xdr:row>234</xdr:row>
                    <xdr:rowOff>91440</xdr:rowOff>
                  </from>
                  <to>
                    <xdr:col>13</xdr:col>
                    <xdr:colOff>708660</xdr:colOff>
                    <xdr:row>234</xdr:row>
                    <xdr:rowOff>342900</xdr:rowOff>
                  </to>
                </anchor>
              </controlPr>
            </control>
          </mc:Choice>
        </mc:AlternateContent>
        <mc:AlternateContent xmlns:mc="http://schemas.openxmlformats.org/markup-compatibility/2006">
          <mc:Choice Requires="x14">
            <control shapeId="42728" r:id="rId309" name="Check Box 744">
              <controlPr defaultSize="0" autoFill="0" autoLine="0" autoPict="0">
                <anchor moveWithCells="1">
                  <from>
                    <xdr:col>13</xdr:col>
                    <xdr:colOff>22860</xdr:colOff>
                    <xdr:row>237</xdr:row>
                    <xdr:rowOff>38100</xdr:rowOff>
                  </from>
                  <to>
                    <xdr:col>13</xdr:col>
                    <xdr:colOff>708660</xdr:colOff>
                    <xdr:row>237</xdr:row>
                    <xdr:rowOff>297180</xdr:rowOff>
                  </to>
                </anchor>
              </controlPr>
            </control>
          </mc:Choice>
        </mc:AlternateContent>
        <mc:AlternateContent xmlns:mc="http://schemas.openxmlformats.org/markup-compatibility/2006">
          <mc:Choice Requires="x14">
            <control shapeId="42729" r:id="rId310" name="Check Box 745">
              <controlPr defaultSize="0" autoFill="0" autoLine="0" autoPict="0">
                <anchor moveWithCells="1">
                  <from>
                    <xdr:col>7</xdr:col>
                    <xdr:colOff>586740</xdr:colOff>
                    <xdr:row>238</xdr:row>
                    <xdr:rowOff>53340</xdr:rowOff>
                  </from>
                  <to>
                    <xdr:col>8</xdr:col>
                    <xdr:colOff>441960</xdr:colOff>
                    <xdr:row>238</xdr:row>
                    <xdr:rowOff>297180</xdr:rowOff>
                  </to>
                </anchor>
              </controlPr>
            </control>
          </mc:Choice>
        </mc:AlternateContent>
        <mc:AlternateContent xmlns:mc="http://schemas.openxmlformats.org/markup-compatibility/2006">
          <mc:Choice Requires="x14">
            <control shapeId="42730" r:id="rId311" name="Check Box 746">
              <controlPr defaultSize="0" autoFill="0" autoLine="0" autoPict="0">
                <anchor moveWithCells="1">
                  <from>
                    <xdr:col>13</xdr:col>
                    <xdr:colOff>22860</xdr:colOff>
                    <xdr:row>238</xdr:row>
                    <xdr:rowOff>38100</xdr:rowOff>
                  </from>
                  <to>
                    <xdr:col>13</xdr:col>
                    <xdr:colOff>708660</xdr:colOff>
                    <xdr:row>238</xdr:row>
                    <xdr:rowOff>297180</xdr:rowOff>
                  </to>
                </anchor>
              </controlPr>
            </control>
          </mc:Choice>
        </mc:AlternateContent>
        <mc:AlternateContent xmlns:mc="http://schemas.openxmlformats.org/markup-compatibility/2006">
          <mc:Choice Requires="x14">
            <control shapeId="42738" r:id="rId312" name="Check Box 754">
              <controlPr defaultSize="0" autoFill="0" autoLine="0" autoPict="0">
                <anchor moveWithCells="1">
                  <from>
                    <xdr:col>8</xdr:col>
                    <xdr:colOff>175260</xdr:colOff>
                    <xdr:row>311</xdr:row>
                    <xdr:rowOff>30480</xdr:rowOff>
                  </from>
                  <to>
                    <xdr:col>8</xdr:col>
                    <xdr:colOff>822960</xdr:colOff>
                    <xdr:row>311</xdr:row>
                    <xdr:rowOff>243840</xdr:rowOff>
                  </to>
                </anchor>
              </controlPr>
            </control>
          </mc:Choice>
        </mc:AlternateContent>
        <mc:AlternateContent xmlns:mc="http://schemas.openxmlformats.org/markup-compatibility/2006">
          <mc:Choice Requires="x14">
            <control shapeId="42739" r:id="rId313" name="Check Box 755">
              <controlPr defaultSize="0" autoFill="0" autoLine="0" autoPict="0">
                <anchor moveWithCells="1">
                  <from>
                    <xdr:col>12</xdr:col>
                    <xdr:colOff>259080</xdr:colOff>
                    <xdr:row>311</xdr:row>
                    <xdr:rowOff>30480</xdr:rowOff>
                  </from>
                  <to>
                    <xdr:col>13</xdr:col>
                    <xdr:colOff>0</xdr:colOff>
                    <xdr:row>311</xdr:row>
                    <xdr:rowOff>243840</xdr:rowOff>
                  </to>
                </anchor>
              </controlPr>
            </control>
          </mc:Choice>
        </mc:AlternateContent>
        <mc:AlternateContent xmlns:mc="http://schemas.openxmlformats.org/markup-compatibility/2006">
          <mc:Choice Requires="x14">
            <control shapeId="42740" r:id="rId314" name="Check Box 756">
              <controlPr defaultSize="0" autoFill="0" autoLine="0" autoPict="0">
                <anchor moveWithCells="1">
                  <from>
                    <xdr:col>8</xdr:col>
                    <xdr:colOff>868680</xdr:colOff>
                    <xdr:row>311</xdr:row>
                    <xdr:rowOff>30480</xdr:rowOff>
                  </from>
                  <to>
                    <xdr:col>9</xdr:col>
                    <xdr:colOff>495300</xdr:colOff>
                    <xdr:row>311</xdr:row>
                    <xdr:rowOff>243840</xdr:rowOff>
                  </to>
                </anchor>
              </controlPr>
            </control>
          </mc:Choice>
        </mc:AlternateContent>
        <mc:AlternateContent xmlns:mc="http://schemas.openxmlformats.org/markup-compatibility/2006">
          <mc:Choice Requires="x14">
            <control shapeId="42741" r:id="rId315" name="Check Box 757">
              <controlPr defaultSize="0" autoFill="0" autoLine="0" autoPict="0">
                <anchor moveWithCells="1">
                  <from>
                    <xdr:col>9</xdr:col>
                    <xdr:colOff>563880</xdr:colOff>
                    <xdr:row>311</xdr:row>
                    <xdr:rowOff>30480</xdr:rowOff>
                  </from>
                  <to>
                    <xdr:col>10</xdr:col>
                    <xdr:colOff>381000</xdr:colOff>
                    <xdr:row>311</xdr:row>
                    <xdr:rowOff>243840</xdr:rowOff>
                  </to>
                </anchor>
              </controlPr>
            </control>
          </mc:Choice>
        </mc:AlternateContent>
        <mc:AlternateContent xmlns:mc="http://schemas.openxmlformats.org/markup-compatibility/2006">
          <mc:Choice Requires="x14">
            <control shapeId="42746" r:id="rId316" name="Check Box 762">
              <controlPr defaultSize="0" autoFill="0" autoLine="0" autoPict="0">
                <anchor moveWithCells="1">
                  <from>
                    <xdr:col>8</xdr:col>
                    <xdr:colOff>175260</xdr:colOff>
                    <xdr:row>316</xdr:row>
                    <xdr:rowOff>30480</xdr:rowOff>
                  </from>
                  <to>
                    <xdr:col>8</xdr:col>
                    <xdr:colOff>822960</xdr:colOff>
                    <xdr:row>316</xdr:row>
                    <xdr:rowOff>243840</xdr:rowOff>
                  </to>
                </anchor>
              </controlPr>
            </control>
          </mc:Choice>
        </mc:AlternateContent>
        <mc:AlternateContent xmlns:mc="http://schemas.openxmlformats.org/markup-compatibility/2006">
          <mc:Choice Requires="x14">
            <control shapeId="42747" r:id="rId317" name="Check Box 763">
              <controlPr defaultSize="0" autoFill="0" autoLine="0" autoPict="0">
                <anchor moveWithCells="1">
                  <from>
                    <xdr:col>12</xdr:col>
                    <xdr:colOff>259080</xdr:colOff>
                    <xdr:row>316</xdr:row>
                    <xdr:rowOff>30480</xdr:rowOff>
                  </from>
                  <to>
                    <xdr:col>13</xdr:col>
                    <xdr:colOff>0</xdr:colOff>
                    <xdr:row>316</xdr:row>
                    <xdr:rowOff>243840</xdr:rowOff>
                  </to>
                </anchor>
              </controlPr>
            </control>
          </mc:Choice>
        </mc:AlternateContent>
        <mc:AlternateContent xmlns:mc="http://schemas.openxmlformats.org/markup-compatibility/2006">
          <mc:Choice Requires="x14">
            <control shapeId="42748" r:id="rId318" name="Check Box 764">
              <controlPr defaultSize="0" autoFill="0" autoLine="0" autoPict="0">
                <anchor moveWithCells="1">
                  <from>
                    <xdr:col>8</xdr:col>
                    <xdr:colOff>868680</xdr:colOff>
                    <xdr:row>316</xdr:row>
                    <xdr:rowOff>30480</xdr:rowOff>
                  </from>
                  <to>
                    <xdr:col>9</xdr:col>
                    <xdr:colOff>495300</xdr:colOff>
                    <xdr:row>316</xdr:row>
                    <xdr:rowOff>243840</xdr:rowOff>
                  </to>
                </anchor>
              </controlPr>
            </control>
          </mc:Choice>
        </mc:AlternateContent>
        <mc:AlternateContent xmlns:mc="http://schemas.openxmlformats.org/markup-compatibility/2006">
          <mc:Choice Requires="x14">
            <control shapeId="42749" r:id="rId319" name="Check Box 765">
              <controlPr defaultSize="0" autoFill="0" autoLine="0" autoPict="0">
                <anchor moveWithCells="1">
                  <from>
                    <xdr:col>9</xdr:col>
                    <xdr:colOff>563880</xdr:colOff>
                    <xdr:row>316</xdr:row>
                    <xdr:rowOff>30480</xdr:rowOff>
                  </from>
                  <to>
                    <xdr:col>10</xdr:col>
                    <xdr:colOff>381000</xdr:colOff>
                    <xdr:row>316</xdr:row>
                    <xdr:rowOff>243840</xdr:rowOff>
                  </to>
                </anchor>
              </controlPr>
            </control>
          </mc:Choice>
        </mc:AlternateContent>
        <mc:AlternateContent xmlns:mc="http://schemas.openxmlformats.org/markup-compatibility/2006">
          <mc:Choice Requires="x14">
            <control shapeId="42750" r:id="rId320" name="Check Box 766">
              <controlPr defaultSize="0" autoFill="0" autoLine="0" autoPict="0">
                <anchor moveWithCells="1">
                  <from>
                    <xdr:col>8</xdr:col>
                    <xdr:colOff>175260</xdr:colOff>
                    <xdr:row>318</xdr:row>
                    <xdr:rowOff>30480</xdr:rowOff>
                  </from>
                  <to>
                    <xdr:col>8</xdr:col>
                    <xdr:colOff>822960</xdr:colOff>
                    <xdr:row>318</xdr:row>
                    <xdr:rowOff>243840</xdr:rowOff>
                  </to>
                </anchor>
              </controlPr>
            </control>
          </mc:Choice>
        </mc:AlternateContent>
        <mc:AlternateContent xmlns:mc="http://schemas.openxmlformats.org/markup-compatibility/2006">
          <mc:Choice Requires="x14">
            <control shapeId="42751" r:id="rId321" name="Check Box 767">
              <controlPr defaultSize="0" autoFill="0" autoLine="0" autoPict="0">
                <anchor moveWithCells="1">
                  <from>
                    <xdr:col>12</xdr:col>
                    <xdr:colOff>259080</xdr:colOff>
                    <xdr:row>318</xdr:row>
                    <xdr:rowOff>30480</xdr:rowOff>
                  </from>
                  <to>
                    <xdr:col>13</xdr:col>
                    <xdr:colOff>0</xdr:colOff>
                    <xdr:row>318</xdr:row>
                    <xdr:rowOff>243840</xdr:rowOff>
                  </to>
                </anchor>
              </controlPr>
            </control>
          </mc:Choice>
        </mc:AlternateContent>
        <mc:AlternateContent xmlns:mc="http://schemas.openxmlformats.org/markup-compatibility/2006">
          <mc:Choice Requires="x14">
            <control shapeId="42752" r:id="rId322" name="Check Box 768">
              <controlPr defaultSize="0" autoFill="0" autoLine="0" autoPict="0">
                <anchor moveWithCells="1">
                  <from>
                    <xdr:col>8</xdr:col>
                    <xdr:colOff>868680</xdr:colOff>
                    <xdr:row>318</xdr:row>
                    <xdr:rowOff>30480</xdr:rowOff>
                  </from>
                  <to>
                    <xdr:col>9</xdr:col>
                    <xdr:colOff>495300</xdr:colOff>
                    <xdr:row>318</xdr:row>
                    <xdr:rowOff>243840</xdr:rowOff>
                  </to>
                </anchor>
              </controlPr>
            </control>
          </mc:Choice>
        </mc:AlternateContent>
        <mc:AlternateContent xmlns:mc="http://schemas.openxmlformats.org/markup-compatibility/2006">
          <mc:Choice Requires="x14">
            <control shapeId="42753" r:id="rId323" name="Check Box 769">
              <controlPr defaultSize="0" autoFill="0" autoLine="0" autoPict="0">
                <anchor moveWithCells="1">
                  <from>
                    <xdr:col>9</xdr:col>
                    <xdr:colOff>563880</xdr:colOff>
                    <xdr:row>318</xdr:row>
                    <xdr:rowOff>30480</xdr:rowOff>
                  </from>
                  <to>
                    <xdr:col>10</xdr:col>
                    <xdr:colOff>381000</xdr:colOff>
                    <xdr:row>318</xdr:row>
                    <xdr:rowOff>243840</xdr:rowOff>
                  </to>
                </anchor>
              </controlPr>
            </control>
          </mc:Choice>
        </mc:AlternateContent>
        <mc:AlternateContent xmlns:mc="http://schemas.openxmlformats.org/markup-compatibility/2006">
          <mc:Choice Requires="x14">
            <control shapeId="42754" r:id="rId324" name="Check Box 770">
              <controlPr defaultSize="0" autoFill="0" autoLine="0" autoPict="0">
                <anchor moveWithCells="1">
                  <from>
                    <xdr:col>8</xdr:col>
                    <xdr:colOff>175260</xdr:colOff>
                    <xdr:row>321</xdr:row>
                    <xdr:rowOff>30480</xdr:rowOff>
                  </from>
                  <to>
                    <xdr:col>8</xdr:col>
                    <xdr:colOff>822960</xdr:colOff>
                    <xdr:row>321</xdr:row>
                    <xdr:rowOff>243840</xdr:rowOff>
                  </to>
                </anchor>
              </controlPr>
            </control>
          </mc:Choice>
        </mc:AlternateContent>
        <mc:AlternateContent xmlns:mc="http://schemas.openxmlformats.org/markup-compatibility/2006">
          <mc:Choice Requires="x14">
            <control shapeId="42755" r:id="rId325" name="Check Box 771">
              <controlPr defaultSize="0" autoFill="0" autoLine="0" autoPict="0">
                <anchor moveWithCells="1">
                  <from>
                    <xdr:col>12</xdr:col>
                    <xdr:colOff>259080</xdr:colOff>
                    <xdr:row>321</xdr:row>
                    <xdr:rowOff>30480</xdr:rowOff>
                  </from>
                  <to>
                    <xdr:col>13</xdr:col>
                    <xdr:colOff>0</xdr:colOff>
                    <xdr:row>321</xdr:row>
                    <xdr:rowOff>243840</xdr:rowOff>
                  </to>
                </anchor>
              </controlPr>
            </control>
          </mc:Choice>
        </mc:AlternateContent>
        <mc:AlternateContent xmlns:mc="http://schemas.openxmlformats.org/markup-compatibility/2006">
          <mc:Choice Requires="x14">
            <control shapeId="42756" r:id="rId326" name="Check Box 772">
              <controlPr defaultSize="0" autoFill="0" autoLine="0" autoPict="0">
                <anchor moveWithCells="1">
                  <from>
                    <xdr:col>8</xdr:col>
                    <xdr:colOff>868680</xdr:colOff>
                    <xdr:row>321</xdr:row>
                    <xdr:rowOff>30480</xdr:rowOff>
                  </from>
                  <to>
                    <xdr:col>9</xdr:col>
                    <xdr:colOff>495300</xdr:colOff>
                    <xdr:row>321</xdr:row>
                    <xdr:rowOff>243840</xdr:rowOff>
                  </to>
                </anchor>
              </controlPr>
            </control>
          </mc:Choice>
        </mc:AlternateContent>
        <mc:AlternateContent xmlns:mc="http://schemas.openxmlformats.org/markup-compatibility/2006">
          <mc:Choice Requires="x14">
            <control shapeId="42757" r:id="rId327" name="Check Box 773">
              <controlPr defaultSize="0" autoFill="0" autoLine="0" autoPict="0">
                <anchor moveWithCells="1">
                  <from>
                    <xdr:col>9</xdr:col>
                    <xdr:colOff>563880</xdr:colOff>
                    <xdr:row>321</xdr:row>
                    <xdr:rowOff>30480</xdr:rowOff>
                  </from>
                  <to>
                    <xdr:col>10</xdr:col>
                    <xdr:colOff>381000</xdr:colOff>
                    <xdr:row>321</xdr:row>
                    <xdr:rowOff>243840</xdr:rowOff>
                  </to>
                </anchor>
              </controlPr>
            </control>
          </mc:Choice>
        </mc:AlternateContent>
        <mc:AlternateContent xmlns:mc="http://schemas.openxmlformats.org/markup-compatibility/2006">
          <mc:Choice Requires="x14">
            <control shapeId="42766" r:id="rId328" name="Check Box 782">
              <controlPr defaultSize="0" autoFill="0" autoLine="0" autoPict="0">
                <anchor moveWithCells="1">
                  <from>
                    <xdr:col>8</xdr:col>
                    <xdr:colOff>175260</xdr:colOff>
                    <xdr:row>323</xdr:row>
                    <xdr:rowOff>30480</xdr:rowOff>
                  </from>
                  <to>
                    <xdr:col>8</xdr:col>
                    <xdr:colOff>822960</xdr:colOff>
                    <xdr:row>323</xdr:row>
                    <xdr:rowOff>243840</xdr:rowOff>
                  </to>
                </anchor>
              </controlPr>
            </control>
          </mc:Choice>
        </mc:AlternateContent>
        <mc:AlternateContent xmlns:mc="http://schemas.openxmlformats.org/markup-compatibility/2006">
          <mc:Choice Requires="x14">
            <control shapeId="42767" r:id="rId329" name="Check Box 783">
              <controlPr defaultSize="0" autoFill="0" autoLine="0" autoPict="0">
                <anchor moveWithCells="1">
                  <from>
                    <xdr:col>9</xdr:col>
                    <xdr:colOff>297180</xdr:colOff>
                    <xdr:row>323</xdr:row>
                    <xdr:rowOff>30480</xdr:rowOff>
                  </from>
                  <to>
                    <xdr:col>10</xdr:col>
                    <xdr:colOff>38100</xdr:colOff>
                    <xdr:row>323</xdr:row>
                    <xdr:rowOff>243840</xdr:rowOff>
                  </to>
                </anchor>
              </controlPr>
            </control>
          </mc:Choice>
        </mc:AlternateContent>
        <mc:AlternateContent xmlns:mc="http://schemas.openxmlformats.org/markup-compatibility/2006">
          <mc:Choice Requires="x14">
            <control shapeId="42781" r:id="rId330" name="Check Box 797">
              <controlPr defaultSize="0" autoFill="0" autoLine="0" autoPict="0">
                <anchor moveWithCells="1">
                  <from>
                    <xdr:col>7</xdr:col>
                    <xdr:colOff>586740</xdr:colOff>
                    <xdr:row>233</xdr:row>
                    <xdr:rowOff>53340</xdr:rowOff>
                  </from>
                  <to>
                    <xdr:col>8</xdr:col>
                    <xdr:colOff>251460</xdr:colOff>
                    <xdr:row>233</xdr:row>
                    <xdr:rowOff>297180</xdr:rowOff>
                  </to>
                </anchor>
              </controlPr>
            </control>
          </mc:Choice>
        </mc:AlternateContent>
        <mc:AlternateContent xmlns:mc="http://schemas.openxmlformats.org/markup-compatibility/2006">
          <mc:Choice Requires="x14">
            <control shapeId="42782" r:id="rId331" name="Check Box 798">
              <controlPr defaultSize="0" autoFill="0" autoLine="0" autoPict="0">
                <anchor moveWithCells="1">
                  <from>
                    <xdr:col>8</xdr:col>
                    <xdr:colOff>373380</xdr:colOff>
                    <xdr:row>233</xdr:row>
                    <xdr:rowOff>60960</xdr:rowOff>
                  </from>
                  <to>
                    <xdr:col>9</xdr:col>
                    <xdr:colOff>106680</xdr:colOff>
                    <xdr:row>233</xdr:row>
                    <xdr:rowOff>274320</xdr:rowOff>
                  </to>
                </anchor>
              </controlPr>
            </control>
          </mc:Choice>
        </mc:AlternateContent>
        <mc:AlternateContent xmlns:mc="http://schemas.openxmlformats.org/markup-compatibility/2006">
          <mc:Choice Requires="x14">
            <control shapeId="42783" r:id="rId332" name="Check Box 799">
              <controlPr defaultSize="0" autoFill="0" autoLine="0" autoPict="0">
                <anchor moveWithCells="1">
                  <from>
                    <xdr:col>9</xdr:col>
                    <xdr:colOff>304800</xdr:colOff>
                    <xdr:row>233</xdr:row>
                    <xdr:rowOff>60960</xdr:rowOff>
                  </from>
                  <to>
                    <xdr:col>10</xdr:col>
                    <xdr:colOff>152400</xdr:colOff>
                    <xdr:row>233</xdr:row>
                    <xdr:rowOff>281940</xdr:rowOff>
                  </to>
                </anchor>
              </controlPr>
            </control>
          </mc:Choice>
        </mc:AlternateContent>
        <mc:AlternateContent xmlns:mc="http://schemas.openxmlformats.org/markup-compatibility/2006">
          <mc:Choice Requires="x14">
            <control shapeId="42784" r:id="rId333" name="Check Box 800">
              <controlPr defaultSize="0" autoFill="0" autoLine="0" autoPict="0">
                <anchor moveWithCells="1">
                  <from>
                    <xdr:col>7</xdr:col>
                    <xdr:colOff>586740</xdr:colOff>
                    <xdr:row>235</xdr:row>
                    <xdr:rowOff>53340</xdr:rowOff>
                  </from>
                  <to>
                    <xdr:col>8</xdr:col>
                    <xdr:colOff>251460</xdr:colOff>
                    <xdr:row>235</xdr:row>
                    <xdr:rowOff>297180</xdr:rowOff>
                  </to>
                </anchor>
              </controlPr>
            </control>
          </mc:Choice>
        </mc:AlternateContent>
        <mc:AlternateContent xmlns:mc="http://schemas.openxmlformats.org/markup-compatibility/2006">
          <mc:Choice Requires="x14">
            <control shapeId="42785" r:id="rId334" name="Check Box 801">
              <controlPr defaultSize="0" autoFill="0" autoLine="0" autoPict="0">
                <anchor moveWithCells="1">
                  <from>
                    <xdr:col>8</xdr:col>
                    <xdr:colOff>373380</xdr:colOff>
                    <xdr:row>235</xdr:row>
                    <xdr:rowOff>60960</xdr:rowOff>
                  </from>
                  <to>
                    <xdr:col>9</xdr:col>
                    <xdr:colOff>106680</xdr:colOff>
                    <xdr:row>235</xdr:row>
                    <xdr:rowOff>274320</xdr:rowOff>
                  </to>
                </anchor>
              </controlPr>
            </control>
          </mc:Choice>
        </mc:AlternateContent>
        <mc:AlternateContent xmlns:mc="http://schemas.openxmlformats.org/markup-compatibility/2006">
          <mc:Choice Requires="x14">
            <control shapeId="42786" r:id="rId335" name="Check Box 802">
              <controlPr defaultSize="0" autoFill="0" autoLine="0" autoPict="0">
                <anchor moveWithCells="1">
                  <from>
                    <xdr:col>9</xdr:col>
                    <xdr:colOff>304800</xdr:colOff>
                    <xdr:row>235</xdr:row>
                    <xdr:rowOff>60960</xdr:rowOff>
                  </from>
                  <to>
                    <xdr:col>10</xdr:col>
                    <xdr:colOff>152400</xdr:colOff>
                    <xdr:row>235</xdr:row>
                    <xdr:rowOff>281940</xdr:rowOff>
                  </to>
                </anchor>
              </controlPr>
            </control>
          </mc:Choice>
        </mc:AlternateContent>
        <mc:AlternateContent xmlns:mc="http://schemas.openxmlformats.org/markup-compatibility/2006">
          <mc:Choice Requires="x14">
            <control shapeId="42788" r:id="rId336" name="Check Box 804">
              <controlPr defaultSize="0" autoFill="0" autoLine="0" autoPict="0">
                <anchor moveWithCells="1">
                  <from>
                    <xdr:col>7</xdr:col>
                    <xdr:colOff>586740</xdr:colOff>
                    <xdr:row>229</xdr:row>
                    <xdr:rowOff>53340</xdr:rowOff>
                  </from>
                  <to>
                    <xdr:col>8</xdr:col>
                    <xdr:colOff>251460</xdr:colOff>
                    <xdr:row>229</xdr:row>
                    <xdr:rowOff>297180</xdr:rowOff>
                  </to>
                </anchor>
              </controlPr>
            </control>
          </mc:Choice>
        </mc:AlternateContent>
        <mc:AlternateContent xmlns:mc="http://schemas.openxmlformats.org/markup-compatibility/2006">
          <mc:Choice Requires="x14">
            <control shapeId="42789" r:id="rId337" name="Check Box 805">
              <controlPr defaultSize="0" autoFill="0" autoLine="0" autoPict="0">
                <anchor moveWithCells="1">
                  <from>
                    <xdr:col>8</xdr:col>
                    <xdr:colOff>373380</xdr:colOff>
                    <xdr:row>229</xdr:row>
                    <xdr:rowOff>60960</xdr:rowOff>
                  </from>
                  <to>
                    <xdr:col>9</xdr:col>
                    <xdr:colOff>106680</xdr:colOff>
                    <xdr:row>229</xdr:row>
                    <xdr:rowOff>274320</xdr:rowOff>
                  </to>
                </anchor>
              </controlPr>
            </control>
          </mc:Choice>
        </mc:AlternateContent>
        <mc:AlternateContent xmlns:mc="http://schemas.openxmlformats.org/markup-compatibility/2006">
          <mc:Choice Requires="x14">
            <control shapeId="42790" r:id="rId338" name="Check Box 806">
              <controlPr defaultSize="0" autoFill="0" autoLine="0" autoPict="0">
                <anchor moveWithCells="1">
                  <from>
                    <xdr:col>9</xdr:col>
                    <xdr:colOff>304800</xdr:colOff>
                    <xdr:row>229</xdr:row>
                    <xdr:rowOff>60960</xdr:rowOff>
                  </from>
                  <to>
                    <xdr:col>10</xdr:col>
                    <xdr:colOff>152400</xdr:colOff>
                    <xdr:row>229</xdr:row>
                    <xdr:rowOff>281940</xdr:rowOff>
                  </to>
                </anchor>
              </controlPr>
            </control>
          </mc:Choice>
        </mc:AlternateContent>
        <mc:AlternateContent xmlns:mc="http://schemas.openxmlformats.org/markup-compatibility/2006">
          <mc:Choice Requires="x14">
            <control shapeId="42791" r:id="rId339" name="Check Box 807">
              <controlPr defaultSize="0" autoFill="0" autoLine="0" autoPict="0">
                <anchor moveWithCells="1">
                  <from>
                    <xdr:col>7</xdr:col>
                    <xdr:colOff>586740</xdr:colOff>
                    <xdr:row>237</xdr:row>
                    <xdr:rowOff>53340</xdr:rowOff>
                  </from>
                  <to>
                    <xdr:col>8</xdr:col>
                    <xdr:colOff>251460</xdr:colOff>
                    <xdr:row>237</xdr:row>
                    <xdr:rowOff>297180</xdr:rowOff>
                  </to>
                </anchor>
              </controlPr>
            </control>
          </mc:Choice>
        </mc:AlternateContent>
        <mc:AlternateContent xmlns:mc="http://schemas.openxmlformats.org/markup-compatibility/2006">
          <mc:Choice Requires="x14">
            <control shapeId="42792" r:id="rId340" name="Check Box 808">
              <controlPr defaultSize="0" autoFill="0" autoLine="0" autoPict="0">
                <anchor moveWithCells="1">
                  <from>
                    <xdr:col>8</xdr:col>
                    <xdr:colOff>388620</xdr:colOff>
                    <xdr:row>237</xdr:row>
                    <xdr:rowOff>60960</xdr:rowOff>
                  </from>
                  <to>
                    <xdr:col>9</xdr:col>
                    <xdr:colOff>121920</xdr:colOff>
                    <xdr:row>237</xdr:row>
                    <xdr:rowOff>274320</xdr:rowOff>
                  </to>
                </anchor>
              </controlPr>
            </control>
          </mc:Choice>
        </mc:AlternateContent>
        <mc:AlternateContent xmlns:mc="http://schemas.openxmlformats.org/markup-compatibility/2006">
          <mc:Choice Requires="x14">
            <control shapeId="42793" r:id="rId341" name="Check Box 809">
              <controlPr defaultSize="0" autoFill="0" autoLine="0" autoPict="0">
                <anchor moveWithCells="1">
                  <from>
                    <xdr:col>9</xdr:col>
                    <xdr:colOff>304800</xdr:colOff>
                    <xdr:row>237</xdr:row>
                    <xdr:rowOff>60960</xdr:rowOff>
                  </from>
                  <to>
                    <xdr:col>10</xdr:col>
                    <xdr:colOff>152400</xdr:colOff>
                    <xdr:row>237</xdr:row>
                    <xdr:rowOff>281940</xdr:rowOff>
                  </to>
                </anchor>
              </controlPr>
            </control>
          </mc:Choice>
        </mc:AlternateContent>
        <mc:AlternateContent xmlns:mc="http://schemas.openxmlformats.org/markup-compatibility/2006">
          <mc:Choice Requires="x14">
            <control shapeId="42795" r:id="rId342" name="Check Box 811">
              <controlPr defaultSize="0" autoFill="0" autoLine="0" autoPict="0">
                <anchor moveWithCells="1">
                  <from>
                    <xdr:col>8</xdr:col>
                    <xdr:colOff>175260</xdr:colOff>
                    <xdr:row>335</xdr:row>
                    <xdr:rowOff>30480</xdr:rowOff>
                  </from>
                  <to>
                    <xdr:col>8</xdr:col>
                    <xdr:colOff>822960</xdr:colOff>
                    <xdr:row>335</xdr:row>
                    <xdr:rowOff>243840</xdr:rowOff>
                  </to>
                </anchor>
              </controlPr>
            </control>
          </mc:Choice>
        </mc:AlternateContent>
        <mc:AlternateContent xmlns:mc="http://schemas.openxmlformats.org/markup-compatibility/2006">
          <mc:Choice Requires="x14">
            <control shapeId="42796" r:id="rId343" name="Check Box 812">
              <controlPr defaultSize="0" autoFill="0" autoLine="0" autoPict="0">
                <anchor moveWithCells="1">
                  <from>
                    <xdr:col>12</xdr:col>
                    <xdr:colOff>297180</xdr:colOff>
                    <xdr:row>335</xdr:row>
                    <xdr:rowOff>30480</xdr:rowOff>
                  </from>
                  <to>
                    <xdr:col>13</xdr:col>
                    <xdr:colOff>38100</xdr:colOff>
                    <xdr:row>335</xdr:row>
                    <xdr:rowOff>243840</xdr:rowOff>
                  </to>
                </anchor>
              </controlPr>
            </control>
          </mc:Choice>
        </mc:AlternateContent>
        <mc:AlternateContent xmlns:mc="http://schemas.openxmlformats.org/markup-compatibility/2006">
          <mc:Choice Requires="x14">
            <control shapeId="42798" r:id="rId344" name="Check Box 814">
              <controlPr defaultSize="0" autoFill="0" autoLine="0" autoPict="0">
                <anchor moveWithCells="1">
                  <from>
                    <xdr:col>13</xdr:col>
                    <xdr:colOff>22860</xdr:colOff>
                    <xdr:row>246</xdr:row>
                    <xdr:rowOff>38100</xdr:rowOff>
                  </from>
                  <to>
                    <xdr:col>13</xdr:col>
                    <xdr:colOff>708660</xdr:colOff>
                    <xdr:row>246</xdr:row>
                    <xdr:rowOff>297180</xdr:rowOff>
                  </to>
                </anchor>
              </controlPr>
            </control>
          </mc:Choice>
        </mc:AlternateContent>
        <mc:AlternateContent xmlns:mc="http://schemas.openxmlformats.org/markup-compatibility/2006">
          <mc:Choice Requires="x14">
            <control shapeId="42802" r:id="rId345" name="Check Box 818">
              <controlPr defaultSize="0" autoFill="0" autoLine="0" autoPict="0">
                <anchor moveWithCells="1">
                  <from>
                    <xdr:col>7</xdr:col>
                    <xdr:colOff>586740</xdr:colOff>
                    <xdr:row>246</xdr:row>
                    <xdr:rowOff>53340</xdr:rowOff>
                  </from>
                  <to>
                    <xdr:col>8</xdr:col>
                    <xdr:colOff>297180</xdr:colOff>
                    <xdr:row>246</xdr:row>
                    <xdr:rowOff>297180</xdr:rowOff>
                  </to>
                </anchor>
              </controlPr>
            </control>
          </mc:Choice>
        </mc:AlternateContent>
        <mc:AlternateContent xmlns:mc="http://schemas.openxmlformats.org/markup-compatibility/2006">
          <mc:Choice Requires="x14">
            <control shapeId="42803" r:id="rId346" name="Check Box 819">
              <controlPr defaultSize="0" autoFill="0" autoLine="0" autoPict="0">
                <anchor moveWithCells="1">
                  <from>
                    <xdr:col>7</xdr:col>
                    <xdr:colOff>586740</xdr:colOff>
                    <xdr:row>245</xdr:row>
                    <xdr:rowOff>53340</xdr:rowOff>
                  </from>
                  <to>
                    <xdr:col>8</xdr:col>
                    <xdr:colOff>251460</xdr:colOff>
                    <xdr:row>245</xdr:row>
                    <xdr:rowOff>297180</xdr:rowOff>
                  </to>
                </anchor>
              </controlPr>
            </control>
          </mc:Choice>
        </mc:AlternateContent>
        <mc:AlternateContent xmlns:mc="http://schemas.openxmlformats.org/markup-compatibility/2006">
          <mc:Choice Requires="x14">
            <control shapeId="42804" r:id="rId347" name="Check Box 820">
              <controlPr defaultSize="0" autoFill="0" autoLine="0" autoPict="0">
                <anchor moveWithCells="1">
                  <from>
                    <xdr:col>8</xdr:col>
                    <xdr:colOff>373380</xdr:colOff>
                    <xdr:row>245</xdr:row>
                    <xdr:rowOff>60960</xdr:rowOff>
                  </from>
                  <to>
                    <xdr:col>9</xdr:col>
                    <xdr:colOff>106680</xdr:colOff>
                    <xdr:row>245</xdr:row>
                    <xdr:rowOff>266700</xdr:rowOff>
                  </to>
                </anchor>
              </controlPr>
            </control>
          </mc:Choice>
        </mc:AlternateContent>
        <mc:AlternateContent xmlns:mc="http://schemas.openxmlformats.org/markup-compatibility/2006">
          <mc:Choice Requires="x14">
            <control shapeId="42805" r:id="rId348" name="Check Box 821">
              <controlPr defaultSize="0" autoFill="0" autoLine="0" autoPict="0">
                <anchor moveWithCells="1">
                  <from>
                    <xdr:col>9</xdr:col>
                    <xdr:colOff>304800</xdr:colOff>
                    <xdr:row>245</xdr:row>
                    <xdr:rowOff>60960</xdr:rowOff>
                  </from>
                  <to>
                    <xdr:col>10</xdr:col>
                    <xdr:colOff>152400</xdr:colOff>
                    <xdr:row>245</xdr:row>
                    <xdr:rowOff>281940</xdr:rowOff>
                  </to>
                </anchor>
              </controlPr>
            </control>
          </mc:Choice>
        </mc:AlternateContent>
        <mc:AlternateContent xmlns:mc="http://schemas.openxmlformats.org/markup-compatibility/2006">
          <mc:Choice Requires="x14">
            <control shapeId="42806" r:id="rId349" name="Check Box 822">
              <controlPr defaultSize="0" autoFill="0" autoLine="0" autoPict="0">
                <anchor moveWithCells="1">
                  <from>
                    <xdr:col>13</xdr:col>
                    <xdr:colOff>22860</xdr:colOff>
                    <xdr:row>245</xdr:row>
                    <xdr:rowOff>38100</xdr:rowOff>
                  </from>
                  <to>
                    <xdr:col>13</xdr:col>
                    <xdr:colOff>708660</xdr:colOff>
                    <xdr:row>245</xdr:row>
                    <xdr:rowOff>297180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B1:H49"/>
  <sheetViews>
    <sheetView view="pageBreakPreview" zoomScale="115" zoomScaleNormal="100" zoomScaleSheetLayoutView="115" workbookViewId="0"/>
  </sheetViews>
  <sheetFormatPr defaultColWidth="9" defaultRowHeight="13.2" x14ac:dyDescent="0.2"/>
  <cols>
    <col min="1" max="1" width="2.88671875" style="464" customWidth="1"/>
    <col min="2" max="3" width="5.88671875" style="464" customWidth="1"/>
    <col min="4" max="4" width="40.6640625" style="464" customWidth="1"/>
    <col min="5" max="5" width="30.6640625" style="464" customWidth="1"/>
    <col min="6" max="16384" width="9" style="464"/>
  </cols>
  <sheetData>
    <row r="1" spans="2:5" ht="20.100000000000001" customHeight="1" x14ac:dyDescent="0.2">
      <c r="B1" s="462"/>
      <c r="C1" s="462"/>
      <c r="D1" s="463"/>
      <c r="E1" s="465" t="s">
        <v>523</v>
      </c>
    </row>
    <row r="2" spans="2:5" ht="25.05" customHeight="1" x14ac:dyDescent="0.2">
      <c r="B2" s="1954" t="s">
        <v>500</v>
      </c>
      <c r="C2" s="1954"/>
      <c r="D2" s="1955"/>
      <c r="E2" s="1955"/>
    </row>
    <row r="3" spans="2:5" ht="12.75" customHeight="1" x14ac:dyDescent="0.2">
      <c r="B3" s="555"/>
      <c r="C3" s="555"/>
      <c r="D3" s="555"/>
      <c r="E3" s="556"/>
    </row>
    <row r="4" spans="2:5" x14ac:dyDescent="0.2">
      <c r="B4" s="1956" t="s">
        <v>501</v>
      </c>
      <c r="C4" s="1957"/>
      <c r="D4" s="1958"/>
      <c r="E4" s="1959" t="s">
        <v>502</v>
      </c>
    </row>
    <row r="5" spans="2:5" x14ac:dyDescent="0.2">
      <c r="B5" s="1962" t="s">
        <v>503</v>
      </c>
      <c r="C5" s="1963"/>
      <c r="D5" s="1964"/>
      <c r="E5" s="1960"/>
    </row>
    <row r="6" spans="2:5" x14ac:dyDescent="0.2">
      <c r="B6" s="1965"/>
      <c r="C6" s="1966"/>
      <c r="D6" s="1967"/>
      <c r="E6" s="1961"/>
    </row>
    <row r="7" spans="2:5" ht="15" customHeight="1" x14ac:dyDescent="0.2">
      <c r="B7" s="1943"/>
      <c r="C7" s="1944"/>
      <c r="D7" s="1945"/>
      <c r="E7" s="1946"/>
    </row>
    <row r="8" spans="2:5" ht="25.05" customHeight="1" x14ac:dyDescent="0.2">
      <c r="B8" s="1948"/>
      <c r="C8" s="1949"/>
      <c r="D8" s="1950"/>
      <c r="E8" s="1947"/>
    </row>
    <row r="9" spans="2:5" ht="15" customHeight="1" x14ac:dyDescent="0.2">
      <c r="B9" s="1943"/>
      <c r="C9" s="1944"/>
      <c r="D9" s="1945"/>
      <c r="E9" s="1946"/>
    </row>
    <row r="10" spans="2:5" ht="25.05" customHeight="1" x14ac:dyDescent="0.2">
      <c r="B10" s="1948"/>
      <c r="C10" s="1949"/>
      <c r="D10" s="1950"/>
      <c r="E10" s="1947"/>
    </row>
    <row r="11" spans="2:5" ht="15" customHeight="1" x14ac:dyDescent="0.2">
      <c r="B11" s="1943"/>
      <c r="C11" s="1944"/>
      <c r="D11" s="1945"/>
      <c r="E11" s="1946"/>
    </row>
    <row r="12" spans="2:5" ht="25.05" customHeight="1" x14ac:dyDescent="0.2">
      <c r="B12" s="1948"/>
      <c r="C12" s="1949"/>
      <c r="D12" s="1950"/>
      <c r="E12" s="1947"/>
    </row>
    <row r="13" spans="2:5" ht="15" customHeight="1" x14ac:dyDescent="0.2">
      <c r="B13" s="1943"/>
      <c r="C13" s="1944"/>
      <c r="D13" s="1945"/>
      <c r="E13" s="1946"/>
    </row>
    <row r="14" spans="2:5" ht="25.05" customHeight="1" x14ac:dyDescent="0.2">
      <c r="B14" s="1948"/>
      <c r="C14" s="1949"/>
      <c r="D14" s="1950"/>
      <c r="E14" s="1947"/>
    </row>
    <row r="15" spans="2:5" ht="15" customHeight="1" x14ac:dyDescent="0.2">
      <c r="B15" s="1943"/>
      <c r="C15" s="1944"/>
      <c r="D15" s="1945"/>
      <c r="E15" s="1946"/>
    </row>
    <row r="16" spans="2:5" ht="25.05" customHeight="1" x14ac:dyDescent="0.2">
      <c r="B16" s="1948"/>
      <c r="C16" s="1949"/>
      <c r="D16" s="1950"/>
      <c r="E16" s="1947"/>
    </row>
    <row r="17" spans="2:5" ht="15" customHeight="1" x14ac:dyDescent="0.2">
      <c r="B17" s="1943"/>
      <c r="C17" s="1944"/>
      <c r="D17" s="1945"/>
      <c r="E17" s="1946"/>
    </row>
    <row r="18" spans="2:5" ht="25.05" customHeight="1" x14ac:dyDescent="0.2">
      <c r="B18" s="1948"/>
      <c r="C18" s="1949"/>
      <c r="D18" s="1950"/>
      <c r="E18" s="1947"/>
    </row>
    <row r="19" spans="2:5" ht="15" customHeight="1" x14ac:dyDescent="0.2">
      <c r="B19" s="1943"/>
      <c r="C19" s="1944"/>
      <c r="D19" s="1945"/>
      <c r="E19" s="1946"/>
    </row>
    <row r="20" spans="2:5" ht="25.05" customHeight="1" x14ac:dyDescent="0.2">
      <c r="B20" s="1948"/>
      <c r="C20" s="1949"/>
      <c r="D20" s="1950"/>
      <c r="E20" s="1947"/>
    </row>
    <row r="21" spans="2:5" ht="15" customHeight="1" x14ac:dyDescent="0.2">
      <c r="B21" s="1943"/>
      <c r="C21" s="1944"/>
      <c r="D21" s="1945"/>
      <c r="E21" s="1946"/>
    </row>
    <row r="22" spans="2:5" ht="25.05" customHeight="1" x14ac:dyDescent="0.2">
      <c r="B22" s="1948"/>
      <c r="C22" s="1949"/>
      <c r="D22" s="1950"/>
      <c r="E22" s="1947"/>
    </row>
    <row r="23" spans="2:5" ht="15" customHeight="1" x14ac:dyDescent="0.2">
      <c r="B23" s="1943"/>
      <c r="C23" s="1944"/>
      <c r="D23" s="1945"/>
      <c r="E23" s="1946"/>
    </row>
    <row r="24" spans="2:5" ht="25.05" customHeight="1" x14ac:dyDescent="0.2">
      <c r="B24" s="1948"/>
      <c r="C24" s="1949"/>
      <c r="D24" s="1950"/>
      <c r="E24" s="1947"/>
    </row>
    <row r="25" spans="2:5" ht="15" customHeight="1" x14ac:dyDescent="0.2">
      <c r="B25" s="1943"/>
      <c r="C25" s="1944"/>
      <c r="D25" s="1945"/>
      <c r="E25" s="1946"/>
    </row>
    <row r="26" spans="2:5" ht="25.05" customHeight="1" x14ac:dyDescent="0.2">
      <c r="B26" s="1948"/>
      <c r="C26" s="1949"/>
      <c r="D26" s="1950"/>
      <c r="E26" s="1947"/>
    </row>
    <row r="27" spans="2:5" ht="15" customHeight="1" x14ac:dyDescent="0.2">
      <c r="B27" s="1943"/>
      <c r="C27" s="1944"/>
      <c r="D27" s="1945"/>
      <c r="E27" s="1946"/>
    </row>
    <row r="28" spans="2:5" ht="25.05" customHeight="1" x14ac:dyDescent="0.2">
      <c r="B28" s="1948"/>
      <c r="C28" s="1949"/>
      <c r="D28" s="1950"/>
      <c r="E28" s="1947"/>
    </row>
    <row r="29" spans="2:5" ht="15" customHeight="1" x14ac:dyDescent="0.2">
      <c r="B29" s="1943"/>
      <c r="C29" s="1944"/>
      <c r="D29" s="1945"/>
      <c r="E29" s="1946"/>
    </row>
    <row r="30" spans="2:5" ht="25.05" customHeight="1" x14ac:dyDescent="0.2">
      <c r="B30" s="1948"/>
      <c r="C30" s="1949"/>
      <c r="D30" s="1950"/>
      <c r="E30" s="1947"/>
    </row>
    <row r="31" spans="2:5" ht="15" customHeight="1" x14ac:dyDescent="0.2">
      <c r="B31" s="1943"/>
      <c r="C31" s="1944"/>
      <c r="D31" s="1945"/>
      <c r="E31" s="1946"/>
    </row>
    <row r="32" spans="2:5" ht="25.05" customHeight="1" x14ac:dyDescent="0.2">
      <c r="B32" s="1948"/>
      <c r="C32" s="1949"/>
      <c r="D32" s="1950"/>
      <c r="E32" s="1947"/>
    </row>
    <row r="33" spans="2:5" ht="15" customHeight="1" x14ac:dyDescent="0.2">
      <c r="B33" s="1943"/>
      <c r="C33" s="1944"/>
      <c r="D33" s="1945"/>
      <c r="E33" s="1946"/>
    </row>
    <row r="34" spans="2:5" ht="25.05" customHeight="1" x14ac:dyDescent="0.2">
      <c r="B34" s="1948"/>
      <c r="C34" s="1949"/>
      <c r="D34" s="1950"/>
      <c r="E34" s="1947"/>
    </row>
    <row r="35" spans="2:5" ht="15" customHeight="1" x14ac:dyDescent="0.2">
      <c r="B35" s="1943"/>
      <c r="C35" s="1944"/>
      <c r="D35" s="1945"/>
      <c r="E35" s="1946"/>
    </row>
    <row r="36" spans="2:5" ht="25.05" customHeight="1" x14ac:dyDescent="0.2">
      <c r="B36" s="1948"/>
      <c r="C36" s="1949"/>
      <c r="D36" s="1950"/>
      <c r="E36" s="1947"/>
    </row>
    <row r="37" spans="2:5" ht="15" customHeight="1" x14ac:dyDescent="0.2">
      <c r="B37" s="1943"/>
      <c r="C37" s="1944"/>
      <c r="D37" s="1945"/>
      <c r="E37" s="1946"/>
    </row>
    <row r="38" spans="2:5" ht="25.05" customHeight="1" x14ac:dyDescent="0.2">
      <c r="B38" s="1948"/>
      <c r="C38" s="1949"/>
      <c r="D38" s="1950"/>
      <c r="E38" s="1947"/>
    </row>
    <row r="39" spans="2:5" ht="13.5" customHeight="1" x14ac:dyDescent="0.2">
      <c r="B39" s="1951" t="s">
        <v>653</v>
      </c>
      <c r="C39" s="1951"/>
      <c r="D39" s="1952"/>
      <c r="E39" s="1952"/>
    </row>
    <row r="40" spans="2:5" x14ac:dyDescent="0.2">
      <c r="B40" s="1953"/>
      <c r="C40" s="1953"/>
      <c r="D40" s="1953"/>
      <c r="E40" s="1953"/>
    </row>
    <row r="49" spans="7:8" x14ac:dyDescent="0.2">
      <c r="G49" s="683"/>
      <c r="H49" s="683"/>
    </row>
  </sheetData>
  <mergeCells count="54">
    <mergeCell ref="B7:D7"/>
    <mergeCell ref="E7:E8"/>
    <mergeCell ref="B8:D8"/>
    <mergeCell ref="B2:E2"/>
    <mergeCell ref="B4:D4"/>
    <mergeCell ref="E4:E6"/>
    <mergeCell ref="B5:D5"/>
    <mergeCell ref="B6:D6"/>
    <mergeCell ref="B9:D9"/>
    <mergeCell ref="E9:E10"/>
    <mergeCell ref="B10:D10"/>
    <mergeCell ref="B11:D11"/>
    <mergeCell ref="E11:E12"/>
    <mergeCell ref="B12:D12"/>
    <mergeCell ref="B13:D13"/>
    <mergeCell ref="E13:E14"/>
    <mergeCell ref="B14:D14"/>
    <mergeCell ref="B15:D15"/>
    <mergeCell ref="E15:E16"/>
    <mergeCell ref="B16:D16"/>
    <mergeCell ref="B17:D17"/>
    <mergeCell ref="E17:E18"/>
    <mergeCell ref="B18:D18"/>
    <mergeCell ref="B19:D19"/>
    <mergeCell ref="E19:E20"/>
    <mergeCell ref="B20:D20"/>
    <mergeCell ref="B21:D21"/>
    <mergeCell ref="E21:E22"/>
    <mergeCell ref="B22:D22"/>
    <mergeCell ref="B23:D23"/>
    <mergeCell ref="E23:E24"/>
    <mergeCell ref="B24:D24"/>
    <mergeCell ref="B25:D25"/>
    <mergeCell ref="E25:E26"/>
    <mergeCell ref="B26:D26"/>
    <mergeCell ref="B27:D27"/>
    <mergeCell ref="E27:E28"/>
    <mergeCell ref="B28:D28"/>
    <mergeCell ref="B29:D29"/>
    <mergeCell ref="E29:E30"/>
    <mergeCell ref="B30:D30"/>
    <mergeCell ref="B31:D31"/>
    <mergeCell ref="E31:E32"/>
    <mergeCell ref="B32:D32"/>
    <mergeCell ref="B37:D37"/>
    <mergeCell ref="E37:E38"/>
    <mergeCell ref="B38:D38"/>
    <mergeCell ref="B39:E40"/>
    <mergeCell ref="B33:D33"/>
    <mergeCell ref="E33:E34"/>
    <mergeCell ref="B34:D34"/>
    <mergeCell ref="B35:D35"/>
    <mergeCell ref="E35:E36"/>
    <mergeCell ref="B36:D36"/>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50"/>
  <sheetViews>
    <sheetView view="pageBreakPreview" zoomScaleNormal="85" zoomScaleSheetLayoutView="100" workbookViewId="0"/>
  </sheetViews>
  <sheetFormatPr defaultColWidth="9" defaultRowHeight="13.2" x14ac:dyDescent="0.2"/>
  <cols>
    <col min="1" max="1" width="2.21875" style="737" customWidth="1"/>
    <col min="2" max="2" width="31.21875" style="737" customWidth="1"/>
    <col min="3" max="4" width="9" style="737"/>
    <col min="5" max="5" width="7.109375" style="737" bestFit="1" customWidth="1"/>
    <col min="6" max="6" width="24.109375" style="737" customWidth="1"/>
    <col min="7" max="7" width="28.44140625" style="737" customWidth="1"/>
    <col min="8" max="8" width="9" style="737"/>
    <col min="9" max="9" width="9" style="737" hidden="1" customWidth="1"/>
    <col min="10" max="16384" width="9" style="737"/>
  </cols>
  <sheetData>
    <row r="1" spans="1:9" ht="14.4" x14ac:dyDescent="0.2">
      <c r="G1" s="393" t="s">
        <v>524</v>
      </c>
    </row>
    <row r="2" spans="1:9" ht="6" customHeight="1" x14ac:dyDescent="0.2">
      <c r="G2" s="393"/>
    </row>
    <row r="3" spans="1:9" ht="14.4" x14ac:dyDescent="0.2">
      <c r="A3" s="1968" t="s">
        <v>649</v>
      </c>
      <c r="B3" s="1968"/>
      <c r="C3" s="1968"/>
      <c r="D3" s="1968"/>
      <c r="E3" s="1968"/>
      <c r="F3" s="1968"/>
      <c r="G3" s="1968"/>
    </row>
    <row r="4" spans="1:9" ht="6.75" customHeight="1" x14ac:dyDescent="0.2"/>
    <row r="5" spans="1:9" ht="20.25" customHeight="1" x14ac:dyDescent="0.2">
      <c r="A5" s="1969" t="s">
        <v>750</v>
      </c>
      <c r="B5" s="1969"/>
      <c r="C5" s="1969"/>
      <c r="D5" s="1969"/>
      <c r="E5" s="684" t="s">
        <v>480</v>
      </c>
      <c r="F5" s="685" t="s">
        <v>481</v>
      </c>
      <c r="G5" s="685" t="s">
        <v>751</v>
      </c>
    </row>
    <row r="6" spans="1:9" ht="20.25" customHeight="1" x14ac:dyDescent="0.2">
      <c r="A6" s="1970" t="s">
        <v>752</v>
      </c>
      <c r="B6" s="1971"/>
      <c r="C6" s="1971"/>
      <c r="D6" s="1971"/>
      <c r="E6" s="736"/>
      <c r="F6" s="687"/>
      <c r="G6" s="688"/>
    </row>
    <row r="7" spans="1:9" ht="20.25" customHeight="1" x14ac:dyDescent="0.2">
      <c r="A7" s="689"/>
      <c r="B7" s="690" t="s">
        <v>753</v>
      </c>
      <c r="C7" s="1972" t="s">
        <v>754</v>
      </c>
      <c r="D7" s="1973"/>
      <c r="E7" s="731">
        <v>3</v>
      </c>
      <c r="F7" s="692" t="s">
        <v>755</v>
      </c>
      <c r="G7" s="692" t="s">
        <v>756</v>
      </c>
      <c r="I7" s="705" t="s">
        <v>754</v>
      </c>
    </row>
    <row r="8" spans="1:9" ht="20.25" customHeight="1" x14ac:dyDescent="0.2">
      <c r="A8" s="689"/>
      <c r="B8" s="693" t="s">
        <v>757</v>
      </c>
      <c r="C8" s="1974" t="s">
        <v>758</v>
      </c>
      <c r="D8" s="1975"/>
      <c r="E8" s="732"/>
      <c r="F8" s="695"/>
      <c r="G8" s="695"/>
      <c r="I8" s="705" t="s">
        <v>758</v>
      </c>
    </row>
    <row r="9" spans="1:9" ht="20.25" customHeight="1" x14ac:dyDescent="0.2">
      <c r="A9" s="689"/>
      <c r="B9" s="693" t="s">
        <v>759</v>
      </c>
      <c r="C9" s="1974" t="s">
        <v>758</v>
      </c>
      <c r="D9" s="1975"/>
      <c r="E9" s="732"/>
      <c r="F9" s="695"/>
      <c r="G9" s="695"/>
    </row>
    <row r="10" spans="1:9" ht="20.25" customHeight="1" x14ac:dyDescent="0.2">
      <c r="A10" s="689"/>
      <c r="B10" s="693" t="s">
        <v>760</v>
      </c>
      <c r="C10" s="1974" t="s">
        <v>758</v>
      </c>
      <c r="D10" s="1975"/>
      <c r="E10" s="732"/>
      <c r="F10" s="695"/>
      <c r="G10" s="695"/>
    </row>
    <row r="11" spans="1:9" ht="20.25" customHeight="1" x14ac:dyDescent="0.2">
      <c r="A11" s="689"/>
      <c r="B11" s="693" t="s">
        <v>761</v>
      </c>
      <c r="C11" s="1974" t="s">
        <v>758</v>
      </c>
      <c r="D11" s="1975"/>
      <c r="E11" s="732"/>
      <c r="F11" s="695"/>
      <c r="G11" s="695"/>
    </row>
    <row r="12" spans="1:9" ht="20.25" customHeight="1" x14ac:dyDescent="0.2">
      <c r="A12" s="689"/>
      <c r="B12" s="693" t="s">
        <v>762</v>
      </c>
      <c r="C12" s="1974" t="s">
        <v>754</v>
      </c>
      <c r="D12" s="1975"/>
      <c r="E12" s="732">
        <v>2</v>
      </c>
      <c r="F12" s="695" t="s">
        <v>763</v>
      </c>
      <c r="G12" s="695" t="s">
        <v>764</v>
      </c>
    </row>
    <row r="13" spans="1:9" ht="20.25" customHeight="1" x14ac:dyDescent="0.2">
      <c r="A13" s="689"/>
      <c r="B13" s="693" t="s">
        <v>765</v>
      </c>
      <c r="C13" s="1974" t="s">
        <v>822</v>
      </c>
      <c r="D13" s="1975"/>
      <c r="E13" s="732">
        <v>1</v>
      </c>
      <c r="F13" s="695" t="s">
        <v>823</v>
      </c>
      <c r="G13" s="695" t="s">
        <v>824</v>
      </c>
    </row>
    <row r="14" spans="1:9" ht="20.25" customHeight="1" x14ac:dyDescent="0.2">
      <c r="A14" s="689"/>
      <c r="B14" s="693" t="s">
        <v>766</v>
      </c>
      <c r="C14" s="1974" t="s">
        <v>758</v>
      </c>
      <c r="D14" s="1975"/>
      <c r="E14" s="732"/>
      <c r="F14" s="695"/>
      <c r="G14" s="695"/>
    </row>
    <row r="15" spans="1:9" ht="20.25" customHeight="1" x14ac:dyDescent="0.2">
      <c r="A15" s="689"/>
      <c r="B15" s="693" t="s">
        <v>767</v>
      </c>
      <c r="C15" s="1974" t="s">
        <v>758</v>
      </c>
      <c r="D15" s="1975"/>
      <c r="E15" s="732"/>
      <c r="F15" s="695"/>
      <c r="G15" s="695"/>
    </row>
    <row r="16" spans="1:9" ht="20.25" customHeight="1" x14ac:dyDescent="0.2">
      <c r="A16" s="689"/>
      <c r="B16" s="693" t="s">
        <v>768</v>
      </c>
      <c r="C16" s="1974" t="s">
        <v>758</v>
      </c>
      <c r="D16" s="1975"/>
      <c r="E16" s="732"/>
      <c r="F16" s="695"/>
      <c r="G16" s="695"/>
    </row>
    <row r="17" spans="1:7" ht="20.25" customHeight="1" x14ac:dyDescent="0.2">
      <c r="A17" s="689"/>
      <c r="B17" s="693" t="s">
        <v>769</v>
      </c>
      <c r="C17" s="1974" t="s">
        <v>758</v>
      </c>
      <c r="D17" s="1975"/>
      <c r="E17" s="732"/>
      <c r="F17" s="695"/>
      <c r="G17" s="695"/>
    </row>
    <row r="18" spans="1:7" ht="20.25" customHeight="1" x14ac:dyDescent="0.2">
      <c r="A18" s="689"/>
      <c r="B18" s="696" t="s">
        <v>770</v>
      </c>
      <c r="C18" s="1976" t="s">
        <v>758</v>
      </c>
      <c r="D18" s="1977"/>
      <c r="E18" s="734"/>
      <c r="F18" s="698"/>
      <c r="G18" s="698"/>
    </row>
    <row r="19" spans="1:7" ht="20.25" customHeight="1" x14ac:dyDescent="0.2">
      <c r="A19" s="1970" t="s">
        <v>447</v>
      </c>
      <c r="B19" s="1971"/>
      <c r="C19" s="1978"/>
      <c r="D19" s="1978"/>
      <c r="E19" s="699"/>
      <c r="F19" s="687"/>
      <c r="G19" s="688"/>
    </row>
    <row r="20" spans="1:7" ht="20.25" customHeight="1" x14ac:dyDescent="0.2">
      <c r="A20" s="689"/>
      <c r="B20" s="690" t="s">
        <v>445</v>
      </c>
      <c r="C20" s="1972" t="s">
        <v>758</v>
      </c>
      <c r="D20" s="1973"/>
      <c r="E20" s="731"/>
      <c r="F20" s="692"/>
      <c r="G20" s="692"/>
    </row>
    <row r="21" spans="1:7" ht="20.25" customHeight="1" x14ac:dyDescent="0.2">
      <c r="A21" s="689"/>
      <c r="B21" s="693" t="s">
        <v>771</v>
      </c>
      <c r="C21" s="1974" t="s">
        <v>758</v>
      </c>
      <c r="D21" s="1975"/>
      <c r="E21" s="732"/>
      <c r="F21" s="695"/>
      <c r="G21" s="695"/>
    </row>
    <row r="22" spans="1:7" ht="20.25" customHeight="1" x14ac:dyDescent="0.2">
      <c r="A22" s="689"/>
      <c r="B22" s="693" t="s">
        <v>772</v>
      </c>
      <c r="C22" s="1974" t="s">
        <v>758</v>
      </c>
      <c r="D22" s="1975"/>
      <c r="E22" s="732"/>
      <c r="F22" s="695"/>
      <c r="G22" s="695"/>
    </row>
    <row r="23" spans="1:7" ht="20.25" customHeight="1" x14ac:dyDescent="0.2">
      <c r="A23" s="689"/>
      <c r="B23" s="693" t="s">
        <v>773</v>
      </c>
      <c r="C23" s="1974" t="s">
        <v>758</v>
      </c>
      <c r="D23" s="1975"/>
      <c r="E23" s="732"/>
      <c r="F23" s="695"/>
      <c r="G23" s="695"/>
    </row>
    <row r="24" spans="1:7" ht="20.25" customHeight="1" x14ac:dyDescent="0.2">
      <c r="A24" s="689"/>
      <c r="B24" s="693" t="s">
        <v>774</v>
      </c>
      <c r="C24" s="1974" t="s">
        <v>758</v>
      </c>
      <c r="D24" s="1975"/>
      <c r="E24" s="732"/>
      <c r="F24" s="695"/>
      <c r="G24" s="695"/>
    </row>
    <row r="25" spans="1:7" ht="20.25" customHeight="1" x14ac:dyDescent="0.2">
      <c r="A25" s="689"/>
      <c r="B25" s="693" t="s">
        <v>775</v>
      </c>
      <c r="C25" s="1974" t="s">
        <v>758</v>
      </c>
      <c r="D25" s="1975"/>
      <c r="E25" s="732"/>
      <c r="F25" s="695"/>
      <c r="G25" s="695"/>
    </row>
    <row r="26" spans="1:7" ht="20.25" customHeight="1" x14ac:dyDescent="0.2">
      <c r="A26" s="689"/>
      <c r="B26" s="693" t="s">
        <v>458</v>
      </c>
      <c r="C26" s="1974" t="s">
        <v>758</v>
      </c>
      <c r="D26" s="1975"/>
      <c r="E26" s="732"/>
      <c r="F26" s="695"/>
      <c r="G26" s="695"/>
    </row>
    <row r="27" spans="1:7" ht="20.25" customHeight="1" x14ac:dyDescent="0.2">
      <c r="A27" s="689"/>
      <c r="B27" s="696" t="s">
        <v>776</v>
      </c>
      <c r="C27" s="1979" t="s">
        <v>758</v>
      </c>
      <c r="D27" s="1980"/>
      <c r="E27" s="734"/>
      <c r="F27" s="698"/>
      <c r="G27" s="698"/>
    </row>
    <row r="28" spans="1:7" ht="20.25" customHeight="1" x14ac:dyDescent="0.2">
      <c r="A28" s="689"/>
      <c r="B28" s="703" t="s">
        <v>798</v>
      </c>
      <c r="C28" s="1979" t="s">
        <v>758</v>
      </c>
      <c r="D28" s="1980"/>
      <c r="E28" s="734"/>
      <c r="F28" s="704"/>
      <c r="G28" s="704"/>
    </row>
    <row r="29" spans="1:7" ht="20.25" customHeight="1" x14ac:dyDescent="0.2">
      <c r="A29" s="1981" t="s">
        <v>777</v>
      </c>
      <c r="B29" s="1982"/>
      <c r="C29" s="1983" t="s">
        <v>754</v>
      </c>
      <c r="D29" s="1984"/>
      <c r="E29" s="735">
        <v>3</v>
      </c>
      <c r="F29" s="701" t="s">
        <v>778</v>
      </c>
      <c r="G29" s="701" t="s">
        <v>779</v>
      </c>
    </row>
    <row r="30" spans="1:7" ht="20.25" customHeight="1" x14ac:dyDescent="0.2">
      <c r="A30" s="1970" t="s">
        <v>780</v>
      </c>
      <c r="B30" s="1971"/>
      <c r="C30" s="1978"/>
      <c r="D30" s="1978"/>
      <c r="E30" s="699"/>
      <c r="F30" s="724"/>
      <c r="G30" s="725"/>
    </row>
    <row r="31" spans="1:7" ht="20.25" customHeight="1" x14ac:dyDescent="0.2">
      <c r="A31" s="689"/>
      <c r="B31" s="690" t="s">
        <v>448</v>
      </c>
      <c r="C31" s="1972" t="s">
        <v>758</v>
      </c>
      <c r="D31" s="1973"/>
      <c r="E31" s="731"/>
      <c r="F31" s="692"/>
      <c r="G31" s="692"/>
    </row>
    <row r="32" spans="1:7" ht="20.25" customHeight="1" x14ac:dyDescent="0.2">
      <c r="A32" s="689"/>
      <c r="B32" s="693" t="s">
        <v>449</v>
      </c>
      <c r="C32" s="1974" t="s">
        <v>758</v>
      </c>
      <c r="D32" s="1975"/>
      <c r="E32" s="732"/>
      <c r="F32" s="695"/>
      <c r="G32" s="695"/>
    </row>
    <row r="33" spans="1:8" ht="20.25" customHeight="1" x14ac:dyDescent="0.2">
      <c r="A33" s="689"/>
      <c r="B33" s="693" t="s">
        <v>781</v>
      </c>
      <c r="C33" s="1974" t="s">
        <v>758</v>
      </c>
      <c r="D33" s="1975"/>
      <c r="E33" s="732"/>
      <c r="F33" s="695"/>
      <c r="G33" s="695"/>
    </row>
    <row r="34" spans="1:8" ht="20.25" customHeight="1" x14ac:dyDescent="0.2">
      <c r="A34" s="689"/>
      <c r="B34" s="693" t="s">
        <v>782</v>
      </c>
      <c r="C34" s="1974" t="s">
        <v>758</v>
      </c>
      <c r="D34" s="1975"/>
      <c r="E34" s="732"/>
      <c r="F34" s="695"/>
      <c r="G34" s="695"/>
    </row>
    <row r="35" spans="1:8" ht="20.25" customHeight="1" x14ac:dyDescent="0.2">
      <c r="A35" s="689"/>
      <c r="B35" s="693" t="s">
        <v>783</v>
      </c>
      <c r="C35" s="1974" t="s">
        <v>822</v>
      </c>
      <c r="D35" s="1975"/>
      <c r="E35" s="732">
        <v>1</v>
      </c>
      <c r="F35" s="695" t="s">
        <v>823</v>
      </c>
      <c r="G35" s="695" t="s">
        <v>824</v>
      </c>
    </row>
    <row r="36" spans="1:8" ht="20.25" customHeight="1" x14ac:dyDescent="0.2">
      <c r="A36" s="689"/>
      <c r="B36" s="693" t="s">
        <v>450</v>
      </c>
      <c r="C36" s="1974" t="s">
        <v>758</v>
      </c>
      <c r="D36" s="1975"/>
      <c r="E36" s="732"/>
      <c r="F36" s="695"/>
      <c r="G36" s="695"/>
    </row>
    <row r="37" spans="1:8" ht="20.25" customHeight="1" x14ac:dyDescent="0.2">
      <c r="A37" s="689"/>
      <c r="B37" s="693" t="s">
        <v>451</v>
      </c>
      <c r="C37" s="1974" t="s">
        <v>758</v>
      </c>
      <c r="D37" s="1975"/>
      <c r="E37" s="732"/>
      <c r="F37" s="695"/>
      <c r="G37" s="695"/>
    </row>
    <row r="38" spans="1:8" ht="20.25" customHeight="1" x14ac:dyDescent="0.2">
      <c r="A38" s="689"/>
      <c r="B38" s="693" t="s">
        <v>452</v>
      </c>
      <c r="C38" s="1974" t="s">
        <v>758</v>
      </c>
      <c r="D38" s="1975"/>
      <c r="E38" s="732"/>
      <c r="F38" s="695"/>
      <c r="G38" s="695"/>
    </row>
    <row r="39" spans="1:8" ht="20.25" customHeight="1" x14ac:dyDescent="0.2">
      <c r="A39" s="689"/>
      <c r="B39" s="693" t="s">
        <v>784</v>
      </c>
      <c r="C39" s="1974" t="s">
        <v>758</v>
      </c>
      <c r="D39" s="1975"/>
      <c r="E39" s="732"/>
      <c r="F39" s="695"/>
      <c r="G39" s="695"/>
    </row>
    <row r="40" spans="1:8" ht="20.25" customHeight="1" x14ac:dyDescent="0.2">
      <c r="A40" s="689"/>
      <c r="B40" s="696" t="s">
        <v>785</v>
      </c>
      <c r="C40" s="1976" t="s">
        <v>758</v>
      </c>
      <c r="D40" s="1977"/>
      <c r="E40" s="734"/>
      <c r="F40" s="698"/>
      <c r="G40" s="698"/>
    </row>
    <row r="41" spans="1:8" ht="20.25" customHeight="1" x14ac:dyDescent="0.2">
      <c r="A41" s="1970" t="s">
        <v>453</v>
      </c>
      <c r="B41" s="1971"/>
      <c r="C41" s="1978"/>
      <c r="D41" s="1978"/>
      <c r="E41" s="699"/>
      <c r="F41" s="687"/>
      <c r="G41" s="688"/>
    </row>
    <row r="42" spans="1:8" ht="20.25" customHeight="1" x14ac:dyDescent="0.2">
      <c r="A42" s="689"/>
      <c r="B42" s="690" t="s">
        <v>454</v>
      </c>
      <c r="C42" s="1972" t="s">
        <v>758</v>
      </c>
      <c r="D42" s="1973"/>
      <c r="E42" s="731"/>
      <c r="F42" s="692"/>
      <c r="G42" s="692"/>
    </row>
    <row r="43" spans="1:8" ht="20.25" customHeight="1" x14ac:dyDescent="0.2">
      <c r="A43" s="689"/>
      <c r="B43" s="693" t="s">
        <v>455</v>
      </c>
      <c r="C43" s="1974" t="s">
        <v>758</v>
      </c>
      <c r="D43" s="1975"/>
      <c r="E43" s="732"/>
      <c r="F43" s="695"/>
      <c r="G43" s="695"/>
    </row>
    <row r="44" spans="1:8" ht="20.25" customHeight="1" x14ac:dyDescent="0.2">
      <c r="A44" s="689"/>
      <c r="B44" s="696" t="s">
        <v>456</v>
      </c>
      <c r="C44" s="1979" t="s">
        <v>758</v>
      </c>
      <c r="D44" s="1980"/>
      <c r="E44" s="734"/>
      <c r="F44" s="698"/>
      <c r="G44" s="698"/>
    </row>
    <row r="45" spans="1:8" ht="20.25" customHeight="1" x14ac:dyDescent="0.2">
      <c r="A45" s="1981" t="s">
        <v>786</v>
      </c>
      <c r="B45" s="1982"/>
      <c r="C45" s="1983" t="s">
        <v>754</v>
      </c>
      <c r="D45" s="1984"/>
      <c r="E45" s="735">
        <v>1</v>
      </c>
      <c r="F45" s="701" t="s">
        <v>828</v>
      </c>
      <c r="G45" s="701" t="s">
        <v>827</v>
      </c>
    </row>
    <row r="46" spans="1:8" ht="20.25" customHeight="1" x14ac:dyDescent="0.2">
      <c r="A46" s="1970" t="s">
        <v>457</v>
      </c>
      <c r="B46" s="1971"/>
      <c r="C46" s="1978"/>
      <c r="D46" s="1978"/>
      <c r="E46" s="699"/>
      <c r="F46" s="687"/>
      <c r="G46" s="688"/>
    </row>
    <row r="47" spans="1:8" ht="20.25" customHeight="1" x14ac:dyDescent="0.2">
      <c r="A47" s="689"/>
      <c r="B47" s="690" t="s">
        <v>787</v>
      </c>
      <c r="C47" s="1972" t="s">
        <v>758</v>
      </c>
      <c r="D47" s="1973"/>
      <c r="E47" s="731"/>
      <c r="F47" s="692"/>
      <c r="G47" s="692"/>
    </row>
    <row r="48" spans="1:8" ht="20.25" customHeight="1" x14ac:dyDescent="0.2">
      <c r="A48" s="689"/>
      <c r="B48" s="693" t="s">
        <v>788</v>
      </c>
      <c r="C48" s="1974" t="s">
        <v>758</v>
      </c>
      <c r="D48" s="1975"/>
      <c r="E48" s="732"/>
      <c r="F48" s="695"/>
      <c r="G48" s="695"/>
      <c r="H48" s="682"/>
    </row>
    <row r="49" spans="1:8" ht="20.25" customHeight="1" x14ac:dyDescent="0.2">
      <c r="A49" s="689"/>
      <c r="B49" s="693" t="s">
        <v>825</v>
      </c>
      <c r="C49" s="1974" t="s">
        <v>758</v>
      </c>
      <c r="D49" s="1975"/>
      <c r="E49" s="732"/>
      <c r="F49" s="695"/>
      <c r="G49" s="695"/>
      <c r="H49" s="682"/>
    </row>
    <row r="50" spans="1:8" ht="20.25" customHeight="1" x14ac:dyDescent="0.2">
      <c r="A50" s="702"/>
      <c r="B50" s="703" t="s">
        <v>826</v>
      </c>
      <c r="C50" s="1976" t="s">
        <v>758</v>
      </c>
      <c r="D50" s="1977"/>
      <c r="E50" s="733"/>
      <c r="F50" s="704"/>
      <c r="G50" s="704"/>
    </row>
  </sheetData>
  <mergeCells count="49">
    <mergeCell ref="C40:D40"/>
    <mergeCell ref="A41:D41"/>
    <mergeCell ref="C42:D42"/>
    <mergeCell ref="C43:D43"/>
    <mergeCell ref="C50:D50"/>
    <mergeCell ref="C44:D44"/>
    <mergeCell ref="A45:B45"/>
    <mergeCell ref="C45:D45"/>
    <mergeCell ref="A46:D46"/>
    <mergeCell ref="C47:D47"/>
    <mergeCell ref="C49:D49"/>
    <mergeCell ref="C48:D48"/>
    <mergeCell ref="C35:D35"/>
    <mergeCell ref="C36:D36"/>
    <mergeCell ref="C37:D37"/>
    <mergeCell ref="C38:D38"/>
    <mergeCell ref="C39:D39"/>
    <mergeCell ref="A30:D30"/>
    <mergeCell ref="C31:D31"/>
    <mergeCell ref="C32:D32"/>
    <mergeCell ref="C33:D33"/>
    <mergeCell ref="C34:D34"/>
    <mergeCell ref="C24:D24"/>
    <mergeCell ref="C25:D25"/>
    <mergeCell ref="C26:D26"/>
    <mergeCell ref="C27:D27"/>
    <mergeCell ref="A29:B29"/>
    <mergeCell ref="C29:D29"/>
    <mergeCell ref="C28:D28"/>
    <mergeCell ref="A19:D19"/>
    <mergeCell ref="C20:D20"/>
    <mergeCell ref="C21:D21"/>
    <mergeCell ref="C22:D22"/>
    <mergeCell ref="C23:D23"/>
    <mergeCell ref="C14:D14"/>
    <mergeCell ref="C15:D15"/>
    <mergeCell ref="C16:D16"/>
    <mergeCell ref="C17:D17"/>
    <mergeCell ref="C18:D18"/>
    <mergeCell ref="C9:D9"/>
    <mergeCell ref="C10:D10"/>
    <mergeCell ref="C11:D11"/>
    <mergeCell ref="C12:D12"/>
    <mergeCell ref="C13:D13"/>
    <mergeCell ref="A3:G3"/>
    <mergeCell ref="A5:D5"/>
    <mergeCell ref="A6:D6"/>
    <mergeCell ref="C7:D7"/>
    <mergeCell ref="C8:D8"/>
  </mergeCells>
  <phoneticPr fontId="2"/>
  <dataValidations count="2">
    <dataValidation type="list" allowBlank="1" showInputMessage="1" showErrorMessage="1" sqref="C36:D40 C14:D18 C42:D45 C20:D29 C7:D12 C31:D34 C47:D50">
      <formula1>$I$7:$I$8</formula1>
    </dataValidation>
    <dataValidation type="list" allowBlank="1" showInputMessage="1" showErrorMessage="1" sqref="C13:D13 C35:D35">
      <formula1>$I$6:$I$8</formula1>
    </dataValidation>
  </dataValidations>
  <pageMargins left="0.59055118110236227" right="0.31496062992125984" top="0.59055118110236227" bottom="0.35433070866141736" header="0.51181102362204722" footer="0.27559055118110237"/>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I50"/>
  <sheetViews>
    <sheetView view="pageBreakPreview" zoomScaleNormal="85" zoomScaleSheetLayoutView="100" workbookViewId="0"/>
  </sheetViews>
  <sheetFormatPr defaultRowHeight="13.2" x14ac:dyDescent="0.2"/>
  <cols>
    <col min="1" max="1" width="2.21875" customWidth="1"/>
    <col min="2" max="2" width="31.21875" customWidth="1"/>
    <col min="5" max="5" width="7.109375" bestFit="1" customWidth="1"/>
    <col min="6" max="6" width="24.109375" customWidth="1"/>
    <col min="7" max="7" width="28.44140625" customWidth="1"/>
    <col min="9" max="9" width="9" hidden="1" customWidth="1"/>
  </cols>
  <sheetData>
    <row r="1" spans="1:9" ht="14.4" x14ac:dyDescent="0.2">
      <c r="G1" s="393" t="s">
        <v>524</v>
      </c>
    </row>
    <row r="2" spans="1:9" ht="6" customHeight="1" x14ac:dyDescent="0.2">
      <c r="G2" s="393"/>
    </row>
    <row r="3" spans="1:9" ht="14.4" x14ac:dyDescent="0.2">
      <c r="A3" s="1968" t="s">
        <v>649</v>
      </c>
      <c r="B3" s="1968"/>
      <c r="C3" s="1968"/>
      <c r="D3" s="1968"/>
      <c r="E3" s="1968"/>
      <c r="F3" s="1968"/>
      <c r="G3" s="1968"/>
    </row>
    <row r="4" spans="1:9" ht="6.75" customHeight="1" x14ac:dyDescent="0.2"/>
    <row r="5" spans="1:9" ht="20.25" customHeight="1" x14ac:dyDescent="0.2">
      <c r="A5" s="1969" t="s">
        <v>750</v>
      </c>
      <c r="B5" s="1969"/>
      <c r="C5" s="1969"/>
      <c r="D5" s="1969"/>
      <c r="E5" s="684" t="s">
        <v>480</v>
      </c>
      <c r="F5" s="685" t="s">
        <v>481</v>
      </c>
      <c r="G5" s="685" t="s">
        <v>751</v>
      </c>
    </row>
    <row r="6" spans="1:9" ht="20.25" customHeight="1" x14ac:dyDescent="0.2">
      <c r="A6" s="1970" t="s">
        <v>752</v>
      </c>
      <c r="B6" s="1971"/>
      <c r="C6" s="1971"/>
      <c r="D6" s="1971"/>
      <c r="E6" s="686"/>
      <c r="F6" s="687"/>
      <c r="G6" s="688"/>
    </row>
    <row r="7" spans="1:9" ht="20.25" customHeight="1" x14ac:dyDescent="0.2">
      <c r="A7" s="689"/>
      <c r="B7" s="690" t="s">
        <v>753</v>
      </c>
      <c r="C7" s="1972"/>
      <c r="D7" s="1973"/>
      <c r="E7" s="691"/>
      <c r="F7" s="692"/>
      <c r="G7" s="692"/>
      <c r="I7" s="705" t="s">
        <v>754</v>
      </c>
    </row>
    <row r="8" spans="1:9" ht="20.25" customHeight="1" x14ac:dyDescent="0.2">
      <c r="A8" s="689"/>
      <c r="B8" s="693" t="s">
        <v>757</v>
      </c>
      <c r="C8" s="1974"/>
      <c r="D8" s="1975"/>
      <c r="E8" s="694"/>
      <c r="F8" s="695"/>
      <c r="G8" s="695"/>
      <c r="I8" s="705" t="s">
        <v>758</v>
      </c>
    </row>
    <row r="9" spans="1:9" ht="20.25" customHeight="1" x14ac:dyDescent="0.2">
      <c r="A9" s="689"/>
      <c r="B9" s="693" t="s">
        <v>759</v>
      </c>
      <c r="C9" s="1974"/>
      <c r="D9" s="1975"/>
      <c r="E9" s="694"/>
      <c r="F9" s="695"/>
      <c r="G9" s="695"/>
    </row>
    <row r="10" spans="1:9" ht="20.25" customHeight="1" x14ac:dyDescent="0.2">
      <c r="A10" s="689"/>
      <c r="B10" s="693" t="s">
        <v>760</v>
      </c>
      <c r="C10" s="1974"/>
      <c r="D10" s="1975"/>
      <c r="E10" s="694"/>
      <c r="F10" s="695"/>
      <c r="G10" s="695"/>
    </row>
    <row r="11" spans="1:9" ht="20.25" customHeight="1" x14ac:dyDescent="0.2">
      <c r="A11" s="689"/>
      <c r="B11" s="693" t="s">
        <v>761</v>
      </c>
      <c r="C11" s="1974"/>
      <c r="D11" s="1975"/>
      <c r="E11" s="694"/>
      <c r="F11" s="695"/>
      <c r="G11" s="695"/>
    </row>
    <row r="12" spans="1:9" ht="20.25" customHeight="1" x14ac:dyDescent="0.2">
      <c r="A12" s="689"/>
      <c r="B12" s="693" t="s">
        <v>762</v>
      </c>
      <c r="C12" s="1974"/>
      <c r="D12" s="1975"/>
      <c r="E12" s="694"/>
      <c r="F12" s="695"/>
      <c r="G12" s="695"/>
    </row>
    <row r="13" spans="1:9" ht="20.25" customHeight="1" x14ac:dyDescent="0.2">
      <c r="A13" s="689"/>
      <c r="B13" s="693" t="s">
        <v>765</v>
      </c>
      <c r="C13" s="1974"/>
      <c r="D13" s="1975"/>
      <c r="E13" s="694"/>
      <c r="F13" s="695"/>
      <c r="G13" s="695"/>
    </row>
    <row r="14" spans="1:9" ht="20.25" customHeight="1" x14ac:dyDescent="0.2">
      <c r="A14" s="689"/>
      <c r="B14" s="693" t="s">
        <v>766</v>
      </c>
      <c r="C14" s="1974"/>
      <c r="D14" s="1975"/>
      <c r="E14" s="694"/>
      <c r="F14" s="695"/>
      <c r="G14" s="695"/>
    </row>
    <row r="15" spans="1:9" ht="20.25" customHeight="1" x14ac:dyDescent="0.2">
      <c r="A15" s="689"/>
      <c r="B15" s="693" t="s">
        <v>767</v>
      </c>
      <c r="C15" s="1974"/>
      <c r="D15" s="1975"/>
      <c r="E15" s="694"/>
      <c r="F15" s="695"/>
      <c r="G15" s="695"/>
    </row>
    <row r="16" spans="1:9" ht="20.25" customHeight="1" x14ac:dyDescent="0.2">
      <c r="A16" s="689"/>
      <c r="B16" s="693" t="s">
        <v>768</v>
      </c>
      <c r="C16" s="1974"/>
      <c r="D16" s="1975"/>
      <c r="E16" s="694"/>
      <c r="F16" s="695"/>
      <c r="G16" s="695"/>
    </row>
    <row r="17" spans="1:7" ht="20.25" customHeight="1" x14ac:dyDescent="0.2">
      <c r="A17" s="689"/>
      <c r="B17" s="693" t="s">
        <v>769</v>
      </c>
      <c r="C17" s="1974"/>
      <c r="D17" s="1975"/>
      <c r="E17" s="694"/>
      <c r="F17" s="695"/>
      <c r="G17" s="695"/>
    </row>
    <row r="18" spans="1:7" ht="20.25" customHeight="1" x14ac:dyDescent="0.2">
      <c r="A18" s="689"/>
      <c r="B18" s="696" t="s">
        <v>770</v>
      </c>
      <c r="C18" s="1976"/>
      <c r="D18" s="1977"/>
      <c r="E18" s="697"/>
      <c r="F18" s="698"/>
      <c r="G18" s="698"/>
    </row>
    <row r="19" spans="1:7" ht="20.25" customHeight="1" x14ac:dyDescent="0.2">
      <c r="A19" s="1970" t="s">
        <v>447</v>
      </c>
      <c r="B19" s="1971"/>
      <c r="C19" s="1978"/>
      <c r="D19" s="1978"/>
      <c r="E19" s="699"/>
      <c r="F19" s="687"/>
      <c r="G19" s="688"/>
    </row>
    <row r="20" spans="1:7" ht="20.25" customHeight="1" x14ac:dyDescent="0.2">
      <c r="A20" s="689"/>
      <c r="B20" s="690" t="s">
        <v>445</v>
      </c>
      <c r="C20" s="1972"/>
      <c r="D20" s="1973"/>
      <c r="E20" s="691"/>
      <c r="F20" s="692"/>
      <c r="G20" s="692"/>
    </row>
    <row r="21" spans="1:7" ht="20.25" customHeight="1" x14ac:dyDescent="0.2">
      <c r="A21" s="689"/>
      <c r="B21" s="693" t="s">
        <v>771</v>
      </c>
      <c r="C21" s="1974"/>
      <c r="D21" s="1975"/>
      <c r="E21" s="694"/>
      <c r="F21" s="695"/>
      <c r="G21" s="695"/>
    </row>
    <row r="22" spans="1:7" ht="20.25" customHeight="1" x14ac:dyDescent="0.2">
      <c r="A22" s="689"/>
      <c r="B22" s="693" t="s">
        <v>772</v>
      </c>
      <c r="C22" s="1974"/>
      <c r="D22" s="1975"/>
      <c r="E22" s="694"/>
      <c r="F22" s="695"/>
      <c r="G22" s="695"/>
    </row>
    <row r="23" spans="1:7" ht="20.25" customHeight="1" x14ac:dyDescent="0.2">
      <c r="A23" s="689"/>
      <c r="B23" s="693" t="s">
        <v>773</v>
      </c>
      <c r="C23" s="1974"/>
      <c r="D23" s="1975"/>
      <c r="E23" s="694"/>
      <c r="F23" s="695"/>
      <c r="G23" s="695"/>
    </row>
    <row r="24" spans="1:7" ht="20.25" customHeight="1" x14ac:dyDescent="0.2">
      <c r="A24" s="689"/>
      <c r="B24" s="693" t="s">
        <v>774</v>
      </c>
      <c r="C24" s="1974"/>
      <c r="D24" s="1975"/>
      <c r="E24" s="694"/>
      <c r="F24" s="695"/>
      <c r="G24" s="695"/>
    </row>
    <row r="25" spans="1:7" ht="20.25" customHeight="1" x14ac:dyDescent="0.2">
      <c r="A25" s="689"/>
      <c r="B25" s="693" t="s">
        <v>775</v>
      </c>
      <c r="C25" s="1974"/>
      <c r="D25" s="1975"/>
      <c r="E25" s="694"/>
      <c r="F25" s="695"/>
      <c r="G25" s="695"/>
    </row>
    <row r="26" spans="1:7" ht="20.25" customHeight="1" x14ac:dyDescent="0.2">
      <c r="A26" s="689"/>
      <c r="B26" s="693" t="s">
        <v>458</v>
      </c>
      <c r="C26" s="1974"/>
      <c r="D26" s="1975"/>
      <c r="E26" s="694"/>
      <c r="F26" s="695"/>
      <c r="G26" s="695"/>
    </row>
    <row r="27" spans="1:7" ht="20.25" customHeight="1" x14ac:dyDescent="0.2">
      <c r="A27" s="689"/>
      <c r="B27" s="696" t="s">
        <v>776</v>
      </c>
      <c r="C27" s="1979"/>
      <c r="D27" s="1980"/>
      <c r="E27" s="697"/>
      <c r="F27" s="698"/>
      <c r="G27" s="698"/>
    </row>
    <row r="28" spans="1:7" ht="20.25" customHeight="1" x14ac:dyDescent="0.2">
      <c r="A28" s="689"/>
      <c r="B28" s="703" t="s">
        <v>798</v>
      </c>
      <c r="C28" s="1979"/>
      <c r="D28" s="1980"/>
      <c r="E28" s="722"/>
      <c r="F28" s="704"/>
      <c r="G28" s="704"/>
    </row>
    <row r="29" spans="1:7" ht="20.25" customHeight="1" x14ac:dyDescent="0.2">
      <c r="A29" s="1981" t="s">
        <v>777</v>
      </c>
      <c r="B29" s="1982"/>
      <c r="C29" s="1983"/>
      <c r="D29" s="1984"/>
      <c r="E29" s="700"/>
      <c r="F29" s="701"/>
      <c r="G29" s="701"/>
    </row>
    <row r="30" spans="1:7" ht="20.25" customHeight="1" x14ac:dyDescent="0.2">
      <c r="A30" s="1970" t="s">
        <v>780</v>
      </c>
      <c r="B30" s="1971"/>
      <c r="C30" s="1978"/>
      <c r="D30" s="1978"/>
      <c r="E30" s="699"/>
      <c r="F30" s="724"/>
      <c r="G30" s="725"/>
    </row>
    <row r="31" spans="1:7" ht="20.25" customHeight="1" x14ac:dyDescent="0.2">
      <c r="A31" s="689"/>
      <c r="B31" s="690" t="s">
        <v>448</v>
      </c>
      <c r="C31" s="1972"/>
      <c r="D31" s="1973"/>
      <c r="E31" s="723"/>
      <c r="F31" s="692"/>
      <c r="G31" s="692"/>
    </row>
    <row r="32" spans="1:7" ht="20.25" customHeight="1" x14ac:dyDescent="0.2">
      <c r="A32" s="689"/>
      <c r="B32" s="693" t="s">
        <v>449</v>
      </c>
      <c r="C32" s="1974"/>
      <c r="D32" s="1975"/>
      <c r="E32" s="694"/>
      <c r="F32" s="695"/>
      <c r="G32" s="695"/>
    </row>
    <row r="33" spans="1:8" ht="20.25" customHeight="1" x14ac:dyDescent="0.2">
      <c r="A33" s="689"/>
      <c r="B33" s="693" t="s">
        <v>781</v>
      </c>
      <c r="C33" s="1974"/>
      <c r="D33" s="1975"/>
      <c r="E33" s="694"/>
      <c r="F33" s="695"/>
      <c r="G33" s="695"/>
    </row>
    <row r="34" spans="1:8" ht="20.25" customHeight="1" x14ac:dyDescent="0.2">
      <c r="A34" s="689"/>
      <c r="B34" s="693" t="s">
        <v>782</v>
      </c>
      <c r="C34" s="1974"/>
      <c r="D34" s="1975"/>
      <c r="E34" s="694"/>
      <c r="F34" s="695"/>
      <c r="G34" s="695"/>
    </row>
    <row r="35" spans="1:8" ht="20.25" customHeight="1" x14ac:dyDescent="0.2">
      <c r="A35" s="689"/>
      <c r="B35" s="693" t="s">
        <v>783</v>
      </c>
      <c r="C35" s="1974"/>
      <c r="D35" s="1975"/>
      <c r="E35" s="694"/>
      <c r="F35" s="695"/>
      <c r="G35" s="695"/>
    </row>
    <row r="36" spans="1:8" ht="20.25" customHeight="1" x14ac:dyDescent="0.2">
      <c r="A36" s="689"/>
      <c r="B36" s="693" t="s">
        <v>450</v>
      </c>
      <c r="C36" s="1974"/>
      <c r="D36" s="1975"/>
      <c r="E36" s="694"/>
      <c r="F36" s="695"/>
      <c r="G36" s="695"/>
    </row>
    <row r="37" spans="1:8" ht="20.25" customHeight="1" x14ac:dyDescent="0.2">
      <c r="A37" s="689"/>
      <c r="B37" s="693" t="s">
        <v>451</v>
      </c>
      <c r="C37" s="1974"/>
      <c r="D37" s="1975"/>
      <c r="E37" s="694"/>
      <c r="F37" s="695"/>
      <c r="G37" s="695"/>
    </row>
    <row r="38" spans="1:8" ht="20.25" customHeight="1" x14ac:dyDescent="0.2">
      <c r="A38" s="689"/>
      <c r="B38" s="693" t="s">
        <v>452</v>
      </c>
      <c r="C38" s="1974"/>
      <c r="D38" s="1975"/>
      <c r="E38" s="694"/>
      <c r="F38" s="695"/>
      <c r="G38" s="695"/>
    </row>
    <row r="39" spans="1:8" ht="20.25" customHeight="1" x14ac:dyDescent="0.2">
      <c r="A39" s="689"/>
      <c r="B39" s="693" t="s">
        <v>784</v>
      </c>
      <c r="C39" s="1974"/>
      <c r="D39" s="1975"/>
      <c r="E39" s="694"/>
      <c r="F39" s="695"/>
      <c r="G39" s="695"/>
    </row>
    <row r="40" spans="1:8" ht="20.25" customHeight="1" x14ac:dyDescent="0.2">
      <c r="A40" s="689"/>
      <c r="B40" s="696" t="s">
        <v>785</v>
      </c>
      <c r="C40" s="1976"/>
      <c r="D40" s="1977"/>
      <c r="E40" s="697"/>
      <c r="F40" s="698"/>
      <c r="G40" s="698"/>
    </row>
    <row r="41" spans="1:8" ht="20.25" customHeight="1" x14ac:dyDescent="0.2">
      <c r="A41" s="1970" t="s">
        <v>453</v>
      </c>
      <c r="B41" s="1971"/>
      <c r="C41" s="1978"/>
      <c r="D41" s="1978"/>
      <c r="E41" s="699"/>
      <c r="F41" s="687"/>
      <c r="G41" s="688"/>
    </row>
    <row r="42" spans="1:8" ht="20.25" customHeight="1" x14ac:dyDescent="0.2">
      <c r="A42" s="689"/>
      <c r="B42" s="690" t="s">
        <v>454</v>
      </c>
      <c r="C42" s="1972"/>
      <c r="D42" s="1973"/>
      <c r="E42" s="691"/>
      <c r="F42" s="692"/>
      <c r="G42" s="692"/>
    </row>
    <row r="43" spans="1:8" ht="20.25" customHeight="1" x14ac:dyDescent="0.2">
      <c r="A43" s="689"/>
      <c r="B43" s="693" t="s">
        <v>455</v>
      </c>
      <c r="C43" s="1974"/>
      <c r="D43" s="1975"/>
      <c r="E43" s="694"/>
      <c r="F43" s="695"/>
      <c r="G43" s="695"/>
    </row>
    <row r="44" spans="1:8" ht="20.25" customHeight="1" x14ac:dyDescent="0.2">
      <c r="A44" s="689"/>
      <c r="B44" s="696" t="s">
        <v>456</v>
      </c>
      <c r="C44" s="1979"/>
      <c r="D44" s="1980"/>
      <c r="E44" s="697"/>
      <c r="F44" s="698"/>
      <c r="G44" s="698"/>
    </row>
    <row r="45" spans="1:8" ht="20.25" customHeight="1" x14ac:dyDescent="0.2">
      <c r="A45" s="1981" t="s">
        <v>786</v>
      </c>
      <c r="B45" s="1982"/>
      <c r="C45" s="1983"/>
      <c r="D45" s="1984"/>
      <c r="E45" s="700"/>
      <c r="F45" s="701"/>
      <c r="G45" s="701"/>
    </row>
    <row r="46" spans="1:8" ht="20.25" customHeight="1" x14ac:dyDescent="0.2">
      <c r="A46" s="1970" t="s">
        <v>457</v>
      </c>
      <c r="B46" s="1971"/>
      <c r="C46" s="1978"/>
      <c r="D46" s="1978"/>
      <c r="E46" s="699"/>
      <c r="F46" s="687"/>
      <c r="G46" s="688"/>
    </row>
    <row r="47" spans="1:8" ht="20.25" customHeight="1" x14ac:dyDescent="0.2">
      <c r="A47" s="689"/>
      <c r="B47" s="690" t="s">
        <v>787</v>
      </c>
      <c r="C47" s="1972"/>
      <c r="D47" s="1973"/>
      <c r="E47" s="691"/>
      <c r="F47" s="692"/>
      <c r="G47" s="692"/>
    </row>
    <row r="48" spans="1:8" ht="20.25" customHeight="1" x14ac:dyDescent="0.2">
      <c r="A48" s="689"/>
      <c r="B48" s="693" t="s">
        <v>788</v>
      </c>
      <c r="C48" s="1974"/>
      <c r="D48" s="1975"/>
      <c r="E48" s="694"/>
      <c r="F48" s="695"/>
      <c r="G48" s="695"/>
      <c r="H48" s="682"/>
    </row>
    <row r="49" spans="1:7" ht="20.25" customHeight="1" x14ac:dyDescent="0.2">
      <c r="A49" s="738"/>
      <c r="B49" s="693" t="s">
        <v>446</v>
      </c>
      <c r="C49" s="1974"/>
      <c r="D49" s="1975"/>
      <c r="E49" s="732"/>
      <c r="F49" s="695"/>
      <c r="G49" s="695"/>
    </row>
    <row r="50" spans="1:7" s="737" customFormat="1" ht="20.25" customHeight="1" x14ac:dyDescent="0.2">
      <c r="A50" s="739"/>
      <c r="B50" s="703" t="s">
        <v>826</v>
      </c>
      <c r="C50" s="1976"/>
      <c r="D50" s="1977"/>
      <c r="E50" s="733"/>
      <c r="F50" s="704"/>
      <c r="G50" s="704"/>
    </row>
  </sheetData>
  <mergeCells count="49">
    <mergeCell ref="C13:D13"/>
    <mergeCell ref="A3:G3"/>
    <mergeCell ref="A46:D46"/>
    <mergeCell ref="A5:D5"/>
    <mergeCell ref="A29:B29"/>
    <mergeCell ref="A45:B45"/>
    <mergeCell ref="A6:D6"/>
    <mergeCell ref="A19:D19"/>
    <mergeCell ref="A30:D30"/>
    <mergeCell ref="A41:D41"/>
    <mergeCell ref="C7:D7"/>
    <mergeCell ref="C8:D8"/>
    <mergeCell ref="C9:D9"/>
    <mergeCell ref="C10:D10"/>
    <mergeCell ref="C11:D11"/>
    <mergeCell ref="C12:D12"/>
    <mergeCell ref="C26:D26"/>
    <mergeCell ref="C14:D14"/>
    <mergeCell ref="C15:D15"/>
    <mergeCell ref="C16:D16"/>
    <mergeCell ref="C17:D17"/>
    <mergeCell ref="C18:D18"/>
    <mergeCell ref="C20:D20"/>
    <mergeCell ref="C21:D21"/>
    <mergeCell ref="C22:D22"/>
    <mergeCell ref="C23:D23"/>
    <mergeCell ref="C24:D24"/>
    <mergeCell ref="C25:D25"/>
    <mergeCell ref="C38:D38"/>
    <mergeCell ref="C27:D27"/>
    <mergeCell ref="C29:D29"/>
    <mergeCell ref="C31:D31"/>
    <mergeCell ref="C32:D32"/>
    <mergeCell ref="C33:D33"/>
    <mergeCell ref="C34:D34"/>
    <mergeCell ref="C35:D35"/>
    <mergeCell ref="C36:D36"/>
    <mergeCell ref="C37:D37"/>
    <mergeCell ref="C28:D28"/>
    <mergeCell ref="C50:D50"/>
    <mergeCell ref="C47:D47"/>
    <mergeCell ref="C48:D48"/>
    <mergeCell ref="C49:D49"/>
    <mergeCell ref="C39:D39"/>
    <mergeCell ref="C40:D40"/>
    <mergeCell ref="C42:D42"/>
    <mergeCell ref="C43:D43"/>
    <mergeCell ref="C44:D44"/>
    <mergeCell ref="C45:D45"/>
  </mergeCells>
  <phoneticPr fontId="2"/>
  <dataValidations count="1">
    <dataValidation type="list" allowBlank="1" showInputMessage="1" showErrorMessage="1" sqref="C31:D40 C7:D18 C20:D29 C42:D45 C47:D50">
      <formula1>$I$7:$I$8</formula1>
    </dataValidation>
  </dataValidations>
  <pageMargins left="0.59055118110236227" right="0.31496062992125984" top="0.59055118110236227" bottom="0.35433070866141736" header="0.51181102362204722" footer="0.27559055118110237"/>
  <pageSetup paperSize="9" scale="83"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pageSetUpPr fitToPage="1"/>
  </sheetPr>
  <dimension ref="A1:H61"/>
  <sheetViews>
    <sheetView view="pageBreakPreview" zoomScale="130" zoomScaleNormal="100" zoomScaleSheetLayoutView="130" workbookViewId="0"/>
  </sheetViews>
  <sheetFormatPr defaultColWidth="9" defaultRowHeight="12" x14ac:dyDescent="0.15"/>
  <cols>
    <col min="1" max="1" width="1.6640625" style="65" customWidth="1"/>
    <col min="2" max="2" width="22.109375" style="65" customWidth="1"/>
    <col min="3" max="4" width="17.77734375" style="65" customWidth="1"/>
    <col min="5" max="5" width="18.33203125" style="65" customWidth="1"/>
    <col min="6" max="6" width="17.77734375" style="65" customWidth="1"/>
    <col min="7" max="16384" width="9" style="65"/>
  </cols>
  <sheetData>
    <row r="1" spans="1:7" ht="14.4" x14ac:dyDescent="0.2">
      <c r="F1" s="393" t="s">
        <v>525</v>
      </c>
    </row>
    <row r="2" spans="1:7" ht="6" customHeight="1" x14ac:dyDescent="0.2">
      <c r="F2" s="393"/>
    </row>
    <row r="3" spans="1:7" x14ac:dyDescent="0.15">
      <c r="B3" s="1985" t="s">
        <v>496</v>
      </c>
      <c r="C3" s="1985"/>
      <c r="D3" s="1985"/>
      <c r="E3" s="1985"/>
      <c r="F3" s="1985"/>
      <c r="G3" s="67"/>
    </row>
    <row r="4" spans="1:7" ht="6" customHeight="1" x14ac:dyDescent="0.15">
      <c r="B4" s="66"/>
      <c r="C4" s="66"/>
      <c r="D4" s="66"/>
      <c r="E4" s="66"/>
      <c r="F4" s="66"/>
      <c r="G4" s="67"/>
    </row>
    <row r="5" spans="1:7" ht="31.5" customHeight="1" x14ac:dyDescent="0.15">
      <c r="A5" s="1993" t="s">
        <v>168</v>
      </c>
      <c r="B5" s="1994"/>
      <c r="C5" s="1986" t="s">
        <v>169</v>
      </c>
      <c r="D5" s="1987"/>
      <c r="E5" s="1986" t="s">
        <v>170</v>
      </c>
      <c r="F5" s="1988"/>
    </row>
    <row r="6" spans="1:7" ht="26.25" customHeight="1" x14ac:dyDescent="0.15">
      <c r="A6" s="2005"/>
      <c r="B6" s="2006"/>
      <c r="C6" s="2001" t="s">
        <v>186</v>
      </c>
      <c r="D6" s="1989" t="s">
        <v>171</v>
      </c>
      <c r="E6" s="1999" t="s">
        <v>839</v>
      </c>
      <c r="F6" s="1989" t="s">
        <v>171</v>
      </c>
    </row>
    <row r="7" spans="1:7" ht="51.75" customHeight="1" x14ac:dyDescent="0.15">
      <c r="A7" s="1995" t="s">
        <v>172</v>
      </c>
      <c r="B7" s="1996"/>
      <c r="C7" s="2002"/>
      <c r="D7" s="1990"/>
      <c r="E7" s="2000"/>
      <c r="F7" s="1990"/>
    </row>
    <row r="8" spans="1:7" s="68" customFormat="1" ht="24" customHeight="1" x14ac:dyDescent="0.2">
      <c r="A8" s="1991" t="s">
        <v>252</v>
      </c>
      <c r="B8" s="1992"/>
      <c r="C8" s="409"/>
      <c r="D8" s="410"/>
      <c r="E8" s="409"/>
      <c r="F8" s="411"/>
    </row>
    <row r="9" spans="1:7" s="68" customFormat="1" ht="24" customHeight="1" x14ac:dyDescent="0.2">
      <c r="A9" s="412"/>
      <c r="B9" s="397" t="s">
        <v>19</v>
      </c>
      <c r="C9" s="403"/>
      <c r="D9" s="406"/>
      <c r="E9" s="403"/>
      <c r="F9" s="394"/>
    </row>
    <row r="10" spans="1:7" s="68" customFormat="1" ht="24" customHeight="1" x14ac:dyDescent="0.2">
      <c r="A10" s="412"/>
      <c r="B10" s="398" t="s">
        <v>254</v>
      </c>
      <c r="C10" s="404"/>
      <c r="D10" s="407"/>
      <c r="E10" s="404"/>
      <c r="F10" s="395"/>
    </row>
    <row r="11" spans="1:7" s="68" customFormat="1" ht="24" customHeight="1" x14ac:dyDescent="0.2">
      <c r="A11" s="412"/>
      <c r="B11" s="398" t="s">
        <v>255</v>
      </c>
      <c r="C11" s="404"/>
      <c r="D11" s="407"/>
      <c r="E11" s="404"/>
      <c r="F11" s="395"/>
    </row>
    <row r="12" spans="1:7" s="68" customFormat="1" ht="24" customHeight="1" x14ac:dyDescent="0.2">
      <c r="A12" s="412"/>
      <c r="B12" s="398" t="s">
        <v>197</v>
      </c>
      <c r="C12" s="404"/>
      <c r="D12" s="407"/>
      <c r="E12" s="404"/>
      <c r="F12" s="395"/>
    </row>
    <row r="13" spans="1:7" s="68" customFormat="1" ht="24" customHeight="1" x14ac:dyDescent="0.2">
      <c r="A13" s="412"/>
      <c r="B13" s="398" t="s">
        <v>256</v>
      </c>
      <c r="C13" s="404"/>
      <c r="D13" s="407"/>
      <c r="E13" s="404"/>
      <c r="F13" s="395"/>
    </row>
    <row r="14" spans="1:7" s="68" customFormat="1" ht="24" customHeight="1" x14ac:dyDescent="0.2">
      <c r="A14" s="413"/>
      <c r="B14" s="399" t="s">
        <v>177</v>
      </c>
      <c r="C14" s="405"/>
      <c r="D14" s="408"/>
      <c r="E14" s="405"/>
      <c r="F14" s="396"/>
    </row>
    <row r="15" spans="1:7" s="68" customFormat="1" ht="24" customHeight="1" x14ac:dyDescent="0.2">
      <c r="A15" s="1991" t="s">
        <v>251</v>
      </c>
      <c r="B15" s="1992"/>
      <c r="C15" s="409"/>
      <c r="D15" s="410"/>
      <c r="E15" s="409"/>
      <c r="F15" s="411"/>
    </row>
    <row r="16" spans="1:7" s="68" customFormat="1" ht="24" customHeight="1" x14ac:dyDescent="0.2">
      <c r="A16" s="412"/>
      <c r="B16" s="397" t="s">
        <v>137</v>
      </c>
      <c r="C16" s="403"/>
      <c r="D16" s="406"/>
      <c r="E16" s="403"/>
      <c r="F16" s="394"/>
    </row>
    <row r="17" spans="1:6" s="68" customFormat="1" ht="24" customHeight="1" x14ac:dyDescent="0.2">
      <c r="A17" s="412"/>
      <c r="B17" s="398" t="s">
        <v>138</v>
      </c>
      <c r="C17" s="404"/>
      <c r="D17" s="407"/>
      <c r="E17" s="404"/>
      <c r="F17" s="395"/>
    </row>
    <row r="18" spans="1:6" s="68" customFormat="1" ht="24" customHeight="1" x14ac:dyDescent="0.2">
      <c r="A18" s="412"/>
      <c r="B18" s="398" t="s">
        <v>139</v>
      </c>
      <c r="C18" s="404"/>
      <c r="D18" s="407"/>
      <c r="E18" s="404"/>
      <c r="F18" s="395"/>
    </row>
    <row r="19" spans="1:6" s="68" customFormat="1" ht="24" customHeight="1" x14ac:dyDescent="0.2">
      <c r="A19" s="412"/>
      <c r="B19" s="398" t="s">
        <v>140</v>
      </c>
      <c r="C19" s="404"/>
      <c r="D19" s="407"/>
      <c r="E19" s="404"/>
      <c r="F19" s="395"/>
    </row>
    <row r="20" spans="1:6" s="68" customFormat="1" ht="24" customHeight="1" x14ac:dyDescent="0.2">
      <c r="A20" s="412"/>
      <c r="B20" s="398" t="s">
        <v>173</v>
      </c>
      <c r="C20" s="404"/>
      <c r="D20" s="407"/>
      <c r="E20" s="404"/>
      <c r="F20" s="395"/>
    </row>
    <row r="21" spans="1:6" s="68" customFormat="1" ht="24" customHeight="1" x14ac:dyDescent="0.2">
      <c r="A21" s="412"/>
      <c r="B21" s="398" t="s">
        <v>141</v>
      </c>
      <c r="C21" s="404"/>
      <c r="D21" s="407"/>
      <c r="E21" s="404"/>
      <c r="F21" s="395"/>
    </row>
    <row r="22" spans="1:6" s="68" customFormat="1" ht="24" customHeight="1" x14ac:dyDescent="0.2">
      <c r="A22" s="412"/>
      <c r="B22" s="398" t="s">
        <v>142</v>
      </c>
      <c r="C22" s="404"/>
      <c r="D22" s="407"/>
      <c r="E22" s="404"/>
      <c r="F22" s="395"/>
    </row>
    <row r="23" spans="1:6" s="68" customFormat="1" ht="24" customHeight="1" x14ac:dyDescent="0.2">
      <c r="A23" s="412"/>
      <c r="B23" s="398" t="s">
        <v>143</v>
      </c>
      <c r="C23" s="404"/>
      <c r="D23" s="407"/>
      <c r="E23" s="404"/>
      <c r="F23" s="395"/>
    </row>
    <row r="24" spans="1:6" s="68" customFormat="1" ht="24" customHeight="1" x14ac:dyDescent="0.2">
      <c r="A24" s="412"/>
      <c r="B24" s="398" t="s">
        <v>253</v>
      </c>
      <c r="C24" s="404"/>
      <c r="D24" s="407"/>
      <c r="E24" s="404"/>
      <c r="F24" s="395"/>
    </row>
    <row r="25" spans="1:6" s="68" customFormat="1" ht="24" customHeight="1" x14ac:dyDescent="0.2">
      <c r="A25" s="412"/>
      <c r="B25" s="398" t="s">
        <v>174</v>
      </c>
      <c r="C25" s="404"/>
      <c r="D25" s="407"/>
      <c r="E25" s="404"/>
      <c r="F25" s="395"/>
    </row>
    <row r="26" spans="1:6" s="68" customFormat="1" ht="24" customHeight="1" x14ac:dyDescent="0.2">
      <c r="A26" s="412"/>
      <c r="B26" s="398" t="s">
        <v>175</v>
      </c>
      <c r="C26" s="404"/>
      <c r="D26" s="407"/>
      <c r="E26" s="404"/>
      <c r="F26" s="395"/>
    </row>
    <row r="27" spans="1:6" s="68" customFormat="1" ht="24" customHeight="1" x14ac:dyDescent="0.2">
      <c r="A27" s="412"/>
      <c r="B27" s="398" t="s">
        <v>176</v>
      </c>
      <c r="C27" s="404"/>
      <c r="D27" s="407"/>
      <c r="E27" s="404"/>
      <c r="F27" s="395"/>
    </row>
    <row r="28" spans="1:6" s="68" customFormat="1" ht="24" customHeight="1" x14ac:dyDescent="0.2">
      <c r="A28" s="412"/>
      <c r="B28" s="398" t="s">
        <v>144</v>
      </c>
      <c r="C28" s="404"/>
      <c r="D28" s="407"/>
      <c r="E28" s="404"/>
      <c r="F28" s="395"/>
    </row>
    <row r="29" spans="1:6" s="68" customFormat="1" ht="24" customHeight="1" x14ac:dyDescent="0.2">
      <c r="A29" s="412"/>
      <c r="B29" s="398" t="s">
        <v>145</v>
      </c>
      <c r="C29" s="404"/>
      <c r="D29" s="407"/>
      <c r="E29" s="404"/>
      <c r="F29" s="395"/>
    </row>
    <row r="30" spans="1:6" s="68" customFormat="1" ht="24" customHeight="1" x14ac:dyDescent="0.2">
      <c r="A30" s="413"/>
      <c r="B30" s="399" t="s">
        <v>146</v>
      </c>
      <c r="C30" s="405"/>
      <c r="D30" s="408"/>
      <c r="E30" s="405"/>
      <c r="F30" s="396"/>
    </row>
    <row r="31" spans="1:6" s="68" customFormat="1" ht="24" customHeight="1" x14ac:dyDescent="0.2">
      <c r="A31" s="1991" t="s">
        <v>178</v>
      </c>
      <c r="B31" s="1992"/>
      <c r="C31" s="409"/>
      <c r="D31" s="410"/>
      <c r="E31" s="409"/>
      <c r="F31" s="411"/>
    </row>
    <row r="32" spans="1:6" s="68" customFormat="1" ht="24" customHeight="1" x14ac:dyDescent="0.2">
      <c r="A32" s="412"/>
      <c r="B32" s="397" t="s">
        <v>147</v>
      </c>
      <c r="C32" s="403"/>
      <c r="D32" s="406"/>
      <c r="E32" s="403"/>
      <c r="F32" s="394"/>
    </row>
    <row r="33" spans="1:6" s="68" customFormat="1" ht="24" customHeight="1" x14ac:dyDescent="0.2">
      <c r="A33" s="412"/>
      <c r="B33" s="398" t="s">
        <v>148</v>
      </c>
      <c r="C33" s="404"/>
      <c r="D33" s="407"/>
      <c r="E33" s="404"/>
      <c r="F33" s="395"/>
    </row>
    <row r="34" spans="1:6" s="68" customFormat="1" ht="24" customHeight="1" x14ac:dyDescent="0.2">
      <c r="A34" s="412"/>
      <c r="B34" s="398" t="s">
        <v>149</v>
      </c>
      <c r="C34" s="404"/>
      <c r="D34" s="407"/>
      <c r="E34" s="404"/>
      <c r="F34" s="395"/>
    </row>
    <row r="35" spans="1:6" s="68" customFormat="1" ht="24" customHeight="1" x14ac:dyDescent="0.2">
      <c r="A35" s="412"/>
      <c r="B35" s="398" t="s">
        <v>150</v>
      </c>
      <c r="C35" s="404"/>
      <c r="D35" s="407"/>
      <c r="E35" s="404"/>
      <c r="F35" s="395"/>
    </row>
    <row r="36" spans="1:6" s="68" customFormat="1" ht="24" customHeight="1" x14ac:dyDescent="0.2">
      <c r="A36" s="412"/>
      <c r="B36" s="398" t="s">
        <v>151</v>
      </c>
      <c r="C36" s="404"/>
      <c r="D36" s="407"/>
      <c r="E36" s="404"/>
      <c r="F36" s="395"/>
    </row>
    <row r="37" spans="1:6" s="68" customFormat="1" ht="24" customHeight="1" x14ac:dyDescent="0.2">
      <c r="A37" s="412"/>
      <c r="B37" s="398" t="s">
        <v>152</v>
      </c>
      <c r="C37" s="404"/>
      <c r="D37" s="407"/>
      <c r="E37" s="404"/>
      <c r="F37" s="395"/>
    </row>
    <row r="38" spans="1:6" s="68" customFormat="1" ht="24" customHeight="1" x14ac:dyDescent="0.2">
      <c r="A38" s="412"/>
      <c r="B38" s="398" t="s">
        <v>153</v>
      </c>
      <c r="C38" s="404"/>
      <c r="D38" s="407"/>
      <c r="E38" s="404"/>
      <c r="F38" s="395"/>
    </row>
    <row r="39" spans="1:6" s="68" customFormat="1" ht="24" customHeight="1" x14ac:dyDescent="0.2">
      <c r="A39" s="412"/>
      <c r="B39" s="398" t="s">
        <v>154</v>
      </c>
      <c r="C39" s="404"/>
      <c r="D39" s="407"/>
      <c r="E39" s="404"/>
      <c r="F39" s="395"/>
    </row>
    <row r="40" spans="1:6" s="68" customFormat="1" ht="24" customHeight="1" x14ac:dyDescent="0.2">
      <c r="A40" s="412"/>
      <c r="B40" s="398" t="s">
        <v>155</v>
      </c>
      <c r="C40" s="404"/>
      <c r="D40" s="407"/>
      <c r="E40" s="404"/>
      <c r="F40" s="395"/>
    </row>
    <row r="41" spans="1:6" s="68" customFormat="1" ht="24" customHeight="1" x14ac:dyDescent="0.2">
      <c r="A41" s="413"/>
      <c r="B41" s="399" t="s">
        <v>156</v>
      </c>
      <c r="C41" s="405"/>
      <c r="D41" s="408"/>
      <c r="E41" s="405"/>
      <c r="F41" s="396"/>
    </row>
    <row r="42" spans="1:6" s="68" customFormat="1" ht="24" customHeight="1" x14ac:dyDescent="0.2">
      <c r="A42" s="1991" t="s">
        <v>179</v>
      </c>
      <c r="B42" s="1992"/>
      <c r="C42" s="409"/>
      <c r="D42" s="410"/>
      <c r="E42" s="409"/>
      <c r="F42" s="411"/>
    </row>
    <row r="43" spans="1:6" s="68" customFormat="1" ht="24" customHeight="1" x14ac:dyDescent="0.2">
      <c r="A43" s="412"/>
      <c r="B43" s="400" t="s">
        <v>157</v>
      </c>
      <c r="C43" s="403"/>
      <c r="D43" s="406"/>
      <c r="E43" s="403"/>
      <c r="F43" s="394"/>
    </row>
    <row r="44" spans="1:6" s="68" customFormat="1" ht="24" customHeight="1" x14ac:dyDescent="0.2">
      <c r="A44" s="412"/>
      <c r="B44" s="401" t="s">
        <v>158</v>
      </c>
      <c r="C44" s="404"/>
      <c r="D44" s="407"/>
      <c r="E44" s="404"/>
      <c r="F44" s="395"/>
    </row>
    <row r="45" spans="1:6" s="68" customFormat="1" ht="24" customHeight="1" x14ac:dyDescent="0.2">
      <c r="A45" s="412"/>
      <c r="B45" s="401" t="s">
        <v>159</v>
      </c>
      <c r="C45" s="404"/>
      <c r="D45" s="407"/>
      <c r="E45" s="404"/>
      <c r="F45" s="395"/>
    </row>
    <row r="46" spans="1:6" s="68" customFormat="1" ht="24" customHeight="1" x14ac:dyDescent="0.2">
      <c r="A46" s="412"/>
      <c r="B46" s="401" t="s">
        <v>160</v>
      </c>
      <c r="C46" s="404"/>
      <c r="D46" s="407"/>
      <c r="E46" s="404"/>
      <c r="F46" s="395"/>
    </row>
    <row r="47" spans="1:6" s="68" customFormat="1" ht="24" customHeight="1" x14ac:dyDescent="0.2">
      <c r="A47" s="413"/>
      <c r="B47" s="402" t="s">
        <v>161</v>
      </c>
      <c r="C47" s="405"/>
      <c r="D47" s="408"/>
      <c r="E47" s="405"/>
      <c r="F47" s="396"/>
    </row>
    <row r="48" spans="1:6" s="68" customFormat="1" ht="24" customHeight="1" x14ac:dyDescent="0.2">
      <c r="A48" s="2003" t="s">
        <v>180</v>
      </c>
      <c r="B48" s="2004"/>
      <c r="C48" s="409"/>
      <c r="D48" s="410"/>
      <c r="E48" s="409"/>
      <c r="F48" s="411"/>
    </row>
    <row r="49" spans="1:8" s="68" customFormat="1" ht="24" customHeight="1" x14ac:dyDescent="0.2">
      <c r="A49" s="412"/>
      <c r="B49" s="397" t="s">
        <v>162</v>
      </c>
      <c r="C49" s="403"/>
      <c r="D49" s="406"/>
      <c r="E49" s="403"/>
      <c r="F49" s="394"/>
      <c r="G49" s="681"/>
      <c r="H49" s="681"/>
    </row>
    <row r="50" spans="1:8" s="68" customFormat="1" ht="24" customHeight="1" x14ac:dyDescent="0.2">
      <c r="A50" s="412"/>
      <c r="B50" s="398" t="s">
        <v>181</v>
      </c>
      <c r="C50" s="404"/>
      <c r="D50" s="407"/>
      <c r="E50" s="404"/>
      <c r="F50" s="395"/>
    </row>
    <row r="51" spans="1:8" s="68" customFormat="1" ht="24" customHeight="1" x14ac:dyDescent="0.2">
      <c r="A51" s="412"/>
      <c r="B51" s="398" t="s">
        <v>163</v>
      </c>
      <c r="C51" s="404"/>
      <c r="D51" s="407"/>
      <c r="E51" s="404"/>
      <c r="F51" s="395"/>
    </row>
    <row r="52" spans="1:8" s="68" customFormat="1" ht="24" customHeight="1" x14ac:dyDescent="0.2">
      <c r="A52" s="412"/>
      <c r="B52" s="398" t="s">
        <v>164</v>
      </c>
      <c r="C52" s="404"/>
      <c r="D52" s="407"/>
      <c r="E52" s="404"/>
      <c r="F52" s="395"/>
    </row>
    <row r="53" spans="1:8" s="68" customFormat="1" ht="24" customHeight="1" x14ac:dyDescent="0.2">
      <c r="A53" s="413"/>
      <c r="B53" s="399" t="s">
        <v>165</v>
      </c>
      <c r="C53" s="405"/>
      <c r="D53" s="408"/>
      <c r="E53" s="405"/>
      <c r="F53" s="396"/>
    </row>
    <row r="54" spans="1:8" s="68" customFormat="1" ht="24" customHeight="1" x14ac:dyDescent="0.2">
      <c r="A54" s="1997" t="s">
        <v>182</v>
      </c>
      <c r="B54" s="1998"/>
      <c r="C54" s="409"/>
      <c r="D54" s="410"/>
      <c r="E54" s="409"/>
      <c r="F54" s="411"/>
    </row>
    <row r="55" spans="1:8" s="68" customFormat="1" ht="24" customHeight="1" x14ac:dyDescent="0.2">
      <c r="A55" s="414"/>
      <c r="B55" s="399"/>
      <c r="C55" s="405"/>
      <c r="D55" s="408"/>
      <c r="E55" s="405"/>
      <c r="F55" s="396"/>
    </row>
    <row r="56" spans="1:8" x14ac:dyDescent="0.15">
      <c r="B56" s="69"/>
      <c r="C56" s="70"/>
      <c r="D56" s="70"/>
      <c r="E56" s="70"/>
      <c r="F56" s="70"/>
    </row>
    <row r="57" spans="1:8" s="71" customFormat="1" ht="25.5" customHeight="1" x14ac:dyDescent="0.2">
      <c r="B57" s="2008" t="s">
        <v>407</v>
      </c>
      <c r="C57" s="2008"/>
      <c r="D57" s="2008"/>
      <c r="E57" s="2008"/>
      <c r="F57" s="2008"/>
    </row>
    <row r="58" spans="1:8" ht="61.5" customHeight="1" x14ac:dyDescent="0.15">
      <c r="B58" s="72" t="s">
        <v>166</v>
      </c>
      <c r="C58" s="2007" t="s">
        <v>406</v>
      </c>
      <c r="D58" s="2007"/>
      <c r="E58" s="2007"/>
      <c r="F58" s="2007"/>
    </row>
    <row r="59" spans="1:8" ht="50.25" customHeight="1" x14ac:dyDescent="0.15">
      <c r="B59" s="72" t="s">
        <v>183</v>
      </c>
      <c r="C59" s="2007" t="s">
        <v>408</v>
      </c>
      <c r="D59" s="2007"/>
      <c r="E59" s="2007"/>
      <c r="F59" s="2007"/>
    </row>
    <row r="60" spans="1:8" ht="18" customHeight="1" x14ac:dyDescent="0.15">
      <c r="B60" s="72" t="s">
        <v>167</v>
      </c>
      <c r="C60" s="2007" t="s">
        <v>829</v>
      </c>
      <c r="D60" s="2007"/>
      <c r="E60" s="2007"/>
      <c r="F60" s="2007"/>
    </row>
    <row r="61" spans="1:8" ht="22.5" customHeight="1" x14ac:dyDescent="0.15">
      <c r="B61" s="72" t="s">
        <v>184</v>
      </c>
      <c r="C61" s="2007" t="s">
        <v>185</v>
      </c>
      <c r="D61" s="2007"/>
      <c r="E61" s="2007"/>
      <c r="F61" s="2007"/>
    </row>
  </sheetData>
  <mergeCells count="21">
    <mergeCell ref="C61:F61"/>
    <mergeCell ref="C58:F58"/>
    <mergeCell ref="C59:F59"/>
    <mergeCell ref="C60:F60"/>
    <mergeCell ref="B57:F57"/>
    <mergeCell ref="A54:B54"/>
    <mergeCell ref="E6:E7"/>
    <mergeCell ref="A31:B31"/>
    <mergeCell ref="A42:B42"/>
    <mergeCell ref="C6:C7"/>
    <mergeCell ref="A48:B48"/>
    <mergeCell ref="A6:B6"/>
    <mergeCell ref="D6:D7"/>
    <mergeCell ref="B3:F3"/>
    <mergeCell ref="C5:D5"/>
    <mergeCell ref="E5:F5"/>
    <mergeCell ref="F6:F7"/>
    <mergeCell ref="A15:B15"/>
    <mergeCell ref="A5:B5"/>
    <mergeCell ref="A8:B8"/>
    <mergeCell ref="A7:B7"/>
  </mergeCells>
  <phoneticPr fontId="2"/>
  <printOptions horizontalCentered="1"/>
  <pageMargins left="0.59055118110236227" right="0.39370078740157483" top="0.59055118110236227" bottom="0.35433070866141736" header="0.51181102362204722" footer="0.27559055118110237"/>
  <pageSetup paperSize="9" scale="98" fitToHeight="0" orientation="portrait" r:id="rId1"/>
  <headerFooter alignWithMargins="0"/>
  <rowBreaks count="1" manualBreakCount="1">
    <brk id="36" max="5"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重要事項説明書（記載例）</vt:lpstr>
      <vt:lpstr>重要事項説明書（ひな形）</vt:lpstr>
      <vt:lpstr>別添１　役員名簿</vt:lpstr>
      <vt:lpstr>別添２　指定介護サービスの一覧表 (記載例)</vt:lpstr>
      <vt:lpstr>別添２　指定介護サービスの一覧表</vt:lpstr>
      <vt:lpstr>別添３　介護サービス等の一覧表</vt:lpstr>
      <vt:lpstr>'重要事項説明書（ひな形）'!Print_Area</vt:lpstr>
      <vt:lpstr>'重要事項説明書（記載例）'!Print_Area</vt:lpstr>
      <vt:lpstr>'別添１　役員名簿'!Print_Area</vt:lpstr>
      <vt:lpstr>'別添２　指定介護サービスの一覧表'!Print_Area</vt:lpstr>
      <vt:lpstr>'別添２　指定介護サービスの一覧表 (記載例)'!Print_Area</vt:lpstr>
      <vt:lpstr>'別添３　介護サービス等の一覧表'!Print_Area</vt:lpstr>
      <vt:lpstr>'別添３　介護サービス等の一覧表'!Print_Titles</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東京都</cp:lastModifiedBy>
  <cp:lastPrinted>2022-09-21T05:58:35Z</cp:lastPrinted>
  <dcterms:created xsi:type="dcterms:W3CDTF">2006-07-03T06:56:12Z</dcterms:created>
  <dcterms:modified xsi:type="dcterms:W3CDTF">2022-10-19T23:08:49Z</dcterms:modified>
</cp:coreProperties>
</file>