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20" yWindow="225" windowWidth="16350" windowHeight="8295" tabRatio="740" firstSheet="20" activeTab="23"/>
  </bookViews>
  <sheets>
    <sheet name="4月1日現在" sheetId="93" r:id="rId1"/>
    <sheet name="290401法人別・事業別" sheetId="94" r:id="rId2"/>
    <sheet name="5月1日現在" sheetId="91" r:id="rId3"/>
    <sheet name="290501法人別・事業別 (八王子市除く)" sheetId="92" r:id="rId4"/>
    <sheet name="6月1日現在（八王子市除く）" sheetId="95" r:id="rId5"/>
    <sheet name="290601法人別・事業別 (八王子市除く)" sheetId="96" r:id="rId6"/>
    <sheet name="7月1日現在（八王子市除く）" sheetId="99" r:id="rId7"/>
    <sheet name="290701法人別・事業別 (八王子市除く)" sheetId="98" r:id="rId8"/>
    <sheet name="8月1日現在（八王子市除く）" sheetId="102" r:id="rId9"/>
    <sheet name="290801法人別・事業別 (八王子市除く)" sheetId="103" r:id="rId10"/>
    <sheet name="9月1日現在（八王子市除く）" sheetId="104" r:id="rId11"/>
    <sheet name="290901法人別・事業別 (八王子市除く)" sheetId="105" r:id="rId12"/>
    <sheet name="10 月1日現在（八王子市除く）" sheetId="107" r:id="rId13"/>
    <sheet name="291001法人別・事業別 (八王子市除く)" sheetId="108" r:id="rId14"/>
    <sheet name="11 月1日現在（八王子市除く）" sheetId="110" r:id="rId15"/>
    <sheet name="291101法人別・事業別 (八王子市除く)" sheetId="111" r:id="rId16"/>
    <sheet name="12 月1日現在（八王子市除く）" sheetId="112" r:id="rId17"/>
    <sheet name="291201法人別・事業別 (八王子市除く)" sheetId="113" r:id="rId18"/>
    <sheet name="1 月1日現在（八王子市除く）" sheetId="115" r:id="rId19"/>
    <sheet name="300101法人別・事業別 (八王子市除く)" sheetId="116" r:id="rId20"/>
    <sheet name="2月1日現在（八王子市除く）" sheetId="117" r:id="rId21"/>
    <sheet name="300201法人別・事業別 (八王子市除く)" sheetId="118" r:id="rId22"/>
    <sheet name="3月1日現在（八王子市除く）" sheetId="119" r:id="rId23"/>
    <sheet name="300301法人別・事業別 (八王子市除く)" sheetId="120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8">'1 月1日現在（八王子市除く）'!$A$1:$J$34</definedName>
    <definedName name="_xlnm.Print_Area" localSheetId="12">'10 月1日現在（八王子市除く）'!$A$1:$J$34</definedName>
    <definedName name="_xlnm.Print_Area" localSheetId="14">'11 月1日現在（八王子市除く）'!$A$1:$J$34</definedName>
    <definedName name="_xlnm.Print_Area" localSheetId="16">'12 月1日現在（八王子市除く）'!$A$1:$J$34</definedName>
    <definedName name="_xlnm.Print_Area" localSheetId="20">'2月1日現在（八王子市除く）'!$A$1:$J$34</definedName>
    <definedName name="_xlnm.Print_Area" localSheetId="22">'3月1日現在（八王子市除く）'!$A$1:$J$34</definedName>
    <definedName name="_xlnm.Print_Area" localSheetId="0">'4月1日現在'!$A$1:$J$34</definedName>
    <definedName name="_xlnm.Print_Area" localSheetId="2">'5月1日現在'!$A$1:$J$34</definedName>
    <definedName name="_xlnm.Print_Area" localSheetId="4">'6月1日現在（八王子市除く）'!$A$1:$J$34</definedName>
    <definedName name="_xlnm.Print_Area" localSheetId="6">'7月1日現在（八王子市除く）'!$A$1:$J$34</definedName>
    <definedName name="_xlnm.Print_Area" localSheetId="8">'8月1日現在（八王子市除く）'!$A$1:$J$34</definedName>
    <definedName name="_xlnm.Print_Area" localSheetId="10">'9月1日現在（八王子市除く）'!$A$1:$J$34</definedName>
  </definedNames>
  <calcPr calcId="145621"/>
</workbook>
</file>

<file path=xl/calcChain.xml><?xml version="1.0" encoding="utf-8"?>
<calcChain xmlns="http://schemas.openxmlformats.org/spreadsheetml/2006/main">
  <c r="AE34" i="120" l="1"/>
  <c r="AD34" i="120"/>
  <c r="AC34" i="120"/>
  <c r="AB34" i="120"/>
  <c r="AA34" i="120"/>
  <c r="Z34" i="120"/>
  <c r="Y34" i="120"/>
  <c r="X34" i="120"/>
  <c r="W34" i="120"/>
  <c r="V34" i="120"/>
  <c r="U34" i="120"/>
  <c r="T34" i="120"/>
  <c r="O34" i="120"/>
  <c r="N34" i="120"/>
  <c r="M34" i="120"/>
  <c r="L34" i="120"/>
  <c r="K34" i="120"/>
  <c r="J34" i="120"/>
  <c r="I34" i="120"/>
  <c r="H34" i="120"/>
  <c r="G34" i="120"/>
  <c r="F34" i="120"/>
  <c r="E34" i="120"/>
  <c r="D34" i="120"/>
  <c r="AE32" i="120"/>
  <c r="AD32" i="120"/>
  <c r="AC32" i="120"/>
  <c r="AB32" i="120"/>
  <c r="AA32" i="120"/>
  <c r="Z32" i="120"/>
  <c r="Y32" i="120"/>
  <c r="X32" i="120"/>
  <c r="W32" i="120"/>
  <c r="V32" i="120"/>
  <c r="U32" i="120"/>
  <c r="T32" i="120"/>
  <c r="O32" i="120"/>
  <c r="N32" i="120"/>
  <c r="M32" i="120"/>
  <c r="L32" i="120"/>
  <c r="K32" i="120"/>
  <c r="J32" i="120"/>
  <c r="I32" i="120"/>
  <c r="H32" i="120"/>
  <c r="G32" i="120"/>
  <c r="F32" i="120"/>
  <c r="E32" i="120"/>
  <c r="D32" i="120"/>
  <c r="AE30" i="120"/>
  <c r="AD30" i="120"/>
  <c r="AC30" i="120"/>
  <c r="AB30" i="120"/>
  <c r="AA30" i="120"/>
  <c r="Z30" i="120"/>
  <c r="Y30" i="120"/>
  <c r="X30" i="120"/>
  <c r="W30" i="120"/>
  <c r="V30" i="120"/>
  <c r="U30" i="120"/>
  <c r="T30" i="120"/>
  <c r="O30" i="120"/>
  <c r="N30" i="120"/>
  <c r="M30" i="120"/>
  <c r="L30" i="120"/>
  <c r="K30" i="120"/>
  <c r="J30" i="120"/>
  <c r="I30" i="120"/>
  <c r="H30" i="120"/>
  <c r="H31" i="120" s="1"/>
  <c r="G30" i="120"/>
  <c r="F30" i="120"/>
  <c r="E30" i="120"/>
  <c r="D30" i="120"/>
  <c r="C30" i="120"/>
  <c r="AE28" i="120"/>
  <c r="AD28" i="120"/>
  <c r="AC28" i="120"/>
  <c r="AB28" i="120"/>
  <c r="AA28" i="120"/>
  <c r="Z28" i="120"/>
  <c r="Y28" i="120"/>
  <c r="X28" i="120"/>
  <c r="W28" i="120"/>
  <c r="V28" i="120"/>
  <c r="U28" i="120"/>
  <c r="T28" i="120"/>
  <c r="O28" i="120"/>
  <c r="N28" i="120"/>
  <c r="M28" i="120"/>
  <c r="L28" i="120"/>
  <c r="K28" i="120"/>
  <c r="J28" i="120"/>
  <c r="I28" i="120"/>
  <c r="H28" i="120"/>
  <c r="G28" i="120"/>
  <c r="F28" i="120"/>
  <c r="E28" i="120"/>
  <c r="C28" i="120" s="1"/>
  <c r="L29" i="120" s="1"/>
  <c r="D28" i="120"/>
  <c r="AE26" i="120"/>
  <c r="AD26" i="120"/>
  <c r="AC26" i="120"/>
  <c r="AB26" i="120"/>
  <c r="AA26" i="120"/>
  <c r="Z26" i="120"/>
  <c r="Y26" i="120"/>
  <c r="X26" i="120"/>
  <c r="W26" i="120"/>
  <c r="V26" i="120"/>
  <c r="U26" i="120"/>
  <c r="T26" i="120"/>
  <c r="O26" i="120"/>
  <c r="N26" i="120"/>
  <c r="M26" i="120"/>
  <c r="L26" i="120"/>
  <c r="K26" i="120"/>
  <c r="J26" i="120"/>
  <c r="I26" i="120"/>
  <c r="H26" i="120"/>
  <c r="G26" i="120"/>
  <c r="F26" i="120"/>
  <c r="E26" i="120"/>
  <c r="D26" i="120"/>
  <c r="AE24" i="120"/>
  <c r="AD24" i="120"/>
  <c r="AC24" i="120"/>
  <c r="AB24" i="120"/>
  <c r="AA24" i="120"/>
  <c r="Z24" i="120"/>
  <c r="Y24" i="120"/>
  <c r="X24" i="120"/>
  <c r="W24" i="120"/>
  <c r="V24" i="120"/>
  <c r="U24" i="120"/>
  <c r="T24" i="120"/>
  <c r="O24" i="120"/>
  <c r="N24" i="120"/>
  <c r="M24" i="120"/>
  <c r="L24" i="120"/>
  <c r="K24" i="120"/>
  <c r="J24" i="120"/>
  <c r="I24" i="120"/>
  <c r="H24" i="120"/>
  <c r="G24" i="120"/>
  <c r="F24" i="120"/>
  <c r="E24" i="120"/>
  <c r="D24" i="120"/>
  <c r="AE22" i="120"/>
  <c r="AD22" i="120"/>
  <c r="AC22" i="120"/>
  <c r="AB22" i="120"/>
  <c r="AA22" i="120"/>
  <c r="Z22" i="120"/>
  <c r="Y22" i="120"/>
  <c r="X22" i="120"/>
  <c r="W22" i="120"/>
  <c r="V22" i="120"/>
  <c r="U22" i="120"/>
  <c r="T22" i="120"/>
  <c r="O22" i="120"/>
  <c r="N22" i="120"/>
  <c r="M22" i="120"/>
  <c r="L22" i="120"/>
  <c r="K22" i="120"/>
  <c r="J22" i="120"/>
  <c r="I22" i="120"/>
  <c r="H22" i="120"/>
  <c r="G22" i="120"/>
  <c r="F22" i="120"/>
  <c r="E22" i="120"/>
  <c r="D22" i="120"/>
  <c r="C22" i="120" s="1"/>
  <c r="AE20" i="120"/>
  <c r="AD20" i="120"/>
  <c r="AD21" i="120" s="1"/>
  <c r="AC20" i="120"/>
  <c r="AC21" i="120" s="1"/>
  <c r="AB20" i="120"/>
  <c r="AA20" i="120"/>
  <c r="Z20" i="120"/>
  <c r="Z21" i="120" s="1"/>
  <c r="Y20" i="120"/>
  <c r="X20" i="120"/>
  <c r="W20" i="120"/>
  <c r="V20" i="120"/>
  <c r="U20" i="120"/>
  <c r="U21" i="120" s="1"/>
  <c r="T20" i="120"/>
  <c r="O20" i="120"/>
  <c r="N20" i="120"/>
  <c r="M20" i="120"/>
  <c r="L20" i="120"/>
  <c r="K20" i="120"/>
  <c r="J20" i="120"/>
  <c r="J10" i="120" s="1"/>
  <c r="J6" i="120" s="1"/>
  <c r="I20" i="120"/>
  <c r="H20" i="120"/>
  <c r="G20" i="120"/>
  <c r="F20" i="120"/>
  <c r="E20" i="120"/>
  <c r="D20" i="120"/>
  <c r="D10" i="120" s="1"/>
  <c r="D6" i="120" s="1"/>
  <c r="AE18" i="120"/>
  <c r="AD18" i="120"/>
  <c r="AC18" i="120"/>
  <c r="AB18" i="120"/>
  <c r="AA18" i="120"/>
  <c r="Z18" i="120"/>
  <c r="Y18" i="120"/>
  <c r="X18" i="120"/>
  <c r="W18" i="120"/>
  <c r="V18" i="120"/>
  <c r="U18" i="120"/>
  <c r="T18" i="120"/>
  <c r="O18" i="120"/>
  <c r="N18" i="120"/>
  <c r="M18" i="120"/>
  <c r="L18" i="120"/>
  <c r="K18" i="120"/>
  <c r="J18" i="120"/>
  <c r="I18" i="120"/>
  <c r="H18" i="120"/>
  <c r="G18" i="120"/>
  <c r="F18" i="120"/>
  <c r="E18" i="120"/>
  <c r="C18" i="120" s="1"/>
  <c r="D18" i="120"/>
  <c r="AE16" i="120"/>
  <c r="AD16" i="120"/>
  <c r="AC16" i="120"/>
  <c r="AC10" i="120" s="1"/>
  <c r="AC6" i="120" s="1"/>
  <c r="AB16" i="120"/>
  <c r="AA16" i="120"/>
  <c r="Z16" i="120"/>
  <c r="Y16" i="120"/>
  <c r="X16" i="120"/>
  <c r="W16" i="120"/>
  <c r="V16" i="120"/>
  <c r="U16" i="120"/>
  <c r="U10" i="120" s="1"/>
  <c r="U6" i="120" s="1"/>
  <c r="T16" i="120"/>
  <c r="O16" i="120"/>
  <c r="N16" i="120"/>
  <c r="M16" i="120"/>
  <c r="L16" i="120"/>
  <c r="K16" i="120"/>
  <c r="J16" i="120"/>
  <c r="I16" i="120"/>
  <c r="H16" i="120"/>
  <c r="G16" i="120"/>
  <c r="F16" i="120"/>
  <c r="E16" i="120"/>
  <c r="D16" i="120"/>
  <c r="AE14" i="120"/>
  <c r="AD14" i="120"/>
  <c r="AC14" i="120"/>
  <c r="AB14" i="120"/>
  <c r="AA14" i="120"/>
  <c r="Z14" i="120"/>
  <c r="Y14" i="120"/>
  <c r="X14" i="120"/>
  <c r="W14" i="120"/>
  <c r="V14" i="120"/>
  <c r="U14" i="120"/>
  <c r="T14" i="120"/>
  <c r="O14" i="120"/>
  <c r="N14" i="120"/>
  <c r="M14" i="120"/>
  <c r="L14" i="120"/>
  <c r="K14" i="120"/>
  <c r="J14" i="120"/>
  <c r="I14" i="120"/>
  <c r="H14" i="120"/>
  <c r="G14" i="120"/>
  <c r="F14" i="120"/>
  <c r="E14" i="120"/>
  <c r="D14" i="120"/>
  <c r="C14" i="120"/>
  <c r="F15" i="120" s="1"/>
  <c r="AE12" i="120"/>
  <c r="AE10" i="120" s="1"/>
  <c r="AE6" i="120" s="1"/>
  <c r="AD12" i="120"/>
  <c r="AC12" i="120"/>
  <c r="AB12" i="120"/>
  <c r="AA12" i="120"/>
  <c r="AA10" i="120" s="1"/>
  <c r="AA6" i="120" s="1"/>
  <c r="Z12" i="120"/>
  <c r="Y12" i="120"/>
  <c r="X12" i="120"/>
  <c r="W12" i="120"/>
  <c r="W10" i="120" s="1"/>
  <c r="W6" i="120" s="1"/>
  <c r="V12" i="120"/>
  <c r="U12" i="120"/>
  <c r="T12" i="120"/>
  <c r="O12" i="120"/>
  <c r="O10" i="120" s="1"/>
  <c r="N12" i="120"/>
  <c r="M12" i="120"/>
  <c r="L12" i="120"/>
  <c r="L10" i="120" s="1"/>
  <c r="L6" i="120" s="1"/>
  <c r="K12" i="120"/>
  <c r="K10" i="120" s="1"/>
  <c r="J12" i="120"/>
  <c r="J13" i="120" s="1"/>
  <c r="I12" i="120"/>
  <c r="H12" i="120"/>
  <c r="G12" i="120"/>
  <c r="G10" i="120" s="1"/>
  <c r="F12" i="120"/>
  <c r="E12" i="120"/>
  <c r="D12" i="120"/>
  <c r="D13" i="120" s="1"/>
  <c r="C12" i="120"/>
  <c r="H13" i="120" s="1"/>
  <c r="Y10" i="120"/>
  <c r="N10" i="120"/>
  <c r="N6" i="120" s="1"/>
  <c r="H10" i="120"/>
  <c r="H6" i="120" s="1"/>
  <c r="F10" i="120"/>
  <c r="F6" i="120" s="1"/>
  <c r="O8" i="120"/>
  <c r="N8" i="120"/>
  <c r="M8" i="120"/>
  <c r="L8" i="120"/>
  <c r="K8" i="120"/>
  <c r="J8" i="120"/>
  <c r="I8" i="120"/>
  <c r="H8" i="120"/>
  <c r="G8" i="120"/>
  <c r="F8" i="120"/>
  <c r="E8" i="120"/>
  <c r="D8" i="120"/>
  <c r="S7" i="120"/>
  <c r="Y6" i="120"/>
  <c r="F29" i="119"/>
  <c r="D29" i="119"/>
  <c r="J28" i="119"/>
  <c r="H28" i="119" s="1"/>
  <c r="I28" i="119"/>
  <c r="G28" i="119" s="1"/>
  <c r="J27" i="119"/>
  <c r="H27" i="119" s="1"/>
  <c r="I27" i="119"/>
  <c r="G27" i="119" s="1"/>
  <c r="J26" i="119"/>
  <c r="H26" i="119" s="1"/>
  <c r="I26" i="119"/>
  <c r="G26" i="119" s="1"/>
  <c r="J25" i="119"/>
  <c r="H25" i="119" s="1"/>
  <c r="I25" i="119"/>
  <c r="G25" i="119" s="1"/>
  <c r="J24" i="119"/>
  <c r="H24" i="119" s="1"/>
  <c r="I24" i="119"/>
  <c r="G24" i="119" s="1"/>
  <c r="J23" i="119"/>
  <c r="H23" i="119" s="1"/>
  <c r="I23" i="119"/>
  <c r="G23" i="119" s="1"/>
  <c r="J22" i="119"/>
  <c r="H22" i="119" s="1"/>
  <c r="I22" i="119"/>
  <c r="G22" i="119" s="1"/>
  <c r="J21" i="119"/>
  <c r="H21" i="119" s="1"/>
  <c r="I21" i="119"/>
  <c r="G21" i="119" s="1"/>
  <c r="J20" i="119"/>
  <c r="H20" i="119" s="1"/>
  <c r="I20" i="119"/>
  <c r="G20" i="119" s="1"/>
  <c r="J19" i="119"/>
  <c r="H19" i="119" s="1"/>
  <c r="I19" i="119"/>
  <c r="G19" i="119" s="1"/>
  <c r="J18" i="119"/>
  <c r="H18" i="119" s="1"/>
  <c r="I18" i="119"/>
  <c r="G18" i="119" s="1"/>
  <c r="J17" i="119"/>
  <c r="I17" i="119"/>
  <c r="G17" i="119" s="1"/>
  <c r="J16" i="119"/>
  <c r="I16" i="119"/>
  <c r="I29" i="119" s="1"/>
  <c r="F16" i="119"/>
  <c r="E16" i="119"/>
  <c r="E29" i="119" s="1"/>
  <c r="D16" i="119"/>
  <c r="C16" i="119"/>
  <c r="C29" i="119" s="1"/>
  <c r="I15" i="119"/>
  <c r="G15" i="119"/>
  <c r="J29" i="120" l="1"/>
  <c r="J15" i="120"/>
  <c r="J29" i="119"/>
  <c r="AD10" i="120"/>
  <c r="AD6" i="120" s="1"/>
  <c r="C20" i="120"/>
  <c r="J21" i="120" s="1"/>
  <c r="I10" i="120"/>
  <c r="M10" i="120"/>
  <c r="X10" i="120"/>
  <c r="H19" i="120"/>
  <c r="J19" i="120"/>
  <c r="F19" i="120"/>
  <c r="N19" i="120"/>
  <c r="D19" i="120"/>
  <c r="L19" i="120"/>
  <c r="X6" i="120"/>
  <c r="I6" i="120"/>
  <c r="M6" i="120"/>
  <c r="E10" i="120"/>
  <c r="S12" i="120"/>
  <c r="T13" i="120" s="1"/>
  <c r="T10" i="120"/>
  <c r="AB10" i="120"/>
  <c r="X13" i="120"/>
  <c r="G19" i="120"/>
  <c r="K19" i="120"/>
  <c r="O19" i="120"/>
  <c r="C8" i="120"/>
  <c r="I9" i="120" s="1"/>
  <c r="G6" i="120"/>
  <c r="K6" i="120"/>
  <c r="O6" i="120"/>
  <c r="M9" i="120"/>
  <c r="C16" i="120"/>
  <c r="M17" i="120" s="1"/>
  <c r="V10" i="120"/>
  <c r="Z13" i="120"/>
  <c r="Z10" i="120"/>
  <c r="E19" i="120"/>
  <c r="I19" i="120"/>
  <c r="M19" i="120"/>
  <c r="L23" i="120"/>
  <c r="D23" i="120"/>
  <c r="J23" i="120"/>
  <c r="H23" i="120"/>
  <c r="F23" i="120"/>
  <c r="N23" i="120"/>
  <c r="G23" i="120"/>
  <c r="K23" i="120"/>
  <c r="O23" i="120"/>
  <c r="W23" i="120"/>
  <c r="S26" i="120"/>
  <c r="T27" i="120" s="1"/>
  <c r="L15" i="120"/>
  <c r="D15" i="120"/>
  <c r="G15" i="120"/>
  <c r="K15" i="120"/>
  <c r="O15" i="120"/>
  <c r="AE15" i="120"/>
  <c r="N15" i="120"/>
  <c r="S18" i="120"/>
  <c r="W19" i="120" s="1"/>
  <c r="X23" i="120"/>
  <c r="C26" i="120"/>
  <c r="I27" i="120" s="1"/>
  <c r="M27" i="120"/>
  <c r="U27" i="120"/>
  <c r="N31" i="120"/>
  <c r="F31" i="120"/>
  <c r="L31" i="120"/>
  <c r="D31" i="120"/>
  <c r="G31" i="120"/>
  <c r="K31" i="120"/>
  <c r="O31" i="120"/>
  <c r="C32" i="120"/>
  <c r="G33" i="120" s="1"/>
  <c r="I33" i="120"/>
  <c r="G21" i="120"/>
  <c r="AA21" i="120"/>
  <c r="L21" i="120"/>
  <c r="E23" i="120"/>
  <c r="I23" i="120"/>
  <c r="M23" i="120"/>
  <c r="Y23" i="120"/>
  <c r="H29" i="120"/>
  <c r="N29" i="120"/>
  <c r="F29" i="120"/>
  <c r="G29" i="120"/>
  <c r="K29" i="120"/>
  <c r="O29" i="120"/>
  <c r="V33" i="120"/>
  <c r="S34" i="120"/>
  <c r="AB35" i="120" s="1"/>
  <c r="T35" i="120"/>
  <c r="N13" i="120"/>
  <c r="F13" i="120"/>
  <c r="G13" i="120"/>
  <c r="K13" i="120"/>
  <c r="O13" i="120"/>
  <c r="W13" i="120"/>
  <c r="AA13" i="120"/>
  <c r="L13" i="120"/>
  <c r="E15" i="120"/>
  <c r="I15" i="120"/>
  <c r="M15" i="120"/>
  <c r="H15" i="120"/>
  <c r="S16" i="120"/>
  <c r="U17" i="120" s="1"/>
  <c r="S20" i="120"/>
  <c r="C24" i="120"/>
  <c r="E25" i="120" s="1"/>
  <c r="I25" i="120"/>
  <c r="S28" i="120"/>
  <c r="AE29" i="120" s="1"/>
  <c r="AB29" i="120"/>
  <c r="D29" i="120"/>
  <c r="J31" i="120"/>
  <c r="C34" i="120"/>
  <c r="G35" i="120" s="1"/>
  <c r="I35" i="120"/>
  <c r="AC35" i="120"/>
  <c r="E13" i="120"/>
  <c r="I13" i="120"/>
  <c r="M13" i="120"/>
  <c r="U13" i="120"/>
  <c r="Y13" i="120"/>
  <c r="S14" i="120"/>
  <c r="X15" i="120" s="1"/>
  <c r="G17" i="120"/>
  <c r="W17" i="120"/>
  <c r="I21" i="120"/>
  <c r="S22" i="120"/>
  <c r="AA23" i="120" s="1"/>
  <c r="G25" i="120"/>
  <c r="K25" i="120"/>
  <c r="E29" i="120"/>
  <c r="I29" i="120"/>
  <c r="M29" i="120"/>
  <c r="Y29" i="120"/>
  <c r="S30" i="120"/>
  <c r="V31" i="120" s="1"/>
  <c r="AA33" i="120"/>
  <c r="S24" i="120"/>
  <c r="Z25" i="120" s="1"/>
  <c r="G27" i="120"/>
  <c r="O27" i="120"/>
  <c r="AE27" i="120"/>
  <c r="E31" i="120"/>
  <c r="I31" i="120"/>
  <c r="M31" i="120"/>
  <c r="U31" i="120"/>
  <c r="S32" i="120"/>
  <c r="U33" i="120" s="1"/>
  <c r="W35" i="120"/>
  <c r="AA35" i="120"/>
  <c r="G16" i="119"/>
  <c r="G29" i="119" s="1"/>
  <c r="H17" i="119"/>
  <c r="AA27" i="120" l="1"/>
  <c r="E21" i="120"/>
  <c r="U29" i="120"/>
  <c r="AE25" i="120"/>
  <c r="AE17" i="120"/>
  <c r="Y35" i="120"/>
  <c r="AC25" i="120"/>
  <c r="D21" i="120"/>
  <c r="AC15" i="120"/>
  <c r="X25" i="120"/>
  <c r="O21" i="120"/>
  <c r="N21" i="120"/>
  <c r="AA31" i="120"/>
  <c r="Z29" i="120"/>
  <c r="AD17" i="120"/>
  <c r="Z31" i="120"/>
  <c r="V25" i="120"/>
  <c r="Z23" i="120"/>
  <c r="AE35" i="120"/>
  <c r="K27" i="120"/>
  <c r="AA25" i="120"/>
  <c r="M21" i="120"/>
  <c r="AA17" i="120"/>
  <c r="AC13" i="120"/>
  <c r="U35" i="120"/>
  <c r="Y25" i="120"/>
  <c r="AE13" i="120"/>
  <c r="W29" i="120"/>
  <c r="AC23" i="120"/>
  <c r="K21" i="120"/>
  <c r="AC33" i="120"/>
  <c r="Y27" i="120"/>
  <c r="E27" i="120"/>
  <c r="AB27" i="120"/>
  <c r="V13" i="120"/>
  <c r="AC17" i="120"/>
  <c r="AD13" i="120"/>
  <c r="K9" i="120"/>
  <c r="AB13" i="120"/>
  <c r="Y17" i="120"/>
  <c r="H21" i="120"/>
  <c r="F21" i="120"/>
  <c r="AD25" i="120"/>
  <c r="AE19" i="120"/>
  <c r="W33" i="120"/>
  <c r="AB15" i="120"/>
  <c r="Z15" i="120"/>
  <c r="T15" i="120"/>
  <c r="AD15" i="120"/>
  <c r="J35" i="120"/>
  <c r="H35" i="120"/>
  <c r="F35" i="120"/>
  <c r="D35" i="120"/>
  <c r="N35" i="120"/>
  <c r="L35" i="120"/>
  <c r="AB21" i="120"/>
  <c r="X21" i="120"/>
  <c r="V21" i="120"/>
  <c r="X31" i="120"/>
  <c r="W21" i="120"/>
  <c r="L33" i="120"/>
  <c r="D33" i="120"/>
  <c r="J33" i="120"/>
  <c r="N33" i="120"/>
  <c r="H33" i="120"/>
  <c r="F33" i="120"/>
  <c r="AD31" i="120"/>
  <c r="AA19" i="120"/>
  <c r="C10" i="120"/>
  <c r="E11" i="120" s="1"/>
  <c r="O35" i="120"/>
  <c r="AC31" i="120"/>
  <c r="W27" i="120"/>
  <c r="AB25" i="120"/>
  <c r="T25" i="120"/>
  <c r="O33" i="120"/>
  <c r="AC29" i="120"/>
  <c r="W25" i="120"/>
  <c r="V23" i="120"/>
  <c r="AD23" i="120"/>
  <c r="T23" i="120"/>
  <c r="AB23" i="120"/>
  <c r="O17" i="120"/>
  <c r="E35" i="120"/>
  <c r="T29" i="120"/>
  <c r="U25" i="120"/>
  <c r="X17" i="120"/>
  <c r="T17" i="120"/>
  <c r="Z17" i="120"/>
  <c r="U15" i="120"/>
  <c r="AD35" i="120"/>
  <c r="V35" i="120"/>
  <c r="Z35" i="120"/>
  <c r="U23" i="120"/>
  <c r="E33" i="120"/>
  <c r="AC27" i="120"/>
  <c r="AB19" i="120"/>
  <c r="V17" i="120"/>
  <c r="W15" i="120"/>
  <c r="AE23" i="120"/>
  <c r="Y19" i="120"/>
  <c r="V6" i="120"/>
  <c r="D9" i="120"/>
  <c r="X19" i="120"/>
  <c r="V15" i="120"/>
  <c r="O9" i="120"/>
  <c r="G9" i="120"/>
  <c r="AB17" i="120"/>
  <c r="S10" i="120"/>
  <c r="AB11" i="120" s="1"/>
  <c r="AB7" i="120" s="1"/>
  <c r="T11" i="120"/>
  <c r="T7" i="120" s="1"/>
  <c r="T6" i="120"/>
  <c r="N9" i="120"/>
  <c r="X35" i="120"/>
  <c r="V19" i="120"/>
  <c r="AD19" i="120"/>
  <c r="Z19" i="120"/>
  <c r="J17" i="120"/>
  <c r="N17" i="120"/>
  <c r="D17" i="120"/>
  <c r="H17" i="120"/>
  <c r="L17" i="120"/>
  <c r="F17" i="120"/>
  <c r="AB6" i="120"/>
  <c r="T33" i="120"/>
  <c r="AB33" i="120"/>
  <c r="Z33" i="120"/>
  <c r="AB31" i="120"/>
  <c r="T31" i="120"/>
  <c r="L25" i="120"/>
  <c r="D25" i="120"/>
  <c r="J25" i="120"/>
  <c r="H25" i="120"/>
  <c r="F25" i="120"/>
  <c r="N25" i="120"/>
  <c r="Y15" i="120"/>
  <c r="Y33" i="120"/>
  <c r="W31" i="120"/>
  <c r="AA15" i="120"/>
  <c r="E17" i="120"/>
  <c r="K35" i="120"/>
  <c r="Y31" i="120"/>
  <c r="AE33" i="120"/>
  <c r="K33" i="120"/>
  <c r="O25" i="120"/>
  <c r="Y21" i="120"/>
  <c r="K17" i="120"/>
  <c r="M35" i="120"/>
  <c r="V29" i="120"/>
  <c r="AD29" i="120"/>
  <c r="M25" i="120"/>
  <c r="T21" i="120"/>
  <c r="AD33" i="120"/>
  <c r="AA29" i="120"/>
  <c r="AE21" i="120"/>
  <c r="AC19" i="120"/>
  <c r="M33" i="120"/>
  <c r="AE31" i="120"/>
  <c r="J27" i="120"/>
  <c r="H27" i="120"/>
  <c r="N27" i="120"/>
  <c r="L27" i="120"/>
  <c r="F27" i="120"/>
  <c r="D27" i="120"/>
  <c r="T19" i="120"/>
  <c r="X33" i="120"/>
  <c r="AD27" i="120"/>
  <c r="V27" i="120"/>
  <c r="Z27" i="120"/>
  <c r="U19" i="120"/>
  <c r="Z6" i="120"/>
  <c r="I17" i="120"/>
  <c r="C6" i="120"/>
  <c r="M7" i="120" s="1"/>
  <c r="L9" i="120"/>
  <c r="E9" i="120"/>
  <c r="J9" i="120"/>
  <c r="H9" i="120"/>
  <c r="X29" i="120"/>
  <c r="F9" i="120"/>
  <c r="X27" i="120"/>
  <c r="E6" i="120"/>
  <c r="E7" i="120" s="1"/>
  <c r="H29" i="119"/>
  <c r="H16" i="119"/>
  <c r="K7" i="120" l="1"/>
  <c r="AD11" i="120"/>
  <c r="AD7" i="120" s="1"/>
  <c r="S6" i="120"/>
  <c r="W11" i="120"/>
  <c r="W7" i="120" s="1"/>
  <c r="Y11" i="120"/>
  <c r="Y7" i="120" s="1"/>
  <c r="AE11" i="120"/>
  <c r="AE7" i="120" s="1"/>
  <c r="X11" i="120"/>
  <c r="X7" i="120" s="1"/>
  <c r="U11" i="120"/>
  <c r="U7" i="120" s="1"/>
  <c r="AA11" i="120"/>
  <c r="AA7" i="120" s="1"/>
  <c r="AC11" i="120"/>
  <c r="AC7" i="120" s="1"/>
  <c r="V11" i="120"/>
  <c r="V7" i="120" s="1"/>
  <c r="I7" i="120"/>
  <c r="Z11" i="120"/>
  <c r="Z7" i="120" s="1"/>
  <c r="F11" i="120"/>
  <c r="D11" i="120"/>
  <c r="N11" i="120"/>
  <c r="J11" i="120"/>
  <c r="L11" i="120"/>
  <c r="O11" i="120"/>
  <c r="I11" i="120"/>
  <c r="G11" i="120"/>
  <c r="H11" i="120"/>
  <c r="M11" i="120"/>
  <c r="K11" i="120"/>
  <c r="G7" i="120"/>
  <c r="J7" i="120"/>
  <c r="L7" i="120"/>
  <c r="N7" i="120"/>
  <c r="D7" i="120"/>
  <c r="F7" i="120"/>
  <c r="H7" i="120"/>
  <c r="O7" i="120"/>
  <c r="AE34" i="118" l="1"/>
  <c r="AD34" i="118"/>
  <c r="AC34" i="118"/>
  <c r="AB34" i="118"/>
  <c r="AA34" i="118"/>
  <c r="Z34" i="118"/>
  <c r="Y34" i="118"/>
  <c r="X34" i="118"/>
  <c r="W34" i="118"/>
  <c r="V34" i="118"/>
  <c r="U34" i="118"/>
  <c r="T34" i="118"/>
  <c r="O34" i="118"/>
  <c r="N34" i="118"/>
  <c r="M34" i="118"/>
  <c r="L34" i="118"/>
  <c r="K34" i="118"/>
  <c r="J34" i="118"/>
  <c r="I34" i="118"/>
  <c r="H34" i="118"/>
  <c r="G34" i="118"/>
  <c r="F34" i="118"/>
  <c r="E34" i="118"/>
  <c r="D34" i="118"/>
  <c r="AE32" i="118"/>
  <c r="AD32" i="118"/>
  <c r="AC32" i="118"/>
  <c r="AB32" i="118"/>
  <c r="AA32" i="118"/>
  <c r="Z32" i="118"/>
  <c r="Y32" i="118"/>
  <c r="X32" i="118"/>
  <c r="W32" i="118"/>
  <c r="V32" i="118"/>
  <c r="U32" i="118"/>
  <c r="T32" i="118"/>
  <c r="O32" i="118"/>
  <c r="N32" i="118"/>
  <c r="N33" i="118" s="1"/>
  <c r="M32" i="118"/>
  <c r="L32" i="118"/>
  <c r="K32" i="118"/>
  <c r="J32" i="118"/>
  <c r="J33" i="118" s="1"/>
  <c r="I32" i="118"/>
  <c r="H32" i="118"/>
  <c r="G32" i="118"/>
  <c r="F32" i="118"/>
  <c r="E32" i="118"/>
  <c r="D32" i="118"/>
  <c r="C32" i="118"/>
  <c r="F33" i="118" s="1"/>
  <c r="AE30" i="118"/>
  <c r="AD30" i="118"/>
  <c r="AC30" i="118"/>
  <c r="AB30" i="118"/>
  <c r="AA30" i="118"/>
  <c r="Z30" i="118"/>
  <c r="Y30" i="118"/>
  <c r="X30" i="118"/>
  <c r="W30" i="118"/>
  <c r="V30" i="118"/>
  <c r="U30" i="118"/>
  <c r="T30" i="118"/>
  <c r="O30" i="118"/>
  <c r="N30" i="118"/>
  <c r="M30" i="118"/>
  <c r="L30" i="118"/>
  <c r="K30" i="118"/>
  <c r="J30" i="118"/>
  <c r="I30" i="118"/>
  <c r="H30" i="118"/>
  <c r="G30" i="118"/>
  <c r="F30" i="118"/>
  <c r="E30" i="118"/>
  <c r="D30" i="118"/>
  <c r="AE28" i="118"/>
  <c r="AD28" i="118"/>
  <c r="AC28" i="118"/>
  <c r="AB28" i="118"/>
  <c r="AA28" i="118"/>
  <c r="Z28" i="118"/>
  <c r="Y28" i="118"/>
  <c r="X28" i="118"/>
  <c r="W28" i="118"/>
  <c r="V28" i="118"/>
  <c r="U28" i="118"/>
  <c r="T28" i="118"/>
  <c r="O28" i="118"/>
  <c r="N28" i="118"/>
  <c r="M28" i="118"/>
  <c r="L28" i="118"/>
  <c r="K28" i="118"/>
  <c r="J28" i="118"/>
  <c r="I28" i="118"/>
  <c r="H28" i="118"/>
  <c r="G28" i="118"/>
  <c r="F28" i="118"/>
  <c r="E28" i="118"/>
  <c r="D28" i="118"/>
  <c r="C28" i="118" s="1"/>
  <c r="AE26" i="118"/>
  <c r="AD26" i="118"/>
  <c r="AC26" i="118"/>
  <c r="AB26" i="118"/>
  <c r="AA26" i="118"/>
  <c r="Z26" i="118"/>
  <c r="Y26" i="118"/>
  <c r="X26" i="118"/>
  <c r="W26" i="118"/>
  <c r="V26" i="118"/>
  <c r="U26" i="118"/>
  <c r="T26" i="118"/>
  <c r="O26" i="118"/>
  <c r="N26" i="118"/>
  <c r="M26" i="118"/>
  <c r="L26" i="118"/>
  <c r="K26" i="118"/>
  <c r="J26" i="118"/>
  <c r="I26" i="118"/>
  <c r="H26" i="118"/>
  <c r="G26" i="118"/>
  <c r="F26" i="118"/>
  <c r="E26" i="118"/>
  <c r="D26" i="118"/>
  <c r="AE24" i="118"/>
  <c r="AD24" i="118"/>
  <c r="AC24" i="118"/>
  <c r="AB24" i="118"/>
  <c r="AA24" i="118"/>
  <c r="Z24" i="118"/>
  <c r="Y24" i="118"/>
  <c r="X24" i="118"/>
  <c r="W24" i="118"/>
  <c r="V24" i="118"/>
  <c r="U24" i="118"/>
  <c r="T24" i="118"/>
  <c r="O24" i="118"/>
  <c r="N24" i="118"/>
  <c r="M24" i="118"/>
  <c r="L24" i="118"/>
  <c r="K24" i="118"/>
  <c r="J24" i="118"/>
  <c r="I24" i="118"/>
  <c r="H24" i="118"/>
  <c r="G24" i="118"/>
  <c r="F24" i="118"/>
  <c r="C24" i="118" s="1"/>
  <c r="E24" i="118"/>
  <c r="D24" i="118"/>
  <c r="AE22" i="118"/>
  <c r="AD22" i="118"/>
  <c r="AC22" i="118"/>
  <c r="AB22" i="118"/>
  <c r="AA22" i="118"/>
  <c r="Z22" i="118"/>
  <c r="Y22" i="118"/>
  <c r="X22" i="118"/>
  <c r="W22" i="118"/>
  <c r="V22" i="118"/>
  <c r="U22" i="118"/>
  <c r="T22" i="118"/>
  <c r="O22" i="118"/>
  <c r="N22" i="118"/>
  <c r="M22" i="118"/>
  <c r="L22" i="118"/>
  <c r="K22" i="118"/>
  <c r="K10" i="118" s="1"/>
  <c r="J22" i="118"/>
  <c r="I22" i="118"/>
  <c r="H22" i="118"/>
  <c r="G22" i="118"/>
  <c r="F22" i="118"/>
  <c r="E22" i="118"/>
  <c r="D22" i="118"/>
  <c r="AE20" i="118"/>
  <c r="AD20" i="118"/>
  <c r="AD21" i="118" s="1"/>
  <c r="AC20" i="118"/>
  <c r="AC21" i="118" s="1"/>
  <c r="AB20" i="118"/>
  <c r="AA20" i="118"/>
  <c r="Z20" i="118"/>
  <c r="Z21" i="118" s="1"/>
  <c r="Y20" i="118"/>
  <c r="X20" i="118"/>
  <c r="W20" i="118"/>
  <c r="V20" i="118"/>
  <c r="S20" i="118" s="1"/>
  <c r="AA21" i="118" s="1"/>
  <c r="U20" i="118"/>
  <c r="U21" i="118" s="1"/>
  <c r="T20" i="118"/>
  <c r="O20" i="118"/>
  <c r="N20" i="118"/>
  <c r="M20" i="118"/>
  <c r="L20" i="118"/>
  <c r="K20" i="118"/>
  <c r="J20" i="118"/>
  <c r="I20" i="118"/>
  <c r="H20" i="118"/>
  <c r="G20" i="118"/>
  <c r="F20" i="118"/>
  <c r="C20" i="118" s="1"/>
  <c r="F21" i="118" s="1"/>
  <c r="E20" i="118"/>
  <c r="D20" i="118"/>
  <c r="AE18" i="118"/>
  <c r="AD18" i="118"/>
  <c r="AC18" i="118"/>
  <c r="AB18" i="118"/>
  <c r="AA18" i="118"/>
  <c r="Z18" i="118"/>
  <c r="Y18" i="118"/>
  <c r="X18" i="118"/>
  <c r="W18" i="118"/>
  <c r="V18" i="118"/>
  <c r="U18" i="118"/>
  <c r="T18" i="118"/>
  <c r="O18" i="118"/>
  <c r="N18" i="118"/>
  <c r="M18" i="118"/>
  <c r="L18" i="118"/>
  <c r="K18" i="118"/>
  <c r="J18" i="118"/>
  <c r="I18" i="118"/>
  <c r="H18" i="118"/>
  <c r="G18" i="118"/>
  <c r="F18" i="118"/>
  <c r="E18" i="118"/>
  <c r="D18" i="118"/>
  <c r="AE16" i="118"/>
  <c r="AD16" i="118"/>
  <c r="AC16" i="118"/>
  <c r="AB16" i="118"/>
  <c r="AA16" i="118"/>
  <c r="Z16" i="118"/>
  <c r="Y16" i="118"/>
  <c r="X16" i="118"/>
  <c r="W16" i="118"/>
  <c r="V16" i="118"/>
  <c r="U16" i="118"/>
  <c r="T16" i="118"/>
  <c r="T10" i="118" s="1"/>
  <c r="T6" i="118" s="1"/>
  <c r="O16" i="118"/>
  <c r="N16" i="118"/>
  <c r="M16" i="118"/>
  <c r="L16" i="118"/>
  <c r="K16" i="118"/>
  <c r="J16" i="118"/>
  <c r="I16" i="118"/>
  <c r="H16" i="118"/>
  <c r="G16" i="118"/>
  <c r="F16" i="118"/>
  <c r="E16" i="118"/>
  <c r="D16" i="118"/>
  <c r="C16" i="118" s="1"/>
  <c r="AE14" i="118"/>
  <c r="AD14" i="118"/>
  <c r="AC14" i="118"/>
  <c r="AB14" i="118"/>
  <c r="AA14" i="118"/>
  <c r="Z14" i="118"/>
  <c r="Y14" i="118"/>
  <c r="X14" i="118"/>
  <c r="W14" i="118"/>
  <c r="V14" i="118"/>
  <c r="U14" i="118"/>
  <c r="T14" i="118"/>
  <c r="O14" i="118"/>
  <c r="N14" i="118"/>
  <c r="M14" i="118"/>
  <c r="L14" i="118"/>
  <c r="K14" i="118"/>
  <c r="J14" i="118"/>
  <c r="I14" i="118"/>
  <c r="H14" i="118"/>
  <c r="G14" i="118"/>
  <c r="F14" i="118"/>
  <c r="E14" i="118"/>
  <c r="D14" i="118"/>
  <c r="AE12" i="118"/>
  <c r="AD12" i="118"/>
  <c r="AC12" i="118"/>
  <c r="AC10" i="118" s="1"/>
  <c r="AC6" i="118" s="1"/>
  <c r="AB12" i="118"/>
  <c r="AA12" i="118"/>
  <c r="Z12" i="118"/>
  <c r="Y12" i="118"/>
  <c r="X12" i="118"/>
  <c r="W12" i="118"/>
  <c r="V12" i="118"/>
  <c r="U12" i="118"/>
  <c r="T12" i="118"/>
  <c r="O12" i="118"/>
  <c r="N12" i="118"/>
  <c r="N10" i="118" s="1"/>
  <c r="M12" i="118"/>
  <c r="L12" i="118"/>
  <c r="K12" i="118"/>
  <c r="J12" i="118"/>
  <c r="J13" i="118" s="1"/>
  <c r="I12" i="118"/>
  <c r="H12" i="118"/>
  <c r="G12" i="118"/>
  <c r="F12" i="118"/>
  <c r="F13" i="118" s="1"/>
  <c r="E12" i="118"/>
  <c r="D12" i="118"/>
  <c r="C12" i="118" s="1"/>
  <c r="AB10" i="118"/>
  <c r="J10" i="118"/>
  <c r="O8" i="118"/>
  <c r="N8" i="118"/>
  <c r="M8" i="118"/>
  <c r="L8" i="118"/>
  <c r="K8" i="118"/>
  <c r="K6" i="118" s="1"/>
  <c r="J8" i="118"/>
  <c r="I8" i="118"/>
  <c r="H8" i="118"/>
  <c r="G8" i="118"/>
  <c r="F8" i="118"/>
  <c r="E8" i="118"/>
  <c r="D8" i="118"/>
  <c r="S7" i="118"/>
  <c r="F29" i="117"/>
  <c r="D29" i="117"/>
  <c r="J28" i="117"/>
  <c r="H28" i="117" s="1"/>
  <c r="I28" i="117"/>
  <c r="G28" i="117" s="1"/>
  <c r="J27" i="117"/>
  <c r="H27" i="117" s="1"/>
  <c r="I27" i="117"/>
  <c r="G27" i="117" s="1"/>
  <c r="J26" i="117"/>
  <c r="H26" i="117" s="1"/>
  <c r="I26" i="117"/>
  <c r="G26" i="117" s="1"/>
  <c r="J25" i="117"/>
  <c r="H25" i="117" s="1"/>
  <c r="I25" i="117"/>
  <c r="G25" i="117" s="1"/>
  <c r="J24" i="117"/>
  <c r="H24" i="117" s="1"/>
  <c r="I24" i="117"/>
  <c r="G24" i="117" s="1"/>
  <c r="J23" i="117"/>
  <c r="H23" i="117" s="1"/>
  <c r="I23" i="117"/>
  <c r="G23" i="117" s="1"/>
  <c r="J22" i="117"/>
  <c r="H22" i="117" s="1"/>
  <c r="I22" i="117"/>
  <c r="G22" i="117" s="1"/>
  <c r="J21" i="117"/>
  <c r="H21" i="117" s="1"/>
  <c r="I21" i="117"/>
  <c r="G21" i="117" s="1"/>
  <c r="J20" i="117"/>
  <c r="H20" i="117" s="1"/>
  <c r="I20" i="117"/>
  <c r="G20" i="117" s="1"/>
  <c r="J19" i="117"/>
  <c r="H19" i="117" s="1"/>
  <c r="I19" i="117"/>
  <c r="G19" i="117" s="1"/>
  <c r="J18" i="117"/>
  <c r="H18" i="117" s="1"/>
  <c r="I18" i="117"/>
  <c r="G18" i="117" s="1"/>
  <c r="J17" i="117"/>
  <c r="J29" i="117" s="1"/>
  <c r="I17" i="117"/>
  <c r="G17" i="117" s="1"/>
  <c r="F16" i="117"/>
  <c r="E16" i="117"/>
  <c r="E29" i="117" s="1"/>
  <c r="D16" i="117"/>
  <c r="C16" i="117"/>
  <c r="C29" i="117" s="1"/>
  <c r="I15" i="117"/>
  <c r="G15" i="117"/>
  <c r="J21" i="118" l="1"/>
  <c r="O13" i="118"/>
  <c r="G21" i="118"/>
  <c r="K25" i="118"/>
  <c r="N13" i="118"/>
  <c r="G13" i="118"/>
  <c r="N17" i="118"/>
  <c r="J17" i="118"/>
  <c r="F17" i="118"/>
  <c r="F29" i="118"/>
  <c r="N29" i="118"/>
  <c r="J29" i="118"/>
  <c r="E13" i="118"/>
  <c r="M13" i="118"/>
  <c r="M10" i="118"/>
  <c r="D10" i="118"/>
  <c r="I17" i="118"/>
  <c r="O21" i="118"/>
  <c r="I29" i="118"/>
  <c r="X33" i="118"/>
  <c r="E10" i="118"/>
  <c r="S16" i="118"/>
  <c r="W17" i="118" s="1"/>
  <c r="C18" i="118"/>
  <c r="L19" i="118" s="1"/>
  <c r="S18" i="118"/>
  <c r="C30" i="118"/>
  <c r="S30" i="118"/>
  <c r="X31" i="118" s="1"/>
  <c r="E33" i="118"/>
  <c r="I33" i="118"/>
  <c r="M33" i="118"/>
  <c r="S34" i="118"/>
  <c r="AB35" i="118" s="1"/>
  <c r="X35" i="118"/>
  <c r="T35" i="118"/>
  <c r="I13" i="118"/>
  <c r="Z35" i="118"/>
  <c r="S12" i="118"/>
  <c r="AA13" i="118" s="1"/>
  <c r="E17" i="118"/>
  <c r="M17" i="118"/>
  <c r="K19" i="118"/>
  <c r="E29" i="118"/>
  <c r="M29" i="118"/>
  <c r="J16" i="117"/>
  <c r="N6" i="118"/>
  <c r="F10" i="118"/>
  <c r="F6" i="118" s="1"/>
  <c r="C14" i="118"/>
  <c r="H15" i="118" s="1"/>
  <c r="K17" i="118"/>
  <c r="W10" i="118"/>
  <c r="W6" i="118" s="1"/>
  <c r="E21" i="118"/>
  <c r="I21" i="118"/>
  <c r="M21" i="118"/>
  <c r="Y21" i="118"/>
  <c r="S32" i="118"/>
  <c r="T33" i="118" s="1"/>
  <c r="I9" i="118"/>
  <c r="G9" i="118"/>
  <c r="D15" i="118"/>
  <c r="Z17" i="118"/>
  <c r="V17" i="118"/>
  <c r="D6" i="118"/>
  <c r="E6" i="118"/>
  <c r="M6" i="118"/>
  <c r="AB6" i="118"/>
  <c r="C8" i="118"/>
  <c r="E9" i="118" s="1"/>
  <c r="N9" i="118"/>
  <c r="X10" i="118"/>
  <c r="T13" i="118"/>
  <c r="X13" i="118"/>
  <c r="AB13" i="118"/>
  <c r="V13" i="118"/>
  <c r="M15" i="118"/>
  <c r="T17" i="118"/>
  <c r="X17" i="118"/>
  <c r="AB17" i="118"/>
  <c r="AE17" i="118"/>
  <c r="F25" i="118"/>
  <c r="N25" i="118"/>
  <c r="G25" i="118"/>
  <c r="G10" i="118"/>
  <c r="O25" i="118"/>
  <c r="S28" i="118"/>
  <c r="AA29" i="118" s="1"/>
  <c r="V29" i="118"/>
  <c r="J6" i="118"/>
  <c r="D9" i="118"/>
  <c r="H9" i="118"/>
  <c r="L9" i="118"/>
  <c r="I10" i="118"/>
  <c r="I6" i="118" s="1"/>
  <c r="O10" i="118"/>
  <c r="Y10" i="118"/>
  <c r="U13" i="118"/>
  <c r="Y13" i="118"/>
  <c r="AC13" i="118"/>
  <c r="AD13" i="118"/>
  <c r="I19" i="118"/>
  <c r="H19" i="118"/>
  <c r="D19" i="118"/>
  <c r="V21" i="118"/>
  <c r="J25" i="118"/>
  <c r="S26" i="118"/>
  <c r="Y27" i="118" s="1"/>
  <c r="L31" i="118"/>
  <c r="H31" i="118"/>
  <c r="AB31" i="118"/>
  <c r="D31" i="118"/>
  <c r="Z10" i="118"/>
  <c r="Z13" i="118"/>
  <c r="S14" i="118"/>
  <c r="Y15" i="118" s="1"/>
  <c r="AD17" i="118"/>
  <c r="V10" i="118"/>
  <c r="E15" i="118"/>
  <c r="L15" i="118"/>
  <c r="C22" i="118"/>
  <c r="M23" i="118" s="1"/>
  <c r="S22" i="118"/>
  <c r="T23" i="118" s="1"/>
  <c r="V25" i="118"/>
  <c r="S24" i="118"/>
  <c r="T25" i="118" s="1"/>
  <c r="AD25" i="118"/>
  <c r="AD10" i="118"/>
  <c r="I15" i="118"/>
  <c r="AC15" i="118"/>
  <c r="G17" i="118"/>
  <c r="O17" i="118"/>
  <c r="E19" i="118"/>
  <c r="M19" i="118"/>
  <c r="K21" i="118"/>
  <c r="W21" i="118"/>
  <c r="AE21" i="118"/>
  <c r="N21" i="118"/>
  <c r="N23" i="118"/>
  <c r="D25" i="118"/>
  <c r="H25" i="118"/>
  <c r="L25" i="118"/>
  <c r="AA25" i="118"/>
  <c r="Z27" i="118"/>
  <c r="G29" i="118"/>
  <c r="K29" i="118"/>
  <c r="O29" i="118"/>
  <c r="AE29" i="118"/>
  <c r="E31" i="118"/>
  <c r="I31" i="118"/>
  <c r="M31" i="118"/>
  <c r="U31" i="118"/>
  <c r="Y31" i="118"/>
  <c r="AC31" i="118"/>
  <c r="C34" i="118"/>
  <c r="F35" i="118" s="1"/>
  <c r="AC35" i="118"/>
  <c r="U35" i="118"/>
  <c r="U10" i="118"/>
  <c r="K13" i="118"/>
  <c r="W13" i="118"/>
  <c r="F15" i="118"/>
  <c r="J15" i="118"/>
  <c r="N15" i="118"/>
  <c r="V15" i="118"/>
  <c r="Z15" i="118"/>
  <c r="AD15" i="118"/>
  <c r="D17" i="118"/>
  <c r="H17" i="118"/>
  <c r="H10" i="118"/>
  <c r="L17" i="118"/>
  <c r="L10" i="118"/>
  <c r="AA17" i="118"/>
  <c r="AA10" i="118"/>
  <c r="F19" i="118"/>
  <c r="J19" i="118"/>
  <c r="N19" i="118"/>
  <c r="T21" i="118"/>
  <c r="X21" i="118"/>
  <c r="AB21" i="118"/>
  <c r="E25" i="118"/>
  <c r="I25" i="118"/>
  <c r="M25" i="118"/>
  <c r="X25" i="118"/>
  <c r="AB25" i="118"/>
  <c r="G27" i="118"/>
  <c r="W27" i="118"/>
  <c r="AA27" i="118"/>
  <c r="T29" i="118"/>
  <c r="X29" i="118"/>
  <c r="AB29" i="118"/>
  <c r="F31" i="118"/>
  <c r="J31" i="118"/>
  <c r="N31" i="118"/>
  <c r="V31" i="118"/>
  <c r="Z31" i="118"/>
  <c r="AD31" i="118"/>
  <c r="G33" i="118"/>
  <c r="K33" i="118"/>
  <c r="O33" i="118"/>
  <c r="W33" i="118"/>
  <c r="AA33" i="118"/>
  <c r="AE33" i="118"/>
  <c r="V33" i="118"/>
  <c r="E35" i="118"/>
  <c r="M35" i="118"/>
  <c r="Y35" i="118"/>
  <c r="D13" i="118"/>
  <c r="H13" i="118"/>
  <c r="L13" i="118"/>
  <c r="AE10" i="118"/>
  <c r="AE13" i="118"/>
  <c r="G15" i="118"/>
  <c r="K15" i="118"/>
  <c r="O15" i="118"/>
  <c r="W15" i="118"/>
  <c r="AA15" i="118"/>
  <c r="AE15" i="118"/>
  <c r="U17" i="118"/>
  <c r="Y17" i="118"/>
  <c r="AC17" i="118"/>
  <c r="D21" i="118"/>
  <c r="H21" i="118"/>
  <c r="L21" i="118"/>
  <c r="G23" i="118"/>
  <c r="U25" i="118"/>
  <c r="AC25" i="118"/>
  <c r="C26" i="118"/>
  <c r="J27" i="118" s="1"/>
  <c r="E27" i="118"/>
  <c r="D29" i="118"/>
  <c r="H29" i="118"/>
  <c r="L29" i="118"/>
  <c r="G31" i="118"/>
  <c r="K31" i="118"/>
  <c r="O31" i="118"/>
  <c r="W31" i="118"/>
  <c r="AA31" i="118"/>
  <c r="AE31" i="118"/>
  <c r="U33" i="118"/>
  <c r="Y33" i="118"/>
  <c r="AC33" i="118"/>
  <c r="U29" i="118"/>
  <c r="Y29" i="118"/>
  <c r="AC29" i="118"/>
  <c r="D33" i="118"/>
  <c r="H33" i="118"/>
  <c r="L33" i="118"/>
  <c r="G35" i="118"/>
  <c r="K35" i="118"/>
  <c r="O35" i="118"/>
  <c r="W35" i="118"/>
  <c r="AA35" i="118"/>
  <c r="AE35" i="118"/>
  <c r="G16" i="117"/>
  <c r="G29" i="117"/>
  <c r="I16" i="117"/>
  <c r="I29" i="117" s="1"/>
  <c r="H17" i="117"/>
  <c r="U19" i="118" l="1"/>
  <c r="T19" i="118"/>
  <c r="AB19" i="118"/>
  <c r="AA19" i="118"/>
  <c r="AD19" i="118"/>
  <c r="V27" i="118"/>
  <c r="J23" i="118"/>
  <c r="U15" i="118"/>
  <c r="T15" i="118"/>
  <c r="T27" i="118"/>
  <c r="AC19" i="118"/>
  <c r="N35" i="118"/>
  <c r="M27" i="118"/>
  <c r="X15" i="118"/>
  <c r="AB15" i="118"/>
  <c r="T31" i="118"/>
  <c r="O19" i="118"/>
  <c r="AD35" i="118"/>
  <c r="Z19" i="118"/>
  <c r="S10" i="118"/>
  <c r="S6" i="118" s="1"/>
  <c r="N27" i="118"/>
  <c r="F23" i="118"/>
  <c r="J35" i="118"/>
  <c r="AE25" i="118"/>
  <c r="AD29" i="118"/>
  <c r="AE19" i="118"/>
  <c r="G19" i="118"/>
  <c r="V35" i="118"/>
  <c r="C10" i="118"/>
  <c r="O23" i="118"/>
  <c r="K23" i="118"/>
  <c r="O27" i="118"/>
  <c r="V19" i="118"/>
  <c r="F27" i="118"/>
  <c r="Y19" i="118"/>
  <c r="X19" i="118"/>
  <c r="E23" i="118"/>
  <c r="Z33" i="118"/>
  <c r="AD33" i="118"/>
  <c r="AB33" i="118"/>
  <c r="W19" i="118"/>
  <c r="D11" i="118"/>
  <c r="J11" i="118"/>
  <c r="E11" i="118"/>
  <c r="F11" i="118"/>
  <c r="K11" i="118"/>
  <c r="M11" i="118"/>
  <c r="N11" i="118"/>
  <c r="AB11" i="118"/>
  <c r="AB7" i="118" s="1"/>
  <c r="AA6" i="118"/>
  <c r="AA23" i="118"/>
  <c r="Z23" i="118"/>
  <c r="V6" i="118"/>
  <c r="O11" i="118"/>
  <c r="O6" i="118"/>
  <c r="U23" i="118"/>
  <c r="Y25" i="118"/>
  <c r="W23" i="118"/>
  <c r="AE27" i="118"/>
  <c r="K27" i="118"/>
  <c r="L6" i="118"/>
  <c r="L11" i="118"/>
  <c r="I35" i="118"/>
  <c r="H35" i="118"/>
  <c r="D35" i="118"/>
  <c r="L35" i="118"/>
  <c r="W29" i="118"/>
  <c r="AD27" i="118"/>
  <c r="V23" i="118"/>
  <c r="AD6" i="118"/>
  <c r="X23" i="118"/>
  <c r="I11" i="118"/>
  <c r="Z29" i="118"/>
  <c r="I23" i="118"/>
  <c r="O9" i="118"/>
  <c r="J9" i="118"/>
  <c r="AE6" i="118"/>
  <c r="U11" i="118"/>
  <c r="U7" i="118" s="1"/>
  <c r="U6" i="118"/>
  <c r="G11" i="118"/>
  <c r="G6" i="118"/>
  <c r="AC23" i="118"/>
  <c r="AB23" i="118"/>
  <c r="I27" i="118"/>
  <c r="L27" i="118"/>
  <c r="D27" i="118"/>
  <c r="H27" i="118"/>
  <c r="AE23" i="118"/>
  <c r="H11" i="118"/>
  <c r="H6" i="118"/>
  <c r="AD23" i="118"/>
  <c r="W25" i="118"/>
  <c r="Z25" i="118"/>
  <c r="L23" i="118"/>
  <c r="H23" i="118"/>
  <c r="D23" i="118"/>
  <c r="Z11" i="118"/>
  <c r="Z7" i="118" s="1"/>
  <c r="Z6" i="118"/>
  <c r="AC27" i="118"/>
  <c r="U27" i="118"/>
  <c r="X27" i="118"/>
  <c r="AB27" i="118"/>
  <c r="Y6" i="118"/>
  <c r="Y23" i="118"/>
  <c r="X6" i="118"/>
  <c r="C6" i="118"/>
  <c r="J7" i="118" s="1"/>
  <c r="K9" i="118"/>
  <c r="F9" i="118"/>
  <c r="E7" i="118"/>
  <c r="M9" i="118"/>
  <c r="H29" i="117"/>
  <c r="H16" i="117"/>
  <c r="D7" i="118" l="1"/>
  <c r="T11" i="118"/>
  <c r="T7" i="118" s="1"/>
  <c r="Y11" i="118"/>
  <c r="Y7" i="118" s="1"/>
  <c r="AE11" i="118"/>
  <c r="AE7" i="118" s="1"/>
  <c r="V11" i="118"/>
  <c r="V7" i="118" s="1"/>
  <c r="AA11" i="118"/>
  <c r="AA7" i="118" s="1"/>
  <c r="AC11" i="118"/>
  <c r="AC7" i="118" s="1"/>
  <c r="X11" i="118"/>
  <c r="X7" i="118" s="1"/>
  <c r="H7" i="118"/>
  <c r="I7" i="118"/>
  <c r="AD11" i="118"/>
  <c r="AD7" i="118" s="1"/>
  <c r="O7" i="118"/>
  <c r="W11" i="118"/>
  <c r="W7" i="118" s="1"/>
  <c r="K7" i="118"/>
  <c r="F7" i="118"/>
  <c r="N7" i="118"/>
  <c r="G7" i="118"/>
  <c r="M7" i="118"/>
  <c r="L7" i="118"/>
  <c r="AE34" i="116" l="1"/>
  <c r="AD34" i="116"/>
  <c r="AC34" i="116"/>
  <c r="AB34" i="116"/>
  <c r="AA34" i="116"/>
  <c r="Z34" i="116"/>
  <c r="Y34" i="116"/>
  <c r="X34" i="116"/>
  <c r="W34" i="116"/>
  <c r="V34" i="116"/>
  <c r="U34" i="116"/>
  <c r="T34" i="116"/>
  <c r="O34" i="116"/>
  <c r="N34" i="116"/>
  <c r="M34" i="116"/>
  <c r="L34" i="116"/>
  <c r="K34" i="116"/>
  <c r="J34" i="116"/>
  <c r="I34" i="116"/>
  <c r="H34" i="116"/>
  <c r="G34" i="116"/>
  <c r="F34" i="116"/>
  <c r="E34" i="116"/>
  <c r="D34" i="116"/>
  <c r="AE32" i="116"/>
  <c r="AD32" i="116"/>
  <c r="AC32" i="116"/>
  <c r="AB32" i="116"/>
  <c r="AA32" i="116"/>
  <c r="Z32" i="116"/>
  <c r="Y32" i="116"/>
  <c r="X32" i="116"/>
  <c r="W32" i="116"/>
  <c r="V32" i="116"/>
  <c r="U32" i="116"/>
  <c r="T32" i="116"/>
  <c r="O32" i="116"/>
  <c r="N32" i="116"/>
  <c r="M32" i="116"/>
  <c r="L32" i="116"/>
  <c r="K32" i="116"/>
  <c r="J32" i="116"/>
  <c r="I32" i="116"/>
  <c r="H32" i="116"/>
  <c r="G32" i="116"/>
  <c r="F32" i="116"/>
  <c r="E32" i="116"/>
  <c r="D32" i="116"/>
  <c r="AE30" i="116"/>
  <c r="AD30" i="116"/>
  <c r="AC30" i="116"/>
  <c r="AB30" i="116"/>
  <c r="AA30" i="116"/>
  <c r="Z30" i="116"/>
  <c r="Y30" i="116"/>
  <c r="X30" i="116"/>
  <c r="W30" i="116"/>
  <c r="V30" i="116"/>
  <c r="U30" i="116"/>
  <c r="T30" i="116"/>
  <c r="O30" i="116"/>
  <c r="N30" i="116"/>
  <c r="M30" i="116"/>
  <c r="L30" i="116"/>
  <c r="K30" i="116"/>
  <c r="J30" i="116"/>
  <c r="I30" i="116"/>
  <c r="H30" i="116"/>
  <c r="G30" i="116"/>
  <c r="G10" i="116" s="1"/>
  <c r="F30" i="116"/>
  <c r="E30" i="116"/>
  <c r="D30" i="116"/>
  <c r="AE28" i="116"/>
  <c r="AD28" i="116"/>
  <c r="AC28" i="116"/>
  <c r="AB28" i="116"/>
  <c r="AA28" i="116"/>
  <c r="Z28" i="116"/>
  <c r="Y28" i="116"/>
  <c r="X28" i="116"/>
  <c r="W28" i="116"/>
  <c r="V28" i="116"/>
  <c r="U28" i="116"/>
  <c r="T28" i="116"/>
  <c r="O28" i="116"/>
  <c r="N28" i="116"/>
  <c r="M28" i="116"/>
  <c r="L28" i="116"/>
  <c r="K28" i="116"/>
  <c r="J28" i="116"/>
  <c r="I28" i="116"/>
  <c r="H28" i="116"/>
  <c r="G28" i="116"/>
  <c r="F28" i="116"/>
  <c r="E28" i="116"/>
  <c r="D28" i="116"/>
  <c r="C28" i="116" s="1"/>
  <c r="AE26" i="116"/>
  <c r="AD26" i="116"/>
  <c r="AC26" i="116"/>
  <c r="AB26" i="116"/>
  <c r="AA26" i="116"/>
  <c r="Z26" i="116"/>
  <c r="Y26" i="116"/>
  <c r="X26" i="116"/>
  <c r="W26" i="116"/>
  <c r="V26" i="116"/>
  <c r="U26" i="116"/>
  <c r="T26" i="116"/>
  <c r="O26" i="116"/>
  <c r="N26" i="116"/>
  <c r="M26" i="116"/>
  <c r="L26" i="116"/>
  <c r="K26" i="116"/>
  <c r="J26" i="116"/>
  <c r="I26" i="116"/>
  <c r="H26" i="116"/>
  <c r="G26" i="116"/>
  <c r="F26" i="116"/>
  <c r="E26" i="116"/>
  <c r="D26" i="116"/>
  <c r="AE24" i="116"/>
  <c r="AD24" i="116"/>
  <c r="AC24" i="116"/>
  <c r="AB24" i="116"/>
  <c r="AA24" i="116"/>
  <c r="AA25" i="116" s="1"/>
  <c r="Z24" i="116"/>
  <c r="Y24" i="116"/>
  <c r="X24" i="116"/>
  <c r="W24" i="116"/>
  <c r="V24" i="116"/>
  <c r="U24" i="116"/>
  <c r="T24" i="116"/>
  <c r="S24" i="116"/>
  <c r="Z25" i="116" s="1"/>
  <c r="O24" i="116"/>
  <c r="N24" i="116"/>
  <c r="M24" i="116"/>
  <c r="L24" i="116"/>
  <c r="K24" i="116"/>
  <c r="J24" i="116"/>
  <c r="I24" i="116"/>
  <c r="H24" i="116"/>
  <c r="G24" i="116"/>
  <c r="F24" i="116"/>
  <c r="E24" i="116"/>
  <c r="D24" i="116"/>
  <c r="AE22" i="116"/>
  <c r="AD22" i="116"/>
  <c r="AC22" i="116"/>
  <c r="AB22" i="116"/>
  <c r="AA22" i="116"/>
  <c r="Z22" i="116"/>
  <c r="Y22" i="116"/>
  <c r="X22" i="116"/>
  <c r="W22" i="116"/>
  <c r="V22" i="116"/>
  <c r="U22" i="116"/>
  <c r="T22" i="116"/>
  <c r="O22" i="116"/>
  <c r="N22" i="116"/>
  <c r="M22" i="116"/>
  <c r="L22" i="116"/>
  <c r="K22" i="116"/>
  <c r="J22" i="116"/>
  <c r="I22" i="116"/>
  <c r="H22" i="116"/>
  <c r="G22" i="116"/>
  <c r="F22" i="116"/>
  <c r="E22" i="116"/>
  <c r="D22" i="116"/>
  <c r="AE20" i="116"/>
  <c r="AD20" i="116"/>
  <c r="AD21" i="116" s="1"/>
  <c r="AC20" i="116"/>
  <c r="AC21" i="116" s="1"/>
  <c r="AB20" i="116"/>
  <c r="AA20" i="116"/>
  <c r="Z20" i="116"/>
  <c r="Z21" i="116" s="1"/>
  <c r="Y20" i="116"/>
  <c r="X20" i="116"/>
  <c r="W20" i="116"/>
  <c r="V20" i="116"/>
  <c r="U20" i="116"/>
  <c r="U21" i="116" s="1"/>
  <c r="T20" i="116"/>
  <c r="O20" i="116"/>
  <c r="N20" i="116"/>
  <c r="M20" i="116"/>
  <c r="L20" i="116"/>
  <c r="L10" i="116" s="1"/>
  <c r="K20" i="116"/>
  <c r="J20" i="116"/>
  <c r="I20" i="116"/>
  <c r="H20" i="116"/>
  <c r="H10" i="116" s="1"/>
  <c r="G20" i="116"/>
  <c r="F20" i="116"/>
  <c r="E20" i="116"/>
  <c r="D20" i="116"/>
  <c r="C20" i="116" s="1"/>
  <c r="AE18" i="116"/>
  <c r="AD18" i="116"/>
  <c r="AC18" i="116"/>
  <c r="AB18" i="116"/>
  <c r="AA18" i="116"/>
  <c r="Z18" i="116"/>
  <c r="Y18" i="116"/>
  <c r="X18" i="116"/>
  <c r="W18" i="116"/>
  <c r="V18" i="116"/>
  <c r="U18" i="116"/>
  <c r="T18" i="116"/>
  <c r="O18" i="116"/>
  <c r="N18" i="116"/>
  <c r="M18" i="116"/>
  <c r="L18" i="116"/>
  <c r="K18" i="116"/>
  <c r="J18" i="116"/>
  <c r="I18" i="116"/>
  <c r="H18" i="116"/>
  <c r="G18" i="116"/>
  <c r="F18" i="116"/>
  <c r="E18" i="116"/>
  <c r="D18" i="116"/>
  <c r="AE16" i="116"/>
  <c r="AD16" i="116"/>
  <c r="AC16" i="116"/>
  <c r="AB16" i="116"/>
  <c r="AA16" i="116"/>
  <c r="Z16" i="116"/>
  <c r="Y16" i="116"/>
  <c r="X16" i="116"/>
  <c r="W16" i="116"/>
  <c r="V16" i="116"/>
  <c r="U16" i="116"/>
  <c r="T16" i="116"/>
  <c r="O16" i="116"/>
  <c r="N16" i="116"/>
  <c r="M16" i="116"/>
  <c r="L16" i="116"/>
  <c r="K16" i="116"/>
  <c r="J16" i="116"/>
  <c r="I16" i="116"/>
  <c r="H16" i="116"/>
  <c r="G16" i="116"/>
  <c r="F16" i="116"/>
  <c r="E16" i="116"/>
  <c r="D16" i="116"/>
  <c r="AE14" i="116"/>
  <c r="AD14" i="116"/>
  <c r="AC14" i="116"/>
  <c r="AB14" i="116"/>
  <c r="AA14" i="116"/>
  <c r="Z14" i="116"/>
  <c r="Y14" i="116"/>
  <c r="X14" i="116"/>
  <c r="W14" i="116"/>
  <c r="V14" i="116"/>
  <c r="U14" i="116"/>
  <c r="T14" i="116"/>
  <c r="O14" i="116"/>
  <c r="N14" i="116"/>
  <c r="M14" i="116"/>
  <c r="L14" i="116"/>
  <c r="K14" i="116"/>
  <c r="J14" i="116"/>
  <c r="I14" i="116"/>
  <c r="H14" i="116"/>
  <c r="G14" i="116"/>
  <c r="F14" i="116"/>
  <c r="E14" i="116"/>
  <c r="D14" i="116"/>
  <c r="AE12" i="116"/>
  <c r="AD12" i="116"/>
  <c r="AC12" i="116"/>
  <c r="AB12" i="116"/>
  <c r="AA12" i="116"/>
  <c r="Z12" i="116"/>
  <c r="Y12" i="116"/>
  <c r="Y10" i="116" s="1"/>
  <c r="X12" i="116"/>
  <c r="W12" i="116"/>
  <c r="V12" i="116"/>
  <c r="U12" i="116"/>
  <c r="T12" i="116"/>
  <c r="O12" i="116"/>
  <c r="N12" i="116"/>
  <c r="M12" i="116"/>
  <c r="L12" i="116"/>
  <c r="K12" i="116"/>
  <c r="J12" i="116"/>
  <c r="I12" i="116"/>
  <c r="H12" i="116"/>
  <c r="G12" i="116"/>
  <c r="F12" i="116"/>
  <c r="E12" i="116"/>
  <c r="D12" i="116"/>
  <c r="K10" i="116"/>
  <c r="O8" i="116"/>
  <c r="N8" i="116"/>
  <c r="M8" i="116"/>
  <c r="L8" i="116"/>
  <c r="K8" i="116"/>
  <c r="K6" i="116" s="1"/>
  <c r="J8" i="116"/>
  <c r="I8" i="116"/>
  <c r="H8" i="116"/>
  <c r="G8" i="116"/>
  <c r="F8" i="116"/>
  <c r="E8" i="116"/>
  <c r="D8" i="116"/>
  <c r="S7" i="116"/>
  <c r="F29" i="115"/>
  <c r="D29" i="115"/>
  <c r="J23" i="115"/>
  <c r="H23" i="115" s="1"/>
  <c r="F16" i="115"/>
  <c r="E16" i="115"/>
  <c r="E29" i="115" s="1"/>
  <c r="D16" i="115"/>
  <c r="C16" i="115"/>
  <c r="C29" i="115" s="1"/>
  <c r="I25" i="115" l="1"/>
  <c r="G25" i="115" s="1"/>
  <c r="K29" i="116"/>
  <c r="L35" i="116"/>
  <c r="G6" i="116"/>
  <c r="G33" i="116"/>
  <c r="AA33" i="116"/>
  <c r="E10" i="116"/>
  <c r="E6" i="116" s="1"/>
  <c r="AC10" i="116"/>
  <c r="W25" i="116"/>
  <c r="AE25" i="116"/>
  <c r="E35" i="116"/>
  <c r="C8" i="116"/>
  <c r="N9" i="116" s="1"/>
  <c r="H6" i="116"/>
  <c r="D10" i="116"/>
  <c r="T25" i="116"/>
  <c r="X25" i="116"/>
  <c r="AB25" i="116"/>
  <c r="C32" i="116"/>
  <c r="S32" i="116"/>
  <c r="J27" i="115" s="1"/>
  <c r="H27" i="115" s="1"/>
  <c r="W33" i="116"/>
  <c r="O10" i="116"/>
  <c r="AA10" i="116"/>
  <c r="AA6" i="116" s="1"/>
  <c r="N10" i="116"/>
  <c r="U25" i="116"/>
  <c r="Y25" i="116"/>
  <c r="AC25" i="116"/>
  <c r="AB33" i="116"/>
  <c r="X10" i="116"/>
  <c r="X6" i="116" s="1"/>
  <c r="G21" i="116"/>
  <c r="K21" i="116"/>
  <c r="O21" i="116"/>
  <c r="V25" i="116"/>
  <c r="AD25" i="116"/>
  <c r="Y33" i="116"/>
  <c r="AC33" i="116"/>
  <c r="C34" i="116"/>
  <c r="I28" i="115" s="1"/>
  <c r="G28" i="115" s="1"/>
  <c r="AD13" i="116"/>
  <c r="O6" i="116"/>
  <c r="W17" i="116"/>
  <c r="N6" i="116"/>
  <c r="V29" i="116"/>
  <c r="J9" i="116"/>
  <c r="W29" i="116"/>
  <c r="AC6" i="116"/>
  <c r="E19" i="116"/>
  <c r="I19" i="116"/>
  <c r="M19" i="116"/>
  <c r="AC13" i="116"/>
  <c r="N21" i="116"/>
  <c r="F21" i="116"/>
  <c r="D25" i="116"/>
  <c r="D6" i="116"/>
  <c r="L6" i="116"/>
  <c r="I9" i="116"/>
  <c r="U10" i="116"/>
  <c r="C12" i="116"/>
  <c r="D13" i="116" s="1"/>
  <c r="M10" i="116"/>
  <c r="D17" i="116"/>
  <c r="C16" i="116"/>
  <c r="L17" i="116" s="1"/>
  <c r="H21" i="116"/>
  <c r="S20" i="116"/>
  <c r="AB21" i="116" s="1"/>
  <c r="G29" i="116"/>
  <c r="I21" i="115"/>
  <c r="G21" i="115" s="1"/>
  <c r="I10" i="116"/>
  <c r="V10" i="116"/>
  <c r="S12" i="116"/>
  <c r="U13" i="116" s="1"/>
  <c r="AE10" i="116"/>
  <c r="I17" i="116"/>
  <c r="M17" i="116"/>
  <c r="G19" i="116"/>
  <c r="K19" i="116"/>
  <c r="D29" i="116"/>
  <c r="H29" i="116"/>
  <c r="L29" i="116"/>
  <c r="S28" i="116"/>
  <c r="AA29" i="116" s="1"/>
  <c r="M31" i="116"/>
  <c r="O35" i="116"/>
  <c r="K35" i="116"/>
  <c r="H35" i="116"/>
  <c r="S34" i="116"/>
  <c r="J28" i="115" s="1"/>
  <c r="H28" i="115" s="1"/>
  <c r="D35" i="116"/>
  <c r="D9" i="116"/>
  <c r="I27" i="116"/>
  <c r="Z10" i="116"/>
  <c r="AD10" i="116"/>
  <c r="S16" i="116"/>
  <c r="X17" i="116" s="1"/>
  <c r="D21" i="116"/>
  <c r="L21" i="116"/>
  <c r="M29" i="116"/>
  <c r="I29" i="116"/>
  <c r="E29" i="116"/>
  <c r="N29" i="116"/>
  <c r="F29" i="116"/>
  <c r="O29" i="116"/>
  <c r="Z29" i="116"/>
  <c r="Y6" i="116"/>
  <c r="F10" i="116"/>
  <c r="J10" i="116"/>
  <c r="W10" i="116"/>
  <c r="G15" i="116"/>
  <c r="U17" i="116"/>
  <c r="Y17" i="116"/>
  <c r="C18" i="116"/>
  <c r="S18" i="116"/>
  <c r="U19" i="116" s="1"/>
  <c r="T19" i="116"/>
  <c r="T10" i="116"/>
  <c r="AB10" i="116"/>
  <c r="J21" i="116"/>
  <c r="C26" i="116"/>
  <c r="J27" i="116" s="1"/>
  <c r="S26" i="116"/>
  <c r="J24" i="115" s="1"/>
  <c r="H24" i="115" s="1"/>
  <c r="J29" i="116"/>
  <c r="F31" i="116"/>
  <c r="M33" i="116"/>
  <c r="I33" i="116"/>
  <c r="E33" i="116"/>
  <c r="K33" i="116"/>
  <c r="J33" i="116"/>
  <c r="O33" i="116"/>
  <c r="I35" i="116"/>
  <c r="U35" i="116"/>
  <c r="I13" i="116"/>
  <c r="M13" i="116"/>
  <c r="C14" i="116"/>
  <c r="I15" i="116" s="1"/>
  <c r="S14" i="116"/>
  <c r="Y15" i="116" s="1"/>
  <c r="F19" i="116"/>
  <c r="J19" i="116"/>
  <c r="N19" i="116"/>
  <c r="Z19" i="116"/>
  <c r="E21" i="116"/>
  <c r="I21" i="116"/>
  <c r="M21" i="116"/>
  <c r="C22" i="116"/>
  <c r="S22" i="116"/>
  <c r="C24" i="116"/>
  <c r="H25" i="116" s="1"/>
  <c r="N27" i="116"/>
  <c r="T29" i="116"/>
  <c r="X29" i="116"/>
  <c r="C30" i="116"/>
  <c r="N31" i="116" s="1"/>
  <c r="S30" i="116"/>
  <c r="X31" i="116" s="1"/>
  <c r="F35" i="116"/>
  <c r="J35" i="116"/>
  <c r="N35" i="116"/>
  <c r="Z35" i="116"/>
  <c r="L25" i="116"/>
  <c r="U29" i="116"/>
  <c r="Y29" i="116"/>
  <c r="D33" i="116"/>
  <c r="H33" i="116"/>
  <c r="L33" i="116"/>
  <c r="M35" i="113"/>
  <c r="L35" i="113"/>
  <c r="AE34" i="113"/>
  <c r="AD34" i="113"/>
  <c r="AC34" i="113"/>
  <c r="AB34" i="113"/>
  <c r="AA34" i="113"/>
  <c r="Z34" i="113"/>
  <c r="Y34" i="113"/>
  <c r="X34" i="113"/>
  <c r="W34" i="113"/>
  <c r="V34" i="113"/>
  <c r="U34" i="113"/>
  <c r="T34" i="113"/>
  <c r="O34" i="113"/>
  <c r="N34" i="113"/>
  <c r="M34" i="113"/>
  <c r="L34" i="113"/>
  <c r="K34" i="113"/>
  <c r="J34" i="113"/>
  <c r="I34" i="113"/>
  <c r="H34" i="113"/>
  <c r="G34" i="113"/>
  <c r="F34" i="113"/>
  <c r="E34" i="113"/>
  <c r="E35" i="113" s="1"/>
  <c r="D34" i="113"/>
  <c r="C34" i="113" s="1"/>
  <c r="H35" i="113" s="1"/>
  <c r="AA33" i="113"/>
  <c r="Z33" i="113"/>
  <c r="O33" i="113"/>
  <c r="N33" i="113"/>
  <c r="G33" i="113"/>
  <c r="F33" i="113"/>
  <c r="AE32" i="113"/>
  <c r="AD32" i="113"/>
  <c r="AC32" i="113"/>
  <c r="AC33" i="113" s="1"/>
  <c r="AB32" i="113"/>
  <c r="AB33" i="113" s="1"/>
  <c r="AA32" i="113"/>
  <c r="Z32" i="113"/>
  <c r="Y32" i="113"/>
  <c r="Y33" i="113" s="1"/>
  <c r="X32" i="113"/>
  <c r="X33" i="113" s="1"/>
  <c r="W32" i="113"/>
  <c r="V32" i="113"/>
  <c r="S32" i="113" s="1"/>
  <c r="U32" i="113"/>
  <c r="U33" i="113" s="1"/>
  <c r="T32" i="113"/>
  <c r="T33" i="113" s="1"/>
  <c r="O32" i="113"/>
  <c r="N32" i="113"/>
  <c r="M32" i="113"/>
  <c r="M33" i="113" s="1"/>
  <c r="L32" i="113"/>
  <c r="K32" i="113"/>
  <c r="K33" i="113" s="1"/>
  <c r="J32" i="113"/>
  <c r="I32" i="113"/>
  <c r="I33" i="113" s="1"/>
  <c r="H32" i="113"/>
  <c r="G32" i="113"/>
  <c r="F32" i="113"/>
  <c r="E32" i="113"/>
  <c r="E33" i="113" s="1"/>
  <c r="D32" i="113"/>
  <c r="C32" i="113"/>
  <c r="J33" i="113" s="1"/>
  <c r="AC31" i="113"/>
  <c r="AB31" i="113"/>
  <c r="U31" i="113"/>
  <c r="T31" i="113"/>
  <c r="AE30" i="113"/>
  <c r="AE31" i="113" s="1"/>
  <c r="AD30" i="113"/>
  <c r="AD31" i="113" s="1"/>
  <c r="AC30" i="113"/>
  <c r="AB30" i="113"/>
  <c r="AA30" i="113"/>
  <c r="AA31" i="113" s="1"/>
  <c r="Z30" i="113"/>
  <c r="Z31" i="113" s="1"/>
  <c r="Y30" i="113"/>
  <c r="Y31" i="113" s="1"/>
  <c r="X30" i="113"/>
  <c r="X31" i="113" s="1"/>
  <c r="W30" i="113"/>
  <c r="W31" i="113" s="1"/>
  <c r="V30" i="113"/>
  <c r="V31" i="113" s="1"/>
  <c r="U30" i="113"/>
  <c r="T30" i="113"/>
  <c r="S30" i="113" s="1"/>
  <c r="O30" i="113"/>
  <c r="N30" i="113"/>
  <c r="M30" i="113"/>
  <c r="L30" i="113"/>
  <c r="K30" i="113"/>
  <c r="J30" i="113"/>
  <c r="I30" i="113"/>
  <c r="H30" i="113"/>
  <c r="G30" i="113"/>
  <c r="F30" i="113"/>
  <c r="E30" i="113"/>
  <c r="D30" i="113"/>
  <c r="K29" i="113"/>
  <c r="AE28" i="113"/>
  <c r="AD28" i="113"/>
  <c r="AC28" i="113"/>
  <c r="AB28" i="113"/>
  <c r="AA28" i="113"/>
  <c r="Z28" i="113"/>
  <c r="Y28" i="113"/>
  <c r="X28" i="113"/>
  <c r="W28" i="113"/>
  <c r="V28" i="113"/>
  <c r="U28" i="113"/>
  <c r="T28" i="113"/>
  <c r="O28" i="113"/>
  <c r="N28" i="113"/>
  <c r="M28" i="113"/>
  <c r="L28" i="113"/>
  <c r="K28" i="113"/>
  <c r="J28" i="113"/>
  <c r="I28" i="113"/>
  <c r="H28" i="113"/>
  <c r="G28" i="113"/>
  <c r="G10" i="113" s="1"/>
  <c r="F28" i="113"/>
  <c r="E28" i="113"/>
  <c r="D28" i="113"/>
  <c r="C28" i="113"/>
  <c r="AE26" i="113"/>
  <c r="AD26" i="113"/>
  <c r="AC26" i="113"/>
  <c r="AB26" i="113"/>
  <c r="AA26" i="113"/>
  <c r="Z26" i="113"/>
  <c r="Y26" i="113"/>
  <c r="X26" i="113"/>
  <c r="W26" i="113"/>
  <c r="V26" i="113"/>
  <c r="U26" i="113"/>
  <c r="T26" i="113"/>
  <c r="O26" i="113"/>
  <c r="N26" i="113"/>
  <c r="M26" i="113"/>
  <c r="M27" i="113" s="1"/>
  <c r="L26" i="113"/>
  <c r="K26" i="113"/>
  <c r="J26" i="113"/>
  <c r="I26" i="113"/>
  <c r="H26" i="113"/>
  <c r="G26" i="113"/>
  <c r="F26" i="113"/>
  <c r="E26" i="113"/>
  <c r="C26" i="113" s="1"/>
  <c r="H27" i="113" s="1"/>
  <c r="D26" i="113"/>
  <c r="Z25" i="113"/>
  <c r="O25" i="113"/>
  <c r="N25" i="113"/>
  <c r="G25" i="113"/>
  <c r="F25" i="113"/>
  <c r="AE24" i="113"/>
  <c r="AE25" i="113" s="1"/>
  <c r="AD24" i="113"/>
  <c r="AC24" i="113"/>
  <c r="AB24" i="113"/>
  <c r="AB25" i="113" s="1"/>
  <c r="AA24" i="113"/>
  <c r="Z24" i="113"/>
  <c r="Y24" i="113"/>
  <c r="X24" i="113"/>
  <c r="X25" i="113" s="1"/>
  <c r="W24" i="113"/>
  <c r="W25" i="113" s="1"/>
  <c r="V24" i="113"/>
  <c r="S24" i="113" s="1"/>
  <c r="AA25" i="113" s="1"/>
  <c r="U24" i="113"/>
  <c r="T24" i="113"/>
  <c r="T25" i="113" s="1"/>
  <c r="O24" i="113"/>
  <c r="N24" i="113"/>
  <c r="M24" i="113"/>
  <c r="M25" i="113" s="1"/>
  <c r="L24" i="113"/>
  <c r="K24" i="113"/>
  <c r="K25" i="113" s="1"/>
  <c r="J24" i="113"/>
  <c r="I24" i="113"/>
  <c r="I25" i="113" s="1"/>
  <c r="H24" i="113"/>
  <c r="G24" i="113"/>
  <c r="F24" i="113"/>
  <c r="E24" i="113"/>
  <c r="E25" i="113" s="1"/>
  <c r="D24" i="113"/>
  <c r="C24" i="113"/>
  <c r="J25" i="113" s="1"/>
  <c r="AC23" i="113"/>
  <c r="AB23" i="113"/>
  <c r="U23" i="113"/>
  <c r="T23" i="113"/>
  <c r="AE22" i="113"/>
  <c r="AE23" i="113" s="1"/>
  <c r="AD22" i="113"/>
  <c r="AD23" i="113" s="1"/>
  <c r="AC22" i="113"/>
  <c r="AB22" i="113"/>
  <c r="AA22" i="113"/>
  <c r="AA23" i="113" s="1"/>
  <c r="Z22" i="113"/>
  <c r="Z23" i="113" s="1"/>
  <c r="Y22" i="113"/>
  <c r="Y23" i="113" s="1"/>
  <c r="X22" i="113"/>
  <c r="X23" i="113" s="1"/>
  <c r="W22" i="113"/>
  <c r="W23" i="113" s="1"/>
  <c r="V22" i="113"/>
  <c r="V23" i="113" s="1"/>
  <c r="U22" i="113"/>
  <c r="T22" i="113"/>
  <c r="S22" i="113" s="1"/>
  <c r="O22" i="113"/>
  <c r="N22" i="113"/>
  <c r="M22" i="113"/>
  <c r="L22" i="113"/>
  <c r="K22" i="113"/>
  <c r="J22" i="113"/>
  <c r="I22" i="113"/>
  <c r="H22" i="113"/>
  <c r="G22" i="113"/>
  <c r="F22" i="113"/>
  <c r="E22" i="113"/>
  <c r="D22" i="113"/>
  <c r="AD21" i="113"/>
  <c r="K21" i="113"/>
  <c r="J21" i="113"/>
  <c r="AE20" i="113"/>
  <c r="AD20" i="113"/>
  <c r="AC20" i="113"/>
  <c r="AC21" i="113" s="1"/>
  <c r="AB20" i="113"/>
  <c r="AA20" i="113"/>
  <c r="Z20" i="113"/>
  <c r="Z21" i="113" s="1"/>
  <c r="Y20" i="113"/>
  <c r="X20" i="113"/>
  <c r="W20" i="113"/>
  <c r="V20" i="113"/>
  <c r="S20" i="113" s="1"/>
  <c r="AE21" i="113" s="1"/>
  <c r="U20" i="113"/>
  <c r="U21" i="113" s="1"/>
  <c r="T20" i="113"/>
  <c r="O20" i="113"/>
  <c r="N20" i="113"/>
  <c r="M20" i="113"/>
  <c r="L20" i="113"/>
  <c r="K20" i="113"/>
  <c r="J20" i="113"/>
  <c r="I20" i="113"/>
  <c r="H20" i="113"/>
  <c r="G20" i="113"/>
  <c r="F20" i="113"/>
  <c r="E20" i="113"/>
  <c r="D20" i="113"/>
  <c r="C20" i="113"/>
  <c r="D19" i="113"/>
  <c r="AE18" i="113"/>
  <c r="AD18" i="113"/>
  <c r="AC18" i="113"/>
  <c r="AB18" i="113"/>
  <c r="AA18" i="113"/>
  <c r="Z18" i="113"/>
  <c r="Y18" i="113"/>
  <c r="X18" i="113"/>
  <c r="X10" i="113" s="1"/>
  <c r="W18" i="113"/>
  <c r="V18" i="113"/>
  <c r="U18" i="113"/>
  <c r="T18" i="113"/>
  <c r="O18" i="113"/>
  <c r="N18" i="113"/>
  <c r="M18" i="113"/>
  <c r="L18" i="113"/>
  <c r="K18" i="113"/>
  <c r="J18" i="113"/>
  <c r="I18" i="113"/>
  <c r="H18" i="113"/>
  <c r="G18" i="113"/>
  <c r="F18" i="113"/>
  <c r="E18" i="113"/>
  <c r="C18" i="113" s="1"/>
  <c r="H19" i="113" s="1"/>
  <c r="D18" i="113"/>
  <c r="O17" i="113"/>
  <c r="N17" i="113"/>
  <c r="G17" i="113"/>
  <c r="F17" i="113"/>
  <c r="AE16" i="113"/>
  <c r="AD16" i="113"/>
  <c r="AC16" i="113"/>
  <c r="AB16" i="113"/>
  <c r="AA16" i="113"/>
  <c r="Z16" i="113"/>
  <c r="Y16" i="113"/>
  <c r="X16" i="113"/>
  <c r="W16" i="113"/>
  <c r="V16" i="113"/>
  <c r="S16" i="113" s="1"/>
  <c r="AA17" i="113" s="1"/>
  <c r="U16" i="113"/>
  <c r="T16" i="113"/>
  <c r="O16" i="113"/>
  <c r="N16" i="113"/>
  <c r="M16" i="113"/>
  <c r="M17" i="113" s="1"/>
  <c r="L16" i="113"/>
  <c r="K16" i="113"/>
  <c r="K17" i="113" s="1"/>
  <c r="J16" i="113"/>
  <c r="I16" i="113"/>
  <c r="I17" i="113" s="1"/>
  <c r="H16" i="113"/>
  <c r="G16" i="113"/>
  <c r="F16" i="113"/>
  <c r="E16" i="113"/>
  <c r="E17" i="113" s="1"/>
  <c r="D16" i="113"/>
  <c r="C16" i="113"/>
  <c r="J17" i="113" s="1"/>
  <c r="AC15" i="113"/>
  <c r="AB15" i="113"/>
  <c r="U15" i="113"/>
  <c r="T15" i="113"/>
  <c r="AE14" i="113"/>
  <c r="AE15" i="113" s="1"/>
  <c r="AD14" i="113"/>
  <c r="AD15" i="113" s="1"/>
  <c r="AC14" i="113"/>
  <c r="AB14" i="113"/>
  <c r="AA14" i="113"/>
  <c r="AA15" i="113" s="1"/>
  <c r="Z14" i="113"/>
  <c r="Z15" i="113" s="1"/>
  <c r="Y14" i="113"/>
  <c r="Y15" i="113" s="1"/>
  <c r="X14" i="113"/>
  <c r="X15" i="113" s="1"/>
  <c r="W14" i="113"/>
  <c r="W15" i="113" s="1"/>
  <c r="V14" i="113"/>
  <c r="V15" i="113" s="1"/>
  <c r="U14" i="113"/>
  <c r="T14" i="113"/>
  <c r="S14" i="113" s="1"/>
  <c r="O14" i="113"/>
  <c r="N14" i="113"/>
  <c r="M14" i="113"/>
  <c r="L14" i="113"/>
  <c r="K14" i="113"/>
  <c r="J14" i="113"/>
  <c r="I14" i="113"/>
  <c r="H14" i="113"/>
  <c r="G14" i="113"/>
  <c r="F14" i="113"/>
  <c r="E14" i="113"/>
  <c r="D14" i="113"/>
  <c r="AE12" i="113"/>
  <c r="AE10" i="113" s="1"/>
  <c r="AD12" i="113"/>
  <c r="AC12" i="113"/>
  <c r="AB12" i="113"/>
  <c r="AA12" i="113"/>
  <c r="Z12" i="113"/>
  <c r="Y12" i="113"/>
  <c r="X12" i="113"/>
  <c r="W12" i="113"/>
  <c r="W13" i="113" s="1"/>
  <c r="V12" i="113"/>
  <c r="V13" i="113" s="1"/>
  <c r="U12" i="113"/>
  <c r="T12" i="113"/>
  <c r="S12" i="113"/>
  <c r="AD13" i="113" s="1"/>
  <c r="O12" i="113"/>
  <c r="N12" i="113"/>
  <c r="M12" i="113"/>
  <c r="L12" i="113"/>
  <c r="L10" i="113" s="1"/>
  <c r="K12" i="113"/>
  <c r="J12" i="113"/>
  <c r="I12" i="113"/>
  <c r="H12" i="113"/>
  <c r="G12" i="113"/>
  <c r="F12" i="113"/>
  <c r="E12" i="113"/>
  <c r="D12" i="113"/>
  <c r="AA10" i="113"/>
  <c r="V10" i="113"/>
  <c r="V6" i="113" s="1"/>
  <c r="K10" i="113"/>
  <c r="I10" i="113"/>
  <c r="D10" i="113"/>
  <c r="O8" i="113"/>
  <c r="N8" i="113"/>
  <c r="M8" i="113"/>
  <c r="L8" i="113"/>
  <c r="K8" i="113"/>
  <c r="K6" i="113" s="1"/>
  <c r="J8" i="113"/>
  <c r="I8" i="113"/>
  <c r="I9" i="113" s="1"/>
  <c r="H8" i="113"/>
  <c r="G8" i="113"/>
  <c r="F8" i="113"/>
  <c r="C8" i="113" s="1"/>
  <c r="E8" i="113"/>
  <c r="E9" i="113" s="1"/>
  <c r="D8" i="113"/>
  <c r="S7" i="113"/>
  <c r="X6" i="113"/>
  <c r="I6" i="113"/>
  <c r="J29" i="112"/>
  <c r="I29" i="112"/>
  <c r="H29" i="112"/>
  <c r="G29" i="112"/>
  <c r="F29" i="112"/>
  <c r="D29" i="112"/>
  <c r="F16" i="112"/>
  <c r="E16" i="112"/>
  <c r="E29" i="112" s="1"/>
  <c r="D16" i="112"/>
  <c r="C16" i="112"/>
  <c r="C29" i="112" s="1"/>
  <c r="Z15" i="116" l="1"/>
  <c r="U15" i="116"/>
  <c r="AE35" i="116"/>
  <c r="Y21" i="116"/>
  <c r="AE15" i="116"/>
  <c r="V15" i="116"/>
  <c r="O9" i="116"/>
  <c r="F9" i="116"/>
  <c r="V13" i="116"/>
  <c r="AA35" i="116"/>
  <c r="X21" i="116"/>
  <c r="AB13" i="116"/>
  <c r="E13" i="116"/>
  <c r="AA15" i="116"/>
  <c r="Y13" i="116"/>
  <c r="AB35" i="116"/>
  <c r="G35" i="116"/>
  <c r="AA19" i="116"/>
  <c r="F15" i="116"/>
  <c r="L13" i="116"/>
  <c r="AC19" i="116"/>
  <c r="K9" i="116"/>
  <c r="W21" i="116"/>
  <c r="AD29" i="116"/>
  <c r="K13" i="116"/>
  <c r="I15" i="115"/>
  <c r="U33" i="116"/>
  <c r="X33" i="116"/>
  <c r="I27" i="115"/>
  <c r="G27" i="115" s="1"/>
  <c r="F33" i="116"/>
  <c r="N33" i="116"/>
  <c r="AD33" i="116"/>
  <c r="Z33" i="116"/>
  <c r="X35" i="116"/>
  <c r="V35" i="116"/>
  <c r="E9" i="116"/>
  <c r="Y35" i="116"/>
  <c r="V21" i="116"/>
  <c r="L9" i="116"/>
  <c r="W35" i="116"/>
  <c r="AD35" i="116"/>
  <c r="T21" i="116"/>
  <c r="AD19" i="116"/>
  <c r="X13" i="116"/>
  <c r="AC35" i="116"/>
  <c r="W15" i="116"/>
  <c r="H9" i="116"/>
  <c r="T35" i="116"/>
  <c r="AD15" i="116"/>
  <c r="O13" i="116"/>
  <c r="H13" i="116"/>
  <c r="M9" i="116"/>
  <c r="X15" i="116"/>
  <c r="G9" i="116"/>
  <c r="G13" i="116"/>
  <c r="T33" i="116"/>
  <c r="AE33" i="116"/>
  <c r="V33" i="116"/>
  <c r="M35" i="116"/>
  <c r="T23" i="116"/>
  <c r="J22" i="115"/>
  <c r="H22" i="115" s="1"/>
  <c r="AB23" i="116"/>
  <c r="Z31" i="116"/>
  <c r="Z23" i="116"/>
  <c r="AA23" i="116"/>
  <c r="U6" i="116"/>
  <c r="U11" i="116"/>
  <c r="U7" i="116" s="1"/>
  <c r="AE27" i="116"/>
  <c r="AD27" i="116"/>
  <c r="O23" i="116"/>
  <c r="K23" i="116"/>
  <c r="L23" i="116"/>
  <c r="D23" i="116"/>
  <c r="H23" i="116"/>
  <c r="I22" i="115"/>
  <c r="G22" i="115" s="1"/>
  <c r="V31" i="116"/>
  <c r="O27" i="116"/>
  <c r="K27" i="116"/>
  <c r="G27" i="116"/>
  <c r="H27" i="116"/>
  <c r="D27" i="116"/>
  <c r="I24" i="115"/>
  <c r="G24" i="115" s="1"/>
  <c r="L27" i="116"/>
  <c r="W6" i="116"/>
  <c r="N23" i="116"/>
  <c r="AD17" i="116"/>
  <c r="W19" i="116"/>
  <c r="AB17" i="116"/>
  <c r="V23" i="116"/>
  <c r="Y27" i="116"/>
  <c r="Y19" i="116"/>
  <c r="AE17" i="116"/>
  <c r="Y23" i="116"/>
  <c r="AC23" i="116"/>
  <c r="AC29" i="116"/>
  <c r="AA27" i="116"/>
  <c r="AB29" i="116"/>
  <c r="Z27" i="116"/>
  <c r="F27" i="116"/>
  <c r="V19" i="116"/>
  <c r="AB15" i="116"/>
  <c r="J18" i="115"/>
  <c r="H18" i="115" s="1"/>
  <c r="T15" i="116"/>
  <c r="AC15" i="116"/>
  <c r="T13" i="116"/>
  <c r="AB27" i="116"/>
  <c r="X23" i="116"/>
  <c r="AB19" i="116"/>
  <c r="H19" i="116"/>
  <c r="D19" i="116"/>
  <c r="L19" i="116"/>
  <c r="I20" i="115"/>
  <c r="G20" i="115" s="1"/>
  <c r="M15" i="116"/>
  <c r="O15" i="116"/>
  <c r="J11" i="116"/>
  <c r="J6" i="116"/>
  <c r="F23" i="116"/>
  <c r="H17" i="116"/>
  <c r="W31" i="116"/>
  <c r="V17" i="116"/>
  <c r="G23" i="116"/>
  <c r="O19" i="116"/>
  <c r="E17" i="116"/>
  <c r="N15" i="116"/>
  <c r="AE6" i="116"/>
  <c r="J23" i="116"/>
  <c r="Z13" i="116"/>
  <c r="M27" i="116"/>
  <c r="X27" i="116"/>
  <c r="U23" i="116"/>
  <c r="M23" i="116"/>
  <c r="T31" i="116"/>
  <c r="J26" i="115"/>
  <c r="H26" i="115" s="1"/>
  <c r="AC31" i="116"/>
  <c r="AB31" i="116"/>
  <c r="U31" i="116"/>
  <c r="Z6" i="116"/>
  <c r="I11" i="116"/>
  <c r="AD23" i="116"/>
  <c r="U27" i="116"/>
  <c r="C10" i="116"/>
  <c r="M11" i="116" s="1"/>
  <c r="O31" i="116"/>
  <c r="K31" i="116"/>
  <c r="G31" i="116"/>
  <c r="L31" i="116"/>
  <c r="D31" i="116"/>
  <c r="H31" i="116"/>
  <c r="I31" i="116"/>
  <c r="I26" i="115"/>
  <c r="G26" i="115" s="1"/>
  <c r="AB11" i="116"/>
  <c r="AB7" i="116" s="1"/>
  <c r="AB6" i="116"/>
  <c r="J20" i="115"/>
  <c r="H20" i="115" s="1"/>
  <c r="X19" i="116"/>
  <c r="J19" i="115"/>
  <c r="H19" i="115" s="1"/>
  <c r="Z17" i="116"/>
  <c r="AE31" i="116"/>
  <c r="E31" i="116"/>
  <c r="W23" i="116"/>
  <c r="AA17" i="116"/>
  <c r="W27" i="116"/>
  <c r="V27" i="116"/>
  <c r="M25" i="116"/>
  <c r="I25" i="116"/>
  <c r="E25" i="116"/>
  <c r="K25" i="116"/>
  <c r="J25" i="116"/>
  <c r="N25" i="116"/>
  <c r="F25" i="116"/>
  <c r="O25" i="116"/>
  <c r="G25" i="116"/>
  <c r="I23" i="115"/>
  <c r="G23" i="115" s="1"/>
  <c r="L15" i="116"/>
  <c r="D15" i="116"/>
  <c r="H15" i="116"/>
  <c r="E15" i="116"/>
  <c r="I18" i="115"/>
  <c r="G18" i="115" s="1"/>
  <c r="AD31" i="116"/>
  <c r="J31" i="116"/>
  <c r="T27" i="116"/>
  <c r="T11" i="116"/>
  <c r="T7" i="116" s="1"/>
  <c r="S10" i="116"/>
  <c r="T6" i="116"/>
  <c r="AC17" i="116"/>
  <c r="K15" i="116"/>
  <c r="F11" i="116"/>
  <c r="F6" i="116"/>
  <c r="AD11" i="116"/>
  <c r="AD7" i="116" s="1"/>
  <c r="AD6" i="116"/>
  <c r="AC27" i="116"/>
  <c r="Y31" i="116"/>
  <c r="J25" i="115"/>
  <c r="H25" i="115" s="1"/>
  <c r="AE29" i="116"/>
  <c r="AE23" i="116"/>
  <c r="AE19" i="116"/>
  <c r="T17" i="116"/>
  <c r="J15" i="116"/>
  <c r="AE13" i="116"/>
  <c r="J17" i="115"/>
  <c r="AA13" i="116"/>
  <c r="W13" i="116"/>
  <c r="V11" i="116"/>
  <c r="V7" i="116" s="1"/>
  <c r="V6" i="116"/>
  <c r="J21" i="115"/>
  <c r="H21" i="115" s="1"/>
  <c r="AA21" i="116"/>
  <c r="J17" i="116"/>
  <c r="G17" i="116"/>
  <c r="N17" i="116"/>
  <c r="O17" i="116"/>
  <c r="F17" i="116"/>
  <c r="I19" i="115"/>
  <c r="G19" i="115" s="1"/>
  <c r="K17" i="116"/>
  <c r="N13" i="116"/>
  <c r="F13" i="116"/>
  <c r="J13" i="116"/>
  <c r="I17" i="115"/>
  <c r="AA31" i="116"/>
  <c r="E27" i="116"/>
  <c r="AE21" i="116"/>
  <c r="I6" i="116"/>
  <c r="I23" i="116"/>
  <c r="M6" i="116"/>
  <c r="E23" i="116"/>
  <c r="G15" i="115"/>
  <c r="AD29" i="113"/>
  <c r="M9" i="113"/>
  <c r="H9" i="113"/>
  <c r="L9" i="113"/>
  <c r="G6" i="113"/>
  <c r="X35" i="113"/>
  <c r="L6" i="113"/>
  <c r="J9" i="113"/>
  <c r="X27" i="113"/>
  <c r="D9" i="113"/>
  <c r="W21" i="113"/>
  <c r="J10" i="113"/>
  <c r="W17" i="113"/>
  <c r="AE17" i="113"/>
  <c r="I19" i="113"/>
  <c r="Y10" i="113"/>
  <c r="E19" i="113"/>
  <c r="N29" i="113"/>
  <c r="F29" i="113"/>
  <c r="N9" i="113"/>
  <c r="W10" i="113"/>
  <c r="AE13" i="113"/>
  <c r="K15" i="113"/>
  <c r="T17" i="113"/>
  <c r="X17" i="113"/>
  <c r="AB17" i="113"/>
  <c r="Z17" i="113"/>
  <c r="L19" i="113"/>
  <c r="N21" i="113"/>
  <c r="F21" i="113"/>
  <c r="G21" i="113"/>
  <c r="O21" i="113"/>
  <c r="V21" i="113"/>
  <c r="U25" i="113"/>
  <c r="Y25" i="113"/>
  <c r="AC25" i="113"/>
  <c r="D29" i="113"/>
  <c r="H29" i="113"/>
  <c r="L29" i="113"/>
  <c r="S28" i="113"/>
  <c r="AE29" i="113" s="1"/>
  <c r="E31" i="113"/>
  <c r="AD33" i="113"/>
  <c r="S34" i="113"/>
  <c r="Y35" i="113" s="1"/>
  <c r="T35" i="113"/>
  <c r="D35" i="113"/>
  <c r="F9" i="113"/>
  <c r="D13" i="113"/>
  <c r="L13" i="113"/>
  <c r="AA13" i="113"/>
  <c r="M15" i="113"/>
  <c r="AD17" i="113"/>
  <c r="S18" i="113"/>
  <c r="T19" i="113" s="1"/>
  <c r="T10" i="113"/>
  <c r="AB10" i="113"/>
  <c r="I27" i="113"/>
  <c r="U27" i="113"/>
  <c r="E27" i="113"/>
  <c r="K31" i="113"/>
  <c r="J6" i="113"/>
  <c r="G9" i="113"/>
  <c r="K9" i="113"/>
  <c r="O9" i="113"/>
  <c r="E10" i="113"/>
  <c r="F10" i="113"/>
  <c r="N10" i="113"/>
  <c r="M10" i="113"/>
  <c r="U19" i="113"/>
  <c r="U10" i="113"/>
  <c r="AC19" i="113"/>
  <c r="AC10" i="113"/>
  <c r="Y19" i="113"/>
  <c r="L27" i="113"/>
  <c r="G29" i="113"/>
  <c r="O29" i="113"/>
  <c r="Z29" i="113"/>
  <c r="D6" i="113"/>
  <c r="AA6" i="113"/>
  <c r="AE6" i="113"/>
  <c r="H10" i="113"/>
  <c r="O10" i="113"/>
  <c r="Z10" i="113"/>
  <c r="C12" i="113"/>
  <c r="K13" i="113" s="1"/>
  <c r="G13" i="113"/>
  <c r="Z13" i="113"/>
  <c r="AD10" i="113"/>
  <c r="U17" i="113"/>
  <c r="Y17" i="113"/>
  <c r="AC17" i="113"/>
  <c r="M19" i="113"/>
  <c r="D21" i="113"/>
  <c r="H21" i="113"/>
  <c r="L21" i="113"/>
  <c r="AA21" i="113"/>
  <c r="AD25" i="113"/>
  <c r="S26" i="113"/>
  <c r="Y27" i="113" s="1"/>
  <c r="T27" i="113"/>
  <c r="D27" i="113"/>
  <c r="J29" i="113"/>
  <c r="F31" i="113"/>
  <c r="W33" i="113"/>
  <c r="AE33" i="113"/>
  <c r="I35" i="113"/>
  <c r="U35" i="113"/>
  <c r="AC35" i="113"/>
  <c r="E13" i="113"/>
  <c r="M13" i="113"/>
  <c r="T13" i="113"/>
  <c r="X13" i="113"/>
  <c r="AB13" i="113"/>
  <c r="C14" i="113"/>
  <c r="V17" i="113"/>
  <c r="F19" i="113"/>
  <c r="J19" i="113"/>
  <c r="N19" i="113"/>
  <c r="Z19" i="113"/>
  <c r="E21" i="113"/>
  <c r="I21" i="113"/>
  <c r="M21" i="113"/>
  <c r="T21" i="113"/>
  <c r="X21" i="113"/>
  <c r="AB21" i="113"/>
  <c r="C22" i="113"/>
  <c r="K23" i="113" s="1"/>
  <c r="V25" i="113"/>
  <c r="F27" i="113"/>
  <c r="J27" i="113"/>
  <c r="N27" i="113"/>
  <c r="Z27" i="113"/>
  <c r="AD27" i="113"/>
  <c r="E29" i="113"/>
  <c r="I29" i="113"/>
  <c r="M29" i="113"/>
  <c r="X29" i="113"/>
  <c r="C30" i="113"/>
  <c r="V33" i="113"/>
  <c r="F35" i="113"/>
  <c r="J35" i="113"/>
  <c r="N35" i="113"/>
  <c r="V35" i="113"/>
  <c r="Z35" i="113"/>
  <c r="AD35" i="113"/>
  <c r="U13" i="113"/>
  <c r="Y13" i="113"/>
  <c r="AC13" i="113"/>
  <c r="D17" i="113"/>
  <c r="H17" i="113"/>
  <c r="L17" i="113"/>
  <c r="G19" i="113"/>
  <c r="K19" i="113"/>
  <c r="O19" i="113"/>
  <c r="AA19" i="113"/>
  <c r="Y21" i="113"/>
  <c r="D25" i="113"/>
  <c r="H25" i="113"/>
  <c r="L25" i="113"/>
  <c r="G27" i="113"/>
  <c r="K27" i="113"/>
  <c r="O27" i="113"/>
  <c r="AA27" i="113"/>
  <c r="AE27" i="113"/>
  <c r="U29" i="113"/>
  <c r="AC29" i="113"/>
  <c r="D33" i="113"/>
  <c r="H33" i="113"/>
  <c r="L33" i="113"/>
  <c r="G35" i="113"/>
  <c r="K35" i="113"/>
  <c r="O35" i="113"/>
  <c r="W35" i="113"/>
  <c r="AA35" i="113"/>
  <c r="AE35" i="113"/>
  <c r="J29" i="115" l="1"/>
  <c r="J16" i="115"/>
  <c r="H17" i="115"/>
  <c r="M7" i="116"/>
  <c r="S6" i="116"/>
  <c r="X11" i="116"/>
  <c r="X7" i="116" s="1"/>
  <c r="AA11" i="116"/>
  <c r="AA7" i="116" s="1"/>
  <c r="Y11" i="116"/>
  <c r="Y7" i="116" s="1"/>
  <c r="AC11" i="116"/>
  <c r="AC7" i="116" s="1"/>
  <c r="D11" i="116"/>
  <c r="N11" i="116"/>
  <c r="E11" i="116"/>
  <c r="G11" i="116"/>
  <c r="K11" i="116"/>
  <c r="C6" i="116"/>
  <c r="O11" i="116"/>
  <c r="L11" i="116"/>
  <c r="H11" i="116"/>
  <c r="AE11" i="116"/>
  <c r="AE7" i="116" s="1"/>
  <c r="I7" i="116"/>
  <c r="I16" i="115"/>
  <c r="I29" i="115" s="1"/>
  <c r="G17" i="115"/>
  <c r="G16" i="115" s="1"/>
  <c r="G29" i="115" s="1"/>
  <c r="Z11" i="116"/>
  <c r="Z7" i="116" s="1"/>
  <c r="J7" i="116"/>
  <c r="W11" i="116"/>
  <c r="W7" i="116" s="1"/>
  <c r="E23" i="113"/>
  <c r="L31" i="113"/>
  <c r="D31" i="113"/>
  <c r="H31" i="113"/>
  <c r="I31" i="113"/>
  <c r="L15" i="113"/>
  <c r="D15" i="113"/>
  <c r="H15" i="113"/>
  <c r="I15" i="113"/>
  <c r="N31" i="113"/>
  <c r="Z6" i="113"/>
  <c r="F6" i="113"/>
  <c r="N23" i="113"/>
  <c r="AB11" i="113"/>
  <c r="AB7" i="113" s="1"/>
  <c r="AB6" i="113"/>
  <c r="J15" i="113"/>
  <c r="W29" i="113"/>
  <c r="Y29" i="113"/>
  <c r="W27" i="113"/>
  <c r="AE19" i="113"/>
  <c r="AB29" i="113"/>
  <c r="V27" i="113"/>
  <c r="AD19" i="113"/>
  <c r="I13" i="113"/>
  <c r="J31" i="113"/>
  <c r="AB27" i="113"/>
  <c r="M23" i="113"/>
  <c r="O13" i="113"/>
  <c r="AC11" i="113"/>
  <c r="AC7" i="113" s="1"/>
  <c r="AC6" i="113"/>
  <c r="M6" i="113"/>
  <c r="F15" i="113"/>
  <c r="O31" i="113"/>
  <c r="AC27" i="113"/>
  <c r="J23" i="113"/>
  <c r="AB19" i="113"/>
  <c r="AB35" i="113"/>
  <c r="M31" i="113"/>
  <c r="O15" i="113"/>
  <c r="W11" i="113"/>
  <c r="W7" i="113" s="1"/>
  <c r="W6" i="113"/>
  <c r="V29" i="113"/>
  <c r="L23" i="113"/>
  <c r="D23" i="113"/>
  <c r="I23" i="113"/>
  <c r="H23" i="113"/>
  <c r="H6" i="113"/>
  <c r="O23" i="113"/>
  <c r="F23" i="113"/>
  <c r="T11" i="113"/>
  <c r="T7" i="113" s="1"/>
  <c r="S10" i="113"/>
  <c r="T6" i="113"/>
  <c r="C10" i="113"/>
  <c r="W19" i="113"/>
  <c r="T29" i="113"/>
  <c r="V19" i="113"/>
  <c r="AD11" i="113"/>
  <c r="AD7" i="113" s="1"/>
  <c r="AD6" i="113"/>
  <c r="N13" i="113"/>
  <c r="F13" i="113"/>
  <c r="J13" i="113"/>
  <c r="G23" i="113"/>
  <c r="U11" i="113"/>
  <c r="U7" i="113" s="1"/>
  <c r="U6" i="113"/>
  <c r="N15" i="113"/>
  <c r="E6" i="113"/>
  <c r="G31" i="113"/>
  <c r="X19" i="113"/>
  <c r="E15" i="113"/>
  <c r="H13" i="113"/>
  <c r="AA29" i="113"/>
  <c r="G15" i="113"/>
  <c r="Y6" i="113"/>
  <c r="Y11" i="113"/>
  <c r="Y7" i="113" s="1"/>
  <c r="J11" i="113"/>
  <c r="N6" i="113"/>
  <c r="O6" i="113"/>
  <c r="H29" i="115" l="1"/>
  <c r="H16" i="115"/>
  <c r="G7" i="116"/>
  <c r="E7" i="116"/>
  <c r="H7" i="116"/>
  <c r="K7" i="116"/>
  <c r="L7" i="116"/>
  <c r="O7" i="116"/>
  <c r="N7" i="116"/>
  <c r="D7" i="116"/>
  <c r="F7" i="116"/>
  <c r="F7" i="113"/>
  <c r="L11" i="113"/>
  <c r="C6" i="113"/>
  <c r="K11" i="113"/>
  <c r="I11" i="113"/>
  <c r="G11" i="113"/>
  <c r="D11" i="113"/>
  <c r="O7" i="113"/>
  <c r="E11" i="113"/>
  <c r="N11" i="113"/>
  <c r="M7" i="113"/>
  <c r="N7" i="113"/>
  <c r="E7" i="113"/>
  <c r="S6" i="113"/>
  <c r="X11" i="113"/>
  <c r="X7" i="113" s="1"/>
  <c r="V11" i="113"/>
  <c r="V7" i="113" s="1"/>
  <c r="AA11" i="113"/>
  <c r="AA7" i="113" s="1"/>
  <c r="AE11" i="113"/>
  <c r="AE7" i="113" s="1"/>
  <c r="M11" i="113"/>
  <c r="O11" i="113"/>
  <c r="Z11" i="113"/>
  <c r="Z7" i="113" s="1"/>
  <c r="H7" i="113"/>
  <c r="H11" i="113"/>
  <c r="F11" i="113"/>
  <c r="I7" i="113" l="1"/>
  <c r="K7" i="113"/>
  <c r="D7" i="113"/>
  <c r="G7" i="113"/>
  <c r="J7" i="113"/>
  <c r="L7" i="113"/>
  <c r="L35" i="111"/>
  <c r="H35" i="111"/>
  <c r="D35" i="111"/>
  <c r="AE34" i="111"/>
  <c r="AD34" i="111"/>
  <c r="AC34" i="111"/>
  <c r="AB34" i="111"/>
  <c r="AA34" i="111"/>
  <c r="Z34" i="111"/>
  <c r="Y34" i="111"/>
  <c r="X34" i="111"/>
  <c r="W34" i="111"/>
  <c r="V34" i="111"/>
  <c r="U34" i="111"/>
  <c r="T34" i="111"/>
  <c r="O34" i="111"/>
  <c r="N34" i="111"/>
  <c r="M34" i="111"/>
  <c r="L34" i="111"/>
  <c r="K34" i="111"/>
  <c r="J34" i="111"/>
  <c r="I34" i="111"/>
  <c r="H34" i="111"/>
  <c r="G34" i="111"/>
  <c r="F34" i="111"/>
  <c r="E34" i="111"/>
  <c r="D34" i="111"/>
  <c r="C34" i="111"/>
  <c r="J35" i="111" s="1"/>
  <c r="AD33" i="111"/>
  <c r="Z33" i="111"/>
  <c r="V33" i="111"/>
  <c r="AE32" i="111"/>
  <c r="AE33" i="111" s="1"/>
  <c r="AD32" i="111"/>
  <c r="AC32" i="111"/>
  <c r="AC33" i="111" s="1"/>
  <c r="AB32" i="111"/>
  <c r="AB33" i="111" s="1"/>
  <c r="AA32" i="111"/>
  <c r="AA33" i="111" s="1"/>
  <c r="Z32" i="111"/>
  <c r="Y32" i="111"/>
  <c r="Y33" i="111" s="1"/>
  <c r="X32" i="111"/>
  <c r="X33" i="111" s="1"/>
  <c r="W32" i="111"/>
  <c r="W33" i="111" s="1"/>
  <c r="V32" i="111"/>
  <c r="U32" i="111"/>
  <c r="U33" i="111" s="1"/>
  <c r="T32" i="111"/>
  <c r="S32" i="111" s="1"/>
  <c r="O32" i="111"/>
  <c r="N32" i="111"/>
  <c r="M32" i="111"/>
  <c r="L32" i="111"/>
  <c r="K32" i="111"/>
  <c r="J32" i="111"/>
  <c r="I32" i="111"/>
  <c r="H32" i="111"/>
  <c r="G32" i="111"/>
  <c r="F32" i="111"/>
  <c r="E32" i="111"/>
  <c r="D32" i="111"/>
  <c r="D31" i="111"/>
  <c r="AE30" i="111"/>
  <c r="AD30" i="111"/>
  <c r="AC30" i="111"/>
  <c r="AB30" i="111"/>
  <c r="AA30" i="111"/>
  <c r="Z30" i="111"/>
  <c r="Y30" i="111"/>
  <c r="X30" i="111"/>
  <c r="W30" i="111"/>
  <c r="V30" i="111"/>
  <c r="U30" i="111"/>
  <c r="T30" i="111"/>
  <c r="O30" i="111"/>
  <c r="N30" i="111"/>
  <c r="M30" i="111"/>
  <c r="L30" i="111"/>
  <c r="K30" i="111"/>
  <c r="J30" i="111"/>
  <c r="I30" i="111"/>
  <c r="H30" i="111"/>
  <c r="G30" i="111"/>
  <c r="F30" i="111"/>
  <c r="E30" i="111"/>
  <c r="C30" i="111" s="1"/>
  <c r="D30" i="111"/>
  <c r="AE28" i="111"/>
  <c r="AD28" i="111"/>
  <c r="AC28" i="111"/>
  <c r="AB28" i="111"/>
  <c r="AA28" i="111"/>
  <c r="Z28" i="111"/>
  <c r="Y28" i="111"/>
  <c r="X28" i="111"/>
  <c r="W28" i="111"/>
  <c r="V28" i="111"/>
  <c r="U28" i="111"/>
  <c r="T28" i="111"/>
  <c r="O28" i="111"/>
  <c r="N28" i="111"/>
  <c r="M28" i="111"/>
  <c r="L28" i="111"/>
  <c r="K28" i="111"/>
  <c r="J28" i="111"/>
  <c r="I28" i="111"/>
  <c r="H28" i="111"/>
  <c r="G28" i="111"/>
  <c r="F28" i="111"/>
  <c r="E28" i="111"/>
  <c r="D28" i="111"/>
  <c r="L27" i="111"/>
  <c r="H27" i="111"/>
  <c r="D27" i="111"/>
  <c r="AE26" i="111"/>
  <c r="AD26" i="111"/>
  <c r="AC26" i="111"/>
  <c r="AB26" i="111"/>
  <c r="AA26" i="111"/>
  <c r="Z26" i="111"/>
  <c r="Y26" i="111"/>
  <c r="X26" i="111"/>
  <c r="W26" i="111"/>
  <c r="V26" i="111"/>
  <c r="U26" i="111"/>
  <c r="T26" i="111"/>
  <c r="O26" i="111"/>
  <c r="N26" i="111"/>
  <c r="M26" i="111"/>
  <c r="L26" i="111"/>
  <c r="K26" i="111"/>
  <c r="J26" i="111"/>
  <c r="I26" i="111"/>
  <c r="H26" i="111"/>
  <c r="G26" i="111"/>
  <c r="F26" i="111"/>
  <c r="E26" i="111"/>
  <c r="D26" i="111"/>
  <c r="C26" i="111"/>
  <c r="J27" i="111" s="1"/>
  <c r="AD25" i="111"/>
  <c r="Z25" i="111"/>
  <c r="V25" i="111"/>
  <c r="AE24" i="111"/>
  <c r="AE25" i="111" s="1"/>
  <c r="AD24" i="111"/>
  <c r="AC24" i="111"/>
  <c r="AC25" i="111" s="1"/>
  <c r="AB24" i="111"/>
  <c r="AB25" i="111" s="1"/>
  <c r="AA24" i="111"/>
  <c r="AA25" i="111" s="1"/>
  <c r="Z24" i="111"/>
  <c r="Y24" i="111"/>
  <c r="Y25" i="111" s="1"/>
  <c r="X24" i="111"/>
  <c r="X25" i="111" s="1"/>
  <c r="W24" i="111"/>
  <c r="W25" i="111" s="1"/>
  <c r="V24" i="111"/>
  <c r="U24" i="111"/>
  <c r="U25" i="111" s="1"/>
  <c r="T24" i="111"/>
  <c r="S24" i="111" s="1"/>
  <c r="O24" i="111"/>
  <c r="N24" i="111"/>
  <c r="M24" i="111"/>
  <c r="L24" i="111"/>
  <c r="K24" i="111"/>
  <c r="J24" i="111"/>
  <c r="I24" i="111"/>
  <c r="H24" i="111"/>
  <c r="G24" i="111"/>
  <c r="F24" i="111"/>
  <c r="E24" i="111"/>
  <c r="D24" i="111"/>
  <c r="AB23" i="111"/>
  <c r="AE22" i="111"/>
  <c r="AD22" i="111"/>
  <c r="AC22" i="111"/>
  <c r="AB22" i="111"/>
  <c r="AA22" i="111"/>
  <c r="Z22" i="111"/>
  <c r="Y22" i="111"/>
  <c r="X22" i="111"/>
  <c r="X23" i="111" s="1"/>
  <c r="W22" i="111"/>
  <c r="V22" i="111"/>
  <c r="U22" i="111"/>
  <c r="T22" i="111"/>
  <c r="S22" i="111" s="1"/>
  <c r="O22" i="111"/>
  <c r="N22" i="111"/>
  <c r="M22" i="111"/>
  <c r="L22" i="111"/>
  <c r="K22" i="111"/>
  <c r="J22" i="111"/>
  <c r="I22" i="111"/>
  <c r="H22" i="111"/>
  <c r="G22" i="111"/>
  <c r="F22" i="111"/>
  <c r="E22" i="111"/>
  <c r="C22" i="111" s="1"/>
  <c r="D22" i="111"/>
  <c r="AD21" i="111"/>
  <c r="Z21" i="111"/>
  <c r="AE20" i="111"/>
  <c r="AD20" i="111"/>
  <c r="AC20" i="111"/>
  <c r="AC21" i="111" s="1"/>
  <c r="AB20" i="111"/>
  <c r="AA20" i="111"/>
  <c r="Z20" i="111"/>
  <c r="Y20" i="111"/>
  <c r="X20" i="111"/>
  <c r="W20" i="111"/>
  <c r="V20" i="111"/>
  <c r="U20" i="111"/>
  <c r="U21" i="111" s="1"/>
  <c r="T20" i="111"/>
  <c r="O20" i="111"/>
  <c r="N20" i="111"/>
  <c r="M20" i="111"/>
  <c r="L20" i="111"/>
  <c r="K20" i="111"/>
  <c r="J20" i="111"/>
  <c r="I20" i="111"/>
  <c r="H20" i="111"/>
  <c r="G20" i="111"/>
  <c r="F20" i="111"/>
  <c r="E20" i="111"/>
  <c r="D20" i="111"/>
  <c r="C20" i="111"/>
  <c r="L19" i="111"/>
  <c r="H19" i="111"/>
  <c r="D19" i="111"/>
  <c r="AE18" i="111"/>
  <c r="AD18" i="111"/>
  <c r="AC18" i="111"/>
  <c r="AB18" i="111"/>
  <c r="AA18" i="111"/>
  <c r="Z18" i="111"/>
  <c r="Y18" i="111"/>
  <c r="X18" i="111"/>
  <c r="W18" i="111"/>
  <c r="V18" i="111"/>
  <c r="U18" i="111"/>
  <c r="T18" i="111"/>
  <c r="O18" i="111"/>
  <c r="N18" i="111"/>
  <c r="M18" i="111"/>
  <c r="L18" i="111"/>
  <c r="K18" i="111"/>
  <c r="J18" i="111"/>
  <c r="I18" i="111"/>
  <c r="H18" i="111"/>
  <c r="G18" i="111"/>
  <c r="F18" i="111"/>
  <c r="E18" i="111"/>
  <c r="D18" i="111"/>
  <c r="C18" i="111"/>
  <c r="J19" i="111" s="1"/>
  <c r="AE16" i="111"/>
  <c r="AD16" i="111"/>
  <c r="AC16" i="111"/>
  <c r="AB16" i="111"/>
  <c r="AA16" i="111"/>
  <c r="Z16" i="111"/>
  <c r="Y16" i="111"/>
  <c r="X16" i="111"/>
  <c r="W16" i="111"/>
  <c r="V16" i="111"/>
  <c r="U16" i="111"/>
  <c r="T16" i="111"/>
  <c r="O16" i="111"/>
  <c r="N16" i="111"/>
  <c r="M16" i="111"/>
  <c r="L16" i="111"/>
  <c r="K16" i="111"/>
  <c r="J16" i="111"/>
  <c r="I16" i="111"/>
  <c r="H16" i="111"/>
  <c r="G16" i="111"/>
  <c r="F16" i="111"/>
  <c r="E16" i="111"/>
  <c r="D16" i="111"/>
  <c r="AE14" i="111"/>
  <c r="AD14" i="111"/>
  <c r="AC14" i="111"/>
  <c r="AB14" i="111"/>
  <c r="AA14" i="111"/>
  <c r="AA10" i="111" s="1"/>
  <c r="Z14" i="111"/>
  <c r="Y14" i="111"/>
  <c r="X14" i="111"/>
  <c r="X10" i="111" s="1"/>
  <c r="W14" i="111"/>
  <c r="V14" i="111"/>
  <c r="U14" i="111"/>
  <c r="T14" i="111"/>
  <c r="O14" i="111"/>
  <c r="N14" i="111"/>
  <c r="M14" i="111"/>
  <c r="L14" i="111"/>
  <c r="L10" i="111" s="1"/>
  <c r="K14" i="111"/>
  <c r="J14" i="111"/>
  <c r="I14" i="111"/>
  <c r="H14" i="111"/>
  <c r="G14" i="111"/>
  <c r="F14" i="111"/>
  <c r="E14" i="111"/>
  <c r="D14" i="111"/>
  <c r="D10" i="111" s="1"/>
  <c r="C14" i="111"/>
  <c r="F13" i="111"/>
  <c r="AE12" i="111"/>
  <c r="AD12" i="111"/>
  <c r="AC12" i="111"/>
  <c r="AC10" i="111" s="1"/>
  <c r="AB12" i="111"/>
  <c r="AA12" i="111"/>
  <c r="Z12" i="111"/>
  <c r="Y12" i="111"/>
  <c r="X12" i="111"/>
  <c r="W12" i="111"/>
  <c r="V12" i="111"/>
  <c r="U12" i="111"/>
  <c r="T12" i="111"/>
  <c r="O12" i="111"/>
  <c r="N12" i="111"/>
  <c r="N10" i="111" s="1"/>
  <c r="M12" i="111"/>
  <c r="L12" i="111"/>
  <c r="K12" i="111"/>
  <c r="J12" i="111"/>
  <c r="I12" i="111"/>
  <c r="H12" i="111"/>
  <c r="G12" i="111"/>
  <c r="F12" i="111"/>
  <c r="C12" i="111" s="1"/>
  <c r="E12" i="111"/>
  <c r="E13" i="111" s="1"/>
  <c r="D12" i="111"/>
  <c r="AE10" i="111"/>
  <c r="AE6" i="111" s="1"/>
  <c r="AB10" i="111"/>
  <c r="T10" i="111"/>
  <c r="J10" i="111"/>
  <c r="F10" i="111"/>
  <c r="E10" i="111"/>
  <c r="O8" i="111"/>
  <c r="N8" i="111"/>
  <c r="M8" i="111"/>
  <c r="L8" i="111"/>
  <c r="K8" i="111"/>
  <c r="J8" i="111"/>
  <c r="I8" i="111"/>
  <c r="H8" i="111"/>
  <c r="G8" i="111"/>
  <c r="F8" i="111"/>
  <c r="E8" i="111"/>
  <c r="D8" i="111"/>
  <c r="S7" i="111"/>
  <c r="AC6" i="111"/>
  <c r="X6" i="111"/>
  <c r="J6" i="111"/>
  <c r="F29" i="110"/>
  <c r="D29" i="110"/>
  <c r="C29" i="110"/>
  <c r="J28" i="110"/>
  <c r="H28" i="110" s="1"/>
  <c r="I28" i="110"/>
  <c r="G28" i="110"/>
  <c r="J27" i="110"/>
  <c r="H27" i="110" s="1"/>
  <c r="I27" i="110"/>
  <c r="G27" i="110"/>
  <c r="J26" i="110"/>
  <c r="H26" i="110" s="1"/>
  <c r="I26" i="110"/>
  <c r="G26" i="110" s="1"/>
  <c r="J25" i="110"/>
  <c r="H25" i="110" s="1"/>
  <c r="I25" i="110"/>
  <c r="G25" i="110"/>
  <c r="J24" i="110"/>
  <c r="H24" i="110" s="1"/>
  <c r="I24" i="110"/>
  <c r="G24" i="110"/>
  <c r="J23" i="110"/>
  <c r="H23" i="110" s="1"/>
  <c r="I23" i="110"/>
  <c r="G23" i="110"/>
  <c r="J22" i="110"/>
  <c r="H22" i="110" s="1"/>
  <c r="I22" i="110"/>
  <c r="G22" i="110" s="1"/>
  <c r="J21" i="110"/>
  <c r="H21" i="110" s="1"/>
  <c r="I21" i="110"/>
  <c r="G21" i="110"/>
  <c r="J20" i="110"/>
  <c r="H20" i="110" s="1"/>
  <c r="I20" i="110"/>
  <c r="G20" i="110"/>
  <c r="J19" i="110"/>
  <c r="H19" i="110" s="1"/>
  <c r="I19" i="110"/>
  <c r="G19" i="110"/>
  <c r="J18" i="110"/>
  <c r="H18" i="110" s="1"/>
  <c r="I18" i="110"/>
  <c r="G18" i="110" s="1"/>
  <c r="J17" i="110"/>
  <c r="H17" i="110" s="1"/>
  <c r="I17" i="110"/>
  <c r="G17" i="110"/>
  <c r="F16" i="110"/>
  <c r="E16" i="110"/>
  <c r="E29" i="110" s="1"/>
  <c r="C16" i="110"/>
  <c r="I15" i="110"/>
  <c r="G15" i="110"/>
  <c r="G29" i="110" l="1"/>
  <c r="C8" i="111"/>
  <c r="F9" i="111"/>
  <c r="F6" i="111"/>
  <c r="N6" i="111"/>
  <c r="N9" i="111"/>
  <c r="I29" i="110"/>
  <c r="G16" i="110"/>
  <c r="Z13" i="111"/>
  <c r="N15" i="111"/>
  <c r="F15" i="111"/>
  <c r="D15" i="111"/>
  <c r="J15" i="111"/>
  <c r="G15" i="111"/>
  <c r="G10" i="111"/>
  <c r="K15" i="111"/>
  <c r="K10" i="111"/>
  <c r="O10" i="111"/>
  <c r="C10" i="111" s="1"/>
  <c r="O15" i="111"/>
  <c r="AA6" i="111"/>
  <c r="E17" i="111"/>
  <c r="C16" i="111"/>
  <c r="O17" i="111" s="1"/>
  <c r="I17" i="111"/>
  <c r="I10" i="111"/>
  <c r="M17" i="111"/>
  <c r="M10" i="111"/>
  <c r="U17" i="111"/>
  <c r="U10" i="111"/>
  <c r="Y17" i="111"/>
  <c r="Y10" i="111"/>
  <c r="AC17" i="111"/>
  <c r="V10" i="111"/>
  <c r="Z19" i="111"/>
  <c r="AD19" i="111"/>
  <c r="I16" i="110"/>
  <c r="E6" i="111"/>
  <c r="T6" i="111"/>
  <c r="L15" i="111"/>
  <c r="H21" i="111"/>
  <c r="L21" i="111"/>
  <c r="D21" i="111"/>
  <c r="J21" i="111"/>
  <c r="N21" i="111"/>
  <c r="F21" i="111"/>
  <c r="G21" i="111"/>
  <c r="K21" i="111"/>
  <c r="O21" i="111"/>
  <c r="W21" i="111"/>
  <c r="J9" i="111"/>
  <c r="AB6" i="111"/>
  <c r="X19" i="111"/>
  <c r="G6" i="111"/>
  <c r="K9" i="111"/>
  <c r="O9" i="111"/>
  <c r="Y13" i="111"/>
  <c r="N23" i="111"/>
  <c r="F23" i="111"/>
  <c r="J23" i="111"/>
  <c r="H23" i="111"/>
  <c r="O33" i="111"/>
  <c r="M13" i="111"/>
  <c r="H13" i="111"/>
  <c r="J13" i="111"/>
  <c r="V13" i="111"/>
  <c r="AD10" i="111"/>
  <c r="AD13" i="111"/>
  <c r="I13" i="111"/>
  <c r="J16" i="110"/>
  <c r="E9" i="111"/>
  <c r="I9" i="111"/>
  <c r="M9" i="111"/>
  <c r="Z10" i="111"/>
  <c r="S12" i="111"/>
  <c r="T13" i="111"/>
  <c r="AB13" i="111"/>
  <c r="D13" i="111"/>
  <c r="N13" i="111"/>
  <c r="T17" i="111"/>
  <c r="AB17" i="111"/>
  <c r="D23" i="111"/>
  <c r="Z27" i="111"/>
  <c r="E29" i="111"/>
  <c r="C28" i="111"/>
  <c r="M29" i="111" s="1"/>
  <c r="I29" i="111"/>
  <c r="U29" i="111"/>
  <c r="AC29" i="111"/>
  <c r="Z31" i="111"/>
  <c r="AD31" i="111"/>
  <c r="V23" i="111"/>
  <c r="Z23" i="111"/>
  <c r="AD23" i="111"/>
  <c r="L23" i="111"/>
  <c r="C24" i="111"/>
  <c r="I25" i="111" s="1"/>
  <c r="X27" i="111"/>
  <c r="S30" i="111"/>
  <c r="X31" i="111" s="1"/>
  <c r="T31" i="111"/>
  <c r="AB31" i="111"/>
  <c r="AE21" i="111"/>
  <c r="C32" i="111"/>
  <c r="K33" i="111"/>
  <c r="H15" i="111"/>
  <c r="S14" i="111"/>
  <c r="X21" i="111"/>
  <c r="H29" i="110"/>
  <c r="H16" i="110"/>
  <c r="J29" i="110"/>
  <c r="D6" i="111"/>
  <c r="H6" i="111"/>
  <c r="L6" i="111"/>
  <c r="D9" i="111"/>
  <c r="L13" i="111"/>
  <c r="E15" i="111"/>
  <c r="I15" i="111"/>
  <c r="M15" i="111"/>
  <c r="G17" i="111"/>
  <c r="K17" i="111"/>
  <c r="W17" i="111"/>
  <c r="AA17" i="111"/>
  <c r="AE17" i="111"/>
  <c r="S18" i="111"/>
  <c r="T19" i="111" s="1"/>
  <c r="E21" i="111"/>
  <c r="I21" i="111"/>
  <c r="M21" i="111"/>
  <c r="T23" i="111"/>
  <c r="N31" i="111"/>
  <c r="F31" i="111"/>
  <c r="J31" i="111"/>
  <c r="H31" i="111"/>
  <c r="L31" i="111"/>
  <c r="S26" i="111"/>
  <c r="G29" i="111"/>
  <c r="K29" i="111"/>
  <c r="W29" i="111"/>
  <c r="AE29" i="111"/>
  <c r="E33" i="111"/>
  <c r="I33" i="111"/>
  <c r="M33" i="111"/>
  <c r="S34" i="111"/>
  <c r="AD35" i="111" s="1"/>
  <c r="H10" i="111"/>
  <c r="W10" i="111"/>
  <c r="U15" i="111"/>
  <c r="E19" i="111"/>
  <c r="I19" i="111"/>
  <c r="M19" i="111"/>
  <c r="U19" i="111"/>
  <c r="Y19" i="111"/>
  <c r="AC19" i="111"/>
  <c r="F19" i="111"/>
  <c r="N19" i="111"/>
  <c r="S20" i="111"/>
  <c r="Y21" i="111" s="1"/>
  <c r="G23" i="111"/>
  <c r="K23" i="111"/>
  <c r="O23" i="111"/>
  <c r="W23" i="111"/>
  <c r="AA23" i="111"/>
  <c r="AE23" i="111"/>
  <c r="T25" i="111"/>
  <c r="E27" i="111"/>
  <c r="I27" i="111"/>
  <c r="M27" i="111"/>
  <c r="U27" i="111"/>
  <c r="AC27" i="111"/>
  <c r="F27" i="111"/>
  <c r="N27" i="111"/>
  <c r="S28" i="111"/>
  <c r="G31" i="111"/>
  <c r="K31" i="111"/>
  <c r="O31" i="111"/>
  <c r="W31" i="111"/>
  <c r="AA31" i="111"/>
  <c r="AE31" i="111"/>
  <c r="T33" i="111"/>
  <c r="E35" i="111"/>
  <c r="I35" i="111"/>
  <c r="M35" i="111"/>
  <c r="AC35" i="111"/>
  <c r="F35" i="111"/>
  <c r="N35" i="111"/>
  <c r="G13" i="111"/>
  <c r="K13" i="111"/>
  <c r="O13" i="111"/>
  <c r="W13" i="111"/>
  <c r="AA13" i="111"/>
  <c r="AE13" i="111"/>
  <c r="S16" i="111"/>
  <c r="G19" i="111"/>
  <c r="K19" i="111"/>
  <c r="O19" i="111"/>
  <c r="W19" i="111"/>
  <c r="AA19" i="111"/>
  <c r="AE19" i="111"/>
  <c r="E23" i="111"/>
  <c r="I23" i="111"/>
  <c r="M23" i="111"/>
  <c r="U23" i="111"/>
  <c r="Y23" i="111"/>
  <c r="AC23" i="111"/>
  <c r="G27" i="111"/>
  <c r="K27" i="111"/>
  <c r="O27" i="111"/>
  <c r="AA27" i="111"/>
  <c r="E31" i="111"/>
  <c r="I31" i="111"/>
  <c r="M31" i="111"/>
  <c r="U31" i="111"/>
  <c r="Y31" i="111"/>
  <c r="AC31" i="111"/>
  <c r="G35" i="111"/>
  <c r="K35" i="111"/>
  <c r="O35" i="111"/>
  <c r="N11" i="111" l="1"/>
  <c r="F11" i="111"/>
  <c r="E11" i="111"/>
  <c r="J11" i="111"/>
  <c r="L11" i="111"/>
  <c r="D11" i="111"/>
  <c r="V15" i="111"/>
  <c r="AD15" i="111"/>
  <c r="AA15" i="111"/>
  <c r="AA35" i="111"/>
  <c r="U35" i="111"/>
  <c r="AC15" i="111"/>
  <c r="W6" i="111"/>
  <c r="W11" i="111"/>
  <c r="W7" i="111" s="1"/>
  <c r="T27" i="111"/>
  <c r="AB27" i="111"/>
  <c r="K25" i="111"/>
  <c r="M25" i="111"/>
  <c r="Z15" i="111"/>
  <c r="V11" i="111"/>
  <c r="V7" i="111" s="1"/>
  <c r="V6" i="111"/>
  <c r="W15" i="111"/>
  <c r="W35" i="111"/>
  <c r="W27" i="111"/>
  <c r="V17" i="111"/>
  <c r="Z17" i="111"/>
  <c r="AD17" i="111"/>
  <c r="Y15" i="111"/>
  <c r="H11" i="111"/>
  <c r="O29" i="111"/>
  <c r="X35" i="111"/>
  <c r="T15" i="111"/>
  <c r="L33" i="111"/>
  <c r="D33" i="111"/>
  <c r="H33" i="111"/>
  <c r="N33" i="111"/>
  <c r="F33" i="111"/>
  <c r="J33" i="111"/>
  <c r="G25" i="111"/>
  <c r="V31" i="111"/>
  <c r="AD27" i="111"/>
  <c r="X17" i="111"/>
  <c r="AC13" i="111"/>
  <c r="X13" i="111"/>
  <c r="U13" i="111"/>
  <c r="G33" i="111"/>
  <c r="V19" i="111"/>
  <c r="U11" i="111"/>
  <c r="U7" i="111" s="1"/>
  <c r="U6" i="111"/>
  <c r="I11" i="111"/>
  <c r="I6" i="111"/>
  <c r="AE15" i="111"/>
  <c r="G11" i="111"/>
  <c r="C6" i="111"/>
  <c r="J7" i="111" s="1"/>
  <c r="H9" i="111"/>
  <c r="L9" i="111"/>
  <c r="G9" i="111"/>
  <c r="AB35" i="111"/>
  <c r="T35" i="111"/>
  <c r="Z35" i="111"/>
  <c r="L25" i="111"/>
  <c r="D25" i="111"/>
  <c r="H25" i="111"/>
  <c r="F25" i="111"/>
  <c r="J25" i="111"/>
  <c r="N25" i="111"/>
  <c r="E25" i="111"/>
  <c r="Z6" i="111"/>
  <c r="Z11" i="111"/>
  <c r="Z7" i="111" s="1"/>
  <c r="O11" i="111"/>
  <c r="O6" i="111"/>
  <c r="AE35" i="111"/>
  <c r="AE27" i="111"/>
  <c r="Y35" i="111"/>
  <c r="AB29" i="111"/>
  <c r="T29" i="111"/>
  <c r="AD29" i="111"/>
  <c r="V29" i="111"/>
  <c r="Z29" i="111"/>
  <c r="Y27" i="111"/>
  <c r="AB21" i="111"/>
  <c r="T21" i="111"/>
  <c r="V21" i="111"/>
  <c r="AA29" i="111"/>
  <c r="X29" i="111"/>
  <c r="V35" i="111"/>
  <c r="O25" i="111"/>
  <c r="Y29" i="111"/>
  <c r="H29" i="111"/>
  <c r="L29" i="111"/>
  <c r="D29" i="111"/>
  <c r="J29" i="111"/>
  <c r="F29" i="111"/>
  <c r="N29" i="111"/>
  <c r="V27" i="111"/>
  <c r="X15" i="111"/>
  <c r="AB15" i="111"/>
  <c r="AD11" i="111"/>
  <c r="AD7" i="111" s="1"/>
  <c r="AD6" i="111"/>
  <c r="AA21" i="111"/>
  <c r="S10" i="111"/>
  <c r="Y11" i="111"/>
  <c r="Y7" i="111" s="1"/>
  <c r="Y6" i="111"/>
  <c r="M11" i="111"/>
  <c r="M6" i="111"/>
  <c r="L17" i="111"/>
  <c r="D17" i="111"/>
  <c r="H17" i="111"/>
  <c r="F17" i="111"/>
  <c r="N17" i="111"/>
  <c r="J17" i="111"/>
  <c r="K6" i="111"/>
  <c r="K7" i="111" s="1"/>
  <c r="K11" i="111"/>
  <c r="AB19" i="111"/>
  <c r="N7" i="111" l="1"/>
  <c r="M7" i="111"/>
  <c r="S6" i="111"/>
  <c r="AA11" i="111"/>
  <c r="AA7" i="111" s="1"/>
  <c r="X11" i="111"/>
  <c r="X7" i="111" s="1"/>
  <c r="AC11" i="111"/>
  <c r="AC7" i="111" s="1"/>
  <c r="T11" i="111"/>
  <c r="T7" i="111" s="1"/>
  <c r="AB11" i="111"/>
  <c r="AB7" i="111" s="1"/>
  <c r="AE11" i="111"/>
  <c r="AE7" i="111" s="1"/>
  <c r="H7" i="111"/>
  <c r="O7" i="111"/>
  <c r="I7" i="111"/>
  <c r="E7" i="111"/>
  <c r="D7" i="111"/>
  <c r="G7" i="111"/>
  <c r="L7" i="111"/>
  <c r="F7" i="111"/>
  <c r="S7" i="108" l="1"/>
  <c r="D8" i="108"/>
  <c r="E8" i="108"/>
  <c r="F8" i="108"/>
  <c r="G8" i="108"/>
  <c r="H8" i="108"/>
  <c r="I8" i="108"/>
  <c r="J8" i="108"/>
  <c r="K8" i="108"/>
  <c r="L8" i="108"/>
  <c r="M8" i="108"/>
  <c r="N8" i="108"/>
  <c r="O8" i="108"/>
  <c r="AC10" i="108"/>
  <c r="D12" i="108"/>
  <c r="E12" i="108"/>
  <c r="F12" i="108"/>
  <c r="G12" i="108"/>
  <c r="H12" i="108"/>
  <c r="I12" i="108"/>
  <c r="J12" i="108"/>
  <c r="K12" i="108"/>
  <c r="L12" i="108"/>
  <c r="M12" i="108"/>
  <c r="N12" i="108"/>
  <c r="O12" i="108"/>
  <c r="T12" i="108"/>
  <c r="U12" i="108"/>
  <c r="V12" i="108"/>
  <c r="S12" i="108" s="1"/>
  <c r="W12" i="108"/>
  <c r="X12" i="108"/>
  <c r="Y12" i="108"/>
  <c r="Z12" i="108"/>
  <c r="AA12" i="108"/>
  <c r="AB12" i="108"/>
  <c r="AC12" i="108"/>
  <c r="AD12" i="108"/>
  <c r="AE12" i="108"/>
  <c r="D14" i="108"/>
  <c r="C14" i="108" s="1"/>
  <c r="E14" i="108"/>
  <c r="F14" i="108"/>
  <c r="G14" i="108"/>
  <c r="H14" i="108"/>
  <c r="I14" i="108"/>
  <c r="J14" i="108"/>
  <c r="K14" i="108"/>
  <c r="L14" i="108"/>
  <c r="M14" i="108"/>
  <c r="N14" i="108"/>
  <c r="O14" i="108"/>
  <c r="T14" i="108"/>
  <c r="U14" i="108"/>
  <c r="V14" i="108"/>
  <c r="W14" i="108"/>
  <c r="X14" i="108"/>
  <c r="Y14" i="108"/>
  <c r="Z14" i="108"/>
  <c r="AA14" i="108"/>
  <c r="AB14" i="108"/>
  <c r="AC14" i="108"/>
  <c r="AD14" i="108"/>
  <c r="AE14" i="108"/>
  <c r="D15" i="108"/>
  <c r="D16" i="108"/>
  <c r="E16" i="108"/>
  <c r="F16" i="108"/>
  <c r="G16" i="108"/>
  <c r="H16" i="108"/>
  <c r="I16" i="108"/>
  <c r="J16" i="108"/>
  <c r="K16" i="108"/>
  <c r="L16" i="108"/>
  <c r="M16" i="108"/>
  <c r="N16" i="108"/>
  <c r="O16" i="108"/>
  <c r="T16" i="108"/>
  <c r="U16" i="108"/>
  <c r="V16" i="108"/>
  <c r="W16" i="108"/>
  <c r="S16" i="108" s="1"/>
  <c r="X16" i="108"/>
  <c r="Y16" i="108"/>
  <c r="Z16" i="108"/>
  <c r="AA16" i="108"/>
  <c r="AB16" i="108"/>
  <c r="AC16" i="108"/>
  <c r="AD16" i="108"/>
  <c r="AE16" i="108"/>
  <c r="D18" i="108"/>
  <c r="E18" i="108"/>
  <c r="F18" i="108"/>
  <c r="G18" i="108"/>
  <c r="H18" i="108"/>
  <c r="I18" i="108"/>
  <c r="J18" i="108"/>
  <c r="J10" i="108" s="1"/>
  <c r="K18" i="108"/>
  <c r="L18" i="108"/>
  <c r="M18" i="108"/>
  <c r="N18" i="108"/>
  <c r="O18" i="108"/>
  <c r="T18" i="108"/>
  <c r="U18" i="108"/>
  <c r="V18" i="108"/>
  <c r="W18" i="108"/>
  <c r="X18" i="108"/>
  <c r="Y18" i="108"/>
  <c r="Z18" i="108"/>
  <c r="AA18" i="108"/>
  <c r="AB18" i="108"/>
  <c r="AC18" i="108"/>
  <c r="AD18" i="108"/>
  <c r="AE18" i="108"/>
  <c r="D20" i="108"/>
  <c r="E20" i="108"/>
  <c r="F20" i="108"/>
  <c r="G20" i="108"/>
  <c r="C20" i="108" s="1"/>
  <c r="H20" i="108"/>
  <c r="I20" i="108"/>
  <c r="J20" i="108"/>
  <c r="K20" i="108"/>
  <c r="L20" i="108"/>
  <c r="M20" i="108"/>
  <c r="N20" i="108"/>
  <c r="O20" i="108"/>
  <c r="T20" i="108"/>
  <c r="U20" i="108"/>
  <c r="V20" i="108"/>
  <c r="S20" i="108" s="1"/>
  <c r="W20" i="108"/>
  <c r="X20" i="108"/>
  <c r="Y20" i="108"/>
  <c r="Z20" i="108"/>
  <c r="AA20" i="108"/>
  <c r="AB20" i="108"/>
  <c r="AC20" i="108"/>
  <c r="AD20" i="108"/>
  <c r="AE20" i="108"/>
  <c r="F21" i="108"/>
  <c r="O21" i="108"/>
  <c r="U21" i="108"/>
  <c r="Z21" i="108"/>
  <c r="AC21" i="108"/>
  <c r="AD21" i="108"/>
  <c r="AE21" i="108"/>
  <c r="D22" i="108"/>
  <c r="E22" i="108"/>
  <c r="F22" i="108"/>
  <c r="G22" i="108"/>
  <c r="H22" i="108"/>
  <c r="I22" i="108"/>
  <c r="J22" i="108"/>
  <c r="K22" i="108"/>
  <c r="L22" i="108"/>
  <c r="M22" i="108"/>
  <c r="N22" i="108"/>
  <c r="O22" i="108"/>
  <c r="T22" i="108"/>
  <c r="U22" i="108"/>
  <c r="V22" i="108"/>
  <c r="W22" i="108"/>
  <c r="X22" i="108"/>
  <c r="Y22" i="108"/>
  <c r="Z22" i="108"/>
  <c r="AA22" i="108"/>
  <c r="AB22" i="108"/>
  <c r="AC22" i="108"/>
  <c r="AD22" i="108"/>
  <c r="AE22" i="108"/>
  <c r="D24" i="108"/>
  <c r="E24" i="108"/>
  <c r="F24" i="108"/>
  <c r="G24" i="108"/>
  <c r="C24" i="108" s="1"/>
  <c r="H24" i="108"/>
  <c r="I24" i="108"/>
  <c r="J24" i="108"/>
  <c r="K24" i="108"/>
  <c r="L24" i="108"/>
  <c r="M24" i="108"/>
  <c r="N24" i="108"/>
  <c r="O24" i="108"/>
  <c r="T24" i="108"/>
  <c r="U24" i="108"/>
  <c r="V24" i="108"/>
  <c r="S24" i="108" s="1"/>
  <c r="W24" i="108"/>
  <c r="X24" i="108"/>
  <c r="Y24" i="108"/>
  <c r="Z24" i="108"/>
  <c r="AA24" i="108"/>
  <c r="AB24" i="108"/>
  <c r="AC24" i="108"/>
  <c r="AD24" i="108"/>
  <c r="AE24" i="108"/>
  <c r="F25" i="108"/>
  <c r="Z25" i="108"/>
  <c r="D26" i="108"/>
  <c r="E26" i="108"/>
  <c r="F26" i="108"/>
  <c r="G26" i="108"/>
  <c r="H26" i="108"/>
  <c r="I26" i="108"/>
  <c r="J26" i="108"/>
  <c r="K26" i="108"/>
  <c r="L26" i="108"/>
  <c r="M26" i="108"/>
  <c r="N26" i="108"/>
  <c r="O26" i="108"/>
  <c r="T26" i="108"/>
  <c r="U26" i="108"/>
  <c r="U10" i="108" s="1"/>
  <c r="V26" i="108"/>
  <c r="W26" i="108"/>
  <c r="X26" i="108"/>
  <c r="Y26" i="108"/>
  <c r="Z26" i="108"/>
  <c r="AA26" i="108"/>
  <c r="AB26" i="108"/>
  <c r="AC26" i="108"/>
  <c r="AD26" i="108"/>
  <c r="AE26" i="108"/>
  <c r="D28" i="108"/>
  <c r="E28" i="108"/>
  <c r="F28" i="108"/>
  <c r="G28" i="108"/>
  <c r="H28" i="108"/>
  <c r="I28" i="108"/>
  <c r="J28" i="108"/>
  <c r="K28" i="108"/>
  <c r="L28" i="108"/>
  <c r="M28" i="108"/>
  <c r="N28" i="108"/>
  <c r="O28" i="108"/>
  <c r="T28" i="108"/>
  <c r="U28" i="108"/>
  <c r="V28" i="108"/>
  <c r="S28" i="108" s="1"/>
  <c r="W28" i="108"/>
  <c r="X28" i="108"/>
  <c r="Y28" i="108"/>
  <c r="Z28" i="108"/>
  <c r="AA28" i="108"/>
  <c r="AB28" i="108"/>
  <c r="AC28" i="108"/>
  <c r="AD28" i="108"/>
  <c r="AE28" i="108"/>
  <c r="D30" i="108"/>
  <c r="E30" i="108"/>
  <c r="F30" i="108"/>
  <c r="G30" i="108"/>
  <c r="H30" i="108"/>
  <c r="I30" i="108"/>
  <c r="J30" i="108"/>
  <c r="K30" i="108"/>
  <c r="L30" i="108"/>
  <c r="M30" i="108"/>
  <c r="N30" i="108"/>
  <c r="O30" i="108"/>
  <c r="T30" i="108"/>
  <c r="U30" i="108"/>
  <c r="V30" i="108"/>
  <c r="W30" i="108"/>
  <c r="X30" i="108"/>
  <c r="Y30" i="108"/>
  <c r="Z30" i="108"/>
  <c r="AA30" i="108"/>
  <c r="AB30" i="108"/>
  <c r="AC30" i="108"/>
  <c r="AD30" i="108"/>
  <c r="AE30" i="108"/>
  <c r="D32" i="108"/>
  <c r="E32" i="108"/>
  <c r="F32" i="108"/>
  <c r="G32" i="108"/>
  <c r="H32" i="108"/>
  <c r="I32" i="108"/>
  <c r="J32" i="108"/>
  <c r="K32" i="108"/>
  <c r="L32" i="108"/>
  <c r="M32" i="108"/>
  <c r="N32" i="108"/>
  <c r="O32" i="108"/>
  <c r="T32" i="108"/>
  <c r="U32" i="108"/>
  <c r="V32" i="108"/>
  <c r="S32" i="108" s="1"/>
  <c r="W32" i="108"/>
  <c r="X32" i="108"/>
  <c r="Y32" i="108"/>
  <c r="Z32" i="108"/>
  <c r="AA32" i="108"/>
  <c r="AB32" i="108"/>
  <c r="AC32" i="108"/>
  <c r="AD32" i="108"/>
  <c r="AE32" i="108"/>
  <c r="D34" i="108"/>
  <c r="E34" i="108"/>
  <c r="F34" i="108"/>
  <c r="G34" i="108"/>
  <c r="H34" i="108"/>
  <c r="I34" i="108"/>
  <c r="J34" i="108"/>
  <c r="K34" i="108"/>
  <c r="L34" i="108"/>
  <c r="M34" i="108"/>
  <c r="N34" i="108"/>
  <c r="O34" i="108"/>
  <c r="T34" i="108"/>
  <c r="U34" i="108"/>
  <c r="V34" i="108"/>
  <c r="W34" i="108"/>
  <c r="X34" i="108"/>
  <c r="Y34" i="108"/>
  <c r="Z34" i="108"/>
  <c r="AA34" i="108"/>
  <c r="AB34" i="108"/>
  <c r="AC34" i="108"/>
  <c r="AD34" i="108"/>
  <c r="AE34" i="108"/>
  <c r="I15" i="107"/>
  <c r="I29" i="107" s="1"/>
  <c r="E16" i="107"/>
  <c r="F16" i="107"/>
  <c r="H16" i="107"/>
  <c r="G17" i="107"/>
  <c r="G16" i="107" s="1"/>
  <c r="H17" i="107"/>
  <c r="I17" i="107"/>
  <c r="I16" i="107" s="1"/>
  <c r="J17" i="107"/>
  <c r="J16" i="107" s="1"/>
  <c r="G18" i="107"/>
  <c r="H18" i="107"/>
  <c r="I18" i="107"/>
  <c r="J18" i="107"/>
  <c r="G19" i="107"/>
  <c r="H19" i="107"/>
  <c r="I19" i="107"/>
  <c r="J19" i="107"/>
  <c r="G20" i="107"/>
  <c r="H20" i="107"/>
  <c r="I20" i="107"/>
  <c r="J20" i="107"/>
  <c r="G21" i="107"/>
  <c r="H21" i="107"/>
  <c r="I21" i="107"/>
  <c r="J21" i="107"/>
  <c r="G22" i="107"/>
  <c r="H22" i="107"/>
  <c r="I22" i="107"/>
  <c r="J22" i="107"/>
  <c r="G23" i="107"/>
  <c r="H23" i="107"/>
  <c r="I23" i="107"/>
  <c r="J23" i="107"/>
  <c r="G24" i="107"/>
  <c r="H24" i="107"/>
  <c r="I24" i="107"/>
  <c r="J24" i="107"/>
  <c r="G25" i="107"/>
  <c r="H25" i="107"/>
  <c r="I25" i="107"/>
  <c r="J25" i="107"/>
  <c r="G26" i="107"/>
  <c r="H26" i="107"/>
  <c r="I26" i="107"/>
  <c r="J26" i="107"/>
  <c r="G27" i="107"/>
  <c r="H27" i="107"/>
  <c r="I27" i="107"/>
  <c r="J27" i="107"/>
  <c r="G28" i="107"/>
  <c r="H28" i="107"/>
  <c r="I28" i="107"/>
  <c r="J28" i="107"/>
  <c r="C29" i="107"/>
  <c r="D29" i="107"/>
  <c r="E29" i="107"/>
  <c r="F29" i="107"/>
  <c r="H29" i="107"/>
  <c r="J29" i="107"/>
  <c r="Z33" i="108" l="1"/>
  <c r="T29" i="108"/>
  <c r="X29" i="108"/>
  <c r="AB29" i="108"/>
  <c r="U29" i="108"/>
  <c r="Y29" i="108"/>
  <c r="AC29" i="108"/>
  <c r="AA29" i="108"/>
  <c r="W29" i="108"/>
  <c r="AE29" i="108"/>
  <c r="Z29" i="108"/>
  <c r="AE17" i="108"/>
  <c r="U6" i="108"/>
  <c r="M27" i="108"/>
  <c r="O33" i="108"/>
  <c r="G29" i="108"/>
  <c r="T33" i="108"/>
  <c r="X33" i="108"/>
  <c r="AB33" i="108"/>
  <c r="U33" i="108"/>
  <c r="Y33" i="108"/>
  <c r="AC33" i="108"/>
  <c r="W33" i="108"/>
  <c r="AE33" i="108"/>
  <c r="AD33" i="108"/>
  <c r="AA33" i="108"/>
  <c r="V33" i="108"/>
  <c r="AD29" i="108"/>
  <c r="T17" i="108"/>
  <c r="X17" i="108"/>
  <c r="AB17" i="108"/>
  <c r="U17" i="108"/>
  <c r="Y17" i="108"/>
  <c r="AC17" i="108"/>
  <c r="W17" i="108"/>
  <c r="AD17" i="108"/>
  <c r="V17" i="108"/>
  <c r="I35" i="108"/>
  <c r="J6" i="108"/>
  <c r="T31" i="108"/>
  <c r="C32" i="108"/>
  <c r="G33" i="108" s="1"/>
  <c r="K29" i="108"/>
  <c r="C28" i="108"/>
  <c r="N19" i="108"/>
  <c r="F19" i="108"/>
  <c r="X10" i="108"/>
  <c r="G15" i="108"/>
  <c r="K15" i="108"/>
  <c r="O15" i="108"/>
  <c r="H15" i="108"/>
  <c r="T13" i="108"/>
  <c r="X13" i="108"/>
  <c r="AB13" i="108"/>
  <c r="U13" i="108"/>
  <c r="Y13" i="108"/>
  <c r="AC13" i="108"/>
  <c r="V13" i="108"/>
  <c r="AD13" i="108"/>
  <c r="W13" i="108"/>
  <c r="AE13" i="108"/>
  <c r="E25" i="108"/>
  <c r="I25" i="108"/>
  <c r="M25" i="108"/>
  <c r="J25" i="108"/>
  <c r="K25" i="108"/>
  <c r="E21" i="108"/>
  <c r="I21" i="108"/>
  <c r="M21" i="108"/>
  <c r="J21" i="108"/>
  <c r="K21" i="108"/>
  <c r="AA17" i="108"/>
  <c r="H17" i="108"/>
  <c r="M15" i="108"/>
  <c r="AA13" i="108"/>
  <c r="AC6" i="108"/>
  <c r="G15" i="107"/>
  <c r="G29" i="107" s="1"/>
  <c r="S34" i="108"/>
  <c r="N31" i="108"/>
  <c r="J31" i="108"/>
  <c r="V29" i="108"/>
  <c r="S26" i="108"/>
  <c r="C26" i="108"/>
  <c r="N25" i="108"/>
  <c r="T25" i="108"/>
  <c r="X25" i="108"/>
  <c r="AB25" i="108"/>
  <c r="U25" i="108"/>
  <c r="Y25" i="108"/>
  <c r="AC25" i="108"/>
  <c r="V25" i="108"/>
  <c r="AD25" i="108"/>
  <c r="W25" i="108"/>
  <c r="AE25" i="108"/>
  <c r="N21" i="108"/>
  <c r="T21" i="108"/>
  <c r="X21" i="108"/>
  <c r="AB21" i="108"/>
  <c r="Y21" i="108"/>
  <c r="AA21" i="108"/>
  <c r="Z17" i="108"/>
  <c r="C16" i="108"/>
  <c r="G17" i="108" s="1"/>
  <c r="L15" i="108"/>
  <c r="N10" i="108"/>
  <c r="F10" i="108"/>
  <c r="Z13" i="108"/>
  <c r="N6" i="108"/>
  <c r="F6" i="108"/>
  <c r="S30" i="108"/>
  <c r="O29" i="108"/>
  <c r="J19" i="108"/>
  <c r="AB15" i="108"/>
  <c r="AB10" i="108"/>
  <c r="S14" i="108"/>
  <c r="T15" i="108"/>
  <c r="T10" i="108"/>
  <c r="C34" i="108"/>
  <c r="F35" i="108" s="1"/>
  <c r="I27" i="108"/>
  <c r="O25" i="108"/>
  <c r="H33" i="108"/>
  <c r="D33" i="108"/>
  <c r="C30" i="108"/>
  <c r="L29" i="108"/>
  <c r="H29" i="108"/>
  <c r="D29" i="108"/>
  <c r="AA25" i="108"/>
  <c r="G25" i="108"/>
  <c r="W21" i="108"/>
  <c r="G21" i="108"/>
  <c r="E15" i="108"/>
  <c r="AC15" i="108"/>
  <c r="Y10" i="108"/>
  <c r="U15" i="108"/>
  <c r="M10" i="108"/>
  <c r="I10" i="108"/>
  <c r="I15" i="108"/>
  <c r="E10" i="108"/>
  <c r="L25" i="108"/>
  <c r="H25" i="108"/>
  <c r="D25" i="108"/>
  <c r="V21" i="108"/>
  <c r="L21" i="108"/>
  <c r="H21" i="108"/>
  <c r="D21" i="108"/>
  <c r="AE10" i="108"/>
  <c r="AA10" i="108"/>
  <c r="W10" i="108"/>
  <c r="L10" i="108"/>
  <c r="L6" i="108" s="1"/>
  <c r="H10" i="108"/>
  <c r="D10" i="108"/>
  <c r="K6" i="108"/>
  <c r="G6" i="108"/>
  <c r="C8" i="108"/>
  <c r="D6" i="108"/>
  <c r="N27" i="108"/>
  <c r="J27" i="108"/>
  <c r="F27" i="108"/>
  <c r="S22" i="108"/>
  <c r="C22" i="108"/>
  <c r="J23" i="108" s="1"/>
  <c r="S18" i="108"/>
  <c r="C18" i="108"/>
  <c r="N15" i="108"/>
  <c r="J15" i="108"/>
  <c r="F15" i="108"/>
  <c r="AD10" i="108"/>
  <c r="Z10" i="108"/>
  <c r="V10" i="108"/>
  <c r="O10" i="108"/>
  <c r="O6" i="108" s="1"/>
  <c r="K10" i="108"/>
  <c r="G10" i="108"/>
  <c r="C12" i="108"/>
  <c r="S7" i="105"/>
  <c r="D8" i="105"/>
  <c r="E8" i="105"/>
  <c r="F8" i="105"/>
  <c r="G8" i="105"/>
  <c r="H8" i="105"/>
  <c r="I8" i="105"/>
  <c r="J8" i="105"/>
  <c r="K8" i="105"/>
  <c r="L8" i="105"/>
  <c r="M8" i="105"/>
  <c r="N8" i="105"/>
  <c r="O8" i="105"/>
  <c r="D12" i="105"/>
  <c r="E12" i="105"/>
  <c r="F12" i="105"/>
  <c r="G12" i="105"/>
  <c r="H12" i="105"/>
  <c r="I12" i="105"/>
  <c r="J12" i="105"/>
  <c r="K12" i="105"/>
  <c r="L12" i="105"/>
  <c r="M12" i="105"/>
  <c r="N12" i="105"/>
  <c r="O12" i="105"/>
  <c r="T12" i="105"/>
  <c r="U12" i="105"/>
  <c r="V12" i="105"/>
  <c r="W12" i="105"/>
  <c r="X12" i="105"/>
  <c r="Y12" i="105"/>
  <c r="Z12" i="105"/>
  <c r="AA12" i="105"/>
  <c r="AB12" i="105"/>
  <c r="AC12" i="105"/>
  <c r="AD12" i="105"/>
  <c r="AE12" i="105"/>
  <c r="D14" i="105"/>
  <c r="E14" i="105"/>
  <c r="F14" i="105"/>
  <c r="G14" i="105"/>
  <c r="H14" i="105"/>
  <c r="I14" i="105"/>
  <c r="J14" i="105"/>
  <c r="K14" i="105"/>
  <c r="L14" i="105"/>
  <c r="M14" i="105"/>
  <c r="N14" i="105"/>
  <c r="O14" i="105"/>
  <c r="T14" i="105"/>
  <c r="U14" i="105"/>
  <c r="V14" i="105"/>
  <c r="W14" i="105"/>
  <c r="X14" i="105"/>
  <c r="Y14" i="105"/>
  <c r="Z14" i="105"/>
  <c r="AA14" i="105"/>
  <c r="AB14" i="105"/>
  <c r="AC14" i="105"/>
  <c r="AD14" i="105"/>
  <c r="AE14" i="105"/>
  <c r="D16" i="105"/>
  <c r="E16" i="105"/>
  <c r="F16" i="105"/>
  <c r="G16" i="105"/>
  <c r="H16" i="105"/>
  <c r="I16" i="105"/>
  <c r="J16" i="105"/>
  <c r="K16" i="105"/>
  <c r="L16" i="105"/>
  <c r="M16" i="105"/>
  <c r="N16" i="105"/>
  <c r="O16" i="105"/>
  <c r="T16" i="105"/>
  <c r="U16" i="105"/>
  <c r="V16" i="105"/>
  <c r="W16" i="105"/>
  <c r="X16" i="105"/>
  <c r="Y16" i="105"/>
  <c r="Z16" i="105"/>
  <c r="AA16" i="105"/>
  <c r="AB16" i="105"/>
  <c r="AC16" i="105"/>
  <c r="AD16" i="105"/>
  <c r="AE16" i="105"/>
  <c r="D18" i="105"/>
  <c r="E18" i="105"/>
  <c r="F18" i="105"/>
  <c r="G18" i="105"/>
  <c r="H18" i="105"/>
  <c r="I18" i="105"/>
  <c r="J18" i="105"/>
  <c r="K18" i="105"/>
  <c r="L18" i="105"/>
  <c r="M18" i="105"/>
  <c r="N18" i="105"/>
  <c r="O18" i="105"/>
  <c r="T18" i="105"/>
  <c r="U18" i="105"/>
  <c r="V18" i="105"/>
  <c r="W18" i="105"/>
  <c r="X18" i="105"/>
  <c r="Y18" i="105"/>
  <c r="Z18" i="105"/>
  <c r="AA18" i="105"/>
  <c r="AB18" i="105"/>
  <c r="AC18" i="105"/>
  <c r="AD18" i="105"/>
  <c r="AE18" i="105"/>
  <c r="D20" i="105"/>
  <c r="E20" i="105"/>
  <c r="F20" i="105"/>
  <c r="G20" i="105"/>
  <c r="H20" i="105"/>
  <c r="I20" i="105"/>
  <c r="J20" i="105"/>
  <c r="K20" i="105"/>
  <c r="L20" i="105"/>
  <c r="M20" i="105"/>
  <c r="N20" i="105"/>
  <c r="O20" i="105"/>
  <c r="T20" i="105"/>
  <c r="U20" i="105"/>
  <c r="U21" i="105" s="1"/>
  <c r="V20" i="105"/>
  <c r="W20" i="105"/>
  <c r="X20" i="105"/>
  <c r="Y20" i="105"/>
  <c r="Z20" i="105"/>
  <c r="Z21" i="105" s="1"/>
  <c r="AA20" i="105"/>
  <c r="AB20" i="105"/>
  <c r="AC20" i="105"/>
  <c r="AC21" i="105" s="1"/>
  <c r="AD20" i="105"/>
  <c r="AD21" i="105" s="1"/>
  <c r="AE20" i="105"/>
  <c r="D22" i="105"/>
  <c r="E22" i="105"/>
  <c r="F22" i="105"/>
  <c r="G22" i="105"/>
  <c r="H22" i="105"/>
  <c r="I22" i="105"/>
  <c r="J22" i="105"/>
  <c r="K22" i="105"/>
  <c r="L22" i="105"/>
  <c r="M22" i="105"/>
  <c r="N22" i="105"/>
  <c r="O22" i="105"/>
  <c r="T22" i="105"/>
  <c r="U22" i="105"/>
  <c r="V22" i="105"/>
  <c r="W22" i="105"/>
  <c r="X22" i="105"/>
  <c r="Y22" i="105"/>
  <c r="Z22" i="105"/>
  <c r="AA22" i="105"/>
  <c r="AB22" i="105"/>
  <c r="AC22" i="105"/>
  <c r="AD22" i="105"/>
  <c r="AE22" i="105"/>
  <c r="D24" i="105"/>
  <c r="E24" i="105"/>
  <c r="F24" i="105"/>
  <c r="G24" i="105"/>
  <c r="H24" i="105"/>
  <c r="I24" i="105"/>
  <c r="J24" i="105"/>
  <c r="K24" i="105"/>
  <c r="L24" i="105"/>
  <c r="M24" i="105"/>
  <c r="N24" i="105"/>
  <c r="O24" i="105"/>
  <c r="T24" i="105"/>
  <c r="U24" i="105"/>
  <c r="V24" i="105"/>
  <c r="W24" i="105"/>
  <c r="X24" i="105"/>
  <c r="Y24" i="105"/>
  <c r="Z24" i="105"/>
  <c r="AA24" i="105"/>
  <c r="AB24" i="105"/>
  <c r="AC24" i="105"/>
  <c r="AD24" i="105"/>
  <c r="AE24" i="105"/>
  <c r="D26" i="105"/>
  <c r="E26" i="105"/>
  <c r="F26" i="105"/>
  <c r="G26" i="105"/>
  <c r="H26" i="105"/>
  <c r="I26" i="105"/>
  <c r="J26" i="105"/>
  <c r="K26" i="105"/>
  <c r="L26" i="105"/>
  <c r="M26" i="105"/>
  <c r="N26" i="105"/>
  <c r="O26" i="105"/>
  <c r="T26" i="105"/>
  <c r="U26" i="105"/>
  <c r="V26" i="105"/>
  <c r="W26" i="105"/>
  <c r="X26" i="105"/>
  <c r="Y26" i="105"/>
  <c r="Z26" i="105"/>
  <c r="AA26" i="105"/>
  <c r="AB26" i="105"/>
  <c r="AC26" i="105"/>
  <c r="AD26" i="105"/>
  <c r="AE26" i="105"/>
  <c r="D28" i="105"/>
  <c r="E28" i="105"/>
  <c r="F28" i="105"/>
  <c r="G28" i="105"/>
  <c r="H28" i="105"/>
  <c r="I28" i="105"/>
  <c r="J28" i="105"/>
  <c r="K28" i="105"/>
  <c r="L28" i="105"/>
  <c r="M28" i="105"/>
  <c r="N28" i="105"/>
  <c r="O28" i="105"/>
  <c r="T28" i="105"/>
  <c r="U28" i="105"/>
  <c r="V28" i="105"/>
  <c r="W28" i="105"/>
  <c r="X28" i="105"/>
  <c r="Y28" i="105"/>
  <c r="Z28" i="105"/>
  <c r="AA28" i="105"/>
  <c r="AB28" i="105"/>
  <c r="AC28" i="105"/>
  <c r="AD28" i="105"/>
  <c r="AE28" i="105"/>
  <c r="D30" i="105"/>
  <c r="E30" i="105"/>
  <c r="F30" i="105"/>
  <c r="G30" i="105"/>
  <c r="H30" i="105"/>
  <c r="I30" i="105"/>
  <c r="J30" i="105"/>
  <c r="K30" i="105"/>
  <c r="L30" i="105"/>
  <c r="M30" i="105"/>
  <c r="N30" i="105"/>
  <c r="O30" i="105"/>
  <c r="T30" i="105"/>
  <c r="U30" i="105"/>
  <c r="V30" i="105"/>
  <c r="W30" i="105"/>
  <c r="X30" i="105"/>
  <c r="Y30" i="105"/>
  <c r="Z30" i="105"/>
  <c r="AA30" i="105"/>
  <c r="AB30" i="105"/>
  <c r="AC30" i="105"/>
  <c r="AD30" i="105"/>
  <c r="AE30" i="105"/>
  <c r="D32" i="105"/>
  <c r="E32" i="105"/>
  <c r="F32" i="105"/>
  <c r="G32" i="105"/>
  <c r="H32" i="105"/>
  <c r="I32" i="105"/>
  <c r="J32" i="105"/>
  <c r="K32" i="105"/>
  <c r="L32" i="105"/>
  <c r="M32" i="105"/>
  <c r="N32" i="105"/>
  <c r="O32" i="105"/>
  <c r="T32" i="105"/>
  <c r="U32" i="105"/>
  <c r="V32" i="105"/>
  <c r="W32" i="105"/>
  <c r="X32" i="105"/>
  <c r="Y32" i="105"/>
  <c r="Z32" i="105"/>
  <c r="AA32" i="105"/>
  <c r="AB32" i="105"/>
  <c r="AC32" i="105"/>
  <c r="AD32" i="105"/>
  <c r="AE32" i="105"/>
  <c r="D34" i="105"/>
  <c r="E34" i="105"/>
  <c r="F34" i="105"/>
  <c r="G34" i="105"/>
  <c r="H34" i="105"/>
  <c r="I34" i="105"/>
  <c r="J34" i="105"/>
  <c r="K34" i="105"/>
  <c r="L34" i="105"/>
  <c r="M34" i="105"/>
  <c r="N34" i="105"/>
  <c r="O34" i="105"/>
  <c r="T34" i="105"/>
  <c r="U34" i="105"/>
  <c r="V34" i="105"/>
  <c r="W34" i="105"/>
  <c r="X34" i="105"/>
  <c r="Y34" i="105"/>
  <c r="Z34" i="105"/>
  <c r="AA34" i="105"/>
  <c r="AB34" i="105"/>
  <c r="AC34" i="105"/>
  <c r="AD34" i="105"/>
  <c r="AE34" i="105"/>
  <c r="E16" i="104"/>
  <c r="E29" i="104" s="1"/>
  <c r="F16" i="104"/>
  <c r="C29" i="104"/>
  <c r="D29" i="104"/>
  <c r="F29" i="104"/>
  <c r="E13" i="108" l="1"/>
  <c r="I13" i="108"/>
  <c r="M13" i="108"/>
  <c r="J13" i="108"/>
  <c r="K13" i="108"/>
  <c r="O13" i="108"/>
  <c r="F13" i="108"/>
  <c r="G13" i="108"/>
  <c r="N13" i="108"/>
  <c r="E6" i="108"/>
  <c r="V27" i="108"/>
  <c r="Z27" i="108"/>
  <c r="AD27" i="108"/>
  <c r="W27" i="108"/>
  <c r="AA27" i="108"/>
  <c r="AE27" i="108"/>
  <c r="X27" i="108"/>
  <c r="Y27" i="108"/>
  <c r="Z6" i="108"/>
  <c r="Z11" i="108"/>
  <c r="Z7" i="108" s="1"/>
  <c r="V23" i="108"/>
  <c r="Z23" i="108"/>
  <c r="AD23" i="108"/>
  <c r="W23" i="108"/>
  <c r="AA23" i="108"/>
  <c r="AE23" i="108"/>
  <c r="X23" i="108"/>
  <c r="Y23" i="108"/>
  <c r="U23" i="108"/>
  <c r="AC23" i="108"/>
  <c r="AB23" i="108"/>
  <c r="T23" i="108"/>
  <c r="W6" i="108"/>
  <c r="W11" i="108"/>
  <c r="W7" i="108" s="1"/>
  <c r="U27" i="108"/>
  <c r="V31" i="108"/>
  <c r="Z31" i="108"/>
  <c r="AD31" i="108"/>
  <c r="W31" i="108"/>
  <c r="AA31" i="108"/>
  <c r="AE31" i="108"/>
  <c r="Y31" i="108"/>
  <c r="AC31" i="108"/>
  <c r="X31" i="108"/>
  <c r="U31" i="108"/>
  <c r="L17" i="108"/>
  <c r="AB31" i="108"/>
  <c r="AD6" i="108"/>
  <c r="AD11" i="108"/>
  <c r="AD7" i="108" s="1"/>
  <c r="G19" i="108"/>
  <c r="K19" i="108"/>
  <c r="O19" i="108"/>
  <c r="D19" i="108"/>
  <c r="L19" i="108"/>
  <c r="E19" i="108"/>
  <c r="M19" i="108"/>
  <c r="H19" i="108"/>
  <c r="I19" i="108"/>
  <c r="H13" i="108"/>
  <c r="AA6" i="108"/>
  <c r="AA11" i="108"/>
  <c r="AA7" i="108" s="1"/>
  <c r="I6" i="108"/>
  <c r="L33" i="108"/>
  <c r="AC27" i="108"/>
  <c r="V15" i="108"/>
  <c r="Z15" i="108"/>
  <c r="AD15" i="108"/>
  <c r="W15" i="108"/>
  <c r="AA15" i="108"/>
  <c r="AE15" i="108"/>
  <c r="Y15" i="108"/>
  <c r="X15" i="108"/>
  <c r="F23" i="108"/>
  <c r="J35" i="108"/>
  <c r="G27" i="108"/>
  <c r="K27" i="108"/>
  <c r="O27" i="108"/>
  <c r="H27" i="108"/>
  <c r="L27" i="108"/>
  <c r="D27" i="108"/>
  <c r="E27" i="108"/>
  <c r="V35" i="108"/>
  <c r="Z35" i="108"/>
  <c r="AD35" i="108"/>
  <c r="W35" i="108"/>
  <c r="AA35" i="108"/>
  <c r="AE35" i="108"/>
  <c r="T35" i="108"/>
  <c r="AB35" i="108"/>
  <c r="X35" i="108"/>
  <c r="Y35" i="108"/>
  <c r="U35" i="108"/>
  <c r="V6" i="108"/>
  <c r="G23" i="108"/>
  <c r="K23" i="108"/>
  <c r="O23" i="108"/>
  <c r="D23" i="108"/>
  <c r="L23" i="108"/>
  <c r="E23" i="108"/>
  <c r="M23" i="108"/>
  <c r="I23" i="108"/>
  <c r="H23" i="108"/>
  <c r="D13" i="108"/>
  <c r="L13" i="108"/>
  <c r="S10" i="108"/>
  <c r="T6" i="108"/>
  <c r="T11" i="108"/>
  <c r="T7" i="108" s="1"/>
  <c r="H11" i="108"/>
  <c r="Y6" i="108"/>
  <c r="Y11" i="108"/>
  <c r="Y7" i="108" s="1"/>
  <c r="E17" i="108"/>
  <c r="I17" i="108"/>
  <c r="M17" i="108"/>
  <c r="F17" i="108"/>
  <c r="N17" i="108"/>
  <c r="K17" i="108"/>
  <c r="J17" i="108"/>
  <c r="AB27" i="108"/>
  <c r="E33" i="108"/>
  <c r="I33" i="108"/>
  <c r="M33" i="108"/>
  <c r="J33" i="108"/>
  <c r="F33" i="108"/>
  <c r="N33" i="108"/>
  <c r="V19" i="108"/>
  <c r="Z19" i="108"/>
  <c r="AD19" i="108"/>
  <c r="W19" i="108"/>
  <c r="AA19" i="108"/>
  <c r="AE19" i="108"/>
  <c r="X19" i="108"/>
  <c r="Y19" i="108"/>
  <c r="U19" i="108"/>
  <c r="T19" i="108"/>
  <c r="AB19" i="108"/>
  <c r="AC19" i="108"/>
  <c r="D9" i="108"/>
  <c r="H9" i="108"/>
  <c r="L9" i="108"/>
  <c r="E9" i="108"/>
  <c r="I9" i="108"/>
  <c r="M9" i="108"/>
  <c r="J9" i="108"/>
  <c r="K9" i="108"/>
  <c r="F9" i="108"/>
  <c r="N9" i="108"/>
  <c r="O9" i="108"/>
  <c r="G9" i="108"/>
  <c r="C10" i="108"/>
  <c r="J11" i="108" s="1"/>
  <c r="D11" i="108"/>
  <c r="AE6" i="108"/>
  <c r="AE11" i="108"/>
  <c r="AE7" i="108" s="1"/>
  <c r="H6" i="108"/>
  <c r="M6" i="108"/>
  <c r="G31" i="108"/>
  <c r="K31" i="108"/>
  <c r="O31" i="108"/>
  <c r="E31" i="108"/>
  <c r="M31" i="108"/>
  <c r="I31" i="108"/>
  <c r="D31" i="108"/>
  <c r="H31" i="108"/>
  <c r="L31" i="108"/>
  <c r="G35" i="108"/>
  <c r="K35" i="108"/>
  <c r="O35" i="108"/>
  <c r="M35" i="108"/>
  <c r="H35" i="108"/>
  <c r="D35" i="108"/>
  <c r="L35" i="108"/>
  <c r="E35" i="108"/>
  <c r="AB6" i="108"/>
  <c r="AB11" i="108"/>
  <c r="AB7" i="108" s="1"/>
  <c r="N23" i="108"/>
  <c r="N11" i="108"/>
  <c r="O17" i="108"/>
  <c r="T27" i="108"/>
  <c r="F31" i="108"/>
  <c r="D17" i="108"/>
  <c r="X6" i="108"/>
  <c r="X11" i="108"/>
  <c r="X7" i="108" s="1"/>
  <c r="E29" i="108"/>
  <c r="J29" i="108"/>
  <c r="F29" i="108"/>
  <c r="N29" i="108"/>
  <c r="I29" i="108"/>
  <c r="M29" i="108"/>
  <c r="N35" i="108"/>
  <c r="AC35" i="108"/>
  <c r="K33" i="108"/>
  <c r="S32" i="105"/>
  <c r="Y33" i="105" s="1"/>
  <c r="S24" i="105"/>
  <c r="V25" i="105" s="1"/>
  <c r="S20" i="105"/>
  <c r="J21" i="104" s="1"/>
  <c r="H21" i="104" s="1"/>
  <c r="S14" i="105"/>
  <c r="Z15" i="105" s="1"/>
  <c r="O10" i="105"/>
  <c r="O6" i="105" s="1"/>
  <c r="K10" i="105"/>
  <c r="K6" i="105" s="1"/>
  <c r="G10" i="105"/>
  <c r="G6" i="105" s="1"/>
  <c r="Z33" i="105"/>
  <c r="T33" i="105"/>
  <c r="AC15" i="105"/>
  <c r="S26" i="105"/>
  <c r="W27" i="105" s="1"/>
  <c r="S34" i="105"/>
  <c r="V35" i="105" s="1"/>
  <c r="C32" i="105"/>
  <c r="D33" i="105" s="1"/>
  <c r="W21" i="105"/>
  <c r="C14" i="105"/>
  <c r="D15" i="105" s="1"/>
  <c r="L27" i="105"/>
  <c r="D27" i="105"/>
  <c r="C26" i="105"/>
  <c r="H27" i="105" s="1"/>
  <c r="AA10" i="105"/>
  <c r="C34" i="105"/>
  <c r="J35" i="105" s="1"/>
  <c r="Y10" i="105"/>
  <c r="S16" i="105"/>
  <c r="U17" i="105" s="1"/>
  <c r="H10" i="105"/>
  <c r="C20" i="105"/>
  <c r="J21" i="105" s="1"/>
  <c r="AD10" i="105"/>
  <c r="V10" i="105"/>
  <c r="U10" i="105"/>
  <c r="C30" i="105"/>
  <c r="D31" i="105" s="1"/>
  <c r="S28" i="105"/>
  <c r="AC29" i="105" s="1"/>
  <c r="C24" i="105"/>
  <c r="F25" i="105" s="1"/>
  <c r="S18" i="105"/>
  <c r="U19" i="105" s="1"/>
  <c r="AB10" i="105"/>
  <c r="X10" i="105"/>
  <c r="T10" i="105"/>
  <c r="M10" i="105"/>
  <c r="M6" i="105" s="1"/>
  <c r="I10" i="105"/>
  <c r="E10" i="105"/>
  <c r="Z10" i="105"/>
  <c r="AC10" i="105"/>
  <c r="N10" i="105"/>
  <c r="S30" i="105"/>
  <c r="S22" i="105"/>
  <c r="AC23" i="105" s="1"/>
  <c r="AE10" i="105"/>
  <c r="W10" i="105"/>
  <c r="S12" i="105"/>
  <c r="L10" i="105"/>
  <c r="C12" i="105"/>
  <c r="N13" i="105" s="1"/>
  <c r="D10" i="105"/>
  <c r="F10" i="105"/>
  <c r="C8" i="105"/>
  <c r="I9" i="105" s="1"/>
  <c r="C28" i="105"/>
  <c r="J29" i="105" s="1"/>
  <c r="C22" i="105"/>
  <c r="D23" i="105" s="1"/>
  <c r="L19" i="105"/>
  <c r="C18" i="105"/>
  <c r="J19" i="105" s="1"/>
  <c r="J15" i="105"/>
  <c r="U13" i="105"/>
  <c r="C16" i="105"/>
  <c r="J17" i="105" s="1"/>
  <c r="J10" i="105"/>
  <c r="I6" i="105"/>
  <c r="AE34" i="103"/>
  <c r="AD34" i="103"/>
  <c r="AC34" i="103"/>
  <c r="AB34" i="103"/>
  <c r="AA34" i="103"/>
  <c r="Z34" i="103"/>
  <c r="Y34" i="103"/>
  <c r="X34" i="103"/>
  <c r="W34" i="103"/>
  <c r="V34" i="103"/>
  <c r="U34" i="103"/>
  <c r="T34" i="103"/>
  <c r="O34" i="103"/>
  <c r="N34" i="103"/>
  <c r="M34" i="103"/>
  <c r="L34" i="103"/>
  <c r="K34" i="103"/>
  <c r="J34" i="103"/>
  <c r="I34" i="103"/>
  <c r="H34" i="103"/>
  <c r="G34" i="103"/>
  <c r="F34" i="103"/>
  <c r="E34" i="103"/>
  <c r="D34" i="103"/>
  <c r="AE32" i="103"/>
  <c r="AD32" i="103"/>
  <c r="AC32" i="103"/>
  <c r="AB32" i="103"/>
  <c r="AA32" i="103"/>
  <c r="Z32" i="103"/>
  <c r="Y32" i="103"/>
  <c r="X32" i="103"/>
  <c r="W32" i="103"/>
  <c r="V32" i="103"/>
  <c r="U32" i="103"/>
  <c r="T32" i="103"/>
  <c r="O32" i="103"/>
  <c r="N32" i="103"/>
  <c r="M32" i="103"/>
  <c r="L32" i="103"/>
  <c r="K32" i="103"/>
  <c r="J32" i="103"/>
  <c r="I32" i="103"/>
  <c r="H32" i="103"/>
  <c r="G32" i="103"/>
  <c r="F32" i="103"/>
  <c r="E32" i="103"/>
  <c r="D32" i="103"/>
  <c r="AE30" i="103"/>
  <c r="AD30" i="103"/>
  <c r="AC30" i="103"/>
  <c r="AB30" i="103"/>
  <c r="AA30" i="103"/>
  <c r="Z30" i="103"/>
  <c r="Y30" i="103"/>
  <c r="X30" i="103"/>
  <c r="W30" i="103"/>
  <c r="V30" i="103"/>
  <c r="U30" i="103"/>
  <c r="T30" i="103"/>
  <c r="O30" i="103"/>
  <c r="N30" i="103"/>
  <c r="M30" i="103"/>
  <c r="L30" i="103"/>
  <c r="K30" i="103"/>
  <c r="J30" i="103"/>
  <c r="I30" i="103"/>
  <c r="H30" i="103"/>
  <c r="G30" i="103"/>
  <c r="F30" i="103"/>
  <c r="E30" i="103"/>
  <c r="D30" i="103"/>
  <c r="AE28" i="103"/>
  <c r="AD28" i="103"/>
  <c r="AC28" i="103"/>
  <c r="AB28" i="103"/>
  <c r="AA28" i="103"/>
  <c r="Z28" i="103"/>
  <c r="Y28" i="103"/>
  <c r="X28" i="103"/>
  <c r="W28" i="103"/>
  <c r="V28" i="103"/>
  <c r="U28" i="103"/>
  <c r="T28" i="103"/>
  <c r="O28" i="103"/>
  <c r="N28" i="103"/>
  <c r="M28" i="103"/>
  <c r="L28" i="103"/>
  <c r="K28" i="103"/>
  <c r="J28" i="103"/>
  <c r="I28" i="103"/>
  <c r="H28" i="103"/>
  <c r="G28" i="103"/>
  <c r="F28" i="103"/>
  <c r="E28" i="103"/>
  <c r="D28" i="103"/>
  <c r="AE26" i="103"/>
  <c r="AD26" i="103"/>
  <c r="AC26" i="103"/>
  <c r="AB26" i="103"/>
  <c r="AA26" i="103"/>
  <c r="Z26" i="103"/>
  <c r="Y26" i="103"/>
  <c r="X26" i="103"/>
  <c r="W26" i="103"/>
  <c r="V26" i="103"/>
  <c r="U26" i="103"/>
  <c r="T26" i="103"/>
  <c r="O26" i="103"/>
  <c r="N26" i="103"/>
  <c r="M26" i="103"/>
  <c r="L26" i="103"/>
  <c r="K26" i="103"/>
  <c r="J26" i="103"/>
  <c r="I26" i="103"/>
  <c r="H26" i="103"/>
  <c r="G26" i="103"/>
  <c r="F26" i="103"/>
  <c r="E26" i="103"/>
  <c r="D26" i="103"/>
  <c r="AE24" i="103"/>
  <c r="AD24" i="103"/>
  <c r="AC24" i="103"/>
  <c r="AB24" i="103"/>
  <c r="AA24" i="103"/>
  <c r="Z24" i="103"/>
  <c r="Y24" i="103"/>
  <c r="X24" i="103"/>
  <c r="W24" i="103"/>
  <c r="V24" i="103"/>
  <c r="U24" i="103"/>
  <c r="T24" i="103"/>
  <c r="O24" i="103"/>
  <c r="N24" i="103"/>
  <c r="M24" i="103"/>
  <c r="L24" i="103"/>
  <c r="K24" i="103"/>
  <c r="J24" i="103"/>
  <c r="I24" i="103"/>
  <c r="H24" i="103"/>
  <c r="G24" i="103"/>
  <c r="F24" i="103"/>
  <c r="E24" i="103"/>
  <c r="D24" i="103"/>
  <c r="AE22" i="103"/>
  <c r="AD22" i="103"/>
  <c r="AC22" i="103"/>
  <c r="AB22" i="103"/>
  <c r="AA22" i="103"/>
  <c r="Z22" i="103"/>
  <c r="Y22" i="103"/>
  <c r="X22" i="103"/>
  <c r="W22" i="103"/>
  <c r="V22" i="103"/>
  <c r="U22" i="103"/>
  <c r="T22" i="103"/>
  <c r="O22" i="103"/>
  <c r="N22" i="103"/>
  <c r="M22" i="103"/>
  <c r="L22" i="103"/>
  <c r="K22" i="103"/>
  <c r="J22" i="103"/>
  <c r="I22" i="103"/>
  <c r="H22" i="103"/>
  <c r="G22" i="103"/>
  <c r="F22" i="103"/>
  <c r="E22" i="103"/>
  <c r="D22" i="103"/>
  <c r="AE20" i="103"/>
  <c r="AD20" i="103"/>
  <c r="AD21" i="103" s="1"/>
  <c r="AC20" i="103"/>
  <c r="AC21" i="103" s="1"/>
  <c r="AB20" i="103"/>
  <c r="AA20" i="103"/>
  <c r="Z20" i="103"/>
  <c r="Z21" i="103" s="1"/>
  <c r="Y20" i="103"/>
  <c r="X20" i="103"/>
  <c r="W20" i="103"/>
  <c r="V20" i="103"/>
  <c r="U20" i="103"/>
  <c r="U21" i="103" s="1"/>
  <c r="T20" i="103"/>
  <c r="O20" i="103"/>
  <c r="N20" i="103"/>
  <c r="M20" i="103"/>
  <c r="L20" i="103"/>
  <c r="K20" i="103"/>
  <c r="J20" i="103"/>
  <c r="I20" i="103"/>
  <c r="H20" i="103"/>
  <c r="G20" i="103"/>
  <c r="F20" i="103"/>
  <c r="E20" i="103"/>
  <c r="D20" i="103"/>
  <c r="AE18" i="103"/>
  <c r="AD18" i="103"/>
  <c r="AC18" i="103"/>
  <c r="AB18" i="103"/>
  <c r="AA18" i="103"/>
  <c r="Z18" i="103"/>
  <c r="Y18" i="103"/>
  <c r="X18" i="103"/>
  <c r="W18" i="103"/>
  <c r="V18" i="103"/>
  <c r="U18" i="103"/>
  <c r="T18" i="103"/>
  <c r="O18" i="103"/>
  <c r="N18" i="103"/>
  <c r="M18" i="103"/>
  <c r="L18" i="103"/>
  <c r="K18" i="103"/>
  <c r="J18" i="103"/>
  <c r="I18" i="103"/>
  <c r="H18" i="103"/>
  <c r="G18" i="103"/>
  <c r="F18" i="103"/>
  <c r="E18" i="103"/>
  <c r="D18" i="103"/>
  <c r="AE16" i="103"/>
  <c r="AD16" i="103"/>
  <c r="AC16" i="103"/>
  <c r="AB16" i="103"/>
  <c r="AA16" i="103"/>
  <c r="Z16" i="103"/>
  <c r="Y16" i="103"/>
  <c r="X16" i="103"/>
  <c r="W16" i="103"/>
  <c r="V16" i="103"/>
  <c r="U16" i="103"/>
  <c r="T16" i="103"/>
  <c r="O16" i="103"/>
  <c r="N16" i="103"/>
  <c r="M16" i="103"/>
  <c r="L16" i="103"/>
  <c r="K16" i="103"/>
  <c r="J16" i="103"/>
  <c r="I16" i="103"/>
  <c r="H16" i="103"/>
  <c r="G16" i="103"/>
  <c r="F16" i="103"/>
  <c r="E16" i="103"/>
  <c r="D16" i="103"/>
  <c r="AE14" i="103"/>
  <c r="AD14" i="103"/>
  <c r="AC14" i="103"/>
  <c r="AB14" i="103"/>
  <c r="AA14" i="103"/>
  <c r="Z14" i="103"/>
  <c r="Y14" i="103"/>
  <c r="X14" i="103"/>
  <c r="W14" i="103"/>
  <c r="V14" i="103"/>
  <c r="U14" i="103"/>
  <c r="T14" i="103"/>
  <c r="O14" i="103"/>
  <c r="N14" i="103"/>
  <c r="M14" i="103"/>
  <c r="L14" i="103"/>
  <c r="K14" i="103"/>
  <c r="J14" i="103"/>
  <c r="I14" i="103"/>
  <c r="H14" i="103"/>
  <c r="G14" i="103"/>
  <c r="F14" i="103"/>
  <c r="E14" i="103"/>
  <c r="D14" i="103"/>
  <c r="AE12" i="103"/>
  <c r="AD12" i="103"/>
  <c r="AC12" i="103"/>
  <c r="AB12" i="103"/>
  <c r="AA12" i="103"/>
  <c r="Z12" i="103"/>
  <c r="Z10" i="103" s="1"/>
  <c r="Z6" i="103" s="1"/>
  <c r="Y12" i="103"/>
  <c r="X12" i="103"/>
  <c r="W12" i="103"/>
  <c r="V12" i="103"/>
  <c r="U12" i="103"/>
  <c r="T12" i="103"/>
  <c r="O12" i="103"/>
  <c r="O10" i="103" s="1"/>
  <c r="O6" i="103" s="1"/>
  <c r="N12" i="103"/>
  <c r="M12" i="103"/>
  <c r="L12" i="103"/>
  <c r="K12" i="103"/>
  <c r="K10" i="103" s="1"/>
  <c r="K6" i="103" s="1"/>
  <c r="J12" i="103"/>
  <c r="I12" i="103"/>
  <c r="H12" i="103"/>
  <c r="G12" i="103"/>
  <c r="G10" i="103" s="1"/>
  <c r="G6" i="103" s="1"/>
  <c r="F12" i="103"/>
  <c r="E12" i="103"/>
  <c r="D12" i="103"/>
  <c r="L10" i="103"/>
  <c r="O8" i="103"/>
  <c r="N8" i="103"/>
  <c r="M8" i="103"/>
  <c r="L8" i="103"/>
  <c r="L6" i="103" s="1"/>
  <c r="K8" i="103"/>
  <c r="J8" i="103"/>
  <c r="I8" i="103"/>
  <c r="H8" i="103"/>
  <c r="G8" i="103"/>
  <c r="F8" i="103"/>
  <c r="E8" i="103"/>
  <c r="D8" i="103"/>
  <c r="C8" i="103" s="1"/>
  <c r="I9" i="103" s="1"/>
  <c r="S7" i="103"/>
  <c r="F29" i="102"/>
  <c r="D29" i="102"/>
  <c r="J28" i="102"/>
  <c r="H28" i="102" s="1"/>
  <c r="I28" i="102"/>
  <c r="G28" i="102" s="1"/>
  <c r="J27" i="102"/>
  <c r="H27" i="102" s="1"/>
  <c r="I27" i="102"/>
  <c r="G27" i="102" s="1"/>
  <c r="J26" i="102"/>
  <c r="H26" i="102" s="1"/>
  <c r="I26" i="102"/>
  <c r="G26" i="102" s="1"/>
  <c r="J25" i="102"/>
  <c r="H25" i="102" s="1"/>
  <c r="I25" i="102"/>
  <c r="G25" i="102" s="1"/>
  <c r="J24" i="102"/>
  <c r="H24" i="102" s="1"/>
  <c r="I24" i="102"/>
  <c r="G24" i="102" s="1"/>
  <c r="J23" i="102"/>
  <c r="H23" i="102" s="1"/>
  <c r="I23" i="102"/>
  <c r="G23" i="102" s="1"/>
  <c r="J22" i="102"/>
  <c r="H22" i="102" s="1"/>
  <c r="I22" i="102"/>
  <c r="G22" i="102" s="1"/>
  <c r="J21" i="102"/>
  <c r="H21" i="102" s="1"/>
  <c r="I21" i="102"/>
  <c r="G21" i="102" s="1"/>
  <c r="J20" i="102"/>
  <c r="H20" i="102" s="1"/>
  <c r="I20" i="102"/>
  <c r="G20" i="102" s="1"/>
  <c r="J19" i="102"/>
  <c r="H19" i="102" s="1"/>
  <c r="I19" i="102"/>
  <c r="G19" i="102" s="1"/>
  <c r="J18" i="102"/>
  <c r="H18" i="102" s="1"/>
  <c r="I18" i="102"/>
  <c r="G18" i="102" s="1"/>
  <c r="J17" i="102"/>
  <c r="J29" i="102" s="1"/>
  <c r="I17" i="102"/>
  <c r="G17" i="102" s="1"/>
  <c r="F16" i="102"/>
  <c r="E16" i="102"/>
  <c r="E29" i="102" s="1"/>
  <c r="D16" i="102"/>
  <c r="C16" i="102"/>
  <c r="C29" i="102" s="1"/>
  <c r="I15" i="102"/>
  <c r="G15" i="102"/>
  <c r="V15" i="105" l="1"/>
  <c r="H19" i="105"/>
  <c r="AE15" i="105"/>
  <c r="X15" i="105"/>
  <c r="C28" i="103"/>
  <c r="S28" i="103"/>
  <c r="AE29" i="103" s="1"/>
  <c r="S20" i="103"/>
  <c r="AE21" i="103" s="1"/>
  <c r="E10" i="103"/>
  <c r="I10" i="103"/>
  <c r="Y10" i="103"/>
  <c r="AC10" i="103"/>
  <c r="AC6" i="103" s="1"/>
  <c r="D10" i="103"/>
  <c r="D6" i="103" s="1"/>
  <c r="H17" i="105"/>
  <c r="F13" i="105"/>
  <c r="L17" i="105"/>
  <c r="H23" i="105"/>
  <c r="D13" i="105"/>
  <c r="E33" i="105"/>
  <c r="N19" i="105"/>
  <c r="AC19" i="105"/>
  <c r="Y25" i="105"/>
  <c r="U33" i="105"/>
  <c r="J13" i="105"/>
  <c r="L23" i="105"/>
  <c r="H13" i="105"/>
  <c r="N23" i="105"/>
  <c r="AD25" i="105"/>
  <c r="AE33" i="105"/>
  <c r="M11" i="108"/>
  <c r="C6" i="108"/>
  <c r="G11" i="108"/>
  <c r="S6" i="108"/>
  <c r="U11" i="108"/>
  <c r="U7" i="108" s="1"/>
  <c r="AC11" i="108"/>
  <c r="AC7" i="108" s="1"/>
  <c r="V11" i="108"/>
  <c r="V7" i="108" s="1"/>
  <c r="F11" i="108"/>
  <c r="E11" i="108"/>
  <c r="M7" i="108"/>
  <c r="L11" i="108"/>
  <c r="O11" i="108"/>
  <c r="I11" i="108"/>
  <c r="K11" i="108"/>
  <c r="X21" i="105"/>
  <c r="N21" i="105"/>
  <c r="D19" i="105"/>
  <c r="Y17" i="105"/>
  <c r="Z25" i="105"/>
  <c r="T21" i="105"/>
  <c r="J27" i="104"/>
  <c r="H27" i="104" s="1"/>
  <c r="V33" i="105"/>
  <c r="AB25" i="105"/>
  <c r="AE25" i="105"/>
  <c r="AC25" i="105"/>
  <c r="N15" i="105"/>
  <c r="G9" i="105"/>
  <c r="U23" i="105"/>
  <c r="I33" i="105"/>
  <c r="H21" i="105"/>
  <c r="D21" i="105"/>
  <c r="H15" i="105"/>
  <c r="L33" i="105"/>
  <c r="J18" i="104"/>
  <c r="H18" i="104" s="1"/>
  <c r="T15" i="105"/>
  <c r="F21" i="105"/>
  <c r="F17" i="105"/>
  <c r="M33" i="105"/>
  <c r="AA21" i="105"/>
  <c r="L21" i="105"/>
  <c r="L15" i="105"/>
  <c r="V21" i="105"/>
  <c r="N31" i="105"/>
  <c r="AA33" i="105"/>
  <c r="W15" i="105"/>
  <c r="Y15" i="105"/>
  <c r="AD15" i="105"/>
  <c r="AB33" i="105"/>
  <c r="X33" i="105"/>
  <c r="AC33" i="105"/>
  <c r="J23" i="104"/>
  <c r="H23" i="104" s="1"/>
  <c r="W25" i="105"/>
  <c r="U25" i="105"/>
  <c r="D17" i="105"/>
  <c r="F15" i="105"/>
  <c r="O35" i="105"/>
  <c r="F19" i="105"/>
  <c r="M29" i="105"/>
  <c r="AA25" i="105"/>
  <c r="AE21" i="105"/>
  <c r="T25" i="105"/>
  <c r="AA15" i="105"/>
  <c r="AB21" i="105"/>
  <c r="U15" i="105"/>
  <c r="AB15" i="105"/>
  <c r="W33" i="105"/>
  <c r="AD33" i="105"/>
  <c r="X25" i="105"/>
  <c r="Y21" i="105"/>
  <c r="T13" i="105"/>
  <c r="X13" i="105"/>
  <c r="AB13" i="105"/>
  <c r="V13" i="105"/>
  <c r="Z13" i="105"/>
  <c r="AD13" i="105"/>
  <c r="J17" i="104"/>
  <c r="W13" i="105"/>
  <c r="Y13" i="105"/>
  <c r="AE13" i="105"/>
  <c r="G29" i="105"/>
  <c r="L29" i="105"/>
  <c r="H29" i="105"/>
  <c r="K29" i="105"/>
  <c r="D29" i="105"/>
  <c r="O29" i="105"/>
  <c r="I25" i="104"/>
  <c r="G25" i="104" s="1"/>
  <c r="E29" i="105"/>
  <c r="I29" i="105"/>
  <c r="F6" i="105"/>
  <c r="E25" i="105"/>
  <c r="K25" i="105"/>
  <c r="G25" i="105"/>
  <c r="I25" i="105"/>
  <c r="O25" i="105"/>
  <c r="M25" i="105"/>
  <c r="D25" i="105"/>
  <c r="H25" i="105"/>
  <c r="I23" i="104"/>
  <c r="G23" i="104" s="1"/>
  <c r="V29" i="105"/>
  <c r="Z29" i="105"/>
  <c r="AD29" i="105"/>
  <c r="AA29" i="105"/>
  <c r="W29" i="105"/>
  <c r="T29" i="105"/>
  <c r="AE29" i="105"/>
  <c r="J25" i="104"/>
  <c r="H25" i="104" s="1"/>
  <c r="X29" i="105"/>
  <c r="N29" i="105"/>
  <c r="W35" i="105"/>
  <c r="AA35" i="105"/>
  <c r="AE35" i="105"/>
  <c r="T35" i="105"/>
  <c r="X35" i="105"/>
  <c r="AB35" i="105"/>
  <c r="J28" i="104"/>
  <c r="H28" i="104" s="1"/>
  <c r="U35" i="105"/>
  <c r="AC35" i="105"/>
  <c r="J6" i="105"/>
  <c r="K17" i="105"/>
  <c r="E17" i="105"/>
  <c r="M17" i="105"/>
  <c r="O17" i="105"/>
  <c r="G17" i="105"/>
  <c r="I17" i="105"/>
  <c r="I19" i="104"/>
  <c r="G19" i="104" s="1"/>
  <c r="J25" i="105"/>
  <c r="I19" i="105"/>
  <c r="K19" i="105"/>
  <c r="E19" i="105"/>
  <c r="G19" i="105"/>
  <c r="M19" i="105"/>
  <c r="I20" i="104"/>
  <c r="G20" i="104" s="1"/>
  <c r="O19" i="105"/>
  <c r="I23" i="105"/>
  <c r="K23" i="105"/>
  <c r="G23" i="105"/>
  <c r="M23" i="105"/>
  <c r="O23" i="105"/>
  <c r="I22" i="104"/>
  <c r="G22" i="104" s="1"/>
  <c r="E23" i="105"/>
  <c r="C10" i="105"/>
  <c r="D11" i="105" s="1"/>
  <c r="D6" i="105"/>
  <c r="L6" i="105"/>
  <c r="AA13" i="105"/>
  <c r="N17" i="105"/>
  <c r="W31" i="105"/>
  <c r="AA31" i="105"/>
  <c r="AE31" i="105"/>
  <c r="T31" i="105"/>
  <c r="X31" i="105"/>
  <c r="AB31" i="105"/>
  <c r="Z31" i="105"/>
  <c r="U31" i="105"/>
  <c r="AC31" i="105"/>
  <c r="AD31" i="105"/>
  <c r="J26" i="104"/>
  <c r="H26" i="104" s="1"/>
  <c r="V31" i="105"/>
  <c r="Y31" i="105"/>
  <c r="G35" i="105"/>
  <c r="AC6" i="105"/>
  <c r="AB6" i="105"/>
  <c r="F23" i="105"/>
  <c r="L25" i="105"/>
  <c r="AB29" i="105"/>
  <c r="G21" i="105"/>
  <c r="O21" i="105"/>
  <c r="I21" i="105"/>
  <c r="K21" i="105"/>
  <c r="M21" i="105"/>
  <c r="E21" i="105"/>
  <c r="I21" i="104"/>
  <c r="G21" i="104" s="1"/>
  <c r="U29" i="105"/>
  <c r="T17" i="105"/>
  <c r="X17" i="105"/>
  <c r="AB17" i="105"/>
  <c r="V17" i="105"/>
  <c r="Z17" i="105"/>
  <c r="AD17" i="105"/>
  <c r="W17" i="105"/>
  <c r="AE17" i="105"/>
  <c r="J19" i="104"/>
  <c r="H19" i="104" s="1"/>
  <c r="AA17" i="105"/>
  <c r="AC17" i="105"/>
  <c r="F35" i="105"/>
  <c r="AA6" i="105"/>
  <c r="AA27" i="105"/>
  <c r="E15" i="105"/>
  <c r="M15" i="105"/>
  <c r="G15" i="105"/>
  <c r="O15" i="105"/>
  <c r="I15" i="105"/>
  <c r="K15" i="105"/>
  <c r="I18" i="104"/>
  <c r="G18" i="104" s="1"/>
  <c r="F33" i="105"/>
  <c r="J33" i="105"/>
  <c r="N33" i="105"/>
  <c r="G33" i="105"/>
  <c r="O33" i="105"/>
  <c r="H33" i="105"/>
  <c r="I27" i="104"/>
  <c r="G27" i="104" s="1"/>
  <c r="K33" i="105"/>
  <c r="T6" i="105"/>
  <c r="S10" i="105"/>
  <c r="S6" i="105" s="1"/>
  <c r="AD6" i="105"/>
  <c r="D35" i="105"/>
  <c r="H35" i="105"/>
  <c r="L35" i="105"/>
  <c r="E35" i="105"/>
  <c r="M35" i="105"/>
  <c r="I28" i="104"/>
  <c r="G28" i="104" s="1"/>
  <c r="I35" i="105"/>
  <c r="N35" i="105"/>
  <c r="AC13" i="105"/>
  <c r="W6" i="105"/>
  <c r="N6" i="105"/>
  <c r="X6" i="105"/>
  <c r="U6" i="105"/>
  <c r="T27" i="105"/>
  <c r="X27" i="105"/>
  <c r="AB27" i="105"/>
  <c r="U27" i="105"/>
  <c r="Z27" i="105"/>
  <c r="V27" i="105"/>
  <c r="AD27" i="105"/>
  <c r="Y27" i="105"/>
  <c r="J24" i="104"/>
  <c r="H24" i="104" s="1"/>
  <c r="AC27" i="105"/>
  <c r="E6" i="105"/>
  <c r="N25" i="105"/>
  <c r="D9" i="105"/>
  <c r="H9" i="105"/>
  <c r="L9" i="105"/>
  <c r="F9" i="105"/>
  <c r="J9" i="105"/>
  <c r="N9" i="105"/>
  <c r="E9" i="105"/>
  <c r="I15" i="104"/>
  <c r="K9" i="105"/>
  <c r="M9" i="105"/>
  <c r="O9" i="105"/>
  <c r="G13" i="105"/>
  <c r="O13" i="105"/>
  <c r="I13" i="105"/>
  <c r="E13" i="105"/>
  <c r="K13" i="105"/>
  <c r="M13" i="105"/>
  <c r="I17" i="104"/>
  <c r="L13" i="105"/>
  <c r="AE6" i="105"/>
  <c r="V23" i="105"/>
  <c r="Z23" i="105"/>
  <c r="AD23" i="105"/>
  <c r="T23" i="105"/>
  <c r="X23" i="105"/>
  <c r="AB23" i="105"/>
  <c r="W23" i="105"/>
  <c r="AE23" i="105"/>
  <c r="AA23" i="105"/>
  <c r="Y23" i="105"/>
  <c r="J22" i="104"/>
  <c r="H22" i="104" s="1"/>
  <c r="K35" i="105"/>
  <c r="Z6" i="105"/>
  <c r="Z11" i="105"/>
  <c r="Z7" i="105" s="1"/>
  <c r="V19" i="105"/>
  <c r="Z19" i="105"/>
  <c r="AD19" i="105"/>
  <c r="T19" i="105"/>
  <c r="X19" i="105"/>
  <c r="AB19" i="105"/>
  <c r="W19" i="105"/>
  <c r="AE19" i="105"/>
  <c r="Y19" i="105"/>
  <c r="AA19" i="105"/>
  <c r="J20" i="104"/>
  <c r="H20" i="104" s="1"/>
  <c r="J23" i="105"/>
  <c r="G31" i="105"/>
  <c r="K31" i="105"/>
  <c r="O31" i="105"/>
  <c r="H31" i="105"/>
  <c r="L31" i="105"/>
  <c r="F31" i="105"/>
  <c r="I31" i="105"/>
  <c r="J31" i="105"/>
  <c r="I26" i="104"/>
  <c r="G26" i="104" s="1"/>
  <c r="E31" i="105"/>
  <c r="M31" i="105"/>
  <c r="V6" i="105"/>
  <c r="H6" i="105"/>
  <c r="Y6" i="105"/>
  <c r="F29" i="105"/>
  <c r="Y35" i="105"/>
  <c r="F27" i="105"/>
  <c r="K27" i="105"/>
  <c r="G27" i="105"/>
  <c r="M27" i="105"/>
  <c r="E27" i="105"/>
  <c r="O27" i="105"/>
  <c r="J27" i="105"/>
  <c r="I27" i="105"/>
  <c r="N27" i="105"/>
  <c r="I24" i="104"/>
  <c r="G24" i="104" s="1"/>
  <c r="Y29" i="105"/>
  <c r="AD35" i="105"/>
  <c r="AE27" i="105"/>
  <c r="Z35" i="105"/>
  <c r="Z25" i="103"/>
  <c r="K29" i="103"/>
  <c r="AA33" i="103"/>
  <c r="U25" i="103"/>
  <c r="T33" i="103"/>
  <c r="AD25" i="103"/>
  <c r="AC33" i="103"/>
  <c r="I16" i="102"/>
  <c r="I29" i="102" s="1"/>
  <c r="V10" i="103"/>
  <c r="V6" i="103" s="1"/>
  <c r="V21" i="103"/>
  <c r="C24" i="103"/>
  <c r="G25" i="103" s="1"/>
  <c r="S24" i="103"/>
  <c r="AA25" i="103" s="1"/>
  <c r="W25" i="103"/>
  <c r="AE25" i="103"/>
  <c r="V33" i="103"/>
  <c r="H9" i="103"/>
  <c r="L9" i="103"/>
  <c r="Z13" i="103"/>
  <c r="Y25" i="103"/>
  <c r="S12" i="103"/>
  <c r="V13" i="103" s="1"/>
  <c r="V25" i="103"/>
  <c r="Y33" i="103"/>
  <c r="J16" i="102"/>
  <c r="G9" i="103"/>
  <c r="K9" i="103"/>
  <c r="O9" i="103"/>
  <c r="W10" i="103"/>
  <c r="W6" i="103" s="1"/>
  <c r="C16" i="103"/>
  <c r="N17" i="103" s="1"/>
  <c r="S16" i="103"/>
  <c r="C18" i="103"/>
  <c r="G19" i="103" s="1"/>
  <c r="C20" i="103"/>
  <c r="M21" i="103" s="1"/>
  <c r="T25" i="103"/>
  <c r="X25" i="103"/>
  <c r="AB25" i="103"/>
  <c r="C32" i="103"/>
  <c r="M33" i="103" s="1"/>
  <c r="S32" i="103"/>
  <c r="Z33" i="103" s="1"/>
  <c r="W33" i="103"/>
  <c r="AD29" i="103"/>
  <c r="W29" i="103"/>
  <c r="E27" i="103"/>
  <c r="N21" i="103"/>
  <c r="M10" i="103"/>
  <c r="K19" i="103"/>
  <c r="S18" i="103"/>
  <c r="T19" i="103" s="1"/>
  <c r="D9" i="103"/>
  <c r="C12" i="103"/>
  <c r="G13" i="103" s="1"/>
  <c r="L13" i="103"/>
  <c r="AA13" i="103"/>
  <c r="AE13" i="103"/>
  <c r="F10" i="103"/>
  <c r="J10" i="103"/>
  <c r="N10" i="103"/>
  <c r="I17" i="103"/>
  <c r="O17" i="103"/>
  <c r="I19" i="103"/>
  <c r="M29" i="103"/>
  <c r="I29" i="103"/>
  <c r="E29" i="103"/>
  <c r="N29" i="103"/>
  <c r="F29" i="103"/>
  <c r="G29" i="103"/>
  <c r="O29" i="103"/>
  <c r="V29" i="103"/>
  <c r="E6" i="103"/>
  <c r="I6" i="103"/>
  <c r="M6" i="103"/>
  <c r="E9" i="103"/>
  <c r="M9" i="103"/>
  <c r="H10" i="103"/>
  <c r="AA10" i="103"/>
  <c r="T13" i="103"/>
  <c r="X13" i="103"/>
  <c r="D29" i="103"/>
  <c r="H29" i="103"/>
  <c r="L29" i="103"/>
  <c r="AA29" i="103"/>
  <c r="C34" i="103"/>
  <c r="F35" i="103" s="1"/>
  <c r="S34" i="103"/>
  <c r="Y35" i="103" s="1"/>
  <c r="U10" i="103"/>
  <c r="M25" i="103"/>
  <c r="Y6" i="103"/>
  <c r="F9" i="103"/>
  <c r="J9" i="103"/>
  <c r="N9" i="103"/>
  <c r="AE10" i="103"/>
  <c r="S14" i="103"/>
  <c r="W15" i="103" s="1"/>
  <c r="T10" i="103"/>
  <c r="X10" i="103"/>
  <c r="AB10" i="103"/>
  <c r="AC15" i="103"/>
  <c r="J17" i="103"/>
  <c r="H21" i="103"/>
  <c r="N25" i="103"/>
  <c r="C26" i="103"/>
  <c r="S26" i="103"/>
  <c r="AB27" i="103" s="1"/>
  <c r="T27" i="103"/>
  <c r="J29" i="103"/>
  <c r="E33" i="103"/>
  <c r="K33" i="103"/>
  <c r="O33" i="103"/>
  <c r="V15" i="103"/>
  <c r="Z15" i="103"/>
  <c r="V19" i="103"/>
  <c r="T21" i="103"/>
  <c r="C22" i="103"/>
  <c r="N23" i="103" s="1"/>
  <c r="S22" i="103"/>
  <c r="AE23" i="103" s="1"/>
  <c r="F27" i="103"/>
  <c r="J27" i="103"/>
  <c r="N27" i="103"/>
  <c r="Z27" i="103"/>
  <c r="X29" i="103"/>
  <c r="AB29" i="103"/>
  <c r="C30" i="103"/>
  <c r="E31" i="103" s="1"/>
  <c r="S30" i="103"/>
  <c r="X31" i="103" s="1"/>
  <c r="AD10" i="103"/>
  <c r="C14" i="103"/>
  <c r="H15" i="103" s="1"/>
  <c r="D17" i="103"/>
  <c r="L17" i="103"/>
  <c r="AE19" i="103"/>
  <c r="L25" i="103"/>
  <c r="Y29" i="103"/>
  <c r="AC29" i="103"/>
  <c r="D33" i="103"/>
  <c r="L33" i="103"/>
  <c r="AA35" i="103"/>
  <c r="G16" i="102"/>
  <c r="G29" i="102" s="1"/>
  <c r="H17" i="102"/>
  <c r="F29" i="99"/>
  <c r="D29" i="99"/>
  <c r="C29" i="99"/>
  <c r="H28" i="99"/>
  <c r="G28" i="99"/>
  <c r="H27" i="99"/>
  <c r="G27" i="99"/>
  <c r="H26" i="99"/>
  <c r="G26" i="99"/>
  <c r="H25" i="99"/>
  <c r="G25" i="99"/>
  <c r="H24" i="99"/>
  <c r="G24" i="99"/>
  <c r="H23" i="99"/>
  <c r="G23" i="99"/>
  <c r="H22" i="99"/>
  <c r="G22" i="99"/>
  <c r="H21" i="99"/>
  <c r="G21" i="99"/>
  <c r="H20" i="99"/>
  <c r="G20" i="99"/>
  <c r="H19" i="99"/>
  <c r="G19" i="99"/>
  <c r="H18" i="99"/>
  <c r="G18" i="99"/>
  <c r="H17" i="99"/>
  <c r="G17" i="99"/>
  <c r="F16" i="99"/>
  <c r="E16" i="99"/>
  <c r="E29" i="99" s="1"/>
  <c r="D16" i="99"/>
  <c r="C16" i="99"/>
  <c r="AD21" i="98"/>
  <c r="AC21" i="98"/>
  <c r="Z21" i="98"/>
  <c r="U21" i="98"/>
  <c r="S16" i="98"/>
  <c r="Z17" i="98" s="1"/>
  <c r="V10" i="98"/>
  <c r="V6" i="98" s="1"/>
  <c r="G10" i="98"/>
  <c r="S7" i="98"/>
  <c r="W35" i="103" l="1"/>
  <c r="H25" i="103"/>
  <c r="Z35" i="103"/>
  <c r="Y23" i="103"/>
  <c r="J25" i="103"/>
  <c r="Z23" i="103"/>
  <c r="V23" i="103"/>
  <c r="O19" i="103"/>
  <c r="D25" i="103"/>
  <c r="V35" i="103"/>
  <c r="AB21" i="103"/>
  <c r="N19" i="103"/>
  <c r="U35" i="103"/>
  <c r="M23" i="103"/>
  <c r="K25" i="103"/>
  <c r="L19" i="103"/>
  <c r="J23" i="103"/>
  <c r="W21" i="103"/>
  <c r="W13" i="103"/>
  <c r="M19" i="103"/>
  <c r="H33" i="103"/>
  <c r="U29" i="103"/>
  <c r="Y21" i="103"/>
  <c r="T29" i="103"/>
  <c r="X21" i="103"/>
  <c r="J19" i="103"/>
  <c r="I35" i="103"/>
  <c r="I33" i="103"/>
  <c r="AA21" i="103"/>
  <c r="U13" i="103"/>
  <c r="E25" i="103"/>
  <c r="AB35" i="103"/>
  <c r="AB13" i="103"/>
  <c r="Z29" i="103"/>
  <c r="F25" i="103"/>
  <c r="M17" i="103"/>
  <c r="AC13" i="103"/>
  <c r="AE33" i="103"/>
  <c r="X33" i="103"/>
  <c r="AB33" i="103"/>
  <c r="L7" i="108"/>
  <c r="K7" i="108"/>
  <c r="N7" i="108"/>
  <c r="D7" i="108"/>
  <c r="F7" i="108"/>
  <c r="G7" i="108"/>
  <c r="O7" i="108"/>
  <c r="J7" i="108"/>
  <c r="H7" i="108"/>
  <c r="E7" i="108"/>
  <c r="I7" i="108"/>
  <c r="H11" i="105"/>
  <c r="N11" i="105"/>
  <c r="AB11" i="105"/>
  <c r="AB7" i="105" s="1"/>
  <c r="AC11" i="105"/>
  <c r="AC7" i="105" s="1"/>
  <c r="U11" i="105"/>
  <c r="U7" i="105" s="1"/>
  <c r="G11" i="105"/>
  <c r="O11" i="105"/>
  <c r="K11" i="105"/>
  <c r="Y11" i="105"/>
  <c r="Y7" i="105" s="1"/>
  <c r="V11" i="105"/>
  <c r="V7" i="105" s="1"/>
  <c r="AE11" i="105"/>
  <c r="AE7" i="105" s="1"/>
  <c r="X11" i="105"/>
  <c r="X7" i="105" s="1"/>
  <c r="W11" i="105"/>
  <c r="W7" i="105" s="1"/>
  <c r="AD11" i="105"/>
  <c r="AD7" i="105" s="1"/>
  <c r="I11" i="105"/>
  <c r="L11" i="105"/>
  <c r="J11" i="105"/>
  <c r="G17" i="104"/>
  <c r="G16" i="104" s="1"/>
  <c r="I16" i="104"/>
  <c r="I29" i="104" s="1"/>
  <c r="T11" i="105"/>
  <c r="T7" i="105" s="1"/>
  <c r="F11" i="105"/>
  <c r="M11" i="105"/>
  <c r="G15" i="104"/>
  <c r="C6" i="105"/>
  <c r="N7" i="105" s="1"/>
  <c r="AA11" i="105"/>
  <c r="AA7" i="105" s="1"/>
  <c r="E11" i="105"/>
  <c r="J16" i="104"/>
  <c r="H17" i="104"/>
  <c r="J29" i="104"/>
  <c r="Z31" i="103"/>
  <c r="AE31" i="103"/>
  <c r="AA17" i="103"/>
  <c r="Z17" i="103"/>
  <c r="AC17" i="103"/>
  <c r="D21" i="103"/>
  <c r="Y31" i="103"/>
  <c r="Y15" i="103"/>
  <c r="W31" i="103"/>
  <c r="K21" i="103"/>
  <c r="E21" i="103"/>
  <c r="Y17" i="103"/>
  <c r="AB17" i="103"/>
  <c r="AD17" i="103"/>
  <c r="U17" i="103"/>
  <c r="E19" i="103"/>
  <c r="AE35" i="103"/>
  <c r="H17" i="103"/>
  <c r="AD35" i="103"/>
  <c r="J35" i="103"/>
  <c r="V27" i="103"/>
  <c r="F19" i="103"/>
  <c r="AC35" i="103"/>
  <c r="J33" i="103"/>
  <c r="F31" i="103"/>
  <c r="G17" i="103"/>
  <c r="AB15" i="103"/>
  <c r="L15" i="103"/>
  <c r="O25" i="103"/>
  <c r="I25" i="103"/>
  <c r="D19" i="103"/>
  <c r="T35" i="103"/>
  <c r="O21" i="103"/>
  <c r="AA15" i="103"/>
  <c r="K17" i="103"/>
  <c r="I15" i="103"/>
  <c r="J15" i="103"/>
  <c r="D13" i="103"/>
  <c r="AC27" i="103"/>
  <c r="H19" i="103"/>
  <c r="E15" i="103"/>
  <c r="J21" i="103"/>
  <c r="I21" i="103"/>
  <c r="X35" i="103"/>
  <c r="AE17" i="103"/>
  <c r="AD13" i="103"/>
  <c r="Y13" i="103"/>
  <c r="T17" i="103"/>
  <c r="AD33" i="103"/>
  <c r="V17" i="103"/>
  <c r="U33" i="103"/>
  <c r="F17" i="103"/>
  <c r="AC25" i="103"/>
  <c r="X17" i="103"/>
  <c r="N15" i="103"/>
  <c r="F15" i="103"/>
  <c r="M15" i="103"/>
  <c r="N35" i="103"/>
  <c r="J31" i="103"/>
  <c r="AE27" i="103"/>
  <c r="AD15" i="103"/>
  <c r="AD31" i="103"/>
  <c r="L21" i="103"/>
  <c r="U15" i="103"/>
  <c r="G21" i="103"/>
  <c r="U19" i="103"/>
  <c r="E17" i="103"/>
  <c r="F21" i="103"/>
  <c r="N33" i="103"/>
  <c r="G33" i="103"/>
  <c r="F33" i="103"/>
  <c r="W17" i="103"/>
  <c r="X6" i="103"/>
  <c r="F6" i="103"/>
  <c r="X19" i="103"/>
  <c r="AC23" i="103"/>
  <c r="AB23" i="103"/>
  <c r="U23" i="103"/>
  <c r="T23" i="103"/>
  <c r="T6" i="103"/>
  <c r="S10" i="103"/>
  <c r="U6" i="103"/>
  <c r="M31" i="103"/>
  <c r="AA11" i="103"/>
  <c r="AA7" i="103" s="1"/>
  <c r="AA6" i="103"/>
  <c r="AA23" i="103"/>
  <c r="U27" i="103"/>
  <c r="X27" i="103"/>
  <c r="AA27" i="103"/>
  <c r="W19" i="103"/>
  <c r="G15" i="103"/>
  <c r="O15" i="103"/>
  <c r="D15" i="103"/>
  <c r="K15" i="103"/>
  <c r="T31" i="103"/>
  <c r="AC31" i="103"/>
  <c r="AB31" i="103"/>
  <c r="U31" i="103"/>
  <c r="O23" i="103"/>
  <c r="K23" i="103"/>
  <c r="G23" i="103"/>
  <c r="L23" i="103"/>
  <c r="D23" i="103"/>
  <c r="I23" i="103"/>
  <c r="H23" i="103"/>
  <c r="AD19" i="103"/>
  <c r="V31" i="103"/>
  <c r="O27" i="103"/>
  <c r="K27" i="103"/>
  <c r="G27" i="103"/>
  <c r="H27" i="103"/>
  <c r="D27" i="103"/>
  <c r="L27" i="103"/>
  <c r="E23" i="103"/>
  <c r="AB6" i="103"/>
  <c r="AE15" i="103"/>
  <c r="X15" i="103"/>
  <c r="T15" i="103"/>
  <c r="F13" i="103"/>
  <c r="F23" i="103"/>
  <c r="K13" i="103"/>
  <c r="H6" i="103"/>
  <c r="W23" i="103"/>
  <c r="J6" i="103"/>
  <c r="H13" i="103"/>
  <c r="AA31" i="103"/>
  <c r="I27" i="103"/>
  <c r="AB19" i="103"/>
  <c r="Y27" i="103"/>
  <c r="Y19" i="103"/>
  <c r="N6" i="103"/>
  <c r="AA19" i="103"/>
  <c r="W27" i="103"/>
  <c r="AD6" i="103"/>
  <c r="O31" i="103"/>
  <c r="K31" i="103"/>
  <c r="G31" i="103"/>
  <c r="L31" i="103"/>
  <c r="D31" i="103"/>
  <c r="I31" i="103"/>
  <c r="H31" i="103"/>
  <c r="AD27" i="103"/>
  <c r="Z19" i="103"/>
  <c r="N31" i="103"/>
  <c r="AE6" i="103"/>
  <c r="O35" i="103"/>
  <c r="K35" i="103"/>
  <c r="G35" i="103"/>
  <c r="H35" i="103"/>
  <c r="L35" i="103"/>
  <c r="D35" i="103"/>
  <c r="M35" i="103"/>
  <c r="X23" i="103"/>
  <c r="AC19" i="103"/>
  <c r="M13" i="103"/>
  <c r="I13" i="103"/>
  <c r="O13" i="103"/>
  <c r="E13" i="103"/>
  <c r="N13" i="103"/>
  <c r="J13" i="103"/>
  <c r="AD23" i="103"/>
  <c r="M11" i="103"/>
  <c r="M27" i="103"/>
  <c r="E35" i="103"/>
  <c r="C10" i="103"/>
  <c r="J11" i="103" s="1"/>
  <c r="H29" i="102"/>
  <c r="H16" i="102"/>
  <c r="S20" i="98"/>
  <c r="V21" i="98" s="1"/>
  <c r="C28" i="98"/>
  <c r="J29" i="98" s="1"/>
  <c r="S12" i="98"/>
  <c r="AD13" i="98" s="1"/>
  <c r="D10" i="98"/>
  <c r="L10" i="98"/>
  <c r="L6" i="98" s="1"/>
  <c r="W10" i="98"/>
  <c r="W6" i="98" s="1"/>
  <c r="K10" i="98"/>
  <c r="K6" i="98" s="1"/>
  <c r="O10" i="98"/>
  <c r="O6" i="98" s="1"/>
  <c r="S32" i="98"/>
  <c r="Z33" i="98" s="1"/>
  <c r="I10" i="98"/>
  <c r="I6" i="98" s="1"/>
  <c r="U10" i="98"/>
  <c r="U6" i="98" s="1"/>
  <c r="S28" i="98"/>
  <c r="U29" i="98" s="1"/>
  <c r="C34" i="98"/>
  <c r="I16" i="99"/>
  <c r="I29" i="99" s="1"/>
  <c r="C8" i="98"/>
  <c r="I9" i="98" s="1"/>
  <c r="H9" i="98"/>
  <c r="Z10" i="98"/>
  <c r="Z6" i="98" s="1"/>
  <c r="AD10" i="98"/>
  <c r="AD6" i="98" s="1"/>
  <c r="C26" i="98"/>
  <c r="H27" i="98" s="1"/>
  <c r="T10" i="98"/>
  <c r="T6" i="98" s="1"/>
  <c r="E35" i="98"/>
  <c r="M35" i="98"/>
  <c r="AA17" i="98"/>
  <c r="Y10" i="98"/>
  <c r="Y6" i="98" s="1"/>
  <c r="G6" i="98"/>
  <c r="H10" i="98"/>
  <c r="H6" i="98" s="1"/>
  <c r="S24" i="98"/>
  <c r="X25" i="98" s="1"/>
  <c r="I27" i="98"/>
  <c r="G15" i="99"/>
  <c r="G16" i="99"/>
  <c r="H16" i="99"/>
  <c r="H29" i="99"/>
  <c r="J29" i="99"/>
  <c r="J16" i="99"/>
  <c r="C32" i="98"/>
  <c r="D33" i="98" s="1"/>
  <c r="C16" i="98"/>
  <c r="D17" i="98" s="1"/>
  <c r="W17" i="98"/>
  <c r="M9" i="98"/>
  <c r="AA10" i="98"/>
  <c r="E10" i="98"/>
  <c r="M10" i="98"/>
  <c r="AC10" i="98"/>
  <c r="T17" i="98"/>
  <c r="X17" i="98"/>
  <c r="C20" i="98"/>
  <c r="I21" i="98" s="1"/>
  <c r="AE10" i="98"/>
  <c r="H33" i="98"/>
  <c r="AA33" i="98"/>
  <c r="L9" i="98"/>
  <c r="AE17" i="98"/>
  <c r="D6" i="98"/>
  <c r="F9" i="98"/>
  <c r="J9" i="98"/>
  <c r="C12" i="98"/>
  <c r="I13" i="98" s="1"/>
  <c r="Z13" i="98"/>
  <c r="F10" i="98"/>
  <c r="J10" i="98"/>
  <c r="N10" i="98"/>
  <c r="J23" i="98"/>
  <c r="X10" i="98"/>
  <c r="U17" i="98"/>
  <c r="Y17" i="98"/>
  <c r="AC17" i="98"/>
  <c r="C18" i="98"/>
  <c r="F19" i="98" s="1"/>
  <c r="S18" i="98"/>
  <c r="T19" i="98" s="1"/>
  <c r="AB10" i="98"/>
  <c r="AD25" i="98"/>
  <c r="G35" i="98"/>
  <c r="K35" i="98"/>
  <c r="AB17" i="98"/>
  <c r="AE19" i="98"/>
  <c r="S26" i="98"/>
  <c r="AA27" i="98" s="1"/>
  <c r="D27" i="98"/>
  <c r="Y13" i="98"/>
  <c r="V17" i="98"/>
  <c r="AD17" i="98"/>
  <c r="C24" i="98"/>
  <c r="E25" i="98" s="1"/>
  <c r="L27" i="98"/>
  <c r="V33" i="98"/>
  <c r="S34" i="98"/>
  <c r="AA35" i="98" s="1"/>
  <c r="D35" i="98"/>
  <c r="D29" i="98"/>
  <c r="Y33" i="98"/>
  <c r="X13" i="98"/>
  <c r="C14" i="98"/>
  <c r="O15" i="98" s="1"/>
  <c r="S14" i="98"/>
  <c r="U15" i="98" s="1"/>
  <c r="C22" i="98"/>
  <c r="K23" i="98" s="1"/>
  <c r="S22" i="98"/>
  <c r="V23" i="98" s="1"/>
  <c r="J27" i="98"/>
  <c r="AD27" i="98"/>
  <c r="C30" i="98"/>
  <c r="F31" i="98" s="1"/>
  <c r="S30" i="98"/>
  <c r="V31" i="98" s="1"/>
  <c r="F35" i="98"/>
  <c r="AD21" i="96"/>
  <c r="AC21" i="96"/>
  <c r="Z21" i="96"/>
  <c r="U21" i="96"/>
  <c r="C20" i="96"/>
  <c r="U10" i="96"/>
  <c r="S7" i="96"/>
  <c r="F29" i="95"/>
  <c r="D29" i="95"/>
  <c r="H28" i="95"/>
  <c r="G28" i="95"/>
  <c r="H27" i="95"/>
  <c r="G27" i="95"/>
  <c r="H26" i="95"/>
  <c r="G26" i="95"/>
  <c r="H25" i="95"/>
  <c r="G25" i="95"/>
  <c r="H24" i="95"/>
  <c r="G24" i="95"/>
  <c r="H23" i="95"/>
  <c r="G23" i="95"/>
  <c r="H22" i="95"/>
  <c r="G22" i="95"/>
  <c r="H21" i="95"/>
  <c r="G21" i="95"/>
  <c r="H20" i="95"/>
  <c r="G20" i="95"/>
  <c r="H19" i="95"/>
  <c r="G19" i="95"/>
  <c r="H18" i="95"/>
  <c r="G18" i="95"/>
  <c r="G17" i="95"/>
  <c r="F16" i="95"/>
  <c r="E16" i="95"/>
  <c r="E29" i="95" s="1"/>
  <c r="D16" i="95"/>
  <c r="C16" i="95"/>
  <c r="C29" i="95" s="1"/>
  <c r="G15" i="95"/>
  <c r="J7" i="105" l="1"/>
  <c r="L7" i="105"/>
  <c r="F7" i="105"/>
  <c r="D7" i="105"/>
  <c r="G29" i="104"/>
  <c r="H16" i="104"/>
  <c r="H29" i="104"/>
  <c r="E7" i="105"/>
  <c r="I7" i="105"/>
  <c r="M7" i="105"/>
  <c r="G7" i="105"/>
  <c r="O7" i="105"/>
  <c r="K7" i="105"/>
  <c r="H7" i="105"/>
  <c r="H11" i="103"/>
  <c r="S6" i="103"/>
  <c r="AC11" i="103"/>
  <c r="AC7" i="103" s="1"/>
  <c r="Y11" i="103"/>
  <c r="Y7" i="103" s="1"/>
  <c r="Z11" i="103"/>
  <c r="Z7" i="103" s="1"/>
  <c r="W11" i="103"/>
  <c r="W7" i="103" s="1"/>
  <c r="V11" i="103"/>
  <c r="V7" i="103" s="1"/>
  <c r="C6" i="103"/>
  <c r="O11" i="103"/>
  <c r="I11" i="103"/>
  <c r="D11" i="103"/>
  <c r="G11" i="103"/>
  <c r="E11" i="103"/>
  <c r="K11" i="103"/>
  <c r="L11" i="103"/>
  <c r="F11" i="103"/>
  <c r="T11" i="103"/>
  <c r="T7" i="103" s="1"/>
  <c r="X11" i="103"/>
  <c r="X7" i="103" s="1"/>
  <c r="AE11" i="103"/>
  <c r="AE7" i="103" s="1"/>
  <c r="AD11" i="103"/>
  <c r="AD7" i="103" s="1"/>
  <c r="N11" i="103"/>
  <c r="H7" i="103"/>
  <c r="AB11" i="103"/>
  <c r="AB7" i="103" s="1"/>
  <c r="U11" i="103"/>
  <c r="U7" i="103" s="1"/>
  <c r="E33" i="98"/>
  <c r="AD35" i="98"/>
  <c r="T29" i="98"/>
  <c r="K27" i="98"/>
  <c r="AB21" i="98"/>
  <c r="AA21" i="98"/>
  <c r="X21" i="98"/>
  <c r="U33" i="98"/>
  <c r="Y21" i="98"/>
  <c r="W21" i="98"/>
  <c r="S16" i="96"/>
  <c r="Z17" i="96" s="1"/>
  <c r="I29" i="98"/>
  <c r="T21" i="98"/>
  <c r="L29" i="98"/>
  <c r="F29" i="98"/>
  <c r="X33" i="98"/>
  <c r="D9" i="98"/>
  <c r="E9" i="98"/>
  <c r="K9" i="98"/>
  <c r="M29" i="98"/>
  <c r="K29" i="98"/>
  <c r="AB33" i="98"/>
  <c r="G29" i="98"/>
  <c r="V35" i="98"/>
  <c r="AB29" i="98"/>
  <c r="E29" i="98"/>
  <c r="N19" i="98"/>
  <c r="AC33" i="98"/>
  <c r="H29" i="98"/>
  <c r="AD33" i="98"/>
  <c r="N29" i="98"/>
  <c r="T33" i="98"/>
  <c r="M27" i="98"/>
  <c r="N9" i="98"/>
  <c r="AE33" i="98"/>
  <c r="AE21" i="98"/>
  <c r="W33" i="98"/>
  <c r="O29" i="98"/>
  <c r="G9" i="98"/>
  <c r="W35" i="98"/>
  <c r="Y35" i="98"/>
  <c r="AB25" i="98"/>
  <c r="AD29" i="98"/>
  <c r="C16" i="96"/>
  <c r="F17" i="96" s="1"/>
  <c r="X29" i="98"/>
  <c r="F27" i="98"/>
  <c r="T13" i="98"/>
  <c r="G31" i="98"/>
  <c r="U13" i="98"/>
  <c r="E27" i="98"/>
  <c r="Z23" i="98"/>
  <c r="AE13" i="98"/>
  <c r="J31" i="98"/>
  <c r="AA13" i="98"/>
  <c r="V29" i="98"/>
  <c r="T25" i="98"/>
  <c r="AE29" i="98"/>
  <c r="G27" i="98"/>
  <c r="O9" i="98"/>
  <c r="G16" i="95"/>
  <c r="G29" i="95" s="1"/>
  <c r="AB35" i="98"/>
  <c r="AE35" i="98"/>
  <c r="I17" i="98"/>
  <c r="M25" i="98"/>
  <c r="Y25" i="98"/>
  <c r="AA29" i="98"/>
  <c r="Z35" i="98"/>
  <c r="N27" i="98"/>
  <c r="V19" i="98"/>
  <c r="AB13" i="98"/>
  <c r="T35" i="98"/>
  <c r="H25" i="98"/>
  <c r="AC13" i="98"/>
  <c r="Z29" i="98"/>
  <c r="V25" i="98"/>
  <c r="V13" i="98"/>
  <c r="H17" i="98"/>
  <c r="E23" i="98"/>
  <c r="L17" i="98"/>
  <c r="W13" i="98"/>
  <c r="AA25" i="98"/>
  <c r="AC25" i="98"/>
  <c r="Y29" i="98"/>
  <c r="T10" i="96"/>
  <c r="AB10" i="96"/>
  <c r="AB6" i="96" s="1"/>
  <c r="W19" i="98"/>
  <c r="H35" i="98"/>
  <c r="I35" i="98"/>
  <c r="J10" i="96"/>
  <c r="J6" i="96" s="1"/>
  <c r="S32" i="96"/>
  <c r="AB33" i="96" s="1"/>
  <c r="N35" i="98"/>
  <c r="J19" i="98"/>
  <c r="I31" i="98"/>
  <c r="D25" i="98"/>
  <c r="AA23" i="98"/>
  <c r="K19" i="98"/>
  <c r="AB19" i="98"/>
  <c r="F23" i="98"/>
  <c r="I25" i="98"/>
  <c r="AC23" i="98"/>
  <c r="E19" i="98"/>
  <c r="AC29" i="98"/>
  <c r="I10" i="96"/>
  <c r="AA19" i="98"/>
  <c r="G15" i="98"/>
  <c r="O19" i="98"/>
  <c r="U19" i="98"/>
  <c r="S24" i="96"/>
  <c r="Z25" i="96" s="1"/>
  <c r="C28" i="96"/>
  <c r="N29" i="96" s="1"/>
  <c r="C32" i="96"/>
  <c r="F33" i="96" s="1"/>
  <c r="J35" i="98"/>
  <c r="AD19" i="98"/>
  <c r="L25" i="98"/>
  <c r="O23" i="98"/>
  <c r="O35" i="98"/>
  <c r="X23" i="98"/>
  <c r="AD23" i="98"/>
  <c r="U23" i="98"/>
  <c r="M17" i="98"/>
  <c r="G29" i="99"/>
  <c r="Z25" i="98"/>
  <c r="AE25" i="98"/>
  <c r="W25" i="98"/>
  <c r="U25" i="98"/>
  <c r="W29" i="98"/>
  <c r="O27" i="98"/>
  <c r="L35" i="98"/>
  <c r="Y27" i="98"/>
  <c r="AA15" i="98"/>
  <c r="Z15" i="98"/>
  <c r="N21" i="98"/>
  <c r="F21" i="98"/>
  <c r="G21" i="98"/>
  <c r="J21" i="98"/>
  <c r="O21" i="98"/>
  <c r="M6" i="98"/>
  <c r="L31" i="98"/>
  <c r="D31" i="98"/>
  <c r="H31" i="98"/>
  <c r="M31" i="98"/>
  <c r="Z27" i="98"/>
  <c r="M13" i="98"/>
  <c r="W31" i="98"/>
  <c r="X6" i="98"/>
  <c r="AE27" i="98"/>
  <c r="J15" i="98"/>
  <c r="V27" i="98"/>
  <c r="AC31" i="98"/>
  <c r="M33" i="98"/>
  <c r="AB27" i="98"/>
  <c r="X31" i="98"/>
  <c r="Y19" i="98"/>
  <c r="X19" i="98"/>
  <c r="AE23" i="98"/>
  <c r="N6" i="98"/>
  <c r="F6" i="98"/>
  <c r="AC19" i="98"/>
  <c r="E31" i="98"/>
  <c r="L21" i="98"/>
  <c r="E17" i="98"/>
  <c r="E6" i="98"/>
  <c r="AB31" i="98"/>
  <c r="T31" i="98"/>
  <c r="T15" i="98"/>
  <c r="AB15" i="98"/>
  <c r="Y15" i="98"/>
  <c r="AA31" i="98"/>
  <c r="AC27" i="98"/>
  <c r="U27" i="98"/>
  <c r="J6" i="98"/>
  <c r="N13" i="98"/>
  <c r="F13" i="98"/>
  <c r="J13" i="98"/>
  <c r="K13" i="98"/>
  <c r="O13" i="98"/>
  <c r="H13" i="98"/>
  <c r="AC6" i="98"/>
  <c r="AA6" i="98"/>
  <c r="D13" i="98"/>
  <c r="E21" i="98"/>
  <c r="L15" i="98"/>
  <c r="D15" i="98"/>
  <c r="H15" i="98"/>
  <c r="W15" i="98"/>
  <c r="V15" i="98"/>
  <c r="AD31" i="98"/>
  <c r="K21" i="98"/>
  <c r="Y31" i="98"/>
  <c r="D21" i="98"/>
  <c r="AC15" i="98"/>
  <c r="M15" i="98"/>
  <c r="S10" i="98"/>
  <c r="X11" i="98" s="1"/>
  <c r="X7" i="98" s="1"/>
  <c r="J17" i="98"/>
  <c r="K17" i="98"/>
  <c r="O17" i="98"/>
  <c r="G17" i="98"/>
  <c r="F17" i="98"/>
  <c r="N17" i="98"/>
  <c r="J33" i="98"/>
  <c r="O33" i="98"/>
  <c r="G33" i="98"/>
  <c r="N33" i="98"/>
  <c r="F33" i="98"/>
  <c r="K33" i="98"/>
  <c r="T23" i="98"/>
  <c r="AB23" i="98"/>
  <c r="Y23" i="98"/>
  <c r="O31" i="98"/>
  <c r="L23" i="98"/>
  <c r="D23" i="98"/>
  <c r="H23" i="98"/>
  <c r="M23" i="98"/>
  <c r="I23" i="98"/>
  <c r="M21" i="98"/>
  <c r="Z19" i="98"/>
  <c r="E13" i="98"/>
  <c r="AE31" i="98"/>
  <c r="K31" i="98"/>
  <c r="U35" i="98"/>
  <c r="AC35" i="98"/>
  <c r="U31" i="98"/>
  <c r="J25" i="98"/>
  <c r="N25" i="98"/>
  <c r="G25" i="98"/>
  <c r="K25" i="98"/>
  <c r="F25" i="98"/>
  <c r="O25" i="98"/>
  <c r="X15" i="98"/>
  <c r="I33" i="98"/>
  <c r="T27" i="98"/>
  <c r="G23" i="98"/>
  <c r="AB11" i="98"/>
  <c r="AB7" i="98" s="1"/>
  <c r="AB6" i="98"/>
  <c r="H19" i="98"/>
  <c r="D19" i="98"/>
  <c r="L19" i="98"/>
  <c r="I19" i="98"/>
  <c r="AE15" i="98"/>
  <c r="K15" i="98"/>
  <c r="W23" i="98"/>
  <c r="G19" i="98"/>
  <c r="W27" i="98"/>
  <c r="N23" i="98"/>
  <c r="AD15" i="98"/>
  <c r="N15" i="98"/>
  <c r="F15" i="98"/>
  <c r="G13" i="98"/>
  <c r="C10" i="98"/>
  <c r="F11" i="98" s="1"/>
  <c r="N31" i="98"/>
  <c r="M19" i="98"/>
  <c r="L33" i="98"/>
  <c r="X27" i="98"/>
  <c r="AE6" i="98"/>
  <c r="X35" i="98"/>
  <c r="H21" i="98"/>
  <c r="I15" i="98"/>
  <c r="E15" i="98"/>
  <c r="Z31" i="98"/>
  <c r="L13" i="98"/>
  <c r="J16" i="95"/>
  <c r="C12" i="96"/>
  <c r="F13" i="96" s="1"/>
  <c r="AE17" i="96"/>
  <c r="E10" i="96"/>
  <c r="E6" i="96" s="1"/>
  <c r="S28" i="96"/>
  <c r="W29" i="96" s="1"/>
  <c r="J29" i="95"/>
  <c r="C8" i="96"/>
  <c r="O9" i="96" s="1"/>
  <c r="C24" i="96"/>
  <c r="F25" i="96" s="1"/>
  <c r="C26" i="96"/>
  <c r="L27" i="96" s="1"/>
  <c r="W17" i="96"/>
  <c r="C34" i="96"/>
  <c r="G35" i="96" s="1"/>
  <c r="I16" i="95"/>
  <c r="I29" i="95" s="1"/>
  <c r="S12" i="96"/>
  <c r="AA13" i="96" s="1"/>
  <c r="C14" i="96"/>
  <c r="N15" i="96" s="1"/>
  <c r="D10" i="96"/>
  <c r="H10" i="96"/>
  <c r="W10" i="96"/>
  <c r="AE13" i="96"/>
  <c r="I17" i="96"/>
  <c r="K17" i="96"/>
  <c r="G17" i="96"/>
  <c r="M21" i="96"/>
  <c r="I21" i="96"/>
  <c r="E21" i="96"/>
  <c r="N21" i="96"/>
  <c r="F21" i="96"/>
  <c r="J21" i="96"/>
  <c r="G21" i="96"/>
  <c r="K21" i="96"/>
  <c r="O21" i="96"/>
  <c r="Y10" i="96"/>
  <c r="L10" i="96"/>
  <c r="S14" i="96"/>
  <c r="T6" i="96"/>
  <c r="I6" i="96"/>
  <c r="I13" i="96"/>
  <c r="O17" i="96"/>
  <c r="M10" i="96"/>
  <c r="U6" i="96"/>
  <c r="AC10" i="96"/>
  <c r="V13" i="96"/>
  <c r="S20" i="96"/>
  <c r="AE21" i="96" s="1"/>
  <c r="E29" i="96"/>
  <c r="S34" i="96"/>
  <c r="T35" i="96" s="1"/>
  <c r="S26" i="96"/>
  <c r="X27" i="96" s="1"/>
  <c r="X10" i="96"/>
  <c r="Z10" i="96"/>
  <c r="AD10" i="96"/>
  <c r="E27" i="96"/>
  <c r="F10" i="96"/>
  <c r="N10" i="96"/>
  <c r="G10" i="96"/>
  <c r="G6" i="96" s="1"/>
  <c r="K10" i="96"/>
  <c r="K6" i="96" s="1"/>
  <c r="O10" i="96"/>
  <c r="W13" i="96"/>
  <c r="C18" i="96"/>
  <c r="N19" i="96" s="1"/>
  <c r="S18" i="96"/>
  <c r="Y19" i="96" s="1"/>
  <c r="V10" i="96"/>
  <c r="D21" i="96"/>
  <c r="H21" i="96"/>
  <c r="L21" i="96"/>
  <c r="L29" i="96"/>
  <c r="AE10" i="96"/>
  <c r="V19" i="96"/>
  <c r="T21" i="96"/>
  <c r="C22" i="96"/>
  <c r="M23" i="96" s="1"/>
  <c r="S22" i="96"/>
  <c r="Z27" i="96"/>
  <c r="C30" i="96"/>
  <c r="F31" i="96" s="1"/>
  <c r="S30" i="96"/>
  <c r="AA31" i="96" s="1"/>
  <c r="AA10" i="96"/>
  <c r="X13" i="96"/>
  <c r="H17" i="96"/>
  <c r="H25" i="96"/>
  <c r="H17" i="95"/>
  <c r="AD21" i="94"/>
  <c r="AC21" i="94"/>
  <c r="Z21" i="94"/>
  <c r="U21" i="94"/>
  <c r="AE10" i="94"/>
  <c r="AE6" i="94" s="1"/>
  <c r="X10" i="94"/>
  <c r="W10" i="94"/>
  <c r="W6" i="94" s="1"/>
  <c r="T10" i="94"/>
  <c r="T6" i="94" s="1"/>
  <c r="J10" i="94"/>
  <c r="H10" i="94"/>
  <c r="G10" i="94"/>
  <c r="D10" i="94"/>
  <c r="AA10" i="94"/>
  <c r="AA6" i="94" s="1"/>
  <c r="S7" i="94"/>
  <c r="F29" i="93"/>
  <c r="D29" i="93"/>
  <c r="H28" i="93"/>
  <c r="G28" i="93"/>
  <c r="H27" i="93"/>
  <c r="G27" i="93"/>
  <c r="H26" i="93"/>
  <c r="G26" i="93"/>
  <c r="H25" i="93"/>
  <c r="G25" i="93"/>
  <c r="H24" i="93"/>
  <c r="G24" i="93"/>
  <c r="H23" i="93"/>
  <c r="G23" i="93"/>
  <c r="H22" i="93"/>
  <c r="G22" i="93"/>
  <c r="H21" i="93"/>
  <c r="G21" i="93"/>
  <c r="H20" i="93"/>
  <c r="G20" i="93"/>
  <c r="H19" i="93"/>
  <c r="G19" i="93"/>
  <c r="H18" i="93"/>
  <c r="G18" i="93"/>
  <c r="H17" i="93"/>
  <c r="G17" i="93"/>
  <c r="F16" i="93"/>
  <c r="E16" i="93"/>
  <c r="E29" i="93" s="1"/>
  <c r="D16" i="93"/>
  <c r="C16" i="93"/>
  <c r="C29" i="93" s="1"/>
  <c r="G15" i="93"/>
  <c r="L7" i="103" l="1"/>
  <c r="O7" i="103"/>
  <c r="G7" i="103"/>
  <c r="K7" i="103"/>
  <c r="M7" i="103"/>
  <c r="I7" i="103"/>
  <c r="E7" i="103"/>
  <c r="D7" i="103"/>
  <c r="J7" i="103"/>
  <c r="F7" i="103"/>
  <c r="N7" i="103"/>
  <c r="L33" i="96"/>
  <c r="D17" i="96"/>
  <c r="J33" i="96"/>
  <c r="U13" i="96"/>
  <c r="N17" i="96"/>
  <c r="E17" i="96"/>
  <c r="AD33" i="96"/>
  <c r="U25" i="96"/>
  <c r="I25" i="96"/>
  <c r="L17" i="96"/>
  <c r="Z13" i="96"/>
  <c r="J17" i="96"/>
  <c r="M17" i="96"/>
  <c r="W25" i="96"/>
  <c r="D33" i="96"/>
  <c r="G25" i="96"/>
  <c r="AC17" i="96"/>
  <c r="L25" i="96"/>
  <c r="H13" i="96"/>
  <c r="G33" i="96"/>
  <c r="O13" i="96"/>
  <c r="G29" i="96"/>
  <c r="E25" i="96"/>
  <c r="X17" i="96"/>
  <c r="U17" i="96"/>
  <c r="E33" i="96"/>
  <c r="AD17" i="96"/>
  <c r="AC33" i="96"/>
  <c r="T17" i="96"/>
  <c r="AA17" i="96"/>
  <c r="AE27" i="96"/>
  <c r="J35" i="96"/>
  <c r="E31" i="96"/>
  <c r="M33" i="96"/>
  <c r="O25" i="96"/>
  <c r="V17" i="96"/>
  <c r="AB17" i="96"/>
  <c r="Y17" i="96"/>
  <c r="T33" i="96"/>
  <c r="AE33" i="96"/>
  <c r="H29" i="96"/>
  <c r="AA33" i="96"/>
  <c r="D25" i="96"/>
  <c r="D29" i="96"/>
  <c r="I35" i="96"/>
  <c r="O29" i="96"/>
  <c r="F29" i="96"/>
  <c r="M29" i="96"/>
  <c r="J25" i="96"/>
  <c r="M25" i="96"/>
  <c r="I9" i="96"/>
  <c r="D9" i="96"/>
  <c r="V29" i="96"/>
  <c r="AD25" i="96"/>
  <c r="Y25" i="96"/>
  <c r="U33" i="96"/>
  <c r="Z33" i="96"/>
  <c r="K35" i="96"/>
  <c r="J29" i="96"/>
  <c r="I29" i="96"/>
  <c r="V33" i="96"/>
  <c r="X33" i="96"/>
  <c r="W33" i="96"/>
  <c r="Y33" i="96"/>
  <c r="AB29" i="96"/>
  <c r="K29" i="96"/>
  <c r="N25" i="96"/>
  <c r="K25" i="96"/>
  <c r="X25" i="96"/>
  <c r="AA25" i="96"/>
  <c r="AE11" i="98"/>
  <c r="AE7" i="98" s="1"/>
  <c r="AA11" i="98"/>
  <c r="AA7" i="98" s="1"/>
  <c r="N33" i="96"/>
  <c r="D6" i="94"/>
  <c r="C28" i="94"/>
  <c r="N29" i="94" s="1"/>
  <c r="AA35" i="96"/>
  <c r="AC29" i="96"/>
  <c r="AB13" i="96"/>
  <c r="AD35" i="96"/>
  <c r="F27" i="96"/>
  <c r="AD19" i="96"/>
  <c r="D13" i="96"/>
  <c r="AC27" i="96"/>
  <c r="G27" i="96"/>
  <c r="K33" i="96"/>
  <c r="AB19" i="96"/>
  <c r="E23" i="96"/>
  <c r="M31" i="96"/>
  <c r="L35" i="96"/>
  <c r="E9" i="96"/>
  <c r="Y13" i="96"/>
  <c r="T25" i="96"/>
  <c r="AE29" i="96"/>
  <c r="G13" i="96"/>
  <c r="H33" i="96"/>
  <c r="T13" i="96"/>
  <c r="F35" i="96"/>
  <c r="X29" i="96"/>
  <c r="E35" i="96"/>
  <c r="O33" i="96"/>
  <c r="I33" i="96"/>
  <c r="J31" i="96"/>
  <c r="AD13" i="96"/>
  <c r="J9" i="96"/>
  <c r="D35" i="96"/>
  <c r="O35" i="96"/>
  <c r="K13" i="96"/>
  <c r="F9" i="96"/>
  <c r="N9" i="96"/>
  <c r="AB25" i="96"/>
  <c r="AE25" i="96"/>
  <c r="V25" i="96"/>
  <c r="AC25" i="96"/>
  <c r="I11" i="98"/>
  <c r="H11" i="98"/>
  <c r="L11" i="98"/>
  <c r="G11" i="98"/>
  <c r="D11" i="98"/>
  <c r="O11" i="98"/>
  <c r="K11" i="98"/>
  <c r="C6" i="98"/>
  <c r="J7" i="98" s="1"/>
  <c r="U11" i="98"/>
  <c r="U7" i="98" s="1"/>
  <c r="S6" i="98"/>
  <c r="Z11" i="98"/>
  <c r="Z7" i="98" s="1"/>
  <c r="V11" i="98"/>
  <c r="V7" i="98" s="1"/>
  <c r="T11" i="98"/>
  <c r="T7" i="98" s="1"/>
  <c r="Y11" i="98"/>
  <c r="Y7" i="98" s="1"/>
  <c r="W11" i="98"/>
  <c r="W7" i="98" s="1"/>
  <c r="AD11" i="98"/>
  <c r="AD7" i="98" s="1"/>
  <c r="E11" i="98"/>
  <c r="N11" i="98"/>
  <c r="AC11" i="98"/>
  <c r="AC7" i="98" s="1"/>
  <c r="J11" i="98"/>
  <c r="M11" i="98"/>
  <c r="AA27" i="96"/>
  <c r="Y27" i="96"/>
  <c r="Y29" i="96"/>
  <c r="W27" i="96"/>
  <c r="AA19" i="96"/>
  <c r="V35" i="96"/>
  <c r="T29" i="96"/>
  <c r="N27" i="96"/>
  <c r="Z31" i="96"/>
  <c r="AB27" i="96"/>
  <c r="O27" i="96"/>
  <c r="Z29" i="96"/>
  <c r="K9" i="96"/>
  <c r="U27" i="96"/>
  <c r="N13" i="96"/>
  <c r="U35" i="96"/>
  <c r="D27" i="96"/>
  <c r="AB35" i="96"/>
  <c r="H35" i="96"/>
  <c r="G9" i="96"/>
  <c r="E13" i="96"/>
  <c r="L9" i="96"/>
  <c r="X31" i="96"/>
  <c r="AC13" i="96"/>
  <c r="AA29" i="96"/>
  <c r="W35" i="96"/>
  <c r="Z35" i="96"/>
  <c r="V27" i="96"/>
  <c r="M27" i="96"/>
  <c r="K27" i="96"/>
  <c r="U29" i="96"/>
  <c r="W19" i="96"/>
  <c r="N35" i="96"/>
  <c r="AD27" i="96"/>
  <c r="J27" i="96"/>
  <c r="L13" i="96"/>
  <c r="AC35" i="96"/>
  <c r="H27" i="96"/>
  <c r="F23" i="96"/>
  <c r="I27" i="96"/>
  <c r="J13" i="96"/>
  <c r="M35" i="96"/>
  <c r="T27" i="96"/>
  <c r="X35" i="96"/>
  <c r="M9" i="96"/>
  <c r="M13" i="96"/>
  <c r="H9" i="96"/>
  <c r="X19" i="96"/>
  <c r="AD29" i="96"/>
  <c r="AC23" i="96"/>
  <c r="U23" i="96"/>
  <c r="T23" i="96"/>
  <c r="AB23" i="96"/>
  <c r="Z23" i="96"/>
  <c r="O19" i="96"/>
  <c r="K19" i="96"/>
  <c r="G19" i="96"/>
  <c r="H19" i="96"/>
  <c r="D19" i="96"/>
  <c r="L19" i="96"/>
  <c r="E19" i="96"/>
  <c r="X6" i="96"/>
  <c r="M19" i="96"/>
  <c r="AC15" i="96"/>
  <c r="AB15" i="96"/>
  <c r="U15" i="96"/>
  <c r="T15" i="96"/>
  <c r="W21" i="96"/>
  <c r="O15" i="96"/>
  <c r="K15" i="96"/>
  <c r="G15" i="96"/>
  <c r="M15" i="96"/>
  <c r="E15" i="96"/>
  <c r="I15" i="96"/>
  <c r="AC31" i="96"/>
  <c r="U31" i="96"/>
  <c r="AB31" i="96"/>
  <c r="T31" i="96"/>
  <c r="AE23" i="96"/>
  <c r="V31" i="96"/>
  <c r="X15" i="96"/>
  <c r="X21" i="96"/>
  <c r="AE31" i="96"/>
  <c r="W23" i="96"/>
  <c r="AD31" i="96"/>
  <c r="AD23" i="96"/>
  <c r="J23" i="96"/>
  <c r="N6" i="96"/>
  <c r="V21" i="96"/>
  <c r="U19" i="96"/>
  <c r="AA15" i="96"/>
  <c r="Y6" i="96"/>
  <c r="AA21" i="96"/>
  <c r="V15" i="96"/>
  <c r="W15" i="96"/>
  <c r="C10" i="96"/>
  <c r="F11" i="96" s="1"/>
  <c r="D6" i="96"/>
  <c r="F6" i="96"/>
  <c r="AD6" i="96"/>
  <c r="H15" i="96"/>
  <c r="Y21" i="96"/>
  <c r="J15" i="96"/>
  <c r="O23" i="96"/>
  <c r="K23" i="96"/>
  <c r="G23" i="96"/>
  <c r="L23" i="96"/>
  <c r="D23" i="96"/>
  <c r="I23" i="96"/>
  <c r="H23" i="96"/>
  <c r="J19" i="96"/>
  <c r="W31" i="96"/>
  <c r="V23" i="96"/>
  <c r="Y15" i="96"/>
  <c r="Z6" i="96"/>
  <c r="X23" i="96"/>
  <c r="M6" i="96"/>
  <c r="L15" i="96"/>
  <c r="AD15" i="96"/>
  <c r="H6" i="96"/>
  <c r="AE35" i="96"/>
  <c r="AE19" i="96"/>
  <c r="F15" i="96"/>
  <c r="AA6" i="96"/>
  <c r="O31" i="96"/>
  <c r="K31" i="96"/>
  <c r="G31" i="96"/>
  <c r="L31" i="96"/>
  <c r="D31" i="96"/>
  <c r="I31" i="96"/>
  <c r="H31" i="96"/>
  <c r="AB21" i="96"/>
  <c r="Z19" i="96"/>
  <c r="F19" i="96"/>
  <c r="AE6" i="96"/>
  <c r="AA23" i="96"/>
  <c r="N31" i="96"/>
  <c r="V6" i="96"/>
  <c r="N23" i="96"/>
  <c r="T19" i="96"/>
  <c r="O6" i="96"/>
  <c r="Y23" i="96"/>
  <c r="Y35" i="96"/>
  <c r="Y31" i="96"/>
  <c r="AC6" i="96"/>
  <c r="AC19" i="96"/>
  <c r="I19" i="96"/>
  <c r="AE15" i="96"/>
  <c r="L6" i="96"/>
  <c r="Z15" i="96"/>
  <c r="S10" i="96"/>
  <c r="X11" i="96" s="1"/>
  <c r="X7" i="96" s="1"/>
  <c r="W6" i="96"/>
  <c r="D15" i="96"/>
  <c r="H29" i="95"/>
  <c r="H16" i="95"/>
  <c r="J16" i="93"/>
  <c r="G6" i="94"/>
  <c r="H29" i="93"/>
  <c r="C12" i="94"/>
  <c r="N13" i="94" s="1"/>
  <c r="C22" i="94"/>
  <c r="J23" i="94" s="1"/>
  <c r="I16" i="93"/>
  <c r="J29" i="93"/>
  <c r="Y10" i="94"/>
  <c r="Y6" i="94" s="1"/>
  <c r="C14" i="94"/>
  <c r="J15" i="94" s="1"/>
  <c r="U10" i="94"/>
  <c r="U6" i="94" s="1"/>
  <c r="AC10" i="94"/>
  <c r="AC6" i="94" s="1"/>
  <c r="N10" i="94"/>
  <c r="N6" i="94" s="1"/>
  <c r="C30" i="94"/>
  <c r="D31" i="94" s="1"/>
  <c r="H16" i="93"/>
  <c r="C18" i="94"/>
  <c r="J19" i="94" s="1"/>
  <c r="K10" i="94"/>
  <c r="K6" i="94" s="1"/>
  <c r="G16" i="93"/>
  <c r="G29" i="93" s="1"/>
  <c r="F10" i="94"/>
  <c r="F6" i="94" s="1"/>
  <c r="J6" i="94"/>
  <c r="L10" i="94"/>
  <c r="L6" i="94" s="1"/>
  <c r="C20" i="94"/>
  <c r="H21" i="94" s="1"/>
  <c r="I29" i="93"/>
  <c r="O10" i="94"/>
  <c r="O6" i="94" s="1"/>
  <c r="X6" i="94"/>
  <c r="S12" i="94"/>
  <c r="T13" i="94" s="1"/>
  <c r="AB10" i="94"/>
  <c r="S16" i="94"/>
  <c r="AB17" i="94" s="1"/>
  <c r="S18" i="94"/>
  <c r="X19" i="94" s="1"/>
  <c r="S20" i="94"/>
  <c r="V21" i="94" s="1"/>
  <c r="H29" i="94"/>
  <c r="D29" i="94"/>
  <c r="L29" i="94"/>
  <c r="O29" i="94"/>
  <c r="C8" i="94"/>
  <c r="E9" i="94" s="1"/>
  <c r="C16" i="94"/>
  <c r="E17" i="94" s="1"/>
  <c r="S26" i="94"/>
  <c r="T27" i="94" s="1"/>
  <c r="J29" i="94"/>
  <c r="S34" i="94"/>
  <c r="AE35" i="94" s="1"/>
  <c r="H6" i="94"/>
  <c r="E10" i="94"/>
  <c r="E6" i="94" s="1"/>
  <c r="I10" i="94"/>
  <c r="I6" i="94" s="1"/>
  <c r="M10" i="94"/>
  <c r="V10" i="94"/>
  <c r="Z10" i="94"/>
  <c r="AD10" i="94"/>
  <c r="E19" i="94"/>
  <c r="G21" i="94"/>
  <c r="C26" i="94"/>
  <c r="E27" i="94" s="1"/>
  <c r="C32" i="94"/>
  <c r="G33" i="94" s="1"/>
  <c r="C24" i="94"/>
  <c r="I25" i="94" s="1"/>
  <c r="S28" i="94"/>
  <c r="W29" i="94" s="1"/>
  <c r="C34" i="94"/>
  <c r="E35" i="94" s="1"/>
  <c r="S14" i="94"/>
  <c r="AE15" i="94" s="1"/>
  <c r="S22" i="94"/>
  <c r="AE23" i="94" s="1"/>
  <c r="E29" i="94"/>
  <c r="I29" i="94"/>
  <c r="S30" i="94"/>
  <c r="V31" i="94" s="1"/>
  <c r="S24" i="94"/>
  <c r="V25" i="94" s="1"/>
  <c r="S32" i="94"/>
  <c r="Y33" i="94" s="1"/>
  <c r="C22" i="92"/>
  <c r="AD21" i="92"/>
  <c r="AC21" i="92"/>
  <c r="Z21" i="92"/>
  <c r="U21" i="92"/>
  <c r="W10" i="92"/>
  <c r="N10" i="92"/>
  <c r="J10" i="92"/>
  <c r="F10" i="92"/>
  <c r="AA10" i="92"/>
  <c r="D10" i="92"/>
  <c r="S7" i="92"/>
  <c r="F29" i="91"/>
  <c r="D29" i="91"/>
  <c r="H28" i="91"/>
  <c r="G28" i="91"/>
  <c r="H27" i="91"/>
  <c r="G27" i="91"/>
  <c r="H26" i="91"/>
  <c r="G26" i="91"/>
  <c r="H25" i="91"/>
  <c r="G25" i="91"/>
  <c r="H24" i="91"/>
  <c r="G24" i="91"/>
  <c r="H23" i="91"/>
  <c r="G23" i="91"/>
  <c r="H22" i="91"/>
  <c r="G22" i="91"/>
  <c r="H21" i="91"/>
  <c r="G21" i="91"/>
  <c r="H20" i="91"/>
  <c r="G20" i="91"/>
  <c r="H19" i="91"/>
  <c r="G19" i="91"/>
  <c r="H18" i="91"/>
  <c r="G18" i="91"/>
  <c r="G17" i="91"/>
  <c r="F16" i="91"/>
  <c r="E16" i="91"/>
  <c r="E29" i="91" s="1"/>
  <c r="D16" i="91"/>
  <c r="C16" i="91"/>
  <c r="C29" i="91" s="1"/>
  <c r="G15" i="91"/>
  <c r="W19" i="94" l="1"/>
  <c r="E7" i="98"/>
  <c r="F13" i="94"/>
  <c r="O25" i="94"/>
  <c r="K19" i="94"/>
  <c r="K29" i="94"/>
  <c r="F29" i="94"/>
  <c r="W11" i="96"/>
  <c r="W7" i="96" s="1"/>
  <c r="L11" i="96"/>
  <c r="K11" i="96"/>
  <c r="N11" i="96"/>
  <c r="M29" i="94"/>
  <c r="K25" i="94"/>
  <c r="L21" i="94"/>
  <c r="G29" i="94"/>
  <c r="M11" i="96"/>
  <c r="AA17" i="94"/>
  <c r="H13" i="94"/>
  <c r="G31" i="94"/>
  <c r="F7" i="98"/>
  <c r="M31" i="94"/>
  <c r="G25" i="94"/>
  <c r="I13" i="94"/>
  <c r="E25" i="94"/>
  <c r="G19" i="94"/>
  <c r="H15" i="94"/>
  <c r="G7" i="98"/>
  <c r="K7" i="98"/>
  <c r="I7" i="98"/>
  <c r="L7" i="98"/>
  <c r="O7" i="98"/>
  <c r="D7" i="98"/>
  <c r="H7" i="98"/>
  <c r="M7" i="98"/>
  <c r="N7" i="98"/>
  <c r="G17" i="94"/>
  <c r="I15" i="94"/>
  <c r="N31" i="94"/>
  <c r="AC19" i="94"/>
  <c r="O13" i="94"/>
  <c r="L13" i="94"/>
  <c r="I31" i="94"/>
  <c r="D23" i="94"/>
  <c r="F31" i="94"/>
  <c r="O15" i="94"/>
  <c r="D15" i="94"/>
  <c r="U31" i="94"/>
  <c r="M13" i="94"/>
  <c r="K31" i="94"/>
  <c r="AD33" i="94"/>
  <c r="F9" i="94"/>
  <c r="J13" i="94"/>
  <c r="AB19" i="94"/>
  <c r="J31" i="94"/>
  <c r="S6" i="96"/>
  <c r="T11" i="96"/>
  <c r="T7" i="96" s="1"/>
  <c r="U11" i="96"/>
  <c r="U7" i="96" s="1"/>
  <c r="AB11" i="96"/>
  <c r="AB7" i="96" s="1"/>
  <c r="AD11" i="96"/>
  <c r="AD7" i="96" s="1"/>
  <c r="O11" i="96"/>
  <c r="H11" i="96"/>
  <c r="Z11" i="96"/>
  <c r="Z7" i="96" s="1"/>
  <c r="Y11" i="96"/>
  <c r="Y7" i="96" s="1"/>
  <c r="AC11" i="96"/>
  <c r="AC7" i="96" s="1"/>
  <c r="I11" i="96"/>
  <c r="C6" i="96"/>
  <c r="N7" i="96" s="1"/>
  <c r="E11" i="96"/>
  <c r="J11" i="96"/>
  <c r="G11" i="96"/>
  <c r="V11" i="96"/>
  <c r="V7" i="96" s="1"/>
  <c r="AE11" i="96"/>
  <c r="AE7" i="96" s="1"/>
  <c r="AA11" i="96"/>
  <c r="AA7" i="96" s="1"/>
  <c r="D11" i="96"/>
  <c r="AE13" i="94"/>
  <c r="AE27" i="94"/>
  <c r="O31" i="94"/>
  <c r="L31" i="94"/>
  <c r="U19" i="94"/>
  <c r="Z13" i="94"/>
  <c r="AA19" i="94"/>
  <c r="U15" i="94"/>
  <c r="X13" i="94"/>
  <c r="H31" i="94"/>
  <c r="AC13" i="94"/>
  <c r="E31" i="94"/>
  <c r="U13" i="94"/>
  <c r="Y19" i="94"/>
  <c r="AE19" i="94"/>
  <c r="I17" i="94"/>
  <c r="W13" i="94"/>
  <c r="M21" i="94"/>
  <c r="O23" i="94"/>
  <c r="M23" i="94"/>
  <c r="AE21" i="94"/>
  <c r="F21" i="94"/>
  <c r="K15" i="94"/>
  <c r="N15" i="94"/>
  <c r="L15" i="94"/>
  <c r="AE33" i="94"/>
  <c r="E21" i="94"/>
  <c r="K17" i="94"/>
  <c r="U35" i="94"/>
  <c r="G23" i="94"/>
  <c r="N23" i="94"/>
  <c r="E23" i="94"/>
  <c r="K21" i="94"/>
  <c r="I19" i="94"/>
  <c r="N19" i="94"/>
  <c r="O19" i="94"/>
  <c r="H19" i="94"/>
  <c r="M17" i="94"/>
  <c r="G13" i="94"/>
  <c r="T17" i="94"/>
  <c r="F15" i="94"/>
  <c r="D13" i="94"/>
  <c r="L19" i="94"/>
  <c r="W17" i="94"/>
  <c r="L23" i="94"/>
  <c r="K35" i="94"/>
  <c r="Y23" i="94"/>
  <c r="I21" i="94"/>
  <c r="O17" i="94"/>
  <c r="E13" i="94"/>
  <c r="M25" i="94"/>
  <c r="K23" i="94"/>
  <c r="F23" i="94"/>
  <c r="I23" i="94"/>
  <c r="O21" i="94"/>
  <c r="N21" i="94"/>
  <c r="M19" i="94"/>
  <c r="T21" i="94"/>
  <c r="F19" i="94"/>
  <c r="M15" i="94"/>
  <c r="E15" i="94"/>
  <c r="V17" i="94"/>
  <c r="AC17" i="94"/>
  <c r="G15" i="94"/>
  <c r="K13" i="94"/>
  <c r="AD17" i="94"/>
  <c r="D19" i="94"/>
  <c r="H23" i="94"/>
  <c r="J21" i="94"/>
  <c r="AA35" i="94"/>
  <c r="K27" i="94"/>
  <c r="W33" i="94"/>
  <c r="AA25" i="94"/>
  <c r="AC35" i="94"/>
  <c r="U33" i="94"/>
  <c r="M27" i="94"/>
  <c r="O9" i="94"/>
  <c r="AB35" i="94"/>
  <c r="AD25" i="94"/>
  <c r="Z25" i="94"/>
  <c r="W35" i="94"/>
  <c r="Y31" i="94"/>
  <c r="G27" i="94"/>
  <c r="U23" i="94"/>
  <c r="Y35" i="94"/>
  <c r="T29" i="94"/>
  <c r="I27" i="94"/>
  <c r="X33" i="94"/>
  <c r="N9" i="94"/>
  <c r="T35" i="94"/>
  <c r="X31" i="94"/>
  <c r="V23" i="94"/>
  <c r="AA13" i="94"/>
  <c r="H9" i="94"/>
  <c r="AB13" i="94"/>
  <c r="D21" i="94"/>
  <c r="W31" i="94"/>
  <c r="Z29" i="94"/>
  <c r="X35" i="94"/>
  <c r="G35" i="94"/>
  <c r="O27" i="94"/>
  <c r="AC23" i="94"/>
  <c r="AA33" i="94"/>
  <c r="U29" i="94"/>
  <c r="AE25" i="94"/>
  <c r="Y13" i="94"/>
  <c r="I35" i="94"/>
  <c r="U25" i="94"/>
  <c r="AC27" i="94"/>
  <c r="AD31" i="94"/>
  <c r="L33" i="94"/>
  <c r="D33" i="94"/>
  <c r="J33" i="94"/>
  <c r="H33" i="94"/>
  <c r="F33" i="94"/>
  <c r="N33" i="94"/>
  <c r="T15" i="94"/>
  <c r="AB15" i="94"/>
  <c r="Z15" i="94"/>
  <c r="AD29" i="94"/>
  <c r="V29" i="94"/>
  <c r="E33" i="94"/>
  <c r="AA21" i="94"/>
  <c r="AD27" i="94"/>
  <c r="V27" i="94"/>
  <c r="Z27" i="94"/>
  <c r="X27" i="94"/>
  <c r="AA15" i="94"/>
  <c r="T33" i="94"/>
  <c r="AB33" i="94"/>
  <c r="AA27" i="94"/>
  <c r="O33" i="94"/>
  <c r="AC29" i="94"/>
  <c r="W25" i="94"/>
  <c r="AB23" i="94"/>
  <c r="T23" i="94"/>
  <c r="AC25" i="94"/>
  <c r="AA23" i="94"/>
  <c r="M33" i="94"/>
  <c r="AE31" i="94"/>
  <c r="Y27" i="94"/>
  <c r="J27" i="94"/>
  <c r="H27" i="94"/>
  <c r="N27" i="94"/>
  <c r="F27" i="94"/>
  <c r="L27" i="94"/>
  <c r="D27" i="94"/>
  <c r="W21" i="94"/>
  <c r="X15" i="94"/>
  <c r="V6" i="94"/>
  <c r="K9" i="94"/>
  <c r="Z33" i="94"/>
  <c r="AC15" i="94"/>
  <c r="M6" i="94"/>
  <c r="AD35" i="94"/>
  <c r="V35" i="94"/>
  <c r="Z35" i="94"/>
  <c r="X29" i="94"/>
  <c r="AD23" i="94"/>
  <c r="Y17" i="94"/>
  <c r="J17" i="94"/>
  <c r="L17" i="94"/>
  <c r="N17" i="94"/>
  <c r="F17" i="94"/>
  <c r="D17" i="94"/>
  <c r="H17" i="94"/>
  <c r="W15" i="94"/>
  <c r="J9" i="94"/>
  <c r="AE29" i="94"/>
  <c r="T19" i="94"/>
  <c r="AD15" i="94"/>
  <c r="AD13" i="94"/>
  <c r="V13" i="94"/>
  <c r="Z6" i="94"/>
  <c r="X21" i="94"/>
  <c r="T31" i="94"/>
  <c r="AB31" i="94"/>
  <c r="J35" i="94"/>
  <c r="H35" i="94"/>
  <c r="F35" i="94"/>
  <c r="N35" i="94"/>
  <c r="L35" i="94"/>
  <c r="D35" i="94"/>
  <c r="Z31" i="94"/>
  <c r="C10" i="94"/>
  <c r="M11" i="94" s="1"/>
  <c r="L9" i="94"/>
  <c r="Z17" i="94"/>
  <c r="S10" i="94"/>
  <c r="V11" i="94" s="1"/>
  <c r="V7" i="94" s="1"/>
  <c r="V15" i="94"/>
  <c r="O35" i="94"/>
  <c r="AC31" i="94"/>
  <c r="W27" i="94"/>
  <c r="AB25" i="94"/>
  <c r="T25" i="94"/>
  <c r="K33" i="94"/>
  <c r="Y29" i="94"/>
  <c r="Y21" i="94"/>
  <c r="AE17" i="94"/>
  <c r="M35" i="94"/>
  <c r="AB29" i="94"/>
  <c r="Y25" i="94"/>
  <c r="L25" i="94"/>
  <c r="D25" i="94"/>
  <c r="J25" i="94"/>
  <c r="H25" i="94"/>
  <c r="N25" i="94"/>
  <c r="F25" i="94"/>
  <c r="W23" i="94"/>
  <c r="AC33" i="94"/>
  <c r="I33" i="94"/>
  <c r="AA31" i="94"/>
  <c r="U27" i="94"/>
  <c r="AD6" i="94"/>
  <c r="G9" i="94"/>
  <c r="V33" i="94"/>
  <c r="X23" i="94"/>
  <c r="Y15" i="94"/>
  <c r="I11" i="94"/>
  <c r="X25" i="94"/>
  <c r="AB27" i="94"/>
  <c r="Z23" i="94"/>
  <c r="U17" i="94"/>
  <c r="D9" i="94"/>
  <c r="AA29" i="94"/>
  <c r="AB21" i="94"/>
  <c r="V19" i="94"/>
  <c r="Z19" i="94"/>
  <c r="AD19" i="94"/>
  <c r="AB6" i="94"/>
  <c r="M9" i="94"/>
  <c r="I9" i="94"/>
  <c r="X17" i="94"/>
  <c r="J29" i="91"/>
  <c r="L10" i="92"/>
  <c r="AB10" i="92"/>
  <c r="C28" i="92"/>
  <c r="J29" i="92" s="1"/>
  <c r="C30" i="92"/>
  <c r="N31" i="92" s="1"/>
  <c r="C20" i="92"/>
  <c r="H21" i="92" s="1"/>
  <c r="H10" i="92"/>
  <c r="J23" i="92"/>
  <c r="H23" i="92"/>
  <c r="C8" i="92"/>
  <c r="N9" i="92" s="1"/>
  <c r="U10" i="92"/>
  <c r="U6" i="92" s="1"/>
  <c r="Y10" i="92"/>
  <c r="Y6" i="92" s="1"/>
  <c r="AC10" i="92"/>
  <c r="AC6" i="92" s="1"/>
  <c r="O10" i="92"/>
  <c r="O6" i="92" s="1"/>
  <c r="AE10" i="92"/>
  <c r="AE6" i="92" s="1"/>
  <c r="L29" i="92"/>
  <c r="F9" i="92"/>
  <c r="J9" i="92"/>
  <c r="N6" i="92"/>
  <c r="D29" i="92"/>
  <c r="I16" i="91"/>
  <c r="I29" i="91" s="1"/>
  <c r="F6" i="92"/>
  <c r="G9" i="92"/>
  <c r="O9" i="92"/>
  <c r="J16" i="91"/>
  <c r="J6" i="92"/>
  <c r="D6" i="92"/>
  <c r="H6" i="92"/>
  <c r="L6" i="92"/>
  <c r="K9" i="92"/>
  <c r="AB6" i="92"/>
  <c r="N21" i="92"/>
  <c r="F21" i="92"/>
  <c r="L21" i="92"/>
  <c r="G21" i="92"/>
  <c r="K21" i="92"/>
  <c r="O21" i="92"/>
  <c r="Z10" i="92"/>
  <c r="S26" i="92"/>
  <c r="Y27" i="92" s="1"/>
  <c r="T27" i="92"/>
  <c r="D9" i="92"/>
  <c r="K10" i="92"/>
  <c r="K6" i="92" s="1"/>
  <c r="V10" i="92"/>
  <c r="S12" i="92"/>
  <c r="X13" i="92" s="1"/>
  <c r="T10" i="92"/>
  <c r="X10" i="92"/>
  <c r="C14" i="92"/>
  <c r="E15" i="92" s="1"/>
  <c r="E10" i="92"/>
  <c r="I10" i="92"/>
  <c r="M10" i="92"/>
  <c r="S16" i="92"/>
  <c r="Z17" i="92" s="1"/>
  <c r="S20" i="92"/>
  <c r="AA21" i="92" s="1"/>
  <c r="D21" i="92"/>
  <c r="C26" i="92"/>
  <c r="G27" i="92" s="1"/>
  <c r="AC27" i="92"/>
  <c r="F31" i="92"/>
  <c r="L31" i="92"/>
  <c r="D31" i="92"/>
  <c r="H31" i="92"/>
  <c r="G31" i="92"/>
  <c r="K31" i="92"/>
  <c r="AA6" i="92"/>
  <c r="I9" i="92"/>
  <c r="M9" i="92"/>
  <c r="G10" i="92"/>
  <c r="W6" i="92"/>
  <c r="C32" i="92"/>
  <c r="M33" i="92" s="1"/>
  <c r="C12" i="92"/>
  <c r="M13" i="92" s="1"/>
  <c r="C16" i="92"/>
  <c r="U17" i="92"/>
  <c r="S18" i="92"/>
  <c r="W19" i="92" s="1"/>
  <c r="G29" i="92"/>
  <c r="S34" i="92"/>
  <c r="AA35" i="92" s="1"/>
  <c r="T35" i="92"/>
  <c r="AD10" i="92"/>
  <c r="C18" i="92"/>
  <c r="I19" i="92" s="1"/>
  <c r="U19" i="92"/>
  <c r="N23" i="92"/>
  <c r="F23" i="92"/>
  <c r="L23" i="92"/>
  <c r="D23" i="92"/>
  <c r="G23" i="92"/>
  <c r="K23" i="92"/>
  <c r="O23" i="92"/>
  <c r="C24" i="92"/>
  <c r="E25" i="92" s="1"/>
  <c r="S28" i="92"/>
  <c r="C34" i="92"/>
  <c r="M35" i="92" s="1"/>
  <c r="U35" i="92"/>
  <c r="Y35" i="92"/>
  <c r="O13" i="92"/>
  <c r="S14" i="92"/>
  <c r="AC15" i="92" s="1"/>
  <c r="W17" i="92"/>
  <c r="E21" i="92"/>
  <c r="I21" i="92"/>
  <c r="M21" i="92"/>
  <c r="S22" i="92"/>
  <c r="U23" i="92" s="1"/>
  <c r="E29" i="92"/>
  <c r="S30" i="92"/>
  <c r="Z31" i="92" s="1"/>
  <c r="O19" i="92"/>
  <c r="E23" i="92"/>
  <c r="I23" i="92"/>
  <c r="M23" i="92"/>
  <c r="S24" i="92"/>
  <c r="AA25" i="92" s="1"/>
  <c r="AA27" i="92"/>
  <c r="AE27" i="92"/>
  <c r="E31" i="92"/>
  <c r="I31" i="92"/>
  <c r="M31" i="92"/>
  <c r="S32" i="92"/>
  <c r="W35" i="92"/>
  <c r="G16" i="91"/>
  <c r="G29" i="91" s="1"/>
  <c r="H17" i="91"/>
  <c r="F7" i="96" l="1"/>
  <c r="M7" i="96"/>
  <c r="O7" i="96"/>
  <c r="J7" i="96"/>
  <c r="K7" i="96"/>
  <c r="I7" i="96"/>
  <c r="G7" i="96"/>
  <c r="E7" i="96"/>
  <c r="L7" i="96"/>
  <c r="D7" i="96"/>
  <c r="H7" i="96"/>
  <c r="AB11" i="94"/>
  <c r="AB7" i="94" s="1"/>
  <c r="E11" i="94"/>
  <c r="C6" i="94"/>
  <c r="H7" i="94" s="1"/>
  <c r="AD11" i="94"/>
  <c r="AD7" i="94" s="1"/>
  <c r="Z11" i="94"/>
  <c r="Z7" i="94" s="1"/>
  <c r="S6" i="94"/>
  <c r="X11" i="94"/>
  <c r="X7" i="94" s="1"/>
  <c r="AE11" i="94"/>
  <c r="AE7" i="94" s="1"/>
  <c r="AA11" i="94"/>
  <c r="AA7" i="94" s="1"/>
  <c r="U11" i="94"/>
  <c r="U7" i="94" s="1"/>
  <c r="Y11" i="94"/>
  <c r="Y7" i="94" s="1"/>
  <c r="T11" i="94"/>
  <c r="T7" i="94" s="1"/>
  <c r="W11" i="94"/>
  <c r="W7" i="94" s="1"/>
  <c r="AC11" i="94"/>
  <c r="AC7" i="94" s="1"/>
  <c r="N11" i="94"/>
  <c r="F11" i="94"/>
  <c r="J11" i="94"/>
  <c r="K11" i="94"/>
  <c r="G11" i="94"/>
  <c r="H11" i="94"/>
  <c r="L11" i="94"/>
  <c r="O11" i="94"/>
  <c r="D11" i="94"/>
  <c r="F29" i="92"/>
  <c r="M15" i="92"/>
  <c r="AB13" i="92"/>
  <c r="K27" i="92"/>
  <c r="M29" i="92"/>
  <c r="AD17" i="92"/>
  <c r="O29" i="92"/>
  <c r="N29" i="92"/>
  <c r="O31" i="92"/>
  <c r="J31" i="92"/>
  <c r="AA19" i="92"/>
  <c r="I29" i="92"/>
  <c r="K29" i="92"/>
  <c r="H29" i="92"/>
  <c r="X35" i="92"/>
  <c r="W27" i="92"/>
  <c r="G19" i="92"/>
  <c r="E9" i="92"/>
  <c r="L9" i="92"/>
  <c r="J21" i="92"/>
  <c r="H9" i="92"/>
  <c r="K33" i="92"/>
  <c r="K25" i="92"/>
  <c r="M25" i="92"/>
  <c r="AE23" i="92"/>
  <c r="AC19" i="92"/>
  <c r="K15" i="92"/>
  <c r="AB19" i="92"/>
  <c r="F13" i="92"/>
  <c r="AB21" i="92"/>
  <c r="I15" i="92"/>
  <c r="W21" i="92"/>
  <c r="AE19" i="92"/>
  <c r="K19" i="92"/>
  <c r="G33" i="92"/>
  <c r="G25" i="92"/>
  <c r="I25" i="92"/>
  <c r="Y19" i="92"/>
  <c r="E19" i="92"/>
  <c r="G15" i="92"/>
  <c r="T19" i="92"/>
  <c r="E33" i="92"/>
  <c r="I27" i="92"/>
  <c r="T21" i="92"/>
  <c r="O33" i="92"/>
  <c r="O25" i="92"/>
  <c r="Y21" i="92"/>
  <c r="AA17" i="92"/>
  <c r="K13" i="92"/>
  <c r="M19" i="92"/>
  <c r="O15" i="92"/>
  <c r="I33" i="92"/>
  <c r="Y17" i="92"/>
  <c r="T17" i="92"/>
  <c r="T33" i="92"/>
  <c r="AB33" i="92"/>
  <c r="Z33" i="92"/>
  <c r="W33" i="92"/>
  <c r="V29" i="92"/>
  <c r="AD29" i="92"/>
  <c r="Y33" i="92"/>
  <c r="X31" i="92"/>
  <c r="J17" i="92"/>
  <c r="H17" i="92"/>
  <c r="F17" i="92"/>
  <c r="L17" i="92"/>
  <c r="N17" i="92"/>
  <c r="D17" i="92"/>
  <c r="AA31" i="92"/>
  <c r="U15" i="92"/>
  <c r="Z6" i="92"/>
  <c r="O35" i="92"/>
  <c r="AC31" i="92"/>
  <c r="AB25" i="92"/>
  <c r="T25" i="92"/>
  <c r="AC29" i="92"/>
  <c r="W25" i="92"/>
  <c r="V23" i="92"/>
  <c r="T23" i="92"/>
  <c r="AD23" i="92"/>
  <c r="AB23" i="92"/>
  <c r="O17" i="92"/>
  <c r="AE13" i="92"/>
  <c r="E35" i="92"/>
  <c r="AC25" i="92"/>
  <c r="AA23" i="92"/>
  <c r="W15" i="92"/>
  <c r="AD6" i="92"/>
  <c r="U33" i="92"/>
  <c r="AD35" i="92"/>
  <c r="V35" i="92"/>
  <c r="Z35" i="92"/>
  <c r="AE29" i="92"/>
  <c r="E17" i="92"/>
  <c r="X23" i="92"/>
  <c r="W31" i="92"/>
  <c r="J27" i="92"/>
  <c r="H27" i="92"/>
  <c r="N27" i="92"/>
  <c r="L27" i="92"/>
  <c r="F27" i="92"/>
  <c r="D27" i="92"/>
  <c r="M6" i="92"/>
  <c r="E6" i="92"/>
  <c r="C10" i="92"/>
  <c r="X6" i="92"/>
  <c r="V6" i="92"/>
  <c r="AD31" i="92"/>
  <c r="AD27" i="92"/>
  <c r="V27" i="92"/>
  <c r="Z27" i="92"/>
  <c r="V25" i="92"/>
  <c r="X15" i="92"/>
  <c r="X27" i="92"/>
  <c r="AE35" i="92"/>
  <c r="K35" i="92"/>
  <c r="Y31" i="92"/>
  <c r="O27" i="92"/>
  <c r="AC23" i="92"/>
  <c r="AE33" i="92"/>
  <c r="Y29" i="92"/>
  <c r="AE17" i="92"/>
  <c r="K17" i="92"/>
  <c r="AA13" i="92"/>
  <c r="G13" i="92"/>
  <c r="AB29" i="92"/>
  <c r="Y25" i="92"/>
  <c r="L25" i="92"/>
  <c r="D25" i="92"/>
  <c r="J25" i="92"/>
  <c r="H25" i="92"/>
  <c r="F25" i="92"/>
  <c r="N25" i="92"/>
  <c r="W23" i="92"/>
  <c r="V17" i="92"/>
  <c r="V13" i="92"/>
  <c r="AD33" i="92"/>
  <c r="AA29" i="92"/>
  <c r="X25" i="92"/>
  <c r="AD19" i="92"/>
  <c r="V19" i="92"/>
  <c r="Z19" i="92"/>
  <c r="M17" i="92"/>
  <c r="E13" i="92"/>
  <c r="L33" i="92"/>
  <c r="D33" i="92"/>
  <c r="J33" i="92"/>
  <c r="H33" i="92"/>
  <c r="N33" i="92"/>
  <c r="F33" i="92"/>
  <c r="X19" i="92"/>
  <c r="G6" i="92"/>
  <c r="Z29" i="92"/>
  <c r="U27" i="92"/>
  <c r="E27" i="92"/>
  <c r="V21" i="92"/>
  <c r="X21" i="92"/>
  <c r="L15" i="92"/>
  <c r="D15" i="92"/>
  <c r="N15" i="92"/>
  <c r="J15" i="92"/>
  <c r="H15" i="92"/>
  <c r="F15" i="92"/>
  <c r="AD25" i="92"/>
  <c r="AE21" i="92"/>
  <c r="AB17" i="92"/>
  <c r="AB31" i="92"/>
  <c r="T31" i="92"/>
  <c r="V31" i="92"/>
  <c r="AB15" i="92"/>
  <c r="T15" i="92"/>
  <c r="AD15" i="92"/>
  <c r="V15" i="92"/>
  <c r="J35" i="92"/>
  <c r="H35" i="92"/>
  <c r="F35" i="92"/>
  <c r="D35" i="92"/>
  <c r="N35" i="92"/>
  <c r="L35" i="92"/>
  <c r="AA15" i="92"/>
  <c r="Y13" i="92"/>
  <c r="Z13" i="92"/>
  <c r="AC13" i="92"/>
  <c r="U13" i="92"/>
  <c r="T13" i="92"/>
  <c r="X33" i="92"/>
  <c r="G35" i="92"/>
  <c r="U31" i="92"/>
  <c r="Y23" i="92"/>
  <c r="AA33" i="92"/>
  <c r="U29" i="92"/>
  <c r="AE25" i="92"/>
  <c r="G17" i="92"/>
  <c r="W13" i="92"/>
  <c r="AC35" i="92"/>
  <c r="I35" i="92"/>
  <c r="T29" i="92"/>
  <c r="U25" i="92"/>
  <c r="J19" i="92"/>
  <c r="H19" i="92"/>
  <c r="F19" i="92"/>
  <c r="D19" i="92"/>
  <c r="L19" i="92"/>
  <c r="N19" i="92"/>
  <c r="AE15" i="92"/>
  <c r="AC33" i="92"/>
  <c r="AB35" i="92"/>
  <c r="V33" i="92"/>
  <c r="W29" i="92"/>
  <c r="Z23" i="92"/>
  <c r="AC17" i="92"/>
  <c r="I17" i="92"/>
  <c r="H13" i="92"/>
  <c r="L13" i="92"/>
  <c r="I13" i="92"/>
  <c r="D13" i="92"/>
  <c r="J13" i="92"/>
  <c r="Z15" i="92"/>
  <c r="AD13" i="92"/>
  <c r="AE31" i="92"/>
  <c r="X29" i="92"/>
  <c r="M27" i="92"/>
  <c r="X17" i="92"/>
  <c r="Y15" i="92"/>
  <c r="I11" i="92"/>
  <c r="I6" i="92"/>
  <c r="T6" i="92"/>
  <c r="S10" i="92"/>
  <c r="V11" i="92" s="1"/>
  <c r="V7" i="92" s="1"/>
  <c r="AB27" i="92"/>
  <c r="Z25" i="92"/>
  <c r="N13" i="92"/>
  <c r="H29" i="91"/>
  <c r="H16" i="91"/>
  <c r="K7" i="94" l="1"/>
  <c r="G7" i="94"/>
  <c r="O7" i="94"/>
  <c r="F7" i="94"/>
  <c r="I7" i="94"/>
  <c r="M7" i="94"/>
  <c r="N7" i="94"/>
  <c r="J7" i="94"/>
  <c r="E7" i="94"/>
  <c r="L7" i="94"/>
  <c r="D7" i="94"/>
  <c r="T11" i="92"/>
  <c r="T7" i="92" s="1"/>
  <c r="D11" i="92"/>
  <c r="F11" i="92"/>
  <c r="H11" i="92"/>
  <c r="O11" i="92"/>
  <c r="L11" i="92"/>
  <c r="C6" i="92"/>
  <c r="M7" i="92" s="1"/>
  <c r="N11" i="92"/>
  <c r="J11" i="92"/>
  <c r="K11" i="92"/>
  <c r="E7" i="92"/>
  <c r="S6" i="92"/>
  <c r="AE11" i="92"/>
  <c r="AE7" i="92" s="1"/>
  <c r="AB11" i="92"/>
  <c r="AB7" i="92" s="1"/>
  <c r="AC11" i="92"/>
  <c r="AC7" i="92" s="1"/>
  <c r="AA11" i="92"/>
  <c r="AA7" i="92" s="1"/>
  <c r="W11" i="92"/>
  <c r="W7" i="92" s="1"/>
  <c r="U11" i="92"/>
  <c r="U7" i="92" s="1"/>
  <c r="Y11" i="92"/>
  <c r="Y7" i="92" s="1"/>
  <c r="M11" i="92"/>
  <c r="AD11" i="92"/>
  <c r="AD7" i="92" s="1"/>
  <c r="G11" i="92"/>
  <c r="X11" i="92"/>
  <c r="X7" i="92" s="1"/>
  <c r="E11" i="92"/>
  <c r="Z11" i="92"/>
  <c r="Z7" i="92" s="1"/>
  <c r="I7" i="92" l="1"/>
  <c r="G7" i="92"/>
  <c r="F7" i="92"/>
  <c r="N7" i="92"/>
  <c r="J7" i="92"/>
  <c r="D7" i="92"/>
  <c r="H7" i="92"/>
  <c r="L7" i="92"/>
  <c r="O7" i="92"/>
  <c r="K7" i="92"/>
</calcChain>
</file>

<file path=xl/sharedStrings.xml><?xml version="1.0" encoding="utf-8"?>
<sst xmlns="http://schemas.openxmlformats.org/spreadsheetml/2006/main" count="1236" uniqueCount="185">
  <si>
    <t>東京都福祉保健局</t>
    <rPh sb="0" eb="2">
      <t>トウキョウ</t>
    </rPh>
    <rPh sb="2" eb="3">
      <t>ト</t>
    </rPh>
    <rPh sb="3" eb="5">
      <t>フクシ</t>
    </rPh>
    <rPh sb="5" eb="7">
      <t>ホケン</t>
    </rPh>
    <rPh sb="7" eb="8">
      <t>キョク</t>
    </rPh>
    <phoneticPr fontId="2"/>
  </si>
  <si>
    <t>居宅介護支援事業者、居宅サービス事業者及び</t>
    <rPh sb="0" eb="2">
      <t>キョタク</t>
    </rPh>
    <rPh sb="2" eb="4">
      <t>カイゴ</t>
    </rPh>
    <rPh sb="4" eb="6">
      <t>シエン</t>
    </rPh>
    <rPh sb="6" eb="9">
      <t>ジギョウシャ</t>
    </rPh>
    <rPh sb="10" eb="12">
      <t>キョタク</t>
    </rPh>
    <rPh sb="16" eb="18">
      <t>ジギョウ</t>
    </rPh>
    <rPh sb="18" eb="19">
      <t>シャ</t>
    </rPh>
    <rPh sb="19" eb="20">
      <t>オヨ</t>
    </rPh>
    <phoneticPr fontId="2"/>
  </si>
  <si>
    <t>　　　　　　　　今回指定した居宅介護支援事業者及び居宅（予防）サービス事業者一覧は別添のとおりです。</t>
    <rPh sb="8" eb="10">
      <t>コンカイ</t>
    </rPh>
    <rPh sb="10" eb="12">
      <t>シテイ</t>
    </rPh>
    <rPh sb="14" eb="16">
      <t>キョタク</t>
    </rPh>
    <rPh sb="16" eb="18">
      <t>カイゴ</t>
    </rPh>
    <rPh sb="18" eb="20">
      <t>シエン</t>
    </rPh>
    <rPh sb="20" eb="22">
      <t>ジギョウ</t>
    </rPh>
    <rPh sb="22" eb="23">
      <t>シャ</t>
    </rPh>
    <rPh sb="23" eb="24">
      <t>オヨ</t>
    </rPh>
    <rPh sb="25" eb="27">
      <t>キョタク</t>
    </rPh>
    <rPh sb="28" eb="30">
      <t>ヨボウ</t>
    </rPh>
    <rPh sb="35" eb="37">
      <t>ジギョウ</t>
    </rPh>
    <rPh sb="37" eb="38">
      <t>シャ</t>
    </rPh>
    <rPh sb="38" eb="40">
      <t>イチラン</t>
    </rPh>
    <rPh sb="41" eb="43">
      <t>ベッテン</t>
    </rPh>
    <phoneticPr fontId="2"/>
  </si>
  <si>
    <t>居宅</t>
    <rPh sb="0" eb="2">
      <t>キョタク</t>
    </rPh>
    <phoneticPr fontId="2"/>
  </si>
  <si>
    <t>予防</t>
    <rPh sb="0" eb="2">
      <t>ヨボウ</t>
    </rPh>
    <phoneticPr fontId="2"/>
  </si>
  <si>
    <t>居宅介護支援</t>
    <rPh sb="0" eb="2">
      <t>キョタク</t>
    </rPh>
    <rPh sb="2" eb="4">
      <t>カイゴ</t>
    </rPh>
    <rPh sb="4" eb="6">
      <t>シエン</t>
    </rPh>
    <phoneticPr fontId="2"/>
  </si>
  <si>
    <t>居宅サービス</t>
    <rPh sb="0" eb="2">
      <t>キョタク</t>
    </rPh>
    <phoneticPr fontId="2"/>
  </si>
  <si>
    <t>訪問介護</t>
    <rPh sb="0" eb="2">
      <t>ホウモン</t>
    </rPh>
    <rPh sb="2" eb="4">
      <t>カイゴ</t>
    </rPh>
    <phoneticPr fontId="2"/>
  </si>
  <si>
    <t>訪問入浴</t>
    <rPh sb="0" eb="2">
      <t>ホウモン</t>
    </rPh>
    <rPh sb="2" eb="4">
      <t>ニュウヨク</t>
    </rPh>
    <phoneticPr fontId="2"/>
  </si>
  <si>
    <t>訪問看護ステーション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</si>
  <si>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8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</si>
  <si>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8"/>
  </si>
  <si>
    <t>通所介護</t>
    <rPh sb="0" eb="2">
      <t>ツウショ</t>
    </rPh>
    <rPh sb="2" eb="4">
      <t>カイゴ</t>
    </rPh>
    <phoneticPr fontId="2"/>
  </si>
  <si>
    <t>通所リハビリテーション</t>
    <rPh sb="0" eb="2">
      <t>ツウショ</t>
    </rPh>
    <phoneticPr fontId="8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</si>
  <si>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</si>
  <si>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</si>
  <si>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</si>
  <si>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</si>
  <si>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</si>
  <si>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合　計</t>
    <rPh sb="0" eb="1">
      <t>ゴウ</t>
    </rPh>
    <rPh sb="2" eb="3">
      <t>ケイ</t>
    </rPh>
    <phoneticPr fontId="2"/>
  </si>
  <si>
    <t>法人</t>
  </si>
  <si>
    <t>合計</t>
  </si>
  <si>
    <t>社会福祉法人
(社協以外)</t>
  </si>
  <si>
    <t>社会
福祉
法人
(社協)</t>
  </si>
  <si>
    <t>医療
法人</t>
  </si>
  <si>
    <t>営利
法人</t>
  </si>
  <si>
    <t>ＮＰＯ法人</t>
  </si>
  <si>
    <t>農業
協同
組合</t>
  </si>
  <si>
    <t>その他
法人</t>
  </si>
  <si>
    <t>東京都</t>
  </si>
  <si>
    <t>区市
町村</t>
  </si>
  <si>
    <t>非法人</t>
  </si>
  <si>
    <t>居宅介護支援事業</t>
  </si>
  <si>
    <t>居宅サービス</t>
  </si>
  <si>
    <t>訪問介護</t>
  </si>
  <si>
    <t>訪問入浴介護</t>
  </si>
  <si>
    <t>訪問看護</t>
  </si>
  <si>
    <t>訪問ﾘﾊﾋﾞﾘﾃｰｼｮﾝ</t>
  </si>
  <si>
    <t>居宅療養管理指導</t>
  </si>
  <si>
    <t>通所介護</t>
  </si>
  <si>
    <t>通所ﾘﾊﾋﾞﾘﾃｰｼｮﾝ</t>
  </si>
  <si>
    <t>短期入所生活介護</t>
  </si>
  <si>
    <t>短期入所療養介護</t>
  </si>
  <si>
    <t>福祉用具貸与</t>
  </si>
  <si>
    <t>＊単位：件、（）は、法人種類別内訳に占める構成比％。</t>
  </si>
  <si>
    <t>介護予防サービス</t>
    <rPh sb="0" eb="2">
      <t>カイゴ</t>
    </rPh>
    <rPh sb="2" eb="4">
      <t>ヨボウ</t>
    </rPh>
    <phoneticPr fontId="2"/>
  </si>
  <si>
    <t>生活
協同
組合</t>
    <rPh sb="0" eb="2">
      <t>セイカツ</t>
    </rPh>
    <phoneticPr fontId="2"/>
  </si>
  <si>
    <t>合計</t>
    <rPh sb="0" eb="2">
      <t>ゴウケイ</t>
    </rPh>
    <phoneticPr fontId="2"/>
  </si>
  <si>
    <t>介護予防訪問介護</t>
    <rPh sb="0" eb="2">
      <t>カイゴ</t>
    </rPh>
    <rPh sb="2" eb="4">
      <t>ヨボウ</t>
    </rPh>
    <phoneticPr fontId="2"/>
  </si>
  <si>
    <t>介護予防訪問入浴介護</t>
    <rPh sb="0" eb="2">
      <t>カイゴ</t>
    </rPh>
    <rPh sb="2" eb="4">
      <t>ヨボウ</t>
    </rPh>
    <phoneticPr fontId="2"/>
  </si>
  <si>
    <t>介護予防訪問看護</t>
    <rPh sb="0" eb="2">
      <t>カイゴ</t>
    </rPh>
    <rPh sb="2" eb="4">
      <t>ヨボウ</t>
    </rPh>
    <phoneticPr fontId="2"/>
  </si>
  <si>
    <t>介護予防訪問ﾘﾊﾋﾞﾘﾃｰｼｮﾝ</t>
    <rPh sb="0" eb="2">
      <t>カイゴ</t>
    </rPh>
    <rPh sb="2" eb="4">
      <t>ヨボウ</t>
    </rPh>
    <phoneticPr fontId="2"/>
  </si>
  <si>
    <t>介護予防居宅療養管理指導</t>
    <rPh sb="0" eb="2">
      <t>カイゴ</t>
    </rPh>
    <rPh sb="2" eb="4">
      <t>ヨボウ</t>
    </rPh>
    <phoneticPr fontId="2"/>
  </si>
  <si>
    <t>介護予防通所介護</t>
    <rPh sb="0" eb="2">
      <t>カイゴ</t>
    </rPh>
    <rPh sb="2" eb="4">
      <t>ヨボウ</t>
    </rPh>
    <phoneticPr fontId="2"/>
  </si>
  <si>
    <t>介護予防通所ﾘﾊﾋﾞﾘﾃｰｼｮﾝ</t>
    <rPh sb="0" eb="2">
      <t>カイゴ</t>
    </rPh>
    <rPh sb="2" eb="4">
      <t>ヨボウ</t>
    </rPh>
    <phoneticPr fontId="2"/>
  </si>
  <si>
    <t>介護予防短期入所生活介護</t>
    <rPh sb="0" eb="2">
      <t>カイゴ</t>
    </rPh>
    <rPh sb="2" eb="4">
      <t>ヨボウ</t>
    </rPh>
    <phoneticPr fontId="2"/>
  </si>
  <si>
    <t>介護予防短期入所療養介護</t>
    <rPh sb="0" eb="2">
      <t>カイゴ</t>
    </rPh>
    <rPh sb="2" eb="4">
      <t>ヨボウ</t>
    </rPh>
    <phoneticPr fontId="2"/>
  </si>
  <si>
    <t>介護予防特定施設入居者生活介護</t>
    <rPh sb="0" eb="2">
      <t>カイゴ</t>
    </rPh>
    <rPh sb="2" eb="4">
      <t>ヨボウ</t>
    </rPh>
    <rPh sb="8" eb="11">
      <t>ニュウキョシャ</t>
    </rPh>
    <phoneticPr fontId="2"/>
  </si>
  <si>
    <t>介護予防福祉用具貸与</t>
    <rPh sb="0" eb="2">
      <t>カイゴ</t>
    </rPh>
    <rPh sb="2" eb="4">
      <t>ヨボウ</t>
    </rPh>
    <phoneticPr fontId="2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</si>
  <si>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10" eb="12">
      <t>ハンバイ</t>
    </rPh>
    <phoneticPr fontId="2"/>
  </si>
  <si>
    <t>※みなし指定の事業所数は除いてあります。</t>
    <rPh sb="4" eb="6">
      <t>シテイ</t>
    </rPh>
    <rPh sb="7" eb="9">
      <t>ジギョウ</t>
    </rPh>
    <rPh sb="9" eb="10">
      <t>ショ</t>
    </rPh>
    <rPh sb="10" eb="11">
      <t>スウ</t>
    </rPh>
    <rPh sb="12" eb="13">
      <t>ノゾ</t>
    </rPh>
    <phoneticPr fontId="2"/>
  </si>
  <si>
    <t>１　事業所の指定状況</t>
    <rPh sb="2" eb="5">
      <t>ジギョウショ</t>
    </rPh>
    <rPh sb="6" eb="8">
      <t>シテイ</t>
    </rPh>
    <rPh sb="8" eb="10">
      <t>ジョウキョウ</t>
    </rPh>
    <phoneticPr fontId="2"/>
  </si>
  <si>
    <t>※平成27年4月1日より八王子市が中核市に移行したため、八王子市所在の事業所を除外して計上しています。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2"/>
  </si>
  <si>
    <t>※平成27年4月1日より八王子市が中核市に移行したため、八王子市所在の事業所を除外して計上している。</t>
    <rPh sb="1" eb="3">
      <t>ヘイセイ</t>
    </rPh>
    <rPh sb="5" eb="6">
      <t>ネン</t>
    </rPh>
    <rPh sb="7" eb="8">
      <t>ガツ</t>
    </rPh>
    <rPh sb="9" eb="10">
      <t>ニチ</t>
    </rPh>
    <rPh sb="12" eb="16">
      <t>ハチオウジシ</t>
    </rPh>
    <rPh sb="17" eb="20">
      <t>チュウカクシ</t>
    </rPh>
    <rPh sb="21" eb="23">
      <t>イコウ</t>
    </rPh>
    <rPh sb="28" eb="32">
      <t>ハチオウジシ</t>
    </rPh>
    <rPh sb="32" eb="34">
      <t>ショザイ</t>
    </rPh>
    <rPh sb="35" eb="38">
      <t>ジギョウショ</t>
    </rPh>
    <rPh sb="39" eb="41">
      <t>ジョガイ</t>
    </rPh>
    <rPh sb="43" eb="45">
      <t>ケイジョウ</t>
    </rPh>
    <phoneticPr fontId="2"/>
  </si>
  <si>
    <t xml:space="preserve">
</t>
    <phoneticPr fontId="2"/>
  </si>
  <si>
    <t>平成29年5月1日現在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</si>
  <si>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</si>
  <si>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</si>
  <si>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</si>
  <si>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</si>
  <si>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</si>
  <si>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平成29年4月1日現在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</si>
  <si>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平成29年6月1日現在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</si>
  <si>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</si>
  <si>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</si>
  <si>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</si>
  <si>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</si>
  <si>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</si>
  <si>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平成29年7月1日現在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</si>
  <si>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</si>
  <si>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>介護予防サービス事業者の指定について（4月分）</t>
    <phoneticPr fontId="2"/>
  </si>
  <si>
    <t>　　　　　　　　平成29年4月分の介護保険サービス提供事業者の指定を下記のとおり行いましたので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</si>
  <si>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3月1日現在事業所数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</si>
  <si>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4月1日指定</t>
    <rPh sb="1" eb="2">
      <t>ガツ</t>
    </rPh>
    <rPh sb="3" eb="4">
      <t>ニチ</t>
    </rPh>
    <rPh sb="4" eb="6">
      <t>シテイ</t>
    </rPh>
    <phoneticPr fontId="2"/>
  </si>
  <si>
    <t>3月廃止等</t>
    <rPh sb="1" eb="2">
      <t>ガツ</t>
    </rPh>
    <rPh sb="2" eb="4">
      <t>ハイシ</t>
    </rPh>
    <rPh sb="4" eb="5">
      <t>トウ</t>
    </rPh>
    <phoneticPr fontId="2"/>
  </si>
  <si>
    <t>4月1日現在事業所数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</si>
  <si>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介護予防サービス事業者の指定について（5月分）</t>
    <phoneticPr fontId="2"/>
  </si>
  <si>
    <t>　　　　　　　　平成29年5月分の介護保険サービス提供事業者の指定を下記のとおり行いましたので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</si>
  <si>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5月1日指定</t>
    <rPh sb="1" eb="2">
      <t>ガツ</t>
    </rPh>
    <rPh sb="3" eb="4">
      <t>ニチ</t>
    </rPh>
    <rPh sb="4" eb="6">
      <t>シテイ</t>
    </rPh>
    <phoneticPr fontId="2"/>
  </si>
  <si>
    <t>4月廃止等</t>
    <rPh sb="1" eb="2">
      <t>ガツ</t>
    </rPh>
    <rPh sb="2" eb="4">
      <t>ハイシ</t>
    </rPh>
    <rPh sb="4" eb="5">
      <t>トウ</t>
    </rPh>
    <phoneticPr fontId="2"/>
  </si>
  <si>
    <t>5月1日現在事業所数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</si>
  <si>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介護予防サービス事業者の指定について（6月分）</t>
    <phoneticPr fontId="2"/>
  </si>
  <si>
    <t>　　　　　　　　平成29年6月分の介護保険サービス提供事業者の指定を下記のとおり行いましたので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</si>
  <si>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6月1日指定</t>
    <rPh sb="1" eb="2">
      <t>ガツ</t>
    </rPh>
    <rPh sb="3" eb="4">
      <t>ニチ</t>
    </rPh>
    <rPh sb="4" eb="6">
      <t>シテイ</t>
    </rPh>
    <phoneticPr fontId="2"/>
  </si>
  <si>
    <t>5月廃止等</t>
    <rPh sb="1" eb="2">
      <t>ガツ</t>
    </rPh>
    <rPh sb="2" eb="4">
      <t>ハイシ</t>
    </rPh>
    <rPh sb="4" eb="5">
      <t>トウ</t>
    </rPh>
    <phoneticPr fontId="2"/>
  </si>
  <si>
    <t>6月1日現在事業所数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</si>
  <si>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介護予防サービス事業者の指定について（7月分）</t>
    <phoneticPr fontId="2"/>
  </si>
  <si>
    <t>　　　　　　　　平成29年7月分の介護保険サービス提供事業者の指定を下記のとおり行いましたので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</si>
  <si>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7月1日指定</t>
    <rPh sb="1" eb="2">
      <t>ガツ</t>
    </rPh>
    <rPh sb="3" eb="4">
      <t>ニチ</t>
    </rPh>
    <rPh sb="4" eb="6">
      <t>シテイ</t>
    </rPh>
    <phoneticPr fontId="2"/>
  </si>
  <si>
    <t>6月廃止等</t>
    <rPh sb="1" eb="2">
      <t>ガツ</t>
    </rPh>
    <rPh sb="2" eb="4">
      <t>ハイシ</t>
    </rPh>
    <rPh sb="4" eb="5">
      <t>トウ</t>
    </rPh>
    <phoneticPr fontId="2"/>
  </si>
  <si>
    <t>7月1日現在事業所数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</si>
  <si>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平成29年8月1日現在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</si>
  <si>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お知らせいたします。</t>
    <phoneticPr fontId="2"/>
  </si>
  <si>
    <t xml:space="preserve">
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</si>
  <si>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</si>
  <si>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</si>
  <si>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</si>
  <si>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</si>
  <si>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 xml:space="preserve">
</t>
    <phoneticPr fontId="2"/>
  </si>
  <si>
    <t>　　　　　　　お知らせいたします。</t>
    <phoneticPr fontId="2"/>
  </si>
  <si>
    <t>平成29年9月1日現在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</si>
  <si>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　　　　　　　　　　の指定について（1月分）</t>
    <phoneticPr fontId="2"/>
  </si>
  <si>
    <t>ｻｰﾋﾞｽ  種別</t>
    <phoneticPr fontId="2"/>
  </si>
  <si>
    <t>社団･
財団</t>
    <phoneticPr fontId="2"/>
  </si>
  <si>
    <t>居宅サービス</t>
    <phoneticPr fontId="2"/>
  </si>
  <si>
    <t>介護予防サービス事業者の指定について（9月分）</t>
    <phoneticPr fontId="2"/>
  </si>
  <si>
    <t>　　　　　　　　平成29年9月分の介護保険サービス提供事業者の指定を下記のとおり行いましたので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</si>
  <si>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8月1日現在事業所数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</si>
  <si>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9月1日指定</t>
    <rPh sb="1" eb="2">
      <t>ガツ</t>
    </rPh>
    <rPh sb="3" eb="4">
      <t>ニチ</t>
    </rPh>
    <rPh sb="4" eb="6">
      <t>シテイ</t>
    </rPh>
    <phoneticPr fontId="2"/>
  </si>
  <si>
    <t>8月廃止等</t>
    <rPh sb="1" eb="2">
      <t>ガツ</t>
    </rPh>
    <rPh sb="2" eb="4">
      <t>ハイシ</t>
    </rPh>
    <rPh sb="4" eb="5">
      <t>トウ</t>
    </rPh>
    <phoneticPr fontId="2"/>
  </si>
  <si>
    <t>9月1日現在事業所数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</si>
  <si>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介護予防サービス事業者の指定について（8月分）</t>
    <phoneticPr fontId="2"/>
  </si>
  <si>
    <t>　　　　　　　　平成29年8月分の介護保険サービス提供事業者の指定を下記のとおり行いましたので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</si>
  <si>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8月1日指定</t>
    <rPh sb="1" eb="2">
      <t>ガツ</t>
    </rPh>
    <rPh sb="3" eb="4">
      <t>ニチ</t>
    </rPh>
    <rPh sb="4" eb="6">
      <t>シテイ</t>
    </rPh>
    <phoneticPr fontId="2"/>
  </si>
  <si>
    <t>7月廃止等</t>
    <rPh sb="1" eb="2">
      <t>ガツ</t>
    </rPh>
    <rPh sb="2" eb="4">
      <t>ハイシ</t>
    </rPh>
    <rPh sb="4" eb="5">
      <t>トウ</t>
    </rPh>
    <phoneticPr fontId="2"/>
  </si>
  <si>
    <t xml:space="preserve">
</t>
    <phoneticPr fontId="2"/>
  </si>
  <si>
    <t>　　　　　　　お知らせいたします。</t>
    <phoneticPr fontId="2"/>
  </si>
  <si>
    <t>平成29年10月1日現在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</si>
  <si>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　　　　　　　　　　の指定について（1月分）</t>
    <phoneticPr fontId="2"/>
  </si>
  <si>
    <t>ｻｰﾋﾞｽ  種別</t>
    <phoneticPr fontId="2"/>
  </si>
  <si>
    <t>社団･
財団</t>
    <phoneticPr fontId="2"/>
  </si>
  <si>
    <t>居宅サービス</t>
    <phoneticPr fontId="2"/>
  </si>
  <si>
    <t>介護予防サービス事業者の指定について（10月分）</t>
    <phoneticPr fontId="2"/>
  </si>
  <si>
    <t>　　　　　　　　平成29年10月分の介護保険サービス提供事業者の指定を下記のとおり行いましたので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2"/>
  </si>
  <si>
    <t>10月1日指定</t>
    <rPh sb="2" eb="3">
      <t>ガツ</t>
    </rPh>
    <rPh sb="4" eb="5">
      <t>ニチ</t>
    </rPh>
    <rPh sb="5" eb="7">
      <t>シテイ</t>
    </rPh>
    <phoneticPr fontId="2"/>
  </si>
  <si>
    <t>9月廃止等</t>
    <rPh sb="1" eb="2">
      <t>ガツ</t>
    </rPh>
    <rPh sb="2" eb="4">
      <t>ハイシ</t>
    </rPh>
    <rPh sb="4" eb="5">
      <t>トウ</t>
    </rPh>
    <phoneticPr fontId="2"/>
  </si>
  <si>
    <t>10月1日現在事業所数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2"/>
  </si>
  <si>
    <t>平成29年11月1日現在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</si>
  <si>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 xml:space="preserve">
</t>
    <phoneticPr fontId="2"/>
  </si>
  <si>
    <t>介護予防サービス事業者の指定について（11月分）</t>
    <phoneticPr fontId="2"/>
  </si>
  <si>
    <t>　　　　　　　　平成29年11月分の介護保険サービス提供事業者の指定を下記のとおり行いましたので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2"/>
  </si>
  <si>
    <t>11月1日指定</t>
    <rPh sb="2" eb="3">
      <t>ガツ</t>
    </rPh>
    <rPh sb="4" eb="5">
      <t>ニチ</t>
    </rPh>
    <rPh sb="5" eb="7">
      <t>シテイ</t>
    </rPh>
    <phoneticPr fontId="2"/>
  </si>
  <si>
    <t>10月廃止等</t>
    <rPh sb="2" eb="3">
      <t>ガツ</t>
    </rPh>
    <rPh sb="3" eb="5">
      <t>ハイシ</t>
    </rPh>
    <rPh sb="5" eb="6">
      <t>トウ</t>
    </rPh>
    <phoneticPr fontId="2"/>
  </si>
  <si>
    <t>11月1日現在事業所数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2"/>
  </si>
  <si>
    <t>平成29年12月1日現在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</si>
  <si>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介護予防サービス事業者の指定について（12月分）</t>
    <phoneticPr fontId="2"/>
  </si>
  <si>
    <t>　　　　　　　　平成29年12月分の介護保険サービス提供事業者の指定を下記のとおり行いましたので</t>
    <rPh sb="8" eb="10">
      <t>ヘイセイ</t>
    </rPh>
    <rPh sb="12" eb="13">
      <t>ネン</t>
    </rPh>
    <rPh sb="16" eb="17">
      <t>プン</t>
    </rPh>
    <rPh sb="18" eb="20">
      <t>カイゴ</t>
    </rPh>
    <rPh sb="20" eb="22">
      <t>ホケン</t>
    </rPh>
    <rPh sb="26" eb="28">
      <t>テイキョウ</t>
    </rPh>
    <rPh sb="28" eb="31">
      <t>ジギョウシャ</t>
    </rPh>
    <rPh sb="32" eb="34">
      <t>シテイ</t>
    </rPh>
    <rPh sb="35" eb="37">
      <t>カキ</t>
    </rPh>
    <rPh sb="41" eb="42">
      <t>オコナ</t>
    </rPh>
    <phoneticPr fontId="2"/>
  </si>
  <si>
    <t>　　　　　　　お知らせいたします。</t>
    <phoneticPr fontId="2"/>
  </si>
  <si>
    <t>12月1日指定</t>
    <rPh sb="2" eb="3">
      <t>ガツ</t>
    </rPh>
    <rPh sb="4" eb="5">
      <t>ニチ</t>
    </rPh>
    <rPh sb="5" eb="7">
      <t>シテイ</t>
    </rPh>
    <phoneticPr fontId="2"/>
  </si>
  <si>
    <t>11月廃止等</t>
    <rPh sb="2" eb="3">
      <t>ガツ</t>
    </rPh>
    <rPh sb="3" eb="5">
      <t>ハイシ</t>
    </rPh>
    <rPh sb="5" eb="6">
      <t>トウ</t>
    </rPh>
    <phoneticPr fontId="2"/>
  </si>
  <si>
    <t>12月1日現在事業所数</t>
    <rPh sb="2" eb="3">
      <t>ガツ</t>
    </rPh>
    <rPh sb="4" eb="5">
      <t>ニチ</t>
    </rPh>
    <rPh sb="5" eb="7">
      <t>ゲンザイ</t>
    </rPh>
    <rPh sb="7" eb="9">
      <t>ジギョウ</t>
    </rPh>
    <rPh sb="9" eb="10">
      <t>ショ</t>
    </rPh>
    <rPh sb="10" eb="11">
      <t>スウ</t>
    </rPh>
    <phoneticPr fontId="2"/>
  </si>
  <si>
    <t xml:space="preserve">
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</si>
  <si>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</si>
  <si>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</si>
  <si>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</si>
  <si>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</si>
  <si>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平成30年1月1日現在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</si>
  <si>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介護予防サービス事業者の指定について（1月分）</t>
    <phoneticPr fontId="2"/>
  </si>
  <si>
    <t>　　　　　　　　平成30年1月分の介護保険サービス提供事業者の指定を下記のとおり行いましたので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</si>
  <si>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　　　　　　　お知らせいたします。</t>
    <phoneticPr fontId="2"/>
  </si>
  <si>
    <t>1月1日指定</t>
    <rPh sb="1" eb="2">
      <t>ガツ</t>
    </rPh>
    <rPh sb="3" eb="4">
      <t>ニチ</t>
    </rPh>
    <rPh sb="4" eb="6">
      <t>シテイ</t>
    </rPh>
    <phoneticPr fontId="2"/>
  </si>
  <si>
    <t>12月廃止等</t>
    <rPh sb="2" eb="3">
      <t>ガツ</t>
    </rPh>
    <rPh sb="3" eb="5">
      <t>ハイシ</t>
    </rPh>
    <rPh sb="5" eb="6">
      <t>トウ</t>
    </rPh>
    <phoneticPr fontId="2"/>
  </si>
  <si>
    <t>1月1日現在事業所数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</si>
  <si>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 xml:space="preserve">
</t>
    <phoneticPr fontId="2"/>
  </si>
  <si>
    <t>居宅サービス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</si>
  <si>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</si>
  <si>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</si>
  <si>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</si>
  <si>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平成30年2月1日現在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</si>
  <si>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 xml:space="preserve">
</t>
    <phoneticPr fontId="2"/>
  </si>
  <si>
    <t>平成30年3月1日現在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</si>
  <si>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居宅サービス</t>
    <phoneticPr fontId="2"/>
  </si>
  <si>
    <t>法人</t>
    <phoneticPr fontId="2"/>
  </si>
  <si>
    <t>社団･
財団</t>
    <phoneticPr fontId="2"/>
  </si>
  <si>
    <t>ｻｰﾋﾞｽ  種別</t>
    <phoneticPr fontId="2"/>
  </si>
  <si>
    <t>　　　　　　　　　　の指定について（1月分）</t>
    <phoneticPr fontId="2"/>
  </si>
  <si>
    <t>介護予防サービス事業者の指定について（3月分）</t>
    <phoneticPr fontId="2"/>
  </si>
  <si>
    <t>　　　　　　　　平成30年3月分の介護保険サービス提供事業者の指定を下記のとおり行いましたので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</si>
  <si>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2月1日現在事業所数</t>
    <rPh sb="1" eb="2">
      <t>ガツ</t>
    </rPh>
    <rPh sb="3" eb="4">
      <t>ニチ</t>
    </rPh>
    <rPh sb="4" eb="6">
      <t>ゲンザイ</t>
    </rPh>
    <rPh sb="6" eb="8">
      <t>ジギョウ</t>
    </rPh>
    <rPh sb="8" eb="9">
      <t>ショ</t>
    </rPh>
    <rPh sb="9" eb="10">
      <t>スウ</t>
    </rPh>
    <phoneticPr fontId="2"/>
  </si>
  <si>
    <t>3月1日指定</t>
    <rPh sb="1" eb="2">
      <t>ガツ</t>
    </rPh>
    <rPh sb="3" eb="4">
      <t>ニチ</t>
    </rPh>
    <rPh sb="4" eb="6">
      <t>シテイ</t>
    </rPh>
    <phoneticPr fontId="2"/>
  </si>
  <si>
    <t>2月廃止等</t>
    <rPh sb="1" eb="2">
      <t>ガツ</t>
    </rPh>
    <rPh sb="2" eb="4">
      <t>ハイシ</t>
    </rPh>
    <rPh sb="4" eb="5">
      <t>トウ</t>
    </rPh>
    <phoneticPr fontId="2"/>
  </si>
  <si>
    <t>介護予防サービス事業者の指定について（2月分）</t>
    <phoneticPr fontId="2"/>
  </si>
  <si>
    <t>　　　　　　　　平成30年2月分の介護保険サービス提供事業者の指定を下記のとおり行いましたので</t>
    <rPh sb="8" eb="10">
      <t>ヘイセイ</t>
    </rPh>
    <rPh sb="12" eb="13">
      <t>ネン</t>
    </rPh>
    <rPh sb="15" eb="16">
      <t>プン</t>
    </rPh>
    <rPh sb="17" eb="19">
      <t>カイゴ</t>
    </rPh>
    <rPh sb="19" eb="21">
      <t>ホケン</t>
    </rPh>
    <rPh sb="25" eb="27">
      <t>テイキョウ</t>
    </rPh>
    <rPh sb="27" eb="30">
      <t>ジギョウシャ</t>
    </rPh>
    <rPh sb="31" eb="33">
      <t>シテイ</t>
    </rPh>
    <rPh sb="34" eb="36">
      <t>カキ</t>
    </rPh>
    <rPh sb="40" eb="41">
      <t>オコナ</t>
    </rPh>
    <phoneticPr fontId="2"/>
  </si>
  <si>
    <t>2月1日指定</t>
    <rPh sb="1" eb="2">
      <t>ガツ</t>
    </rPh>
    <rPh sb="3" eb="4">
      <t>ニチ</t>
    </rPh>
    <rPh sb="4" eb="6">
      <t>シテイ</t>
    </rPh>
    <phoneticPr fontId="2"/>
  </si>
  <si>
    <t>1月廃止等</t>
    <rPh sb="1" eb="2">
      <t>ガツ</t>
    </rPh>
    <rPh sb="2" eb="4">
      <t>ハイシ</t>
    </rPh>
    <rPh sb="4" eb="5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</si>
</sst>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\(##0.0\)"/>
    <numFmt numFmtId="178" formatCode="#,##0_);[Red]\(#,##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53">
    <xf numFmtId="0" fontId="0" fillId="0" borderId="0" xfId="0">
      <alignment vertical="center"/>
    </xf>
    <xf numFmtId="0" fontId="8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3" fontId="11" fillId="0" borderId="2" xfId="2" applyNumberFormat="1" applyFont="1" applyFill="1" applyBorder="1" applyAlignment="1">
      <alignment vertical="center" shrinkToFit="1"/>
    </xf>
    <xf numFmtId="3" fontId="11" fillId="0" borderId="3" xfId="2" applyNumberFormat="1" applyFont="1" applyFill="1" applyBorder="1" applyAlignment="1">
      <alignment vertical="center" shrinkToFit="1"/>
    </xf>
    <xf numFmtId="3" fontId="11" fillId="0" borderId="4" xfId="2" applyNumberFormat="1" applyFont="1" applyFill="1" applyBorder="1" applyAlignment="1">
      <alignment vertical="center" shrinkToFit="1"/>
    </xf>
    <xf numFmtId="3" fontId="11" fillId="0" borderId="5" xfId="2" applyNumberFormat="1" applyFont="1" applyFill="1" applyBorder="1" applyAlignment="1">
      <alignment vertical="center" shrinkToFit="1"/>
    </xf>
    <xf numFmtId="3" fontId="9" fillId="0" borderId="0" xfId="3" applyNumberFormat="1" applyFont="1" applyFill="1" applyBorder="1" applyAlignment="1">
      <alignment vertical="center"/>
    </xf>
    <xf numFmtId="3" fontId="11" fillId="0" borderId="2" xfId="3" applyNumberFormat="1" applyFont="1" applyFill="1" applyBorder="1" applyAlignment="1">
      <alignment vertical="center" shrinkToFit="1"/>
    </xf>
    <xf numFmtId="3" fontId="11" fillId="0" borderId="6" xfId="3" applyNumberFormat="1" applyFont="1" applyFill="1" applyBorder="1" applyAlignment="1">
      <alignment vertical="center" shrinkToFit="1"/>
    </xf>
    <xf numFmtId="3" fontId="11" fillId="0" borderId="4" xfId="3" applyNumberFormat="1" applyFont="1" applyFill="1" applyBorder="1" applyAlignment="1">
      <alignment vertical="center" shrinkToFit="1"/>
    </xf>
    <xf numFmtId="3" fontId="11" fillId="0" borderId="5" xfId="3" applyNumberFormat="1" applyFont="1" applyFill="1" applyBorder="1" applyAlignment="1">
      <alignment vertical="center" shrinkToFit="1"/>
    </xf>
    <xf numFmtId="177" fontId="12" fillId="0" borderId="7" xfId="2" applyNumberFormat="1" applyFont="1" applyFill="1" applyBorder="1" applyAlignment="1">
      <alignment vertical="center" shrinkToFit="1"/>
    </xf>
    <xf numFmtId="177" fontId="12" fillId="0" borderId="8" xfId="2" applyNumberFormat="1" applyFont="1" applyFill="1" applyBorder="1" applyAlignment="1">
      <alignment vertical="center" shrinkToFit="1"/>
    </xf>
    <xf numFmtId="177" fontId="12" fillId="0" borderId="9" xfId="2" applyNumberFormat="1" applyFont="1" applyFill="1" applyBorder="1" applyAlignment="1">
      <alignment vertical="center" shrinkToFit="1"/>
    </xf>
    <xf numFmtId="177" fontId="12" fillId="0" borderId="10" xfId="2" applyNumberFormat="1" applyFont="1" applyFill="1" applyBorder="1" applyAlignment="1">
      <alignment vertical="center" shrinkToFit="1"/>
    </xf>
    <xf numFmtId="177" fontId="9" fillId="0" borderId="7" xfId="3" applyNumberFormat="1" applyFont="1" applyFill="1" applyBorder="1" applyAlignment="1">
      <alignment vertical="center" shrinkToFit="1"/>
    </xf>
    <xf numFmtId="177" fontId="9" fillId="0" borderId="8" xfId="3" applyNumberFormat="1" applyFont="1" applyFill="1" applyBorder="1" applyAlignment="1">
      <alignment vertical="center" shrinkToFit="1"/>
    </xf>
    <xf numFmtId="177" fontId="9" fillId="0" borderId="10" xfId="3" applyNumberFormat="1" applyFont="1" applyFill="1" applyBorder="1" applyAlignment="1">
      <alignment vertical="center" shrinkToFit="1"/>
    </xf>
    <xf numFmtId="3" fontId="11" fillId="0" borderId="11" xfId="2" applyNumberFormat="1" applyFont="1" applyFill="1" applyBorder="1" applyAlignment="1">
      <alignment vertical="center" shrinkToFit="1"/>
    </xf>
    <xf numFmtId="3" fontId="9" fillId="0" borderId="12" xfId="2" applyNumberFormat="1" applyFont="1" applyFill="1" applyBorder="1" applyAlignment="1">
      <alignment vertical="center" shrinkToFit="1"/>
    </xf>
    <xf numFmtId="3" fontId="9" fillId="0" borderId="13" xfId="2" applyNumberFormat="1" applyFont="1" applyFill="1" applyBorder="1" applyAlignment="1">
      <alignment vertical="center" shrinkToFit="1"/>
    </xf>
    <xf numFmtId="3" fontId="9" fillId="0" borderId="14" xfId="2" applyNumberFormat="1" applyFont="1" applyFill="1" applyBorder="1" applyAlignment="1">
      <alignment vertical="center" shrinkToFit="1"/>
    </xf>
    <xf numFmtId="3" fontId="11" fillId="0" borderId="11" xfId="3" applyNumberFormat="1" applyFont="1" applyFill="1" applyBorder="1" applyAlignment="1">
      <alignment vertical="center" shrinkToFit="1"/>
    </xf>
    <xf numFmtId="3" fontId="9" fillId="0" borderId="12" xfId="3" applyNumberFormat="1" applyFont="1" applyFill="1" applyBorder="1" applyAlignment="1">
      <alignment vertical="center" shrinkToFit="1"/>
    </xf>
    <xf numFmtId="3" fontId="9" fillId="0" borderId="13" xfId="3" applyNumberFormat="1" applyFont="1" applyFill="1" applyBorder="1" applyAlignment="1">
      <alignment vertical="center" shrinkToFit="1"/>
    </xf>
    <xf numFmtId="3" fontId="9" fillId="0" borderId="14" xfId="3" applyNumberFormat="1" applyFont="1" applyFill="1" applyBorder="1" applyAlignment="1">
      <alignment vertical="center" shrinkToFit="1"/>
    </xf>
    <xf numFmtId="177" fontId="12" fillId="0" borderId="15" xfId="2" applyNumberFormat="1" applyFont="1" applyFill="1" applyBorder="1" applyAlignment="1">
      <alignment vertical="center" shrinkToFit="1"/>
    </xf>
    <xf numFmtId="177" fontId="12" fillId="0" borderId="16" xfId="2" applyNumberFormat="1" applyFont="1" applyFill="1" applyBorder="1" applyAlignment="1">
      <alignment vertical="center" shrinkToFit="1"/>
    </xf>
    <xf numFmtId="177" fontId="12" fillId="0" borderId="17" xfId="2" applyNumberFormat="1" applyFont="1" applyFill="1" applyBorder="1" applyAlignment="1">
      <alignment vertical="center" shrinkToFit="1"/>
    </xf>
    <xf numFmtId="177" fontId="12" fillId="0" borderId="18" xfId="2" applyNumberFormat="1" applyFont="1" applyFill="1" applyBorder="1" applyAlignment="1">
      <alignment vertical="center" shrinkToFit="1"/>
    </xf>
    <xf numFmtId="177" fontId="9" fillId="0" borderId="15" xfId="3" applyNumberFormat="1" applyFont="1" applyFill="1" applyBorder="1" applyAlignment="1">
      <alignment vertical="center" shrinkToFit="1"/>
    </xf>
    <xf numFmtId="177" fontId="9" fillId="0" borderId="16" xfId="3" applyNumberFormat="1" applyFont="1" applyFill="1" applyBorder="1" applyAlignment="1">
      <alignment vertical="center" shrinkToFit="1"/>
    </xf>
    <xf numFmtId="177" fontId="9" fillId="0" borderId="17" xfId="3" applyNumberFormat="1" applyFont="1" applyFill="1" applyBorder="1" applyAlignment="1">
      <alignment vertical="center" shrinkToFit="1"/>
    </xf>
    <xf numFmtId="177" fontId="9" fillId="0" borderId="18" xfId="3" applyNumberFormat="1" applyFont="1" applyFill="1" applyBorder="1" applyAlignment="1">
      <alignment vertical="center" shrinkToFit="1"/>
    </xf>
    <xf numFmtId="3" fontId="11" fillId="0" borderId="19" xfId="2" applyNumberFormat="1" applyFont="1" applyFill="1" applyBorder="1" applyAlignment="1">
      <alignment vertical="center" shrinkToFit="1"/>
    </xf>
    <xf numFmtId="3" fontId="11" fillId="0" borderId="20" xfId="2" applyNumberFormat="1" applyFont="1" applyFill="1" applyBorder="1" applyAlignment="1">
      <alignment vertical="center" shrinkToFit="1"/>
    </xf>
    <xf numFmtId="3" fontId="11" fillId="0" borderId="21" xfId="2" applyNumberFormat="1" applyFont="1" applyFill="1" applyBorder="1" applyAlignment="1">
      <alignment vertical="center" shrinkToFit="1"/>
    </xf>
    <xf numFmtId="3" fontId="11" fillId="0" borderId="22" xfId="3" applyNumberFormat="1" applyFont="1" applyFill="1" applyBorder="1" applyAlignment="1">
      <alignment vertical="center" shrinkToFit="1"/>
    </xf>
    <xf numFmtId="3" fontId="11" fillId="0" borderId="19" xfId="3" applyNumberFormat="1" applyFont="1" applyFill="1" applyBorder="1" applyAlignment="1">
      <alignment vertical="center" shrinkToFit="1"/>
    </xf>
    <xf numFmtId="3" fontId="11" fillId="0" borderId="21" xfId="3" applyNumberFormat="1" applyFont="1" applyFill="1" applyBorder="1" applyAlignment="1">
      <alignment vertical="center" shrinkToFit="1"/>
    </xf>
    <xf numFmtId="3" fontId="9" fillId="0" borderId="19" xfId="2" applyNumberFormat="1" applyFont="1" applyFill="1" applyBorder="1" applyAlignment="1">
      <alignment vertical="center" shrinkToFit="1"/>
    </xf>
    <xf numFmtId="3" fontId="9" fillId="0" borderId="20" xfId="2" applyNumberFormat="1" applyFont="1" applyFill="1" applyBorder="1" applyAlignment="1">
      <alignment vertical="center" shrinkToFit="1"/>
    </xf>
    <xf numFmtId="38" fontId="9" fillId="0" borderId="20" xfId="1" applyFont="1" applyFill="1" applyBorder="1" applyAlignment="1">
      <alignment vertical="center" shrinkToFit="1"/>
    </xf>
    <xf numFmtId="3" fontId="9" fillId="0" borderId="21" xfId="2" applyNumberFormat="1" applyFont="1" applyFill="1" applyBorder="1" applyAlignment="1">
      <alignment vertical="center" shrinkToFit="1"/>
    </xf>
    <xf numFmtId="38" fontId="9" fillId="0" borderId="24" xfId="1" applyFont="1" applyFill="1" applyBorder="1">
      <alignment vertical="center"/>
    </xf>
    <xf numFmtId="38" fontId="9" fillId="0" borderId="20" xfId="1" applyFont="1" applyFill="1" applyBorder="1">
      <alignment vertical="center"/>
    </xf>
    <xf numFmtId="177" fontId="9" fillId="0" borderId="25" xfId="3" applyNumberFormat="1" applyFont="1" applyFill="1" applyBorder="1" applyAlignment="1">
      <alignment vertical="center" shrinkToFit="1"/>
    </xf>
    <xf numFmtId="0" fontId="9" fillId="0" borderId="24" xfId="4" applyFont="1" applyFill="1" applyBorder="1">
      <alignment vertical="center"/>
    </xf>
    <xf numFmtId="0" fontId="9" fillId="0" borderId="20" xfId="4" applyFont="1" applyFill="1" applyBorder="1">
      <alignment vertical="center"/>
    </xf>
    <xf numFmtId="177" fontId="12" fillId="0" borderId="25" xfId="2" applyNumberFormat="1" applyFont="1" applyFill="1" applyBorder="1" applyAlignment="1">
      <alignment vertical="center" shrinkToFit="1"/>
    </xf>
    <xf numFmtId="177" fontId="12" fillId="0" borderId="11" xfId="2" applyNumberFormat="1" applyFont="1" applyFill="1" applyBorder="1" applyAlignment="1">
      <alignment vertical="center" shrinkToFit="1"/>
    </xf>
    <xf numFmtId="177" fontId="12" fillId="0" borderId="12" xfId="2" applyNumberFormat="1" applyFont="1" applyFill="1" applyBorder="1" applyAlignment="1">
      <alignment vertical="center" shrinkToFit="1"/>
    </xf>
    <xf numFmtId="177" fontId="12" fillId="0" borderId="13" xfId="2" applyNumberFormat="1" applyFont="1" applyFill="1" applyBorder="1" applyAlignment="1">
      <alignment vertical="center" shrinkToFit="1"/>
    </xf>
    <xf numFmtId="177" fontId="12" fillId="0" borderId="14" xfId="2" applyNumberFormat="1" applyFont="1" applyFill="1" applyBorder="1" applyAlignment="1">
      <alignment vertical="center" shrinkToFit="1"/>
    </xf>
    <xf numFmtId="3" fontId="11" fillId="0" borderId="22" xfId="2" applyNumberFormat="1" applyFont="1" applyFill="1" applyBorder="1" applyAlignment="1">
      <alignment vertical="center" shrinkToFit="1"/>
    </xf>
    <xf numFmtId="3" fontId="9" fillId="0" borderId="24" xfId="2" applyNumberFormat="1" applyFont="1" applyFill="1" applyBorder="1" applyAlignment="1">
      <alignment vertical="center" shrinkToFit="1"/>
    </xf>
    <xf numFmtId="177" fontId="12" fillId="0" borderId="26" xfId="2" applyNumberFormat="1" applyFont="1" applyFill="1" applyBorder="1" applyAlignment="1">
      <alignment vertical="center" shrinkToFit="1"/>
    </xf>
    <xf numFmtId="177" fontId="12" fillId="0" borderId="27" xfId="2" applyNumberFormat="1" applyFont="1" applyFill="1" applyBorder="1" applyAlignment="1">
      <alignment vertical="center" shrinkToFit="1"/>
    </xf>
    <xf numFmtId="177" fontId="12" fillId="0" borderId="28" xfId="2" applyNumberFormat="1" applyFont="1" applyFill="1" applyBorder="1" applyAlignment="1">
      <alignment vertical="center" shrinkToFit="1"/>
    </xf>
    <xf numFmtId="177" fontId="12" fillId="0" borderId="29" xfId="2" applyNumberFormat="1" applyFont="1" applyFill="1" applyBorder="1" applyAlignment="1">
      <alignment vertical="center" shrinkToFit="1"/>
    </xf>
    <xf numFmtId="0" fontId="9" fillId="0" borderId="30" xfId="3" applyFont="1" applyFill="1" applyBorder="1" applyAlignment="1">
      <alignment vertical="center"/>
    </xf>
    <xf numFmtId="177" fontId="9" fillId="0" borderId="26" xfId="3" applyNumberFormat="1" applyFont="1" applyFill="1" applyBorder="1" applyAlignment="1">
      <alignment vertical="center" shrinkToFit="1"/>
    </xf>
    <xf numFmtId="177" fontId="9" fillId="0" borderId="31" xfId="3" applyNumberFormat="1" applyFont="1" applyFill="1" applyBorder="1" applyAlignment="1">
      <alignment vertical="center" shrinkToFit="1"/>
    </xf>
    <xf numFmtId="177" fontId="9" fillId="0" borderId="28" xfId="3" applyNumberFormat="1" applyFont="1" applyFill="1" applyBorder="1" applyAlignment="1">
      <alignment vertical="center" shrinkToFit="1"/>
    </xf>
    <xf numFmtId="177" fontId="9" fillId="0" borderId="29" xfId="3" applyNumberFormat="1" applyFont="1" applyFill="1" applyBorder="1" applyAlignment="1">
      <alignment vertical="center" shrinkToFit="1"/>
    </xf>
    <xf numFmtId="0" fontId="10" fillId="0" borderId="0" xfId="3" applyFont="1" applyFill="1" applyBorder="1" applyAlignment="1">
      <alignment vertical="center"/>
    </xf>
    <xf numFmtId="0" fontId="9" fillId="0" borderId="24" xfId="0" applyFont="1" applyFill="1" applyBorder="1">
      <alignment vertical="center"/>
    </xf>
    <xf numFmtId="0" fontId="9" fillId="0" borderId="20" xfId="0" applyFont="1" applyFill="1" applyBorder="1">
      <alignment vertical="center"/>
    </xf>
    <xf numFmtId="0" fontId="9" fillId="0" borderId="21" xfId="0" applyFont="1" applyFill="1" applyBorder="1">
      <alignment vertical="center"/>
    </xf>
    <xf numFmtId="0" fontId="3" fillId="0" borderId="0" xfId="0" applyNumberFormat="1" applyFont="1">
      <alignment vertical="center"/>
    </xf>
    <xf numFmtId="0" fontId="10" fillId="0" borderId="0" xfId="0" applyNumberFormat="1" applyFont="1">
      <alignment vertical="center"/>
    </xf>
    <xf numFmtId="0" fontId="3" fillId="0" borderId="0" xfId="0" applyNumberFormat="1" applyFont="1" applyBorder="1" applyAlignment="1">
      <alignment vertical="center"/>
    </xf>
    <xf numFmtId="0" fontId="4" fillId="0" borderId="46" xfId="0" applyNumberFormat="1" applyFont="1" applyFill="1" applyBorder="1">
      <alignment vertical="center"/>
    </xf>
    <xf numFmtId="0" fontId="3" fillId="0" borderId="0" xfId="0" applyNumberFormat="1" applyFont="1" applyFill="1">
      <alignment vertical="center"/>
    </xf>
    <xf numFmtId="0" fontId="4" fillId="0" borderId="40" xfId="0" applyNumberFormat="1" applyFont="1" applyFill="1" applyBorder="1" applyAlignment="1">
      <alignment vertical="center" shrinkToFit="1"/>
    </xf>
    <xf numFmtId="0" fontId="4" fillId="0" borderId="42" xfId="0" applyNumberFormat="1" applyFont="1" applyFill="1" applyBorder="1" applyAlignment="1">
      <alignment vertical="center" shrinkToFit="1"/>
    </xf>
    <xf numFmtId="0" fontId="4" fillId="0" borderId="45" xfId="0" applyNumberFormat="1" applyFont="1" applyFill="1" applyBorder="1" applyAlignment="1">
      <alignment vertical="center" shrinkToFit="1"/>
    </xf>
    <xf numFmtId="0" fontId="4" fillId="0" borderId="55" xfId="0" applyNumberFormat="1" applyFont="1" applyFill="1" applyBorder="1" applyAlignment="1">
      <alignment vertical="center" shrinkToFit="1"/>
    </xf>
    <xf numFmtId="178" fontId="4" fillId="0" borderId="49" xfId="0" applyNumberFormat="1" applyFont="1" applyFill="1" applyBorder="1">
      <alignment vertical="center"/>
    </xf>
    <xf numFmtId="178" fontId="4" fillId="0" borderId="35" xfId="0" applyNumberFormat="1" applyFont="1" applyFill="1" applyBorder="1">
      <alignment vertical="center"/>
    </xf>
    <xf numFmtId="178" fontId="4" fillId="0" borderId="37" xfId="0" applyNumberFormat="1" applyFont="1" applyFill="1" applyBorder="1">
      <alignment vertical="center"/>
    </xf>
    <xf numFmtId="178" fontId="4" fillId="0" borderId="36" xfId="0" applyNumberFormat="1" applyFont="1" applyFill="1" applyBorder="1">
      <alignment vertical="center"/>
    </xf>
    <xf numFmtId="178" fontId="4" fillId="0" borderId="33" xfId="0" applyNumberFormat="1" applyFont="1" applyFill="1" applyBorder="1">
      <alignment vertical="center"/>
    </xf>
    <xf numFmtId="178" fontId="4" fillId="0" borderId="38" xfId="0" applyNumberFormat="1" applyFont="1" applyFill="1" applyBorder="1">
      <alignment vertical="center"/>
    </xf>
    <xf numFmtId="178" fontId="4" fillId="0" borderId="39" xfId="0" applyNumberFormat="1" applyFont="1" applyFill="1" applyBorder="1">
      <alignment vertical="center"/>
    </xf>
    <xf numFmtId="178" fontId="4" fillId="0" borderId="40" xfId="0" applyNumberFormat="1" applyFont="1" applyFill="1" applyBorder="1">
      <alignment vertical="center"/>
    </xf>
    <xf numFmtId="178" fontId="4" fillId="0" borderId="41" xfId="0" applyNumberFormat="1" applyFont="1" applyFill="1" applyBorder="1">
      <alignment vertical="center"/>
    </xf>
    <xf numFmtId="178" fontId="4" fillId="0" borderId="42" xfId="0" applyNumberFormat="1" applyFont="1" applyFill="1" applyBorder="1">
      <alignment vertical="center"/>
    </xf>
    <xf numFmtId="178" fontId="4" fillId="0" borderId="44" xfId="0" applyNumberFormat="1" applyFont="1" applyFill="1" applyBorder="1">
      <alignment vertical="center"/>
    </xf>
    <xf numFmtId="178" fontId="4" fillId="0" borderId="45" xfId="0" applyNumberFormat="1" applyFont="1" applyFill="1" applyBorder="1">
      <alignment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0" xfId="0" applyNumberFormat="1" applyFont="1" applyAlignment="1">
      <alignment vertical="center" wrapText="1"/>
    </xf>
    <xf numFmtId="0" fontId="6" fillId="0" borderId="0" xfId="0" applyNumberFormat="1" applyFont="1">
      <alignment vertical="center"/>
    </xf>
    <xf numFmtId="0" fontId="4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>
      <alignment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33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 wrapText="1"/>
    </xf>
    <xf numFmtId="0" fontId="4" fillId="0" borderId="32" xfId="0" applyNumberFormat="1" applyFont="1" applyBorder="1" applyAlignment="1">
      <alignment horizontal="center" vertical="center"/>
    </xf>
    <xf numFmtId="178" fontId="4" fillId="0" borderId="39" xfId="1" applyNumberFormat="1" applyFont="1" applyFill="1" applyBorder="1" applyAlignment="1">
      <alignment horizontal="right" vertical="center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43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50" xfId="0" applyNumberFormat="1" applyFont="1" applyBorder="1" applyAlignment="1">
      <alignment vertical="center"/>
    </xf>
    <xf numFmtId="178" fontId="4" fillId="0" borderId="51" xfId="0" applyNumberFormat="1" applyFont="1" applyBorder="1" applyAlignment="1">
      <alignment vertical="center"/>
    </xf>
    <xf numFmtId="178" fontId="4" fillId="0" borderId="52" xfId="0" applyNumberFormat="1" applyFont="1" applyBorder="1" applyAlignment="1">
      <alignment vertical="center"/>
    </xf>
    <xf numFmtId="178" fontId="4" fillId="0" borderId="53" xfId="0" applyNumberFormat="1" applyFont="1" applyBorder="1" applyAlignment="1">
      <alignment vertical="center"/>
    </xf>
    <xf numFmtId="178" fontId="4" fillId="0" borderId="54" xfId="0" applyNumberFormat="1" applyFont="1" applyBorder="1" applyAlignment="1">
      <alignment vertical="center"/>
    </xf>
    <xf numFmtId="0" fontId="3" fillId="0" borderId="0" xfId="0" applyNumberFormat="1" applyFont="1" applyAlignment="1">
      <alignment vertical="top" wrapText="1"/>
    </xf>
    <xf numFmtId="3" fontId="11" fillId="0" borderId="71" xfId="3" applyNumberFormat="1" applyFont="1" applyFill="1" applyBorder="1" applyAlignment="1">
      <alignment vertical="center" shrinkToFit="1"/>
    </xf>
    <xf numFmtId="0" fontId="9" fillId="0" borderId="23" xfId="3" applyFont="1" applyFill="1" applyBorder="1" applyAlignment="1">
      <alignment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58" fontId="10" fillId="0" borderId="1" xfId="3" applyNumberFormat="1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178" fontId="4" fillId="0" borderId="33" xfId="0" applyNumberFormat="1" applyFont="1" applyFill="1" applyBorder="1" applyAlignment="1">
      <alignment vertical="center"/>
    </xf>
    <xf numFmtId="178" fontId="4" fillId="0" borderId="40" xfId="1" applyNumberFormat="1" applyFont="1" applyFill="1" applyBorder="1" applyAlignment="1">
      <alignment horizontal="right" vertical="center"/>
    </xf>
    <xf numFmtId="178" fontId="4" fillId="0" borderId="42" xfId="1" applyNumberFormat="1" applyFont="1" applyFill="1" applyBorder="1" applyAlignment="1">
      <alignment horizontal="right" vertical="center"/>
    </xf>
    <xf numFmtId="178" fontId="4" fillId="0" borderId="45" xfId="1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9" fillId="0" borderId="23" xfId="3" applyFont="1" applyFill="1" applyBorder="1" applyAlignment="1">
      <alignment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0" fontId="10" fillId="0" borderId="0" xfId="0" applyNumberFormat="1" applyFont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58" fontId="16" fillId="0" borderId="1" xfId="3" applyNumberFormat="1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vertical="center"/>
    </xf>
    <xf numFmtId="3" fontId="15" fillId="0" borderId="2" xfId="2" applyNumberFormat="1" applyFont="1" applyFill="1" applyBorder="1" applyAlignment="1">
      <alignment vertical="center" shrinkToFit="1"/>
    </xf>
    <xf numFmtId="3" fontId="15" fillId="0" borderId="3" xfId="2" applyNumberFormat="1" applyFont="1" applyFill="1" applyBorder="1" applyAlignment="1">
      <alignment vertical="center" shrinkToFit="1"/>
    </xf>
    <xf numFmtId="3" fontId="15" fillId="0" borderId="4" xfId="2" applyNumberFormat="1" applyFont="1" applyFill="1" applyBorder="1" applyAlignment="1">
      <alignment vertical="center" shrinkToFit="1"/>
    </xf>
    <xf numFmtId="3" fontId="15" fillId="0" borderId="5" xfId="2" applyNumberFormat="1" applyFont="1" applyFill="1" applyBorder="1" applyAlignment="1">
      <alignment vertical="center" shrinkToFit="1"/>
    </xf>
    <xf numFmtId="3" fontId="15" fillId="0" borderId="0" xfId="3" applyNumberFormat="1" applyFont="1" applyFill="1" applyBorder="1" applyAlignment="1">
      <alignment vertical="center"/>
    </xf>
    <xf numFmtId="3" fontId="15" fillId="0" borderId="2" xfId="3" applyNumberFormat="1" applyFont="1" applyFill="1" applyBorder="1" applyAlignment="1">
      <alignment vertical="center" shrinkToFit="1"/>
    </xf>
    <xf numFmtId="3" fontId="15" fillId="0" borderId="6" xfId="3" applyNumberFormat="1" applyFont="1" applyFill="1" applyBorder="1" applyAlignment="1">
      <alignment vertical="center" shrinkToFit="1"/>
    </xf>
    <xf numFmtId="3" fontId="15" fillId="0" borderId="4" xfId="3" applyNumberFormat="1" applyFont="1" applyFill="1" applyBorder="1" applyAlignment="1">
      <alignment vertical="center" shrinkToFit="1"/>
    </xf>
    <xf numFmtId="3" fontId="15" fillId="0" borderId="5" xfId="3" applyNumberFormat="1" applyFont="1" applyFill="1" applyBorder="1" applyAlignment="1">
      <alignment vertical="center" shrinkToFit="1"/>
    </xf>
    <xf numFmtId="177" fontId="17" fillId="0" borderId="7" xfId="2" applyNumberFormat="1" applyFont="1" applyFill="1" applyBorder="1" applyAlignment="1">
      <alignment vertical="center" shrinkToFit="1"/>
    </xf>
    <xf numFmtId="177" fontId="17" fillId="0" borderId="8" xfId="2" applyNumberFormat="1" applyFont="1" applyFill="1" applyBorder="1" applyAlignment="1">
      <alignment vertical="center" shrinkToFit="1"/>
    </xf>
    <xf numFmtId="177" fontId="17" fillId="0" borderId="9" xfId="2" applyNumberFormat="1" applyFont="1" applyFill="1" applyBorder="1" applyAlignment="1">
      <alignment vertical="center" shrinkToFit="1"/>
    </xf>
    <xf numFmtId="177" fontId="17" fillId="0" borderId="10" xfId="2" applyNumberFormat="1" applyFont="1" applyFill="1" applyBorder="1" applyAlignment="1">
      <alignment vertical="center" shrinkToFit="1"/>
    </xf>
    <xf numFmtId="177" fontId="15" fillId="0" borderId="7" xfId="3" applyNumberFormat="1" applyFont="1" applyFill="1" applyBorder="1" applyAlignment="1">
      <alignment vertical="center" shrinkToFit="1"/>
    </xf>
    <xf numFmtId="177" fontId="15" fillId="0" borderId="8" xfId="3" applyNumberFormat="1" applyFont="1" applyFill="1" applyBorder="1" applyAlignment="1">
      <alignment vertical="center" shrinkToFit="1"/>
    </xf>
    <xf numFmtId="177" fontId="15" fillId="0" borderId="10" xfId="3" applyNumberFormat="1" applyFont="1" applyFill="1" applyBorder="1" applyAlignment="1">
      <alignment vertical="center" shrinkToFit="1"/>
    </xf>
    <xf numFmtId="3" fontId="15" fillId="0" borderId="11" xfId="2" applyNumberFormat="1" applyFont="1" applyFill="1" applyBorder="1" applyAlignment="1">
      <alignment vertical="center" shrinkToFit="1"/>
    </xf>
    <xf numFmtId="3" fontId="15" fillId="0" borderId="12" xfId="2" applyNumberFormat="1" applyFont="1" applyFill="1" applyBorder="1" applyAlignment="1">
      <alignment vertical="center" shrinkToFit="1"/>
    </xf>
    <xf numFmtId="3" fontId="15" fillId="0" borderId="13" xfId="2" applyNumberFormat="1" applyFont="1" applyFill="1" applyBorder="1" applyAlignment="1">
      <alignment vertical="center" shrinkToFit="1"/>
    </xf>
    <xf numFmtId="3" fontId="15" fillId="0" borderId="14" xfId="2" applyNumberFormat="1" applyFont="1" applyFill="1" applyBorder="1" applyAlignment="1">
      <alignment vertical="center" shrinkToFit="1"/>
    </xf>
    <xf numFmtId="3" fontId="15" fillId="0" borderId="11" xfId="3" applyNumberFormat="1" applyFont="1" applyFill="1" applyBorder="1" applyAlignment="1">
      <alignment vertical="center" shrinkToFit="1"/>
    </xf>
    <xf numFmtId="3" fontId="15" fillId="0" borderId="12" xfId="3" applyNumberFormat="1" applyFont="1" applyFill="1" applyBorder="1" applyAlignment="1">
      <alignment vertical="center" shrinkToFit="1"/>
    </xf>
    <xf numFmtId="3" fontId="15" fillId="0" borderId="13" xfId="3" applyNumberFormat="1" applyFont="1" applyFill="1" applyBorder="1" applyAlignment="1">
      <alignment vertical="center" shrinkToFit="1"/>
    </xf>
    <xf numFmtId="3" fontId="15" fillId="0" borderId="14" xfId="3" applyNumberFormat="1" applyFont="1" applyFill="1" applyBorder="1" applyAlignment="1">
      <alignment vertical="center" shrinkToFit="1"/>
    </xf>
    <xf numFmtId="177" fontId="17" fillId="0" borderId="15" xfId="2" applyNumberFormat="1" applyFont="1" applyFill="1" applyBorder="1" applyAlignment="1">
      <alignment vertical="center" shrinkToFit="1"/>
    </xf>
    <xf numFmtId="177" fontId="17" fillId="0" borderId="16" xfId="2" applyNumberFormat="1" applyFont="1" applyFill="1" applyBorder="1" applyAlignment="1">
      <alignment vertical="center" shrinkToFit="1"/>
    </xf>
    <xf numFmtId="177" fontId="17" fillId="0" borderId="17" xfId="2" applyNumberFormat="1" applyFont="1" applyFill="1" applyBorder="1" applyAlignment="1">
      <alignment vertical="center" shrinkToFit="1"/>
    </xf>
    <xf numFmtId="177" fontId="17" fillId="0" borderId="18" xfId="2" applyNumberFormat="1" applyFont="1" applyFill="1" applyBorder="1" applyAlignment="1">
      <alignment vertical="center" shrinkToFit="1"/>
    </xf>
    <xf numFmtId="177" fontId="15" fillId="0" borderId="15" xfId="3" applyNumberFormat="1" applyFont="1" applyFill="1" applyBorder="1" applyAlignment="1">
      <alignment vertical="center" shrinkToFit="1"/>
    </xf>
    <xf numFmtId="177" fontId="15" fillId="0" borderId="16" xfId="3" applyNumberFormat="1" applyFont="1" applyFill="1" applyBorder="1" applyAlignment="1">
      <alignment vertical="center" shrinkToFit="1"/>
    </xf>
    <xf numFmtId="177" fontId="15" fillId="0" borderId="17" xfId="3" applyNumberFormat="1" applyFont="1" applyFill="1" applyBorder="1" applyAlignment="1">
      <alignment vertical="center" shrinkToFit="1"/>
    </xf>
    <xf numFmtId="177" fontId="15" fillId="0" borderId="18" xfId="3" applyNumberFormat="1" applyFont="1" applyFill="1" applyBorder="1" applyAlignment="1">
      <alignment vertical="center" shrinkToFit="1"/>
    </xf>
    <xf numFmtId="3" fontId="15" fillId="0" borderId="19" xfId="2" applyNumberFormat="1" applyFont="1" applyFill="1" applyBorder="1" applyAlignment="1">
      <alignment vertical="center" shrinkToFit="1"/>
    </xf>
    <xf numFmtId="3" fontId="15" fillId="0" borderId="20" xfId="2" applyNumberFormat="1" applyFont="1" applyFill="1" applyBorder="1" applyAlignment="1">
      <alignment vertical="center" shrinkToFit="1"/>
    </xf>
    <xf numFmtId="3" fontId="15" fillId="0" borderId="21" xfId="2" applyNumberFormat="1" applyFont="1" applyFill="1" applyBorder="1" applyAlignment="1">
      <alignment vertical="center" shrinkToFit="1"/>
    </xf>
    <xf numFmtId="3" fontId="15" fillId="0" borderId="22" xfId="3" applyNumberFormat="1" applyFont="1" applyFill="1" applyBorder="1" applyAlignment="1">
      <alignment vertical="center" shrinkToFit="1"/>
    </xf>
    <xf numFmtId="3" fontId="15" fillId="0" borderId="19" xfId="3" applyNumberFormat="1" applyFont="1" applyFill="1" applyBorder="1" applyAlignment="1">
      <alignment vertical="center" shrinkToFit="1"/>
    </xf>
    <xf numFmtId="3" fontId="15" fillId="0" borderId="21" xfId="3" applyNumberFormat="1" applyFont="1" applyFill="1" applyBorder="1" applyAlignment="1">
      <alignment vertical="center" shrinkToFit="1"/>
    </xf>
    <xf numFmtId="38" fontId="15" fillId="0" borderId="20" xfId="1" applyFont="1" applyFill="1" applyBorder="1" applyAlignment="1">
      <alignment vertical="center" shrinkToFit="1"/>
    </xf>
    <xf numFmtId="3" fontId="15" fillId="0" borderId="71" xfId="3" applyNumberFormat="1" applyFont="1" applyFill="1" applyBorder="1" applyAlignment="1">
      <alignment vertical="center" shrinkToFit="1"/>
    </xf>
    <xf numFmtId="38" fontId="15" fillId="0" borderId="24" xfId="1" applyFont="1" applyFill="1" applyBorder="1">
      <alignment vertical="center"/>
    </xf>
    <xf numFmtId="38" fontId="15" fillId="0" borderId="20" xfId="1" applyFont="1" applyFill="1" applyBorder="1">
      <alignment vertical="center"/>
    </xf>
    <xf numFmtId="177" fontId="15" fillId="0" borderId="25" xfId="3" applyNumberFormat="1" applyFont="1" applyFill="1" applyBorder="1" applyAlignment="1">
      <alignment vertical="center" shrinkToFit="1"/>
    </xf>
    <xf numFmtId="0" fontId="15" fillId="0" borderId="24" xfId="4" applyFont="1" applyFill="1" applyBorder="1">
      <alignment vertical="center"/>
    </xf>
    <xf numFmtId="0" fontId="15" fillId="0" borderId="20" xfId="4" applyFont="1" applyFill="1" applyBorder="1">
      <alignment vertical="center"/>
    </xf>
    <xf numFmtId="0" fontId="15" fillId="0" borderId="24" xfId="0" applyFont="1" applyFill="1" applyBorder="1">
      <alignment vertical="center"/>
    </xf>
    <xf numFmtId="0" fontId="15" fillId="0" borderId="2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177" fontId="17" fillId="0" borderId="25" xfId="2" applyNumberFormat="1" applyFont="1" applyFill="1" applyBorder="1" applyAlignment="1">
      <alignment vertical="center" shrinkToFit="1"/>
    </xf>
    <xf numFmtId="3" fontId="15" fillId="0" borderId="24" xfId="2" applyNumberFormat="1" applyFont="1" applyFill="1" applyBorder="1" applyAlignment="1">
      <alignment vertical="center" shrinkToFit="1"/>
    </xf>
    <xf numFmtId="177" fontId="17" fillId="0" borderId="11" xfId="2" applyNumberFormat="1" applyFont="1" applyFill="1" applyBorder="1" applyAlignment="1">
      <alignment vertical="center" shrinkToFit="1"/>
    </xf>
    <xf numFmtId="177" fontId="17" fillId="0" borderId="12" xfId="2" applyNumberFormat="1" applyFont="1" applyFill="1" applyBorder="1" applyAlignment="1">
      <alignment vertical="center" shrinkToFit="1"/>
    </xf>
    <xf numFmtId="177" fontId="17" fillId="0" borderId="13" xfId="2" applyNumberFormat="1" applyFont="1" applyFill="1" applyBorder="1" applyAlignment="1">
      <alignment vertical="center" shrinkToFit="1"/>
    </xf>
    <xf numFmtId="177" fontId="17" fillId="0" borderId="14" xfId="2" applyNumberFormat="1" applyFont="1" applyFill="1" applyBorder="1" applyAlignment="1">
      <alignment vertical="center" shrinkToFit="1"/>
    </xf>
    <xf numFmtId="3" fontId="15" fillId="0" borderId="22" xfId="2" applyNumberFormat="1" applyFont="1" applyFill="1" applyBorder="1" applyAlignment="1">
      <alignment vertical="center" shrinkToFit="1"/>
    </xf>
    <xf numFmtId="0" fontId="15" fillId="0" borderId="23" xfId="3" applyFont="1" applyFill="1" applyBorder="1" applyAlignment="1">
      <alignment vertical="center"/>
    </xf>
    <xf numFmtId="177" fontId="17" fillId="0" borderId="26" xfId="2" applyNumberFormat="1" applyFont="1" applyFill="1" applyBorder="1" applyAlignment="1">
      <alignment vertical="center" shrinkToFit="1"/>
    </xf>
    <xf numFmtId="177" fontId="17" fillId="0" borderId="27" xfId="2" applyNumberFormat="1" applyFont="1" applyFill="1" applyBorder="1" applyAlignment="1">
      <alignment vertical="center" shrinkToFit="1"/>
    </xf>
    <xf numFmtId="177" fontId="17" fillId="0" borderId="28" xfId="2" applyNumberFormat="1" applyFont="1" applyFill="1" applyBorder="1" applyAlignment="1">
      <alignment vertical="center" shrinkToFit="1"/>
    </xf>
    <xf numFmtId="177" fontId="17" fillId="0" borderId="29" xfId="2" applyNumberFormat="1" applyFont="1" applyFill="1" applyBorder="1" applyAlignment="1">
      <alignment vertical="center" shrinkToFit="1"/>
    </xf>
    <xf numFmtId="0" fontId="15" fillId="0" borderId="30" xfId="3" applyFont="1" applyFill="1" applyBorder="1" applyAlignment="1">
      <alignment vertical="center"/>
    </xf>
    <xf numFmtId="177" fontId="15" fillId="0" borderId="26" xfId="3" applyNumberFormat="1" applyFont="1" applyFill="1" applyBorder="1" applyAlignment="1">
      <alignment vertical="center" shrinkToFit="1"/>
    </xf>
    <xf numFmtId="177" fontId="15" fillId="0" borderId="31" xfId="3" applyNumberFormat="1" applyFont="1" applyFill="1" applyBorder="1" applyAlignment="1">
      <alignment vertical="center" shrinkToFit="1"/>
    </xf>
    <xf numFmtId="177" fontId="15" fillId="0" borderId="28" xfId="3" applyNumberFormat="1" applyFont="1" applyFill="1" applyBorder="1" applyAlignment="1">
      <alignment vertical="center" shrinkToFit="1"/>
    </xf>
    <xf numFmtId="177" fontId="15" fillId="0" borderId="29" xfId="3" applyNumberFormat="1" applyFont="1" applyFill="1" applyBorder="1" applyAlignment="1">
      <alignment vertical="center" shrinkToFit="1"/>
    </xf>
    <xf numFmtId="0" fontId="16" fillId="0" borderId="0" xfId="3" applyFont="1" applyFill="1" applyBorder="1" applyAlignment="1">
      <alignment vertical="center"/>
    </xf>
    <xf numFmtId="0" fontId="19" fillId="0" borderId="0" xfId="0" applyNumberFormat="1" applyFont="1">
      <alignment vertical="center"/>
    </xf>
    <xf numFmtId="0" fontId="19" fillId="0" borderId="0" xfId="0" applyNumberFormat="1" applyFont="1" applyAlignment="1">
      <alignment horizontal="right" vertical="center"/>
    </xf>
    <xf numFmtId="0" fontId="19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0" fontId="22" fillId="0" borderId="0" xfId="0" applyNumberFormat="1" applyFont="1" applyAlignment="1">
      <alignment vertical="center" wrapText="1"/>
    </xf>
    <xf numFmtId="0" fontId="13" fillId="0" borderId="0" xfId="0" applyNumberFormat="1" applyFont="1">
      <alignment vertical="center"/>
    </xf>
    <xf numFmtId="0" fontId="20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20" fillId="0" borderId="0" xfId="0" applyNumberFormat="1" applyFont="1">
      <alignment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33" xfId="0" applyNumberFormat="1" applyFont="1" applyBorder="1" applyAlignment="1">
      <alignment horizontal="center" vertical="center"/>
    </xf>
    <xf numFmtId="0" fontId="20" fillId="0" borderId="17" xfId="0" applyNumberFormat="1" applyFont="1" applyBorder="1" applyAlignment="1">
      <alignment horizontal="center" vertical="center"/>
    </xf>
    <xf numFmtId="0" fontId="20" fillId="0" borderId="34" xfId="0" applyNumberFormat="1" applyFont="1" applyBorder="1" applyAlignment="1">
      <alignment horizontal="center" vertical="center" wrapText="1"/>
    </xf>
    <xf numFmtId="0" fontId="20" fillId="0" borderId="38" xfId="0" applyNumberFormat="1" applyFont="1" applyBorder="1" applyAlignment="1">
      <alignment horizontal="center" vertical="center" wrapText="1"/>
    </xf>
    <xf numFmtId="0" fontId="20" fillId="0" borderId="32" xfId="0" applyNumberFormat="1" applyFont="1" applyBorder="1" applyAlignment="1">
      <alignment horizontal="center" vertical="center"/>
    </xf>
    <xf numFmtId="178" fontId="20" fillId="0" borderId="39" xfId="1" applyNumberFormat="1" applyFont="1" applyFill="1" applyBorder="1" applyAlignment="1">
      <alignment horizontal="right" vertical="center"/>
    </xf>
    <xf numFmtId="178" fontId="20" fillId="0" borderId="49" xfId="0" applyNumberFormat="1" applyFont="1" applyFill="1" applyBorder="1">
      <alignment vertical="center"/>
    </xf>
    <xf numFmtId="178" fontId="20" fillId="0" borderId="33" xfId="0" applyNumberFormat="1" applyFont="1" applyFill="1" applyBorder="1" applyAlignment="1">
      <alignment vertical="center"/>
    </xf>
    <xf numFmtId="178" fontId="20" fillId="0" borderId="35" xfId="0" applyNumberFormat="1" applyFont="1" applyFill="1" applyBorder="1">
      <alignment vertical="center"/>
    </xf>
    <xf numFmtId="178" fontId="20" fillId="0" borderId="37" xfId="0" applyNumberFormat="1" applyFont="1" applyFill="1" applyBorder="1">
      <alignment vertical="center"/>
    </xf>
    <xf numFmtId="178" fontId="20" fillId="0" borderId="36" xfId="0" applyNumberFormat="1" applyFont="1" applyFill="1" applyBorder="1">
      <alignment vertical="center"/>
    </xf>
    <xf numFmtId="0" fontId="19" fillId="0" borderId="0" xfId="0" applyNumberFormat="1" applyFont="1" applyFill="1">
      <alignment vertical="center"/>
    </xf>
    <xf numFmtId="178" fontId="20" fillId="0" borderId="33" xfId="0" applyNumberFormat="1" applyFont="1" applyFill="1" applyBorder="1">
      <alignment vertical="center"/>
    </xf>
    <xf numFmtId="178" fontId="20" fillId="0" borderId="38" xfId="0" applyNumberFormat="1" applyFont="1" applyFill="1" applyBorder="1">
      <alignment vertical="center"/>
    </xf>
    <xf numFmtId="0" fontId="20" fillId="0" borderId="46" xfId="0" applyNumberFormat="1" applyFont="1" applyFill="1" applyBorder="1">
      <alignment vertical="center"/>
    </xf>
    <xf numFmtId="0" fontId="20" fillId="0" borderId="40" xfId="0" applyNumberFormat="1" applyFont="1" applyFill="1" applyBorder="1" applyAlignment="1">
      <alignment vertical="center" shrinkToFit="1"/>
    </xf>
    <xf numFmtId="178" fontId="20" fillId="0" borderId="47" xfId="1" applyNumberFormat="1" applyFont="1" applyFill="1" applyBorder="1" applyAlignment="1">
      <alignment horizontal="right" vertical="center"/>
    </xf>
    <xf numFmtId="178" fontId="20" fillId="0" borderId="40" xfId="1" applyNumberFormat="1" applyFont="1" applyFill="1" applyBorder="1" applyAlignment="1">
      <alignment horizontal="right" vertical="center"/>
    </xf>
    <xf numFmtId="178" fontId="20" fillId="0" borderId="39" xfId="0" applyNumberFormat="1" applyFont="1" applyFill="1" applyBorder="1">
      <alignment vertical="center"/>
    </xf>
    <xf numFmtId="178" fontId="20" fillId="0" borderId="40" xfId="0" applyNumberFormat="1" applyFont="1" applyFill="1" applyBorder="1">
      <alignment vertical="center"/>
    </xf>
    <xf numFmtId="0" fontId="20" fillId="0" borderId="42" xfId="0" applyNumberFormat="1" applyFont="1" applyFill="1" applyBorder="1" applyAlignment="1">
      <alignment vertical="center" shrinkToFit="1"/>
    </xf>
    <xf numFmtId="178" fontId="20" fillId="0" borderId="43" xfId="1" applyNumberFormat="1" applyFont="1" applyFill="1" applyBorder="1" applyAlignment="1">
      <alignment horizontal="right" vertical="center"/>
    </xf>
    <xf numFmtId="178" fontId="20" fillId="0" borderId="41" xfId="0" applyNumberFormat="1" applyFont="1" applyFill="1" applyBorder="1">
      <alignment vertical="center"/>
    </xf>
    <xf numFmtId="178" fontId="20" fillId="0" borderId="42" xfId="0" applyNumberFormat="1" applyFont="1" applyFill="1" applyBorder="1">
      <alignment vertical="center"/>
    </xf>
    <xf numFmtId="0" fontId="20" fillId="0" borderId="45" xfId="0" applyNumberFormat="1" applyFont="1" applyFill="1" applyBorder="1" applyAlignment="1">
      <alignment vertical="center" shrinkToFit="1"/>
    </xf>
    <xf numFmtId="178" fontId="20" fillId="0" borderId="42" xfId="1" applyNumberFormat="1" applyFont="1" applyFill="1" applyBorder="1" applyAlignment="1">
      <alignment horizontal="right" vertical="center"/>
    </xf>
    <xf numFmtId="0" fontId="20" fillId="0" borderId="55" xfId="0" applyNumberFormat="1" applyFont="1" applyFill="1" applyBorder="1" applyAlignment="1">
      <alignment vertical="center" shrinkToFit="1"/>
    </xf>
    <xf numFmtId="178" fontId="20" fillId="0" borderId="48" xfId="1" applyNumberFormat="1" applyFont="1" applyFill="1" applyBorder="1" applyAlignment="1">
      <alignment horizontal="right" vertical="center"/>
    </xf>
    <xf numFmtId="178" fontId="20" fillId="0" borderId="45" xfId="1" applyNumberFormat="1" applyFont="1" applyFill="1" applyBorder="1" applyAlignment="1">
      <alignment horizontal="right" vertical="center"/>
    </xf>
    <xf numFmtId="178" fontId="20" fillId="0" borderId="44" xfId="0" applyNumberFormat="1" applyFont="1" applyFill="1" applyBorder="1">
      <alignment vertical="center"/>
    </xf>
    <xf numFmtId="178" fontId="20" fillId="0" borderId="45" xfId="0" applyNumberFormat="1" applyFont="1" applyFill="1" applyBorder="1">
      <alignment vertical="center"/>
    </xf>
    <xf numFmtId="178" fontId="20" fillId="0" borderId="50" xfId="0" applyNumberFormat="1" applyFont="1" applyBorder="1" applyAlignment="1">
      <alignment vertical="center"/>
    </xf>
    <xf numFmtId="178" fontId="20" fillId="0" borderId="51" xfId="0" applyNumberFormat="1" applyFont="1" applyBorder="1" applyAlignment="1">
      <alignment vertical="center"/>
    </xf>
    <xf numFmtId="178" fontId="20" fillId="0" borderId="52" xfId="0" applyNumberFormat="1" applyFont="1" applyBorder="1" applyAlignment="1">
      <alignment vertical="center"/>
    </xf>
    <xf numFmtId="178" fontId="20" fillId="0" borderId="53" xfId="0" applyNumberFormat="1" applyFont="1" applyBorder="1" applyAlignment="1">
      <alignment vertical="center"/>
    </xf>
    <xf numFmtId="178" fontId="20" fillId="0" borderId="54" xfId="0" applyNumberFormat="1" applyFont="1" applyBorder="1" applyAlignment="1">
      <alignment vertical="center"/>
    </xf>
    <xf numFmtId="0" fontId="16" fillId="0" borderId="0" xfId="0" applyNumberFormat="1" applyFont="1">
      <alignment vertical="center"/>
    </xf>
    <xf numFmtId="0" fontId="19" fillId="0" borderId="0" xfId="0" applyNumberFormat="1" applyFont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NumberFormat="1" applyFont="1" applyAlignment="1">
      <alignment vertical="top" wrapText="1"/>
    </xf>
    <xf numFmtId="0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23" xfId="3" applyFont="1" applyFill="1" applyBorder="1" applyAlignment="1">
      <alignment vertical="center"/>
    </xf>
    <xf numFmtId="58" fontId="16" fillId="0" borderId="1" xfId="3" applyNumberFormat="1" applyFont="1" applyFill="1" applyBorder="1" applyAlignment="1">
      <alignment horizontal="left" vertical="center" wrapText="1"/>
    </xf>
    <xf numFmtId="178" fontId="20" fillId="2" borderId="39" xfId="1" applyNumberFormat="1" applyFont="1" applyFill="1" applyBorder="1" applyAlignment="1">
      <alignment horizontal="right" vertical="center"/>
    </xf>
    <xf numFmtId="178" fontId="20" fillId="2" borderId="49" xfId="0" applyNumberFormat="1" applyFont="1" applyFill="1" applyBorder="1">
      <alignment vertical="center"/>
    </xf>
    <xf numFmtId="178" fontId="20" fillId="2" borderId="33" xfId="0" applyNumberFormat="1" applyFont="1" applyFill="1" applyBorder="1">
      <alignment vertical="center"/>
    </xf>
    <xf numFmtId="178" fontId="20" fillId="2" borderId="47" xfId="1" applyNumberFormat="1" applyFont="1" applyFill="1" applyBorder="1" applyAlignment="1">
      <alignment horizontal="right" vertical="center"/>
    </xf>
    <xf numFmtId="178" fontId="20" fillId="2" borderId="43" xfId="1" applyNumberFormat="1" applyFont="1" applyFill="1" applyBorder="1" applyAlignment="1">
      <alignment horizontal="right" vertical="center"/>
    </xf>
    <xf numFmtId="178" fontId="20" fillId="2" borderId="48" xfId="1" applyNumberFormat="1" applyFont="1" applyFill="1" applyBorder="1" applyAlignment="1">
      <alignment horizontal="right" vertical="center"/>
    </xf>
    <xf numFmtId="0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23" xfId="3" applyFont="1" applyFill="1" applyBorder="1" applyAlignment="1">
      <alignment vertical="center"/>
    </xf>
    <xf numFmtId="58" fontId="16" fillId="0" borderId="1" xfId="3" applyNumberFormat="1" applyFont="1" applyFill="1" applyBorder="1" applyAlignment="1">
      <alignment horizontal="left" vertical="center" wrapText="1"/>
    </xf>
    <xf numFmtId="58" fontId="16" fillId="0" borderId="1" xfId="3" applyNumberFormat="1" applyFont="1" applyFill="1" applyBorder="1" applyAlignment="1">
      <alignment horizontal="left" vertical="center" wrapText="1"/>
    </xf>
    <xf numFmtId="0" fontId="15" fillId="0" borderId="23" xfId="3" applyFont="1" applyFill="1" applyBorder="1" applyAlignment="1">
      <alignment vertical="center"/>
    </xf>
    <xf numFmtId="0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38" fontId="15" fillId="0" borderId="21" xfId="1" applyFont="1" applyFill="1" applyBorder="1">
      <alignment vertical="center"/>
    </xf>
    <xf numFmtId="0" fontId="15" fillId="0" borderId="21" xfId="4" applyFont="1" applyFill="1" applyBorder="1">
      <alignment vertical="center"/>
    </xf>
    <xf numFmtId="0" fontId="10" fillId="0" borderId="0" xfId="0" applyNumberFormat="1" applyFont="1" applyAlignment="1">
      <alignment vertical="center"/>
    </xf>
    <xf numFmtId="0" fontId="9" fillId="0" borderId="23" xfId="3" applyFont="1" applyFill="1" applyBorder="1" applyAlignment="1">
      <alignment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178" fontId="20" fillId="3" borderId="43" xfId="1" applyNumberFormat="1" applyFont="1" applyFill="1" applyBorder="1" applyAlignment="1">
      <alignment horizontal="right"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0" fontId="9" fillId="0" borderId="23" xfId="3" applyFont="1" applyFill="1" applyBorder="1" applyAlignment="1">
      <alignment vertical="center"/>
    </xf>
    <xf numFmtId="0" fontId="10" fillId="0" borderId="0" xfId="0" applyNumberFormat="1" applyFont="1" applyAlignment="1">
      <alignment vertical="center"/>
    </xf>
    <xf numFmtId="38" fontId="9" fillId="0" borderId="21" xfId="1" applyFont="1" applyFill="1" applyBorder="1">
      <alignment vertical="center"/>
    </xf>
    <xf numFmtId="0" fontId="9" fillId="0" borderId="21" xfId="4" applyFont="1" applyFill="1" applyBorder="1">
      <alignment vertical="center"/>
    </xf>
    <xf numFmtId="178" fontId="4" fillId="3" borderId="43" xfId="1" applyNumberFormat="1" applyFont="1" applyFill="1" applyBorder="1" applyAlignment="1">
      <alignment horizontal="right" vertical="center"/>
    </xf>
    <xf numFmtId="3" fontId="9" fillId="0" borderId="2" xfId="2" applyNumberFormat="1" applyFont="1" applyFill="1" applyBorder="1" applyAlignment="1">
      <alignment vertical="center" shrinkToFit="1"/>
    </xf>
    <xf numFmtId="3" fontId="9" fillId="0" borderId="3" xfId="2" applyNumberFormat="1" applyFont="1" applyFill="1" applyBorder="1" applyAlignment="1">
      <alignment vertical="center" shrinkToFit="1"/>
    </xf>
    <xf numFmtId="3" fontId="9" fillId="0" borderId="4" xfId="2" applyNumberFormat="1" applyFont="1" applyFill="1" applyBorder="1" applyAlignment="1">
      <alignment vertical="center" shrinkToFit="1"/>
    </xf>
    <xf numFmtId="3" fontId="9" fillId="0" borderId="5" xfId="2" applyNumberFormat="1" applyFont="1" applyFill="1" applyBorder="1" applyAlignment="1">
      <alignment vertical="center" shrinkToFit="1"/>
    </xf>
    <xf numFmtId="3" fontId="9" fillId="0" borderId="2" xfId="3" applyNumberFormat="1" applyFont="1" applyFill="1" applyBorder="1" applyAlignment="1">
      <alignment vertical="center" shrinkToFit="1"/>
    </xf>
    <xf numFmtId="3" fontId="9" fillId="0" borderId="6" xfId="3" applyNumberFormat="1" applyFont="1" applyFill="1" applyBorder="1" applyAlignment="1">
      <alignment vertical="center" shrinkToFit="1"/>
    </xf>
    <xf numFmtId="3" fontId="9" fillId="0" borderId="4" xfId="3" applyNumberFormat="1" applyFont="1" applyFill="1" applyBorder="1" applyAlignment="1">
      <alignment vertical="center" shrinkToFit="1"/>
    </xf>
    <xf numFmtId="3" fontId="9" fillId="0" borderId="5" xfId="3" applyNumberFormat="1" applyFont="1" applyFill="1" applyBorder="1" applyAlignment="1">
      <alignment vertical="center" shrinkToFit="1"/>
    </xf>
    <xf numFmtId="3" fontId="9" fillId="0" borderId="11" xfId="2" applyNumberFormat="1" applyFont="1" applyFill="1" applyBorder="1" applyAlignment="1">
      <alignment vertical="center" shrinkToFit="1"/>
    </xf>
    <xf numFmtId="3" fontId="9" fillId="0" borderId="11" xfId="3" applyNumberFormat="1" applyFont="1" applyFill="1" applyBorder="1" applyAlignment="1">
      <alignment vertical="center" shrinkToFit="1"/>
    </xf>
    <xf numFmtId="3" fontId="9" fillId="0" borderId="22" xfId="3" applyNumberFormat="1" applyFont="1" applyFill="1" applyBorder="1" applyAlignment="1">
      <alignment vertical="center" shrinkToFit="1"/>
    </xf>
    <xf numFmtId="3" fontId="9" fillId="0" borderId="19" xfId="3" applyNumberFormat="1" applyFont="1" applyFill="1" applyBorder="1" applyAlignment="1">
      <alignment vertical="center" shrinkToFit="1"/>
    </xf>
    <xf numFmtId="3" fontId="9" fillId="0" borderId="21" xfId="3" applyNumberFormat="1" applyFont="1" applyFill="1" applyBorder="1" applyAlignment="1">
      <alignment vertical="center" shrinkToFit="1"/>
    </xf>
    <xf numFmtId="3" fontId="9" fillId="0" borderId="71" xfId="3" applyNumberFormat="1" applyFont="1" applyFill="1" applyBorder="1" applyAlignment="1">
      <alignment vertical="center" shrinkToFit="1"/>
    </xf>
    <xf numFmtId="3" fontId="9" fillId="0" borderId="22" xfId="2" applyNumberFormat="1" applyFont="1" applyFill="1" applyBorder="1" applyAlignment="1">
      <alignment vertical="center" shrinkToFit="1"/>
    </xf>
    <xf numFmtId="0" fontId="4" fillId="0" borderId="34" xfId="0" applyNumberFormat="1" applyFont="1" applyFill="1" applyBorder="1" applyAlignment="1">
      <alignment horizontal="left" vertical="center"/>
    </xf>
    <xf numFmtId="0" fontId="4" fillId="0" borderId="75" xfId="0" applyNumberFormat="1" applyFont="1" applyFill="1" applyBorder="1" applyAlignment="1">
      <alignment horizontal="left" vertical="center"/>
    </xf>
    <xf numFmtId="0" fontId="4" fillId="0" borderId="56" xfId="0" applyNumberFormat="1" applyFont="1" applyBorder="1" applyAlignment="1">
      <alignment horizontal="left" vertical="center"/>
    </xf>
    <xf numFmtId="0" fontId="4" fillId="0" borderId="73" xfId="0" applyNumberFormat="1" applyFont="1" applyBorder="1" applyAlignment="1">
      <alignment horizontal="left" vertical="center"/>
    </xf>
    <xf numFmtId="0" fontId="4" fillId="0" borderId="52" xfId="0" applyNumberFormat="1" applyFont="1" applyBorder="1" applyAlignment="1">
      <alignment horizontal="center" vertical="center"/>
    </xf>
    <xf numFmtId="0" fontId="4" fillId="0" borderId="6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4" fillId="0" borderId="56" xfId="0" applyNumberFormat="1" applyFont="1" applyBorder="1" applyAlignment="1">
      <alignment horizontal="center" vertical="center"/>
    </xf>
    <xf numFmtId="0" fontId="4" fillId="0" borderId="73" xfId="0" applyNumberFormat="1" applyFont="1" applyBorder="1" applyAlignment="1">
      <alignment horizontal="center" vertical="center"/>
    </xf>
    <xf numFmtId="0" fontId="4" fillId="0" borderId="57" xfId="0" applyNumberFormat="1" applyFont="1" applyBorder="1" applyAlignment="1">
      <alignment horizontal="center" vertical="center"/>
    </xf>
    <xf numFmtId="0" fontId="4" fillId="0" borderId="74" xfId="0" applyNumberFormat="1" applyFont="1" applyBorder="1" applyAlignment="1">
      <alignment horizontal="center" vertical="center"/>
    </xf>
    <xf numFmtId="0" fontId="4" fillId="0" borderId="58" xfId="0" applyNumberFormat="1" applyFont="1" applyFill="1" applyBorder="1" applyAlignment="1">
      <alignment horizontal="center" vertical="center" shrinkToFit="1"/>
    </xf>
    <xf numFmtId="0" fontId="4" fillId="0" borderId="32" xfId="0" applyNumberFormat="1" applyFont="1" applyFill="1" applyBorder="1" applyAlignment="1">
      <alignment horizontal="center" vertical="center" shrinkToFit="1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59" xfId="0" applyNumberFormat="1" applyFont="1" applyFill="1" applyBorder="1" applyAlignment="1">
      <alignment horizontal="center" vertical="center"/>
    </xf>
    <xf numFmtId="0" fontId="4" fillId="0" borderId="50" xfId="0" applyNumberFormat="1" applyFont="1" applyFill="1" applyBorder="1" applyAlignment="1">
      <alignment horizontal="center" vertical="center"/>
    </xf>
    <xf numFmtId="0" fontId="4" fillId="0" borderId="60" xfId="0" applyNumberFormat="1" applyFont="1" applyFill="1" applyBorder="1" applyAlignment="1">
      <alignment horizontal="center" vertical="center"/>
    </xf>
    <xf numFmtId="0" fontId="4" fillId="0" borderId="59" xfId="0" applyNumberFormat="1" applyFont="1" applyFill="1" applyBorder="1" applyAlignment="1">
      <alignment horizontal="center" vertical="center" shrinkToFit="1"/>
    </xf>
    <xf numFmtId="0" fontId="9" fillId="0" borderId="21" xfId="2" applyFont="1" applyFill="1" applyBorder="1" applyAlignment="1">
      <alignment vertical="center" wrapText="1"/>
    </xf>
    <xf numFmtId="0" fontId="9" fillId="0" borderId="14" xfId="2" applyFont="1" applyFill="1" applyBorder="1" applyAlignment="1">
      <alignment vertical="center" wrapText="1"/>
    </xf>
    <xf numFmtId="0" fontId="9" fillId="0" borderId="21" xfId="3" applyFont="1" applyFill="1" applyBorder="1" applyAlignment="1">
      <alignment vertical="center" wrapText="1"/>
    </xf>
    <xf numFmtId="0" fontId="9" fillId="0" borderId="18" xfId="3" applyFont="1" applyFill="1" applyBorder="1" applyAlignment="1">
      <alignment vertical="center" wrapText="1"/>
    </xf>
    <xf numFmtId="0" fontId="9" fillId="0" borderId="29" xfId="2" applyFont="1" applyFill="1" applyBorder="1" applyAlignment="1">
      <alignment vertical="center" wrapText="1"/>
    </xf>
    <xf numFmtId="0" fontId="9" fillId="0" borderId="14" xfId="3" applyFont="1" applyFill="1" applyBorder="1" applyAlignment="1">
      <alignment vertical="center" wrapText="1"/>
    </xf>
    <xf numFmtId="0" fontId="9" fillId="0" borderId="29" xfId="3" applyFont="1" applyFill="1" applyBorder="1" applyAlignment="1">
      <alignment vertical="center" wrapText="1"/>
    </xf>
    <xf numFmtId="0" fontId="1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9" fillId="0" borderId="18" xfId="2" applyFont="1" applyFill="1" applyBorder="1" applyAlignment="1">
      <alignment vertical="center" wrapText="1"/>
    </xf>
    <xf numFmtId="0" fontId="9" fillId="0" borderId="23" xfId="2" applyFont="1" applyFill="1" applyBorder="1" applyAlignment="1">
      <alignment horizontal="center" vertical="center"/>
    </xf>
    <xf numFmtId="0" fontId="9" fillId="0" borderId="30" xfId="2" applyFont="1" applyFill="1" applyBorder="1" applyAlignment="1">
      <alignment horizontal="center" vertical="center"/>
    </xf>
    <xf numFmtId="0" fontId="9" fillId="0" borderId="23" xfId="3" applyFont="1" applyFill="1" applyBorder="1" applyAlignment="1">
      <alignment vertical="center"/>
    </xf>
    <xf numFmtId="0" fontId="9" fillId="0" borderId="61" xfId="2" applyFont="1" applyFill="1" applyBorder="1" applyAlignment="1">
      <alignment horizontal="distributed" vertical="center" justifyLastLine="1"/>
    </xf>
    <xf numFmtId="0" fontId="9" fillId="0" borderId="62" xfId="2" applyFont="1" applyFill="1" applyBorder="1" applyAlignment="1">
      <alignment horizontal="distributed" vertical="center" justifyLastLine="1"/>
    </xf>
    <xf numFmtId="0" fontId="9" fillId="0" borderId="67" xfId="2" applyFont="1" applyFill="1" applyBorder="1" applyAlignment="1">
      <alignment horizontal="distributed" vertical="center" justifyLastLine="1"/>
    </xf>
    <xf numFmtId="0" fontId="9" fillId="0" borderId="68" xfId="2" applyFont="1" applyFill="1" applyBorder="1" applyAlignment="1">
      <alignment horizontal="distributed" vertical="center" justifyLastLine="1"/>
    </xf>
    <xf numFmtId="0" fontId="9" fillId="0" borderId="61" xfId="3" applyFont="1" applyFill="1" applyBorder="1" applyAlignment="1">
      <alignment horizontal="distributed" vertical="center" justifyLastLine="1"/>
    </xf>
    <xf numFmtId="0" fontId="9" fillId="0" borderId="62" xfId="3" applyFont="1" applyFill="1" applyBorder="1" applyAlignment="1">
      <alignment horizontal="distributed" vertical="center" justifyLastLine="1"/>
    </xf>
    <xf numFmtId="0" fontId="9" fillId="0" borderId="67" xfId="3" applyFont="1" applyFill="1" applyBorder="1" applyAlignment="1">
      <alignment horizontal="distributed" vertical="center" justifyLastLine="1"/>
    </xf>
    <xf numFmtId="0" fontId="9" fillId="0" borderId="68" xfId="3" applyFont="1" applyFill="1" applyBorder="1" applyAlignment="1">
      <alignment horizontal="distributed" vertical="center" justifyLastLine="1"/>
    </xf>
    <xf numFmtId="0" fontId="9" fillId="0" borderId="63" xfId="2" applyFont="1" applyFill="1" applyBorder="1" applyAlignment="1">
      <alignment vertical="center" wrapText="1"/>
    </xf>
    <xf numFmtId="0" fontId="9" fillId="0" borderId="64" xfId="2" applyFont="1" applyFill="1" applyBorder="1" applyAlignment="1">
      <alignment vertical="center" wrapText="1"/>
    </xf>
    <xf numFmtId="0" fontId="9" fillId="0" borderId="69" xfId="2" applyFont="1" applyFill="1" applyBorder="1" applyAlignment="1">
      <alignment vertical="center" wrapText="1"/>
    </xf>
    <xf numFmtId="0" fontId="9" fillId="0" borderId="70" xfId="2" applyFont="1" applyFill="1" applyBorder="1" applyAlignment="1">
      <alignment vertical="center" wrapText="1"/>
    </xf>
    <xf numFmtId="0" fontId="9" fillId="0" borderId="63" xfId="3" applyFont="1" applyFill="1" applyBorder="1" applyAlignment="1">
      <alignment vertical="center" wrapText="1"/>
    </xf>
    <xf numFmtId="0" fontId="9" fillId="0" borderId="64" xfId="3" applyFont="1" applyFill="1" applyBorder="1" applyAlignment="1">
      <alignment vertical="center" wrapText="1"/>
    </xf>
    <xf numFmtId="0" fontId="9" fillId="0" borderId="69" xfId="3" applyFont="1" applyFill="1" applyBorder="1" applyAlignment="1">
      <alignment vertical="center" wrapText="1"/>
    </xf>
    <xf numFmtId="0" fontId="9" fillId="0" borderId="70" xfId="3" applyFont="1" applyFill="1" applyBorder="1" applyAlignment="1">
      <alignment vertical="center" wrapText="1"/>
    </xf>
    <xf numFmtId="0" fontId="9" fillId="0" borderId="71" xfId="2" applyFont="1" applyFill="1" applyBorder="1" applyAlignment="1">
      <alignment vertical="center" wrapText="1"/>
    </xf>
    <xf numFmtId="0" fontId="9" fillId="0" borderId="72" xfId="2" applyFont="1" applyFill="1" applyBorder="1" applyAlignment="1">
      <alignment vertical="center" wrapText="1"/>
    </xf>
    <xf numFmtId="0" fontId="9" fillId="0" borderId="71" xfId="3" applyFont="1" applyFill="1" applyBorder="1" applyAlignment="1">
      <alignment vertical="center" wrapText="1"/>
    </xf>
    <xf numFmtId="0" fontId="9" fillId="0" borderId="72" xfId="3" applyFont="1" applyFill="1" applyBorder="1" applyAlignment="1">
      <alignment vertical="center" wrapText="1"/>
    </xf>
    <xf numFmtId="176" fontId="9" fillId="0" borderId="4" xfId="3" applyNumberFormat="1" applyFont="1" applyFill="1" applyBorder="1" applyAlignment="1">
      <alignment horizontal="center" vertical="center" wrapText="1"/>
    </xf>
    <xf numFmtId="176" fontId="9" fillId="0" borderId="13" xfId="3" applyNumberFormat="1" applyFont="1" applyFill="1" applyBorder="1" applyAlignment="1">
      <alignment horizontal="center" vertical="center" wrapText="1"/>
    </xf>
    <xf numFmtId="176" fontId="9" fillId="0" borderId="28" xfId="3" applyNumberFormat="1" applyFont="1" applyFill="1" applyBorder="1" applyAlignment="1">
      <alignment horizontal="center" vertical="center" wrapText="1"/>
    </xf>
    <xf numFmtId="176" fontId="9" fillId="0" borderId="63" xfId="3" applyNumberFormat="1" applyFont="1" applyFill="1" applyBorder="1" applyAlignment="1">
      <alignment horizontal="center" vertical="center"/>
    </xf>
    <xf numFmtId="176" fontId="9" fillId="0" borderId="64" xfId="3" applyNumberFormat="1" applyFont="1" applyFill="1" applyBorder="1" applyAlignment="1">
      <alignment horizontal="center" vertical="center"/>
    </xf>
    <xf numFmtId="176" fontId="9" fillId="0" borderId="65" xfId="3" applyNumberFormat="1" applyFont="1" applyFill="1" applyBorder="1" applyAlignment="1">
      <alignment horizontal="left" vertical="center"/>
    </xf>
    <xf numFmtId="176" fontId="9" fillId="0" borderId="66" xfId="3" applyNumberFormat="1" applyFont="1" applyFill="1" applyBorder="1" applyAlignment="1">
      <alignment horizontal="left" vertical="center"/>
    </xf>
    <xf numFmtId="176" fontId="9" fillId="0" borderId="5" xfId="3" applyNumberFormat="1" applyFont="1" applyFill="1" applyBorder="1" applyAlignment="1">
      <alignment horizontal="center" vertical="center" wrapText="1"/>
    </xf>
    <xf numFmtId="176" fontId="9" fillId="0" borderId="14" xfId="3" applyNumberFormat="1" applyFont="1" applyFill="1" applyBorder="1" applyAlignment="1">
      <alignment horizontal="center" vertical="center" wrapText="1"/>
    </xf>
    <xf numFmtId="176" fontId="9" fillId="0" borderId="29" xfId="3" applyNumberFormat="1" applyFont="1" applyFill="1" applyBorder="1" applyAlignment="1">
      <alignment horizontal="center" vertical="center" wrapText="1"/>
    </xf>
    <xf numFmtId="176" fontId="9" fillId="0" borderId="3" xfId="3" applyNumberFormat="1" applyFont="1" applyFill="1" applyBorder="1" applyAlignment="1">
      <alignment horizontal="center" vertical="center" wrapText="1"/>
    </xf>
    <xf numFmtId="176" fontId="9" fillId="0" borderId="12" xfId="3" applyNumberFormat="1" applyFont="1" applyFill="1" applyBorder="1" applyAlignment="1">
      <alignment horizontal="center" vertical="center" wrapText="1"/>
    </xf>
    <xf numFmtId="176" fontId="9" fillId="0" borderId="27" xfId="3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left" vertical="center"/>
    </xf>
    <xf numFmtId="58" fontId="10" fillId="0" borderId="1" xfId="3" applyNumberFormat="1" applyFont="1" applyFill="1" applyBorder="1" applyAlignment="1">
      <alignment horizontal="left" vertical="center" wrapText="1"/>
    </xf>
    <xf numFmtId="58" fontId="10" fillId="0" borderId="1" xfId="3" applyNumberFormat="1" applyFont="1" applyFill="1" applyBorder="1" applyAlignment="1">
      <alignment horizontal="left" vertical="center"/>
    </xf>
    <xf numFmtId="176" fontId="9" fillId="0" borderId="61" xfId="3" applyNumberFormat="1" applyFont="1" applyFill="1" applyBorder="1" applyAlignment="1">
      <alignment horizontal="right" vertical="center"/>
    </xf>
    <xf numFmtId="176" fontId="9" fillId="0" borderId="62" xfId="3" applyNumberFormat="1" applyFont="1" applyFill="1" applyBorder="1" applyAlignment="1">
      <alignment horizontal="right" vertical="center"/>
    </xf>
    <xf numFmtId="176" fontId="9" fillId="0" borderId="2" xfId="3" applyNumberFormat="1" applyFont="1" applyFill="1" applyBorder="1" applyAlignment="1">
      <alignment horizontal="center" vertical="center" wrapText="1"/>
    </xf>
    <xf numFmtId="176" fontId="9" fillId="0" borderId="11" xfId="3" applyNumberFormat="1" applyFont="1" applyFill="1" applyBorder="1" applyAlignment="1">
      <alignment horizontal="center" vertical="center" wrapText="1"/>
    </xf>
    <xf numFmtId="176" fontId="9" fillId="0" borderId="26" xfId="3" applyNumberFormat="1" applyFont="1" applyFill="1" applyBorder="1" applyAlignment="1">
      <alignment horizontal="center" vertical="center" wrapText="1"/>
    </xf>
    <xf numFmtId="0" fontId="20" fillId="0" borderId="34" xfId="0" applyNumberFormat="1" applyFont="1" applyFill="1" applyBorder="1" applyAlignment="1">
      <alignment horizontal="left" vertical="center"/>
    </xf>
    <xf numFmtId="0" fontId="20" fillId="0" borderId="75" xfId="0" applyNumberFormat="1" applyFont="1" applyFill="1" applyBorder="1" applyAlignment="1">
      <alignment horizontal="left" vertical="center"/>
    </xf>
    <xf numFmtId="0" fontId="20" fillId="0" borderId="56" xfId="0" applyNumberFormat="1" applyFont="1" applyBorder="1" applyAlignment="1">
      <alignment horizontal="left" vertical="center"/>
    </xf>
    <xf numFmtId="0" fontId="20" fillId="0" borderId="73" xfId="0" applyNumberFormat="1" applyFont="1" applyBorder="1" applyAlignment="1">
      <alignment horizontal="left" vertical="center"/>
    </xf>
    <xf numFmtId="0" fontId="20" fillId="0" borderId="52" xfId="0" applyNumberFormat="1" applyFont="1" applyBorder="1" applyAlignment="1">
      <alignment horizontal="center" vertical="center"/>
    </xf>
    <xf numFmtId="0" fontId="20" fillId="0" borderId="60" xfId="0" applyNumberFormat="1" applyFont="1" applyBorder="1" applyAlignment="1">
      <alignment horizontal="center" vertical="center"/>
    </xf>
    <xf numFmtId="0" fontId="20" fillId="0" borderId="0" xfId="0" applyNumberFormat="1" applyFont="1" applyAlignment="1">
      <alignment horizontal="right" vertical="center"/>
    </xf>
    <xf numFmtId="0" fontId="21" fillId="0" borderId="0" xfId="0" applyNumberFormat="1" applyFont="1" applyAlignment="1">
      <alignment horizontal="right" vertical="center"/>
    </xf>
    <xf numFmtId="0" fontId="20" fillId="0" borderId="56" xfId="0" applyNumberFormat="1" applyFont="1" applyBorder="1" applyAlignment="1">
      <alignment horizontal="center" vertical="center"/>
    </xf>
    <xf numFmtId="0" fontId="20" fillId="0" borderId="73" xfId="0" applyNumberFormat="1" applyFont="1" applyBorder="1" applyAlignment="1">
      <alignment horizontal="center" vertical="center"/>
    </xf>
    <xf numFmtId="0" fontId="20" fillId="0" borderId="57" xfId="0" applyNumberFormat="1" applyFont="1" applyBorder="1" applyAlignment="1">
      <alignment horizontal="center" vertical="center"/>
    </xf>
    <xf numFmtId="0" fontId="20" fillId="0" borderId="74" xfId="0" applyNumberFormat="1" applyFont="1" applyBorder="1" applyAlignment="1">
      <alignment horizontal="center" vertical="center"/>
    </xf>
    <xf numFmtId="0" fontId="20" fillId="0" borderId="58" xfId="0" applyNumberFormat="1" applyFont="1" applyFill="1" applyBorder="1" applyAlignment="1">
      <alignment horizontal="center" vertical="center" shrinkToFit="1"/>
    </xf>
    <xf numFmtId="0" fontId="20" fillId="0" borderId="32" xfId="0" applyNumberFormat="1" applyFont="1" applyFill="1" applyBorder="1" applyAlignment="1">
      <alignment horizontal="center" vertical="center" shrinkToFit="1"/>
    </xf>
    <xf numFmtId="0" fontId="20" fillId="0" borderId="34" xfId="0" applyNumberFormat="1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/>
    </xf>
    <xf numFmtId="0" fontId="20" fillId="0" borderId="50" xfId="0" applyNumberFormat="1" applyFont="1" applyFill="1" applyBorder="1" applyAlignment="1">
      <alignment horizontal="center" vertical="center"/>
    </xf>
    <xf numFmtId="0" fontId="20" fillId="0" borderId="60" xfId="0" applyNumberFormat="1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shrinkToFit="1"/>
    </xf>
    <xf numFmtId="0" fontId="15" fillId="0" borderId="21" xfId="2" applyFont="1" applyFill="1" applyBorder="1" applyAlignment="1">
      <alignment vertical="center" wrapText="1"/>
    </xf>
    <xf numFmtId="0" fontId="15" fillId="0" borderId="29" xfId="2" applyFont="1" applyFill="1" applyBorder="1" applyAlignment="1">
      <alignment vertical="center" wrapText="1"/>
    </xf>
    <xf numFmtId="0" fontId="15" fillId="0" borderId="14" xfId="3" applyFont="1" applyFill="1" applyBorder="1" applyAlignment="1">
      <alignment vertical="center" wrapText="1"/>
    </xf>
    <xf numFmtId="0" fontId="15" fillId="0" borderId="29" xfId="3" applyFont="1" applyFill="1" applyBorder="1" applyAlignment="1">
      <alignment vertical="center" wrapText="1"/>
    </xf>
    <xf numFmtId="0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18" xfId="2" applyFont="1" applyFill="1" applyBorder="1" applyAlignment="1">
      <alignment vertical="center" wrapText="1"/>
    </xf>
    <xf numFmtId="0" fontId="15" fillId="0" borderId="21" xfId="3" applyFont="1" applyFill="1" applyBorder="1" applyAlignment="1">
      <alignment vertical="center" wrapText="1"/>
    </xf>
    <xf numFmtId="0" fontId="15" fillId="0" borderId="18" xfId="3" applyFont="1" applyFill="1" applyBorder="1" applyAlignment="1">
      <alignment vertical="center" wrapText="1"/>
    </xf>
    <xf numFmtId="0" fontId="15" fillId="0" borderId="14" xfId="2" applyFont="1" applyFill="1" applyBorder="1" applyAlignment="1">
      <alignment vertical="center" wrapText="1"/>
    </xf>
    <xf numFmtId="0" fontId="15" fillId="0" borderId="63" xfId="2" applyFont="1" applyFill="1" applyBorder="1" applyAlignment="1">
      <alignment vertical="center" wrapText="1"/>
    </xf>
    <xf numFmtId="0" fontId="15" fillId="0" borderId="64" xfId="2" applyFont="1" applyFill="1" applyBorder="1" applyAlignment="1">
      <alignment vertical="center" wrapText="1"/>
    </xf>
    <xf numFmtId="0" fontId="15" fillId="0" borderId="69" xfId="2" applyFont="1" applyFill="1" applyBorder="1" applyAlignment="1">
      <alignment vertical="center" wrapText="1"/>
    </xf>
    <xf numFmtId="0" fontId="15" fillId="0" borderId="70" xfId="2" applyFont="1" applyFill="1" applyBorder="1" applyAlignment="1">
      <alignment vertical="center" wrapText="1"/>
    </xf>
    <xf numFmtId="0" fontId="15" fillId="0" borderId="63" xfId="3" applyFont="1" applyFill="1" applyBorder="1" applyAlignment="1">
      <alignment vertical="center" wrapText="1"/>
    </xf>
    <xf numFmtId="0" fontId="15" fillId="0" borderId="64" xfId="3" applyFont="1" applyFill="1" applyBorder="1" applyAlignment="1">
      <alignment vertical="center" wrapText="1"/>
    </xf>
    <xf numFmtId="0" fontId="15" fillId="0" borderId="69" xfId="3" applyFont="1" applyFill="1" applyBorder="1" applyAlignment="1">
      <alignment vertical="center" wrapText="1"/>
    </xf>
    <xf numFmtId="0" fontId="15" fillId="0" borderId="70" xfId="3" applyFont="1" applyFill="1" applyBorder="1" applyAlignment="1">
      <alignment vertical="center" wrapText="1"/>
    </xf>
    <xf numFmtId="0" fontId="15" fillId="0" borderId="71" xfId="2" applyFont="1" applyFill="1" applyBorder="1" applyAlignment="1">
      <alignment vertical="center" wrapText="1"/>
    </xf>
    <xf numFmtId="0" fontId="15" fillId="0" borderId="72" xfId="2" applyFont="1" applyFill="1" applyBorder="1" applyAlignment="1">
      <alignment vertical="center" wrapText="1"/>
    </xf>
    <xf numFmtId="0" fontId="15" fillId="0" borderId="71" xfId="3" applyFont="1" applyFill="1" applyBorder="1" applyAlignment="1">
      <alignment vertical="center" wrapText="1"/>
    </xf>
    <xf numFmtId="0" fontId="15" fillId="0" borderId="72" xfId="3" applyFont="1" applyFill="1" applyBorder="1" applyAlignment="1">
      <alignment vertical="center" wrapText="1"/>
    </xf>
    <xf numFmtId="0" fontId="15" fillId="0" borderId="23" xfId="2" applyFont="1" applyFill="1" applyBorder="1" applyAlignment="1">
      <alignment horizontal="center" vertical="center"/>
    </xf>
    <xf numFmtId="0" fontId="15" fillId="0" borderId="30" xfId="2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vertical="center"/>
    </xf>
    <xf numFmtId="176" fontId="15" fillId="0" borderId="4" xfId="3" applyNumberFormat="1" applyFont="1" applyFill="1" applyBorder="1" applyAlignment="1">
      <alignment horizontal="center" vertical="center" wrapText="1"/>
    </xf>
    <xf numFmtId="176" fontId="15" fillId="0" borderId="13" xfId="3" applyNumberFormat="1" applyFont="1" applyFill="1" applyBorder="1" applyAlignment="1">
      <alignment horizontal="center" vertical="center" wrapText="1"/>
    </xf>
    <xf numFmtId="176" fontId="15" fillId="0" borderId="28" xfId="3" applyNumberFormat="1" applyFont="1" applyFill="1" applyBorder="1" applyAlignment="1">
      <alignment horizontal="center" vertical="center" wrapText="1"/>
    </xf>
    <xf numFmtId="176" fontId="15" fillId="0" borderId="5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horizontal="center" vertical="center" wrapText="1"/>
    </xf>
    <xf numFmtId="176" fontId="15" fillId="0" borderId="29" xfId="3" applyNumberFormat="1" applyFont="1" applyFill="1" applyBorder="1" applyAlignment="1">
      <alignment horizontal="center" vertical="center" wrapText="1"/>
    </xf>
    <xf numFmtId="0" fontId="15" fillId="0" borderId="61" xfId="2" applyFont="1" applyFill="1" applyBorder="1" applyAlignment="1">
      <alignment horizontal="distributed" vertical="center" justifyLastLine="1"/>
    </xf>
    <xf numFmtId="0" fontId="15" fillId="0" borderId="62" xfId="2" applyFont="1" applyFill="1" applyBorder="1" applyAlignment="1">
      <alignment horizontal="distributed" vertical="center" justifyLastLine="1"/>
    </xf>
    <xf numFmtId="0" fontId="15" fillId="0" borderId="67" xfId="2" applyFont="1" applyFill="1" applyBorder="1" applyAlignment="1">
      <alignment horizontal="distributed" vertical="center" justifyLastLine="1"/>
    </xf>
    <xf numFmtId="0" fontId="15" fillId="0" borderId="68" xfId="2" applyFont="1" applyFill="1" applyBorder="1" applyAlignment="1">
      <alignment horizontal="distributed" vertical="center" justifyLastLine="1"/>
    </xf>
    <xf numFmtId="0" fontId="15" fillId="0" borderId="61" xfId="3" applyFont="1" applyFill="1" applyBorder="1" applyAlignment="1">
      <alignment horizontal="distributed" vertical="center" justifyLastLine="1"/>
    </xf>
    <xf numFmtId="0" fontId="15" fillId="0" borderId="62" xfId="3" applyFont="1" applyFill="1" applyBorder="1" applyAlignment="1">
      <alignment horizontal="distributed" vertical="center" justifyLastLine="1"/>
    </xf>
    <xf numFmtId="0" fontId="15" fillId="0" borderId="67" xfId="3" applyFont="1" applyFill="1" applyBorder="1" applyAlignment="1">
      <alignment horizontal="distributed" vertical="center" justifyLastLine="1"/>
    </xf>
    <xf numFmtId="0" fontId="15" fillId="0" borderId="68" xfId="3" applyFont="1" applyFill="1" applyBorder="1" applyAlignment="1">
      <alignment horizontal="distributed" vertical="center" justifyLastLine="1"/>
    </xf>
    <xf numFmtId="176" fontId="15" fillId="0" borderId="63" xfId="3" applyNumberFormat="1" applyFont="1" applyFill="1" applyBorder="1" applyAlignment="1">
      <alignment horizontal="center" vertical="center"/>
    </xf>
    <xf numFmtId="176" fontId="15" fillId="0" borderId="64" xfId="3" applyNumberFormat="1" applyFont="1" applyFill="1" applyBorder="1" applyAlignment="1">
      <alignment horizontal="center" vertical="center"/>
    </xf>
    <xf numFmtId="176" fontId="15" fillId="0" borderId="65" xfId="3" applyNumberFormat="1" applyFont="1" applyFill="1" applyBorder="1" applyAlignment="1">
      <alignment horizontal="left" vertical="center"/>
    </xf>
    <xf numFmtId="176" fontId="15" fillId="0" borderId="66" xfId="3" applyNumberFormat="1" applyFont="1" applyFill="1" applyBorder="1" applyAlignment="1">
      <alignment horizontal="left" vertical="center"/>
    </xf>
    <xf numFmtId="176" fontId="15" fillId="0" borderId="61" xfId="3" applyNumberFormat="1" applyFont="1" applyFill="1" applyBorder="1" applyAlignment="1">
      <alignment horizontal="right" vertical="center"/>
    </xf>
    <xf numFmtId="176" fontId="15" fillId="0" borderId="62" xfId="3" applyNumberFormat="1" applyFont="1" applyFill="1" applyBorder="1" applyAlignment="1">
      <alignment horizontal="right" vertical="center"/>
    </xf>
    <xf numFmtId="176" fontId="15" fillId="0" borderId="2" xfId="3" applyNumberFormat="1" applyFont="1" applyFill="1" applyBorder="1" applyAlignment="1">
      <alignment horizontal="center" vertical="center" wrapText="1"/>
    </xf>
    <xf numFmtId="176" fontId="15" fillId="0" borderId="11" xfId="3" applyNumberFormat="1" applyFont="1" applyFill="1" applyBorder="1" applyAlignment="1">
      <alignment horizontal="center" vertical="center" wrapText="1"/>
    </xf>
    <xf numFmtId="176" fontId="15" fillId="0" borderId="26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12" xfId="3" applyNumberFormat="1" applyFont="1" applyFill="1" applyBorder="1" applyAlignment="1">
      <alignment horizontal="center" vertical="center" wrapText="1"/>
    </xf>
    <xf numFmtId="176" fontId="15" fillId="0" borderId="27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58" fontId="16" fillId="0" borderId="1" xfId="3" applyNumberFormat="1" applyFont="1" applyFill="1" applyBorder="1" applyAlignment="1">
      <alignment horizontal="left" vertical="center" wrapText="1"/>
    </xf>
    <xf numFmtId="58" fontId="16" fillId="0" borderId="1" xfId="3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</cellXfs>
  <cellStyles count="5">
    <cellStyle name="桁区切り" xfId="1" builtinId="6"/>
    <cellStyle name="標準" xfId="0" builtinId="0"/>
    <cellStyle name="標準_CT1ID1417N437" xfId="2"/>
    <cellStyle name="標準_事業別・法人別指定事業者数180401" xfId="3"/>
    <cellStyle name="標準_予防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28650" y="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400050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058400" y="400050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28650" y="0"/>
          <a:ext cx="125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28650" y="0"/>
          <a:ext cx="628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058400" y="352425"/>
          <a:ext cx="1257300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7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8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14300" y="0"/>
          <a:ext cx="13525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14300" y="0"/>
          <a:ext cx="885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0</xdr:colOff>
      <xdr:row>5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9525</xdr:rowOff>
    </xdr:from>
    <xdr:to>
      <xdr:col>18</xdr:col>
      <xdr:colOff>0</xdr:colOff>
      <xdr:row>5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743700" y="381000"/>
          <a:ext cx="1000125" cy="857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8&#26376;/&#65298;&#12288;&#23621;&#23429;&#12469;&#12540;&#12499;&#12473;&#20214;&#25968;&#34920;/2908_kensuu(&#20316;&#26989;&#29992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171;&#35703;&#20107;&#26989;&#32773;&#20418;\06%20&#12381;&#12398;&#20182;&#65288;&#32068;&#32340;&#12539;&#20104;&#31639;&#12539;&#22865;&#32004;&#12539;&#24246;&#21209;&#12394;&#12393;&#65289;\17%20&#20214;&#25968;&#34920;&#65288;&#32113;&#35336;&#12487;&#12540;&#12479;&#12434;&#21547;&#12416;&#65289;\29&#24180;&#24230;\9&#26376;\&#65298;&#12288;&#23621;&#23429;&#12469;&#12540;&#12499;&#12473;&#20214;&#25968;&#34920;\2909_kensuu(&#20316;&#26989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0532601\AppData\Local\Microsoft\Windows\Temporary%20Internet%20Files\Low\Content.IE5\T204VIA0\2910_kensuu(&#20316;&#26989;&#29992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171;&#35703;&#20107;&#26989;&#32773;&#20418;\06%20&#12381;&#12398;&#20182;&#65288;&#32068;&#32340;&#12539;&#20104;&#31639;&#12539;&#22865;&#32004;&#12539;&#24246;&#21209;&#12394;&#12393;&#65289;\17%20&#20214;&#25968;&#34920;&#65288;&#32113;&#35336;&#12487;&#12540;&#12479;&#12434;&#21547;&#12416;&#65289;\29&#24180;&#24230;\11&#26376;\&#65298;&#12288;&#23621;&#23429;&#12469;&#12540;&#12499;&#12473;&#20214;&#25968;&#34920;\2910_kensuu(&#20316;&#26989;&#2999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171;&#35703;&#20107;&#26989;&#32773;&#20418;\06%20&#12381;&#12398;&#20182;&#65288;&#32068;&#32340;&#12539;&#20104;&#31639;&#12539;&#22865;&#32004;&#12539;&#24246;&#21209;&#12394;&#12393;&#65289;\17%20&#20214;&#25968;&#34920;&#65288;&#32113;&#35336;&#12487;&#12540;&#12479;&#12434;&#21547;&#12416;&#65289;\29&#24180;&#24230;\12&#26376;\&#65298;&#12288;&#23621;&#23429;&#12469;&#12540;&#12499;&#12473;&#20214;&#25968;&#34920;\2912_kensuu(&#20316;&#26989;&#29992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1&#26376;/&#65298;&#12288;&#23621;&#23429;&#12469;&#12540;&#12499;&#12473;&#20214;&#25968;&#34920;/3001_kensuu(&#20316;&#26989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3&#26376;/&#65298;&#12288;&#23621;&#23429;&#12469;&#12540;&#12499;&#12473;&#20214;&#25968;&#34920;/3001_kensuu(&#20316;&#26989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32773;&#20418;/06%20&#12381;&#12398;&#20182;&#65288;&#32068;&#32340;&#12539;&#20104;&#31639;&#12539;&#22865;&#32004;&#12539;&#24246;&#21209;&#12394;&#12393;&#65289;/17%20&#20214;&#25968;&#34920;&#65288;&#32113;&#35336;&#12487;&#12540;&#12479;&#12434;&#21547;&#12416;&#65289;/29&#24180;&#24230;/3&#26376;/&#65298;&#12288;&#23621;&#23429;&#12469;&#12540;&#12499;&#12473;&#20214;&#25968;&#34920;/3003kensuu(&#20316;&#26989;&#29992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0801法人別・事業別"/>
      <sheetName val="290801法人別・事業別 (八王子市)"/>
      <sheetName val="8月1日現在（八王子市除く）"/>
      <sheetName val="290801法人別・事業別 (八王子市除く)"/>
    </sheetNames>
    <sheetDataSet>
      <sheetData sheetId="0">
        <row r="8">
          <cell r="D8">
            <v>455</v>
          </cell>
          <cell r="E8">
            <v>19</v>
          </cell>
          <cell r="F8">
            <v>322</v>
          </cell>
          <cell r="G8">
            <v>60</v>
          </cell>
          <cell r="H8">
            <v>2785</v>
          </cell>
          <cell r="I8">
            <v>159</v>
          </cell>
          <cell r="J8">
            <v>0</v>
          </cell>
          <cell r="K8">
            <v>43</v>
          </cell>
          <cell r="L8">
            <v>11</v>
          </cell>
          <cell r="M8">
            <v>2</v>
          </cell>
          <cell r="N8">
            <v>13</v>
          </cell>
          <cell r="O8">
            <v>0</v>
          </cell>
        </row>
        <row r="12">
          <cell r="D12">
            <v>231</v>
          </cell>
          <cell r="E12">
            <v>17</v>
          </cell>
          <cell r="F12">
            <v>55</v>
          </cell>
          <cell r="G12">
            <v>25</v>
          </cell>
          <cell r="H12">
            <v>2725</v>
          </cell>
          <cell r="I12">
            <v>211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227</v>
          </cell>
          <cell r="U12">
            <v>17</v>
          </cell>
          <cell r="V12">
            <v>55</v>
          </cell>
          <cell r="W12">
            <v>25</v>
          </cell>
          <cell r="X12">
            <v>2680</v>
          </cell>
          <cell r="Y12">
            <v>196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160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161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59</v>
          </cell>
          <cell r="E16">
            <v>0</v>
          </cell>
          <cell r="F16">
            <v>246</v>
          </cell>
          <cell r="G16">
            <v>56</v>
          </cell>
          <cell r="H16">
            <v>634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58</v>
          </cell>
          <cell r="U16">
            <v>0</v>
          </cell>
          <cell r="V16">
            <v>244</v>
          </cell>
          <cell r="W16">
            <v>55</v>
          </cell>
          <cell r="X16">
            <v>631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87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2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77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102</v>
          </cell>
          <cell r="G20">
            <v>20</v>
          </cell>
          <cell r="H20">
            <v>145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85</v>
          </cell>
          <cell r="W20">
            <v>19</v>
          </cell>
          <cell r="X20">
            <v>142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448</v>
          </cell>
          <cell r="E22">
            <v>6</v>
          </cell>
          <cell r="F22">
            <v>57</v>
          </cell>
          <cell r="G22">
            <v>7</v>
          </cell>
          <cell r="H22">
            <v>957</v>
          </cell>
          <cell r="I22">
            <v>25</v>
          </cell>
          <cell r="J22">
            <v>1</v>
          </cell>
          <cell r="K22">
            <v>7</v>
          </cell>
          <cell r="L22">
            <v>4</v>
          </cell>
          <cell r="M22">
            <v>0</v>
          </cell>
          <cell r="N22">
            <v>17</v>
          </cell>
          <cell r="O22">
            <v>0</v>
          </cell>
          <cell r="T22">
            <v>497</v>
          </cell>
          <cell r="U22">
            <v>7</v>
          </cell>
          <cell r="V22">
            <v>83</v>
          </cell>
          <cell r="W22">
            <v>21</v>
          </cell>
          <cell r="X22">
            <v>2286</v>
          </cell>
          <cell r="Y22">
            <v>108</v>
          </cell>
          <cell r="Z22">
            <v>1</v>
          </cell>
          <cell r="AA22">
            <v>17</v>
          </cell>
          <cell r="AB22">
            <v>9</v>
          </cell>
          <cell r="AC22">
            <v>0</v>
          </cell>
          <cell r="AD22">
            <v>20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511</v>
          </cell>
          <cell r="E26">
            <v>1</v>
          </cell>
          <cell r="F26">
            <v>9</v>
          </cell>
          <cell r="G26">
            <v>0</v>
          </cell>
          <cell r="H26">
            <v>54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13</v>
          </cell>
          <cell r="O26">
            <v>0</v>
          </cell>
          <cell r="T26">
            <v>491</v>
          </cell>
          <cell r="U26">
            <v>1</v>
          </cell>
          <cell r="V26">
            <v>8</v>
          </cell>
          <cell r="W26">
            <v>0</v>
          </cell>
          <cell r="X26">
            <v>53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13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634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565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668</v>
          </cell>
          <cell r="I32">
            <v>7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676</v>
          </cell>
          <cell r="Y32">
            <v>8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691</v>
          </cell>
          <cell r="I34">
            <v>9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690</v>
          </cell>
          <cell r="Y34">
            <v>9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107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114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107</v>
          </cell>
          <cell r="Y12">
            <v>10</v>
          </cell>
          <cell r="AA12">
            <v>1</v>
          </cell>
        </row>
        <row r="14">
          <cell r="H14">
            <v>8</v>
          </cell>
          <cell r="X14">
            <v>8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49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33</v>
          </cell>
          <cell r="K32">
            <v>1</v>
          </cell>
          <cell r="X32">
            <v>33</v>
          </cell>
          <cell r="AA32">
            <v>1</v>
          </cell>
        </row>
        <row r="34">
          <cell r="H34">
            <v>33</v>
          </cell>
          <cell r="K34">
            <v>1</v>
          </cell>
          <cell r="X34">
            <v>33</v>
          </cell>
          <cell r="AA34">
            <v>1</v>
          </cell>
        </row>
      </sheetData>
      <sheetData sheetId="2"/>
      <sheetData sheetId="3">
        <row r="8">
          <cell r="C8">
            <v>3720</v>
          </cell>
        </row>
        <row r="12">
          <cell r="C12">
            <v>3182</v>
          </cell>
          <cell r="S12">
            <v>3126</v>
          </cell>
        </row>
        <row r="14">
          <cell r="C14">
            <v>161</v>
          </cell>
          <cell r="S14">
            <v>162</v>
          </cell>
        </row>
        <row r="16">
          <cell r="C16">
            <v>1019</v>
          </cell>
          <cell r="S16">
            <v>1008</v>
          </cell>
        </row>
        <row r="18">
          <cell r="C18">
            <v>102</v>
          </cell>
          <cell r="S18">
            <v>89</v>
          </cell>
        </row>
        <row r="20">
          <cell r="C20">
            <v>353</v>
          </cell>
          <cell r="S20">
            <v>312</v>
          </cell>
        </row>
        <row r="22">
          <cell r="C22">
            <v>1457</v>
          </cell>
          <cell r="S22">
            <v>2898</v>
          </cell>
        </row>
        <row r="24">
          <cell r="C24">
            <v>83</v>
          </cell>
          <cell r="S24">
            <v>80</v>
          </cell>
        </row>
        <row r="26">
          <cell r="C26">
            <v>563</v>
          </cell>
          <cell r="S26">
            <v>543</v>
          </cell>
        </row>
        <row r="28">
          <cell r="C28">
            <v>5</v>
          </cell>
          <cell r="S28">
            <v>5</v>
          </cell>
        </row>
        <row r="30">
          <cell r="C30">
            <v>654</v>
          </cell>
          <cell r="S30">
            <v>576</v>
          </cell>
        </row>
        <row r="32">
          <cell r="C32">
            <v>657</v>
          </cell>
          <cell r="S32">
            <v>666</v>
          </cell>
        </row>
        <row r="34">
          <cell r="C34">
            <v>678</v>
          </cell>
          <cell r="S34">
            <v>677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0901法人別・事業別"/>
      <sheetName val="290901法人別・事業別 (八王子市)"/>
      <sheetName val="9月1日現在（八王子市除く）"/>
      <sheetName val="290901法人別・事業別 (八王子市除く)"/>
    </sheetNames>
    <sheetDataSet>
      <sheetData sheetId="0">
        <row r="8">
          <cell r="D8">
            <v>454</v>
          </cell>
          <cell r="E8">
            <v>19</v>
          </cell>
          <cell r="F8">
            <v>320</v>
          </cell>
          <cell r="G8">
            <v>60</v>
          </cell>
          <cell r="H8">
            <v>2790</v>
          </cell>
          <cell r="I8">
            <v>159</v>
          </cell>
          <cell r="J8">
            <v>0</v>
          </cell>
          <cell r="K8">
            <v>42</v>
          </cell>
          <cell r="L8">
            <v>11</v>
          </cell>
          <cell r="M8">
            <v>2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55</v>
          </cell>
          <cell r="G12">
            <v>27</v>
          </cell>
          <cell r="H12">
            <v>2732</v>
          </cell>
          <cell r="I12">
            <v>212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55</v>
          </cell>
          <cell r="W12">
            <v>27</v>
          </cell>
          <cell r="X12">
            <v>2689</v>
          </cell>
          <cell r="Y12">
            <v>197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159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59</v>
          </cell>
          <cell r="E16">
            <v>0</v>
          </cell>
          <cell r="F16">
            <v>246</v>
          </cell>
          <cell r="G16">
            <v>56</v>
          </cell>
          <cell r="H16">
            <v>641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58</v>
          </cell>
          <cell r="U16">
            <v>0</v>
          </cell>
          <cell r="V16">
            <v>244</v>
          </cell>
          <cell r="W16">
            <v>55</v>
          </cell>
          <cell r="X16">
            <v>638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88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78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102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85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449</v>
          </cell>
          <cell r="E22">
            <v>10</v>
          </cell>
          <cell r="F22">
            <v>57</v>
          </cell>
          <cell r="G22">
            <v>7</v>
          </cell>
          <cell r="H22">
            <v>962</v>
          </cell>
          <cell r="I22">
            <v>25</v>
          </cell>
          <cell r="J22">
            <v>1</v>
          </cell>
          <cell r="K22">
            <v>7</v>
          </cell>
          <cell r="L22">
            <v>4</v>
          </cell>
          <cell r="M22">
            <v>0</v>
          </cell>
          <cell r="N22">
            <v>13</v>
          </cell>
          <cell r="O22">
            <v>0</v>
          </cell>
          <cell r="T22">
            <v>497</v>
          </cell>
          <cell r="U22">
            <v>7</v>
          </cell>
          <cell r="V22">
            <v>82</v>
          </cell>
          <cell r="W22">
            <v>21</v>
          </cell>
          <cell r="X22">
            <v>2286</v>
          </cell>
          <cell r="Y22">
            <v>108</v>
          </cell>
          <cell r="Z22">
            <v>1</v>
          </cell>
          <cell r="AA22">
            <v>17</v>
          </cell>
          <cell r="AB22">
            <v>9</v>
          </cell>
          <cell r="AC22">
            <v>0</v>
          </cell>
          <cell r="AD22">
            <v>20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511</v>
          </cell>
          <cell r="E26">
            <v>4</v>
          </cell>
          <cell r="F26">
            <v>9</v>
          </cell>
          <cell r="G26">
            <v>0</v>
          </cell>
          <cell r="H26">
            <v>54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10</v>
          </cell>
          <cell r="O26">
            <v>0</v>
          </cell>
          <cell r="T26">
            <v>491</v>
          </cell>
          <cell r="U26">
            <v>1</v>
          </cell>
          <cell r="V26">
            <v>8</v>
          </cell>
          <cell r="W26">
            <v>0</v>
          </cell>
          <cell r="X26">
            <v>53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13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636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567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664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674</v>
          </cell>
          <cell r="Y32">
            <v>6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689</v>
          </cell>
          <cell r="I34">
            <v>7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688</v>
          </cell>
          <cell r="Y34">
            <v>7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107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114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107</v>
          </cell>
          <cell r="Y12">
            <v>10</v>
          </cell>
          <cell r="AA12">
            <v>1</v>
          </cell>
        </row>
        <row r="14">
          <cell r="H14">
            <v>8</v>
          </cell>
          <cell r="X14">
            <v>8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50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L24">
            <v>1</v>
          </cell>
          <cell r="V24">
            <v>2</v>
          </cell>
          <cell r="AA24">
            <v>1</v>
          </cell>
          <cell r="AB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33</v>
          </cell>
          <cell r="K32">
            <v>1</v>
          </cell>
          <cell r="X32">
            <v>33</v>
          </cell>
          <cell r="AA32">
            <v>1</v>
          </cell>
        </row>
        <row r="34">
          <cell r="H34">
            <v>33</v>
          </cell>
          <cell r="K34">
            <v>1</v>
          </cell>
          <cell r="X34">
            <v>33</v>
          </cell>
          <cell r="AA34">
            <v>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1001法人別・事業別"/>
      <sheetName val="291001法人別・事業別 (八王子市)"/>
      <sheetName val="10 月1日現在（八王子市除く）"/>
      <sheetName val="291001法人別・事業別 (八王子市除く)"/>
    </sheetNames>
    <sheetDataSet>
      <sheetData sheetId="0">
        <row r="8">
          <cell r="D8">
            <v>453</v>
          </cell>
          <cell r="E8">
            <v>19</v>
          </cell>
          <cell r="F8">
            <v>319</v>
          </cell>
          <cell r="G8">
            <v>62</v>
          </cell>
          <cell r="H8">
            <v>2803</v>
          </cell>
          <cell r="I8">
            <v>160</v>
          </cell>
          <cell r="J8">
            <v>0</v>
          </cell>
          <cell r="K8">
            <v>42</v>
          </cell>
          <cell r="L8">
            <v>11</v>
          </cell>
          <cell r="M8">
            <v>2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55</v>
          </cell>
          <cell r="G12">
            <v>29</v>
          </cell>
          <cell r="H12">
            <v>2738</v>
          </cell>
          <cell r="I12">
            <v>213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55</v>
          </cell>
          <cell r="W12">
            <v>28</v>
          </cell>
          <cell r="X12">
            <v>2695</v>
          </cell>
          <cell r="Y12">
            <v>198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158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60</v>
          </cell>
          <cell r="E16">
            <v>0</v>
          </cell>
          <cell r="F16">
            <v>247</v>
          </cell>
          <cell r="G16">
            <v>56</v>
          </cell>
          <cell r="H16">
            <v>650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59</v>
          </cell>
          <cell r="U16">
            <v>0</v>
          </cell>
          <cell r="V16">
            <v>245</v>
          </cell>
          <cell r="W16">
            <v>55</v>
          </cell>
          <cell r="X16">
            <v>647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89</v>
          </cell>
          <cell r="G18">
            <v>2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79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102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85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449</v>
          </cell>
          <cell r="E22">
            <v>10</v>
          </cell>
          <cell r="F22">
            <v>57</v>
          </cell>
          <cell r="G22">
            <v>8</v>
          </cell>
          <cell r="H22">
            <v>962</v>
          </cell>
          <cell r="I22">
            <v>25</v>
          </cell>
          <cell r="J22">
            <v>1</v>
          </cell>
          <cell r="K22">
            <v>7</v>
          </cell>
          <cell r="L22">
            <v>4</v>
          </cell>
          <cell r="M22">
            <v>0</v>
          </cell>
          <cell r="N22">
            <v>13</v>
          </cell>
          <cell r="O22">
            <v>0</v>
          </cell>
          <cell r="T22">
            <v>496</v>
          </cell>
          <cell r="U22">
            <v>12</v>
          </cell>
          <cell r="V22">
            <v>81</v>
          </cell>
          <cell r="W22">
            <v>22</v>
          </cell>
          <cell r="X22">
            <v>2280</v>
          </cell>
          <cell r="Y22">
            <v>109</v>
          </cell>
          <cell r="Z22">
            <v>1</v>
          </cell>
          <cell r="AA22">
            <v>17</v>
          </cell>
          <cell r="AB22">
            <v>7</v>
          </cell>
          <cell r="AC22">
            <v>0</v>
          </cell>
          <cell r="AD22">
            <v>15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511</v>
          </cell>
          <cell r="E26">
            <v>4</v>
          </cell>
          <cell r="F26">
            <v>9</v>
          </cell>
          <cell r="G26">
            <v>0</v>
          </cell>
          <cell r="H26">
            <v>55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10</v>
          </cell>
          <cell r="O26">
            <v>0</v>
          </cell>
          <cell r="T26">
            <v>491</v>
          </cell>
          <cell r="U26">
            <v>4</v>
          </cell>
          <cell r="V26">
            <v>8</v>
          </cell>
          <cell r="W26">
            <v>0</v>
          </cell>
          <cell r="X26">
            <v>54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10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639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569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663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670</v>
          </cell>
          <cell r="Y32">
            <v>6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685</v>
          </cell>
          <cell r="I34">
            <v>7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684</v>
          </cell>
          <cell r="Y34">
            <v>7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107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115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108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50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L24">
            <v>1</v>
          </cell>
          <cell r="V24">
            <v>2</v>
          </cell>
          <cell r="AA24">
            <v>1</v>
          </cell>
          <cell r="AB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32</v>
          </cell>
          <cell r="K32">
            <v>1</v>
          </cell>
          <cell r="X32">
            <v>32</v>
          </cell>
          <cell r="AA32">
            <v>1</v>
          </cell>
        </row>
        <row r="34">
          <cell r="H34">
            <v>32</v>
          </cell>
          <cell r="K34">
            <v>1</v>
          </cell>
          <cell r="X34">
            <v>32</v>
          </cell>
          <cell r="AA34">
            <v>1</v>
          </cell>
        </row>
      </sheetData>
      <sheetData sheetId="2"/>
      <sheetData sheetId="3">
        <row r="8">
          <cell r="C8">
            <v>3735</v>
          </cell>
        </row>
        <row r="12">
          <cell r="C12">
            <v>3199</v>
          </cell>
          <cell r="S12">
            <v>3144</v>
          </cell>
        </row>
        <row r="14">
          <cell r="C14">
            <v>159</v>
          </cell>
          <cell r="S14">
            <v>160</v>
          </cell>
        </row>
        <row r="16">
          <cell r="C16">
            <v>1037</v>
          </cell>
          <cell r="S16">
            <v>1026</v>
          </cell>
        </row>
        <row r="18">
          <cell r="C18">
            <v>103</v>
          </cell>
          <cell r="S18">
            <v>91</v>
          </cell>
        </row>
        <row r="20">
          <cell r="C20">
            <v>352</v>
          </cell>
          <cell r="S20">
            <v>311</v>
          </cell>
        </row>
        <row r="22">
          <cell r="C22">
            <v>1463</v>
          </cell>
          <cell r="S22">
            <v>2888</v>
          </cell>
        </row>
        <row r="24">
          <cell r="C24">
            <v>83</v>
          </cell>
          <cell r="S24">
            <v>80</v>
          </cell>
        </row>
        <row r="26">
          <cell r="C26">
            <v>564</v>
          </cell>
          <cell r="S26">
            <v>544</v>
          </cell>
        </row>
        <row r="28">
          <cell r="C28">
            <v>5</v>
          </cell>
          <cell r="S28">
            <v>5</v>
          </cell>
        </row>
        <row r="30">
          <cell r="C30">
            <v>659</v>
          </cell>
          <cell r="S30">
            <v>580</v>
          </cell>
        </row>
        <row r="32">
          <cell r="C32">
            <v>651</v>
          </cell>
          <cell r="S32">
            <v>659</v>
          </cell>
        </row>
        <row r="34">
          <cell r="C34">
            <v>671</v>
          </cell>
          <cell r="S34">
            <v>670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1101法人別・事業別"/>
      <sheetName val="291101法人別・事業別 (八王子市)"/>
      <sheetName val="11 月1日現在（八王子市除く）"/>
      <sheetName val="291101法人別・事業別 (八王子市除く)"/>
    </sheetNames>
    <sheetDataSet>
      <sheetData sheetId="0">
        <row r="8">
          <cell r="D8">
            <v>454</v>
          </cell>
          <cell r="E8">
            <v>19</v>
          </cell>
          <cell r="F8">
            <v>322</v>
          </cell>
          <cell r="G8">
            <v>61</v>
          </cell>
          <cell r="H8">
            <v>2802</v>
          </cell>
          <cell r="I8">
            <v>161</v>
          </cell>
          <cell r="J8">
            <v>0</v>
          </cell>
          <cell r="K8">
            <v>42</v>
          </cell>
          <cell r="L8">
            <v>10</v>
          </cell>
          <cell r="M8">
            <v>2</v>
          </cell>
          <cell r="N8">
            <v>17</v>
          </cell>
          <cell r="O8">
            <v>5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29</v>
          </cell>
          <cell r="H12">
            <v>2736</v>
          </cell>
          <cell r="I12">
            <v>212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28</v>
          </cell>
          <cell r="X12">
            <v>2694</v>
          </cell>
          <cell r="Y12">
            <v>197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156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61</v>
          </cell>
          <cell r="E16">
            <v>0</v>
          </cell>
          <cell r="F16">
            <v>248</v>
          </cell>
          <cell r="G16">
            <v>56</v>
          </cell>
          <cell r="H16">
            <v>656</v>
          </cell>
          <cell r="I16">
            <v>15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60</v>
          </cell>
          <cell r="U16">
            <v>0</v>
          </cell>
          <cell r="V16">
            <v>246</v>
          </cell>
          <cell r="W16">
            <v>55</v>
          </cell>
          <cell r="X16">
            <v>653</v>
          </cell>
          <cell r="Y16">
            <v>13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90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80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103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57</v>
          </cell>
          <cell r="G22">
            <v>8</v>
          </cell>
          <cell r="H22">
            <v>966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81</v>
          </cell>
          <cell r="W22">
            <v>22</v>
          </cell>
          <cell r="X22">
            <v>2275</v>
          </cell>
          <cell r="Y22">
            <v>109</v>
          </cell>
          <cell r="Z22">
            <v>1</v>
          </cell>
          <cell r="AA22">
            <v>16</v>
          </cell>
          <cell r="AB22">
            <v>7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73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69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512</v>
          </cell>
          <cell r="E26">
            <v>4</v>
          </cell>
          <cell r="F26">
            <v>9</v>
          </cell>
          <cell r="G26">
            <v>0</v>
          </cell>
          <cell r="H26">
            <v>55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2</v>
          </cell>
          <cell r="N26">
            <v>9</v>
          </cell>
          <cell r="O26">
            <v>0</v>
          </cell>
          <cell r="T26">
            <v>492</v>
          </cell>
          <cell r="U26">
            <v>4</v>
          </cell>
          <cell r="V26">
            <v>8</v>
          </cell>
          <cell r="W26">
            <v>0</v>
          </cell>
          <cell r="X26">
            <v>54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2</v>
          </cell>
          <cell r="AD26">
            <v>9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640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570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663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670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684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683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108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113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106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51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32</v>
          </cell>
          <cell r="K32">
            <v>1</v>
          </cell>
          <cell r="X32">
            <v>32</v>
          </cell>
          <cell r="AA32">
            <v>1</v>
          </cell>
        </row>
        <row r="34">
          <cell r="H34">
            <v>32</v>
          </cell>
          <cell r="K34">
            <v>1</v>
          </cell>
          <cell r="X34">
            <v>32</v>
          </cell>
          <cell r="AA34">
            <v>1</v>
          </cell>
        </row>
      </sheetData>
      <sheetData sheetId="2"/>
      <sheetData sheetId="3">
        <row r="8">
          <cell r="C8">
            <v>3745</v>
          </cell>
        </row>
        <row r="12">
          <cell r="C12">
            <v>3199</v>
          </cell>
          <cell r="S12">
            <v>3145</v>
          </cell>
        </row>
        <row r="14">
          <cell r="C14">
            <v>158</v>
          </cell>
          <cell r="S14">
            <v>159</v>
          </cell>
        </row>
        <row r="16">
          <cell r="C16">
            <v>1045</v>
          </cell>
          <cell r="S16">
            <v>1034</v>
          </cell>
        </row>
        <row r="18">
          <cell r="C18">
            <v>106</v>
          </cell>
          <cell r="S18">
            <v>94</v>
          </cell>
        </row>
        <row r="20">
          <cell r="C20">
            <v>353</v>
          </cell>
          <cell r="S20">
            <v>312</v>
          </cell>
        </row>
        <row r="22">
          <cell r="C22">
            <v>1465</v>
          </cell>
          <cell r="S22">
            <v>2882</v>
          </cell>
        </row>
        <row r="24">
          <cell r="C24">
            <v>83</v>
          </cell>
          <cell r="S24">
            <v>80</v>
          </cell>
        </row>
        <row r="26">
          <cell r="C26">
            <v>564</v>
          </cell>
          <cell r="S26">
            <v>544</v>
          </cell>
        </row>
        <row r="28">
          <cell r="C28">
            <v>5</v>
          </cell>
          <cell r="S28">
            <v>5</v>
          </cell>
        </row>
        <row r="30">
          <cell r="C30">
            <v>660</v>
          </cell>
          <cell r="S30">
            <v>581</v>
          </cell>
        </row>
        <row r="32">
          <cell r="C32">
            <v>651</v>
          </cell>
          <cell r="S32">
            <v>658</v>
          </cell>
        </row>
        <row r="34">
          <cell r="C34">
            <v>669</v>
          </cell>
          <cell r="S34">
            <v>668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1201法人別・事業別"/>
      <sheetName val="291201法人別・事業別 (八王子市)"/>
      <sheetName val="12 月1日現在（八王子市除く）"/>
      <sheetName val="291201法人別・事業別 (八王子市除く)"/>
    </sheetNames>
    <sheetDataSet>
      <sheetData sheetId="0">
        <row r="8">
          <cell r="D8">
            <v>453</v>
          </cell>
          <cell r="E8">
            <v>19</v>
          </cell>
          <cell r="F8">
            <v>321</v>
          </cell>
          <cell r="G8">
            <v>61</v>
          </cell>
          <cell r="H8">
            <v>2802</v>
          </cell>
          <cell r="I8">
            <v>160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2734</v>
          </cell>
          <cell r="I12">
            <v>212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2690</v>
          </cell>
          <cell r="Y12">
            <v>197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61</v>
          </cell>
          <cell r="E16">
            <v>0</v>
          </cell>
          <cell r="F16">
            <v>246</v>
          </cell>
          <cell r="G16">
            <v>56</v>
          </cell>
          <cell r="H16">
            <v>663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60</v>
          </cell>
          <cell r="U16">
            <v>0</v>
          </cell>
          <cell r="V16">
            <v>244</v>
          </cell>
          <cell r="W16">
            <v>55</v>
          </cell>
          <cell r="X16">
            <v>660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91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81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103</v>
          </cell>
          <cell r="G20">
            <v>20</v>
          </cell>
          <cell r="H20">
            <v>145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60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142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55</v>
          </cell>
          <cell r="G22">
            <v>8</v>
          </cell>
          <cell r="H22">
            <v>968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79</v>
          </cell>
          <cell r="W22">
            <v>22</v>
          </cell>
          <cell r="X22">
            <v>2261</v>
          </cell>
          <cell r="Y22">
            <v>109</v>
          </cell>
          <cell r="Z22">
            <v>1</v>
          </cell>
          <cell r="AA22">
            <v>15</v>
          </cell>
          <cell r="AB22">
            <v>7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512</v>
          </cell>
          <cell r="E26">
            <v>4</v>
          </cell>
          <cell r="F26">
            <v>8</v>
          </cell>
          <cell r="G26">
            <v>0</v>
          </cell>
          <cell r="H26">
            <v>57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9</v>
          </cell>
          <cell r="O26">
            <v>0</v>
          </cell>
          <cell r="T26">
            <v>491</v>
          </cell>
          <cell r="U26">
            <v>4</v>
          </cell>
          <cell r="V26">
            <v>7</v>
          </cell>
          <cell r="W26">
            <v>0</v>
          </cell>
          <cell r="X26">
            <v>56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9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643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573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660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666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684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683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108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111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104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51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115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32</v>
          </cell>
          <cell r="K32">
            <v>1</v>
          </cell>
          <cell r="X32">
            <v>32</v>
          </cell>
          <cell r="AA32">
            <v>1</v>
          </cell>
        </row>
        <row r="34">
          <cell r="H34">
            <v>32</v>
          </cell>
          <cell r="K34">
            <v>1</v>
          </cell>
          <cell r="X34">
            <v>32</v>
          </cell>
          <cell r="AA34">
            <v>1</v>
          </cell>
        </row>
      </sheetData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101法人別・事業別"/>
      <sheetName val="300101法人別・事業別 (八王子市)"/>
      <sheetName val="1 月1日現在（八王子市除く）"/>
      <sheetName val="300101法人別・事業別 (八王子市除く)"/>
    </sheetNames>
    <sheetDataSet>
      <sheetData sheetId="0">
        <row r="8">
          <cell r="D8">
            <v>451</v>
          </cell>
          <cell r="E8">
            <v>19</v>
          </cell>
          <cell r="F8">
            <v>320</v>
          </cell>
          <cell r="G8">
            <v>59</v>
          </cell>
          <cell r="H8">
            <v>2794</v>
          </cell>
          <cell r="I8">
            <v>158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2726</v>
          </cell>
          <cell r="I12">
            <v>209</v>
          </cell>
          <cell r="J12">
            <v>0</v>
          </cell>
          <cell r="K12">
            <v>43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2680</v>
          </cell>
          <cell r="Y12">
            <v>194</v>
          </cell>
          <cell r="Z12">
            <v>0</v>
          </cell>
          <cell r="AA12">
            <v>43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156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62</v>
          </cell>
          <cell r="E16">
            <v>0</v>
          </cell>
          <cell r="F16">
            <v>245</v>
          </cell>
          <cell r="G16">
            <v>54</v>
          </cell>
          <cell r="H16">
            <v>670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61</v>
          </cell>
          <cell r="U16">
            <v>0</v>
          </cell>
          <cell r="V16">
            <v>243</v>
          </cell>
          <cell r="W16">
            <v>53</v>
          </cell>
          <cell r="X16">
            <v>667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9</v>
          </cell>
          <cell r="E18">
            <v>0</v>
          </cell>
          <cell r="F18">
            <v>91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8</v>
          </cell>
          <cell r="U18">
            <v>0</v>
          </cell>
          <cell r="V18">
            <v>81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103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59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55</v>
          </cell>
          <cell r="G22">
            <v>8</v>
          </cell>
          <cell r="H22">
            <v>966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79</v>
          </cell>
          <cell r="W22">
            <v>22</v>
          </cell>
          <cell r="X22">
            <v>2252</v>
          </cell>
          <cell r="Y22">
            <v>109</v>
          </cell>
          <cell r="Z22">
            <v>1</v>
          </cell>
          <cell r="AA22">
            <v>15</v>
          </cell>
          <cell r="AB22">
            <v>6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513</v>
          </cell>
          <cell r="E26">
            <v>4</v>
          </cell>
          <cell r="F26">
            <v>8</v>
          </cell>
          <cell r="G26">
            <v>0</v>
          </cell>
          <cell r="H26">
            <v>56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9</v>
          </cell>
          <cell r="O26">
            <v>0</v>
          </cell>
          <cell r="T26">
            <v>492</v>
          </cell>
          <cell r="U26">
            <v>4</v>
          </cell>
          <cell r="V26">
            <v>7</v>
          </cell>
          <cell r="W26">
            <v>0</v>
          </cell>
          <cell r="X26">
            <v>55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9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644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575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660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664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684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683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F8">
            <v>14</v>
          </cell>
          <cell r="G8">
            <v>2</v>
          </cell>
          <cell r="H8">
            <v>110</v>
          </cell>
          <cell r="I8">
            <v>5</v>
          </cell>
          <cell r="K8">
            <v>2</v>
          </cell>
          <cell r="L8">
            <v>1</v>
          </cell>
        </row>
        <row r="12">
          <cell r="D12">
            <v>5</v>
          </cell>
          <cell r="F12">
            <v>1</v>
          </cell>
          <cell r="H12">
            <v>112</v>
          </cell>
          <cell r="I12">
            <v>11</v>
          </cell>
          <cell r="K12">
            <v>1</v>
          </cell>
          <cell r="L12">
            <v>0</v>
          </cell>
          <cell r="T12">
            <v>4</v>
          </cell>
          <cell r="V12">
            <v>1</v>
          </cell>
          <cell r="X12">
            <v>103</v>
          </cell>
          <cell r="Y12">
            <v>10</v>
          </cell>
          <cell r="AA12">
            <v>1</v>
          </cell>
        </row>
        <row r="14">
          <cell r="H14">
            <v>7</v>
          </cell>
          <cell r="X14">
            <v>7</v>
          </cell>
        </row>
        <row r="16">
          <cell r="F16">
            <v>8</v>
          </cell>
          <cell r="G16">
            <v>3</v>
          </cell>
          <cell r="H16">
            <v>12</v>
          </cell>
          <cell r="K16">
            <v>2</v>
          </cell>
          <cell r="V16">
            <v>8</v>
          </cell>
          <cell r="W16">
            <v>3</v>
          </cell>
          <cell r="X16">
            <v>12</v>
          </cell>
          <cell r="AA16">
            <v>2</v>
          </cell>
        </row>
        <row r="18">
          <cell r="F18">
            <v>4</v>
          </cell>
          <cell r="V18">
            <v>3</v>
          </cell>
        </row>
        <row r="20">
          <cell r="F20">
            <v>4</v>
          </cell>
          <cell r="H20">
            <v>1</v>
          </cell>
          <cell r="K20">
            <v>1</v>
          </cell>
          <cell r="O20">
            <v>1</v>
          </cell>
          <cell r="V20">
            <v>2</v>
          </cell>
          <cell r="X20">
            <v>1</v>
          </cell>
          <cell r="AA20">
            <v>1</v>
          </cell>
          <cell r="AE20">
            <v>1</v>
          </cell>
        </row>
        <row r="22">
          <cell r="D22">
            <v>18</v>
          </cell>
          <cell r="F22">
            <v>3</v>
          </cell>
          <cell r="H22">
            <v>52</v>
          </cell>
          <cell r="J22">
            <v>1</v>
          </cell>
          <cell r="K22">
            <v>1</v>
          </cell>
          <cell r="T22">
            <v>22</v>
          </cell>
          <cell r="V22">
            <v>5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</row>
        <row r="24">
          <cell r="F24">
            <v>3</v>
          </cell>
          <cell r="K24">
            <v>1</v>
          </cell>
          <cell r="O24">
            <v>1</v>
          </cell>
          <cell r="V24">
            <v>2</v>
          </cell>
          <cell r="AA24">
            <v>1</v>
          </cell>
          <cell r="AE24">
            <v>1</v>
          </cell>
        </row>
        <row r="26">
          <cell r="D26">
            <v>25</v>
          </cell>
          <cell r="H26">
            <v>4</v>
          </cell>
          <cell r="T26">
            <v>23</v>
          </cell>
          <cell r="X26">
            <v>4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V28">
            <v>1</v>
          </cell>
        </row>
        <row r="30">
          <cell r="D30">
            <v>2</v>
          </cell>
          <cell r="F30">
            <v>1</v>
          </cell>
          <cell r="H30">
            <v>20</v>
          </cell>
          <cell r="L30">
            <v>1</v>
          </cell>
          <cell r="T30">
            <v>2</v>
          </cell>
          <cell r="V30">
            <v>1</v>
          </cell>
          <cell r="X30">
            <v>18</v>
          </cell>
          <cell r="AB30">
            <v>1</v>
          </cell>
        </row>
        <row r="32">
          <cell r="H32">
            <v>33</v>
          </cell>
          <cell r="K32">
            <v>1</v>
          </cell>
          <cell r="X32">
            <v>33</v>
          </cell>
          <cell r="AA32">
            <v>1</v>
          </cell>
        </row>
        <row r="34">
          <cell r="H34">
            <v>33</v>
          </cell>
          <cell r="K34">
            <v>1</v>
          </cell>
          <cell r="X34">
            <v>33</v>
          </cell>
          <cell r="AA34">
            <v>1</v>
          </cell>
        </row>
      </sheetData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201法人別・事業別"/>
      <sheetName val="300201法人別・事業別 (八王子市)"/>
      <sheetName val="2月1日現在（八王子市除く）"/>
      <sheetName val="300201法人別・事業別 (八王子市除く)"/>
    </sheetNames>
    <sheetDataSet>
      <sheetData sheetId="0">
        <row r="8">
          <cell r="D8">
            <v>450</v>
          </cell>
          <cell r="E8">
            <v>19</v>
          </cell>
          <cell r="F8">
            <v>320</v>
          </cell>
          <cell r="G8">
            <v>59</v>
          </cell>
          <cell r="H8">
            <v>2796</v>
          </cell>
          <cell r="I8">
            <v>158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2727</v>
          </cell>
          <cell r="I12">
            <v>209</v>
          </cell>
          <cell r="J12">
            <v>0</v>
          </cell>
          <cell r="K12">
            <v>42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2679</v>
          </cell>
          <cell r="Y12">
            <v>194</v>
          </cell>
          <cell r="Z12">
            <v>0</v>
          </cell>
          <cell r="AA12">
            <v>42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154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155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62</v>
          </cell>
          <cell r="E16">
            <v>0</v>
          </cell>
          <cell r="F16">
            <v>244</v>
          </cell>
          <cell r="G16">
            <v>55</v>
          </cell>
          <cell r="H16">
            <v>674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61</v>
          </cell>
          <cell r="U16">
            <v>0</v>
          </cell>
          <cell r="V16">
            <v>242</v>
          </cell>
          <cell r="W16">
            <v>54</v>
          </cell>
          <cell r="X16">
            <v>670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10</v>
          </cell>
          <cell r="E18">
            <v>0</v>
          </cell>
          <cell r="F18">
            <v>90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9</v>
          </cell>
          <cell r="U18">
            <v>0</v>
          </cell>
          <cell r="V18">
            <v>81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104</v>
          </cell>
          <cell r="G20">
            <v>20</v>
          </cell>
          <cell r="H20">
            <v>143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59</v>
          </cell>
          <cell r="T20">
            <v>14</v>
          </cell>
          <cell r="U20">
            <v>0</v>
          </cell>
          <cell r="V20">
            <v>87</v>
          </cell>
          <cell r="W20">
            <v>19</v>
          </cell>
          <cell r="X20">
            <v>140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39</v>
          </cell>
        </row>
        <row r="22">
          <cell r="D22">
            <v>450</v>
          </cell>
          <cell r="E22">
            <v>10</v>
          </cell>
          <cell r="F22">
            <v>54</v>
          </cell>
          <cell r="G22">
            <v>8</v>
          </cell>
          <cell r="H22">
            <v>972</v>
          </cell>
          <cell r="I22">
            <v>25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497</v>
          </cell>
          <cell r="U22">
            <v>12</v>
          </cell>
          <cell r="V22">
            <v>78</v>
          </cell>
          <cell r="W22">
            <v>22</v>
          </cell>
          <cell r="X22">
            <v>2248</v>
          </cell>
          <cell r="Y22">
            <v>108</v>
          </cell>
          <cell r="Z22">
            <v>1</v>
          </cell>
          <cell r="AA22">
            <v>15</v>
          </cell>
          <cell r="AB22">
            <v>6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514</v>
          </cell>
          <cell r="E26">
            <v>4</v>
          </cell>
          <cell r="F26">
            <v>8</v>
          </cell>
          <cell r="G26">
            <v>0</v>
          </cell>
          <cell r="H26">
            <v>56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8</v>
          </cell>
          <cell r="O26">
            <v>0</v>
          </cell>
          <cell r="T26">
            <v>493</v>
          </cell>
          <cell r="U26">
            <v>4</v>
          </cell>
          <cell r="V26">
            <v>7</v>
          </cell>
          <cell r="W26">
            <v>0</v>
          </cell>
          <cell r="X26">
            <v>55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8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644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575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663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667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686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685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E8">
            <v>0</v>
          </cell>
          <cell r="F8">
            <v>14</v>
          </cell>
          <cell r="G8">
            <v>2</v>
          </cell>
          <cell r="H8">
            <v>111</v>
          </cell>
          <cell r="I8">
            <v>5</v>
          </cell>
          <cell r="J8">
            <v>0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</row>
        <row r="12">
          <cell r="D12">
            <v>5</v>
          </cell>
          <cell r="E12">
            <v>0</v>
          </cell>
          <cell r="F12">
            <v>1</v>
          </cell>
          <cell r="G12">
            <v>0</v>
          </cell>
          <cell r="H12">
            <v>112</v>
          </cell>
          <cell r="I12">
            <v>11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4</v>
          </cell>
          <cell r="U12">
            <v>0</v>
          </cell>
          <cell r="V12">
            <v>1</v>
          </cell>
          <cell r="W12">
            <v>0</v>
          </cell>
          <cell r="X12">
            <v>101</v>
          </cell>
          <cell r="Y12">
            <v>10</v>
          </cell>
          <cell r="Z12">
            <v>0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8</v>
          </cell>
          <cell r="G16">
            <v>3</v>
          </cell>
          <cell r="H16">
            <v>12</v>
          </cell>
          <cell r="I16">
            <v>0</v>
          </cell>
          <cell r="J16">
            <v>0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8</v>
          </cell>
          <cell r="W16">
            <v>3</v>
          </cell>
          <cell r="X16">
            <v>12</v>
          </cell>
          <cell r="Y16">
            <v>0</v>
          </cell>
          <cell r="Z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T18">
            <v>0</v>
          </cell>
          <cell r="U18">
            <v>0</v>
          </cell>
          <cell r="V18">
            <v>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20"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18</v>
          </cell>
          <cell r="E22">
            <v>0</v>
          </cell>
          <cell r="F22">
            <v>3</v>
          </cell>
          <cell r="G22">
            <v>0</v>
          </cell>
          <cell r="H22">
            <v>52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22</v>
          </cell>
          <cell r="U22">
            <v>0</v>
          </cell>
          <cell r="V22">
            <v>5</v>
          </cell>
          <cell r="W22">
            <v>0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1</v>
          </cell>
        </row>
        <row r="26">
          <cell r="D26">
            <v>25</v>
          </cell>
          <cell r="E26">
            <v>0</v>
          </cell>
          <cell r="F26">
            <v>0</v>
          </cell>
          <cell r="G26">
            <v>0</v>
          </cell>
          <cell r="H26">
            <v>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23</v>
          </cell>
          <cell r="U26">
            <v>0</v>
          </cell>
          <cell r="V26">
            <v>0</v>
          </cell>
          <cell r="W26">
            <v>0</v>
          </cell>
          <cell r="X26">
            <v>4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</v>
          </cell>
          <cell r="E30">
            <v>0</v>
          </cell>
          <cell r="F30">
            <v>1</v>
          </cell>
          <cell r="G30">
            <v>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T30">
            <v>2</v>
          </cell>
          <cell r="U30">
            <v>0</v>
          </cell>
          <cell r="V30">
            <v>1</v>
          </cell>
          <cell r="W30">
            <v>0</v>
          </cell>
          <cell r="X30">
            <v>18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33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33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33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33</v>
          </cell>
          <cell r="Y34">
            <v>0</v>
          </cell>
          <cell r="Z34">
            <v>0</v>
          </cell>
          <cell r="AA34">
            <v>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2"/>
      <sheetData sheetId="3">
        <row r="8">
          <cell r="C8">
            <v>3715</v>
          </cell>
        </row>
        <row r="12">
          <cell r="C12">
            <v>3188</v>
          </cell>
          <cell r="S12">
            <v>3132</v>
          </cell>
        </row>
        <row r="14">
          <cell r="C14">
            <v>156</v>
          </cell>
          <cell r="S14">
            <v>157</v>
          </cell>
        </row>
        <row r="16">
          <cell r="C16">
            <v>1060</v>
          </cell>
          <cell r="S16">
            <v>1048</v>
          </cell>
        </row>
        <row r="18">
          <cell r="C18">
            <v>107</v>
          </cell>
          <cell r="S18">
            <v>96</v>
          </cell>
        </row>
        <row r="20">
          <cell r="C20">
            <v>352</v>
          </cell>
          <cell r="S20">
            <v>312</v>
          </cell>
        </row>
        <row r="22">
          <cell r="C22">
            <v>1467</v>
          </cell>
          <cell r="S22">
            <v>2850</v>
          </cell>
        </row>
        <row r="24">
          <cell r="C24">
            <v>82</v>
          </cell>
          <cell r="S24">
            <v>79</v>
          </cell>
        </row>
        <row r="26">
          <cell r="C26">
            <v>564</v>
          </cell>
          <cell r="S26">
            <v>543</v>
          </cell>
        </row>
        <row r="28">
          <cell r="C28">
            <v>5</v>
          </cell>
          <cell r="S28">
            <v>5</v>
          </cell>
        </row>
        <row r="30">
          <cell r="C30">
            <v>664</v>
          </cell>
          <cell r="S30">
            <v>586</v>
          </cell>
        </row>
        <row r="32">
          <cell r="C32">
            <v>650</v>
          </cell>
          <cell r="S32">
            <v>654</v>
          </cell>
        </row>
        <row r="34">
          <cell r="C34">
            <v>670</v>
          </cell>
          <cell r="S34">
            <v>669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0301法人別・事業別"/>
      <sheetName val="300301法人別・事業別 (八王子市)"/>
      <sheetName val="3月1日現在（八王子市除く）"/>
      <sheetName val="300301法人別・事業別 (八王子市除く)"/>
    </sheetNames>
    <sheetDataSet>
      <sheetData sheetId="0">
        <row r="8">
          <cell r="D8">
            <v>452</v>
          </cell>
          <cell r="E8">
            <v>19</v>
          </cell>
          <cell r="F8">
            <v>318</v>
          </cell>
          <cell r="G8">
            <v>59</v>
          </cell>
          <cell r="H8">
            <v>2796</v>
          </cell>
          <cell r="I8">
            <v>158</v>
          </cell>
          <cell r="J8">
            <v>0</v>
          </cell>
          <cell r="K8">
            <v>42</v>
          </cell>
          <cell r="L8">
            <v>10</v>
          </cell>
          <cell r="M8">
            <v>1</v>
          </cell>
          <cell r="N8">
            <v>13</v>
          </cell>
          <cell r="O8">
            <v>0</v>
          </cell>
        </row>
        <row r="12">
          <cell r="D12">
            <v>230</v>
          </cell>
          <cell r="E12">
            <v>17</v>
          </cell>
          <cell r="F12">
            <v>56</v>
          </cell>
          <cell r="G12">
            <v>30</v>
          </cell>
          <cell r="H12">
            <v>2725</v>
          </cell>
          <cell r="I12">
            <v>209</v>
          </cell>
          <cell r="J12">
            <v>0</v>
          </cell>
          <cell r="K12">
            <v>41</v>
          </cell>
          <cell r="L12">
            <v>5</v>
          </cell>
          <cell r="M12">
            <v>0</v>
          </cell>
          <cell r="N12">
            <v>2</v>
          </cell>
          <cell r="O12">
            <v>0</v>
          </cell>
          <cell r="T12">
            <v>226</v>
          </cell>
          <cell r="U12">
            <v>17</v>
          </cell>
          <cell r="V12">
            <v>56</v>
          </cell>
          <cell r="W12">
            <v>29</v>
          </cell>
          <cell r="X12">
            <v>2676</v>
          </cell>
          <cell r="Y12">
            <v>194</v>
          </cell>
          <cell r="Z12">
            <v>0</v>
          </cell>
          <cell r="AA12">
            <v>41</v>
          </cell>
          <cell r="AB12">
            <v>5</v>
          </cell>
          <cell r="AC12">
            <v>0</v>
          </cell>
          <cell r="AD12">
            <v>1</v>
          </cell>
          <cell r="AE12">
            <v>0</v>
          </cell>
        </row>
        <row r="14">
          <cell r="D14">
            <v>6</v>
          </cell>
          <cell r="E14">
            <v>1</v>
          </cell>
          <cell r="F14">
            <v>2</v>
          </cell>
          <cell r="G14">
            <v>0</v>
          </cell>
          <cell r="H14">
            <v>154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6</v>
          </cell>
          <cell r="U14">
            <v>1</v>
          </cell>
          <cell r="V14">
            <v>2</v>
          </cell>
          <cell r="W14">
            <v>0</v>
          </cell>
          <cell r="X14">
            <v>155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63</v>
          </cell>
          <cell r="E16">
            <v>0</v>
          </cell>
          <cell r="F16">
            <v>243</v>
          </cell>
          <cell r="G16">
            <v>55</v>
          </cell>
          <cell r="H16">
            <v>677</v>
          </cell>
          <cell r="I16">
            <v>16</v>
          </cell>
          <cell r="J16">
            <v>0</v>
          </cell>
          <cell r="K16">
            <v>26</v>
          </cell>
          <cell r="L16">
            <v>7</v>
          </cell>
          <cell r="M16">
            <v>0</v>
          </cell>
          <cell r="N16">
            <v>1</v>
          </cell>
          <cell r="O16">
            <v>0</v>
          </cell>
          <cell r="T16">
            <v>62</v>
          </cell>
          <cell r="U16">
            <v>0</v>
          </cell>
          <cell r="V16">
            <v>241</v>
          </cell>
          <cell r="W16">
            <v>54</v>
          </cell>
          <cell r="X16">
            <v>674</v>
          </cell>
          <cell r="Y16">
            <v>14</v>
          </cell>
          <cell r="Z16">
            <v>0</v>
          </cell>
          <cell r="AA16">
            <v>26</v>
          </cell>
          <cell r="AB16">
            <v>6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10</v>
          </cell>
          <cell r="E18">
            <v>0</v>
          </cell>
          <cell r="F18">
            <v>91</v>
          </cell>
          <cell r="G18">
            <v>4</v>
          </cell>
          <cell r="H18">
            <v>0</v>
          </cell>
          <cell r="I18">
            <v>0</v>
          </cell>
          <cell r="J18">
            <v>0</v>
          </cell>
          <cell r="K18">
            <v>2</v>
          </cell>
          <cell r="L18">
            <v>2</v>
          </cell>
          <cell r="M18">
            <v>1</v>
          </cell>
          <cell r="N18">
            <v>1</v>
          </cell>
          <cell r="O18">
            <v>1</v>
          </cell>
          <cell r="T18">
            <v>9</v>
          </cell>
          <cell r="U18">
            <v>0</v>
          </cell>
          <cell r="V18">
            <v>82</v>
          </cell>
          <cell r="W18">
            <v>3</v>
          </cell>
          <cell r="X18">
            <v>0</v>
          </cell>
          <cell r="Y18">
            <v>0</v>
          </cell>
          <cell r="Z18">
            <v>0</v>
          </cell>
          <cell r="AA18">
            <v>2</v>
          </cell>
          <cell r="AB18">
            <v>2</v>
          </cell>
          <cell r="AC18">
            <v>0</v>
          </cell>
          <cell r="AD18">
            <v>1</v>
          </cell>
          <cell r="AE18">
            <v>1</v>
          </cell>
        </row>
        <row r="20">
          <cell r="D20">
            <v>14</v>
          </cell>
          <cell r="E20">
            <v>0</v>
          </cell>
          <cell r="F20">
            <v>104</v>
          </cell>
          <cell r="G20">
            <v>20</v>
          </cell>
          <cell r="H20">
            <v>144</v>
          </cell>
          <cell r="I20">
            <v>4</v>
          </cell>
          <cell r="J20">
            <v>0</v>
          </cell>
          <cell r="K20">
            <v>2</v>
          </cell>
          <cell r="L20">
            <v>13</v>
          </cell>
          <cell r="M20">
            <v>0</v>
          </cell>
          <cell r="N20">
            <v>0</v>
          </cell>
          <cell r="O20">
            <v>62</v>
          </cell>
          <cell r="T20">
            <v>14</v>
          </cell>
          <cell r="U20">
            <v>0</v>
          </cell>
          <cell r="V20">
            <v>86</v>
          </cell>
          <cell r="W20">
            <v>19</v>
          </cell>
          <cell r="X20">
            <v>141</v>
          </cell>
          <cell r="Y20">
            <v>4</v>
          </cell>
          <cell r="Z20">
            <v>0</v>
          </cell>
          <cell r="AA20">
            <v>2</v>
          </cell>
          <cell r="AB20">
            <v>12</v>
          </cell>
          <cell r="AC20">
            <v>0</v>
          </cell>
          <cell r="AD20">
            <v>0</v>
          </cell>
          <cell r="AE20">
            <v>42</v>
          </cell>
        </row>
        <row r="22">
          <cell r="D22">
            <v>449</v>
          </cell>
          <cell r="E22">
            <v>10</v>
          </cell>
          <cell r="F22">
            <v>55</v>
          </cell>
          <cell r="G22">
            <v>8</v>
          </cell>
          <cell r="H22">
            <v>975</v>
          </cell>
          <cell r="I22">
            <v>24</v>
          </cell>
          <cell r="J22">
            <v>1</v>
          </cell>
          <cell r="K22">
            <v>7</v>
          </cell>
          <cell r="L22">
            <v>3</v>
          </cell>
          <cell r="M22">
            <v>0</v>
          </cell>
          <cell r="N22">
            <v>12</v>
          </cell>
          <cell r="O22">
            <v>0</v>
          </cell>
          <cell r="T22">
            <v>496</v>
          </cell>
          <cell r="U22">
            <v>12</v>
          </cell>
          <cell r="V22">
            <v>79</v>
          </cell>
          <cell r="W22">
            <v>22</v>
          </cell>
          <cell r="X22">
            <v>2244</v>
          </cell>
          <cell r="Y22">
            <v>106</v>
          </cell>
          <cell r="Z22">
            <v>1</v>
          </cell>
          <cell r="AA22">
            <v>15</v>
          </cell>
          <cell r="AB22">
            <v>6</v>
          </cell>
          <cell r="AC22">
            <v>0</v>
          </cell>
          <cell r="AD22">
            <v>14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72</v>
          </cell>
          <cell r="G24">
            <v>2</v>
          </cell>
          <cell r="H24">
            <v>0</v>
          </cell>
          <cell r="I24">
            <v>0</v>
          </cell>
          <cell r="J24">
            <v>0</v>
          </cell>
          <cell r="K24">
            <v>8</v>
          </cell>
          <cell r="L24">
            <v>0</v>
          </cell>
          <cell r="M24">
            <v>0</v>
          </cell>
          <cell r="N24">
            <v>0</v>
          </cell>
          <cell r="O24">
            <v>5</v>
          </cell>
          <cell r="T24">
            <v>0</v>
          </cell>
          <cell r="U24">
            <v>0</v>
          </cell>
          <cell r="V24">
            <v>68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8</v>
          </cell>
          <cell r="AB24">
            <v>0</v>
          </cell>
          <cell r="AC24">
            <v>0</v>
          </cell>
          <cell r="AD24">
            <v>0</v>
          </cell>
          <cell r="AE24">
            <v>5</v>
          </cell>
        </row>
        <row r="26">
          <cell r="D26">
            <v>515</v>
          </cell>
          <cell r="E26">
            <v>4</v>
          </cell>
          <cell r="F26">
            <v>8</v>
          </cell>
          <cell r="G26">
            <v>0</v>
          </cell>
          <cell r="H26">
            <v>56</v>
          </cell>
          <cell r="I26">
            <v>1</v>
          </cell>
          <cell r="J26">
            <v>0</v>
          </cell>
          <cell r="K26">
            <v>0</v>
          </cell>
          <cell r="L26">
            <v>1</v>
          </cell>
          <cell r="M26">
            <v>1</v>
          </cell>
          <cell r="N26">
            <v>8</v>
          </cell>
          <cell r="O26">
            <v>0</v>
          </cell>
          <cell r="T26">
            <v>494</v>
          </cell>
          <cell r="U26">
            <v>4</v>
          </cell>
          <cell r="V26">
            <v>7</v>
          </cell>
          <cell r="W26">
            <v>0</v>
          </cell>
          <cell r="X26">
            <v>55</v>
          </cell>
          <cell r="Y26">
            <v>1</v>
          </cell>
          <cell r="Z26">
            <v>0</v>
          </cell>
          <cell r="AA26">
            <v>0</v>
          </cell>
          <cell r="AB26">
            <v>1</v>
          </cell>
          <cell r="AC26">
            <v>1</v>
          </cell>
          <cell r="AD26">
            <v>8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22</v>
          </cell>
          <cell r="E30">
            <v>0</v>
          </cell>
          <cell r="F30">
            <v>18</v>
          </cell>
          <cell r="G30">
            <v>0</v>
          </cell>
          <cell r="H30">
            <v>647</v>
          </cell>
          <cell r="I30">
            <v>0</v>
          </cell>
          <cell r="J30">
            <v>0</v>
          </cell>
          <cell r="K30">
            <v>0</v>
          </cell>
          <cell r="L30">
            <v>4</v>
          </cell>
          <cell r="M30">
            <v>0</v>
          </cell>
          <cell r="N30">
            <v>0</v>
          </cell>
          <cell r="O30">
            <v>0</v>
          </cell>
          <cell r="T30">
            <v>15</v>
          </cell>
          <cell r="U30">
            <v>0</v>
          </cell>
          <cell r="V30">
            <v>14</v>
          </cell>
          <cell r="W30">
            <v>0</v>
          </cell>
          <cell r="X30">
            <v>579</v>
          </cell>
          <cell r="Y30">
            <v>0</v>
          </cell>
          <cell r="Z30">
            <v>0</v>
          </cell>
          <cell r="AA30">
            <v>0</v>
          </cell>
          <cell r="AB30">
            <v>4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5</v>
          </cell>
          <cell r="E32">
            <v>0</v>
          </cell>
          <cell r="F32">
            <v>7</v>
          </cell>
          <cell r="G32">
            <v>1</v>
          </cell>
          <cell r="H32">
            <v>661</v>
          </cell>
          <cell r="I32">
            <v>5</v>
          </cell>
          <cell r="J32">
            <v>0</v>
          </cell>
          <cell r="K32">
            <v>3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5</v>
          </cell>
          <cell r="U32">
            <v>0</v>
          </cell>
          <cell r="V32">
            <v>7</v>
          </cell>
          <cell r="W32">
            <v>1</v>
          </cell>
          <cell r="X32">
            <v>665</v>
          </cell>
          <cell r="Y32">
            <v>5</v>
          </cell>
          <cell r="Z32">
            <v>0</v>
          </cell>
          <cell r="AA32">
            <v>3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3</v>
          </cell>
          <cell r="E34">
            <v>0</v>
          </cell>
          <cell r="F34">
            <v>5</v>
          </cell>
          <cell r="G34">
            <v>1</v>
          </cell>
          <cell r="H34">
            <v>683</v>
          </cell>
          <cell r="I34">
            <v>6</v>
          </cell>
          <cell r="J34">
            <v>0</v>
          </cell>
          <cell r="K34">
            <v>3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3</v>
          </cell>
          <cell r="U34">
            <v>0</v>
          </cell>
          <cell r="V34">
            <v>5</v>
          </cell>
          <cell r="W34">
            <v>1</v>
          </cell>
          <cell r="X34">
            <v>682</v>
          </cell>
          <cell r="Y34">
            <v>6</v>
          </cell>
          <cell r="Z34">
            <v>0</v>
          </cell>
          <cell r="AA34">
            <v>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1">
        <row r="8">
          <cell r="D8">
            <v>18</v>
          </cell>
          <cell r="E8">
            <v>0</v>
          </cell>
          <cell r="F8">
            <v>14</v>
          </cell>
          <cell r="G8">
            <v>2</v>
          </cell>
          <cell r="H8">
            <v>111</v>
          </cell>
          <cell r="I8">
            <v>5</v>
          </cell>
          <cell r="J8">
            <v>0</v>
          </cell>
          <cell r="K8">
            <v>2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</row>
        <row r="12">
          <cell r="D12">
            <v>5</v>
          </cell>
          <cell r="E12">
            <v>0</v>
          </cell>
          <cell r="F12">
            <v>1</v>
          </cell>
          <cell r="G12">
            <v>0</v>
          </cell>
          <cell r="H12">
            <v>114</v>
          </cell>
          <cell r="I12">
            <v>11</v>
          </cell>
          <cell r="J12">
            <v>0</v>
          </cell>
          <cell r="K12">
            <v>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T12">
            <v>4</v>
          </cell>
          <cell r="U12">
            <v>0</v>
          </cell>
          <cell r="V12">
            <v>1</v>
          </cell>
          <cell r="W12">
            <v>0</v>
          </cell>
          <cell r="X12">
            <v>101</v>
          </cell>
          <cell r="Y12">
            <v>10</v>
          </cell>
          <cell r="Z12">
            <v>0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7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</row>
        <row r="16">
          <cell r="D16">
            <v>0</v>
          </cell>
          <cell r="E16">
            <v>0</v>
          </cell>
          <cell r="F16">
            <v>8</v>
          </cell>
          <cell r="G16">
            <v>3</v>
          </cell>
          <cell r="H16">
            <v>12</v>
          </cell>
          <cell r="I16">
            <v>0</v>
          </cell>
          <cell r="J16">
            <v>0</v>
          </cell>
          <cell r="K16">
            <v>2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T16">
            <v>0</v>
          </cell>
          <cell r="U16">
            <v>0</v>
          </cell>
          <cell r="V16">
            <v>8</v>
          </cell>
          <cell r="W16">
            <v>3</v>
          </cell>
          <cell r="X16">
            <v>12</v>
          </cell>
          <cell r="Y16">
            <v>0</v>
          </cell>
          <cell r="Z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</row>
        <row r="18">
          <cell r="D18">
            <v>0</v>
          </cell>
          <cell r="E18">
            <v>0</v>
          </cell>
          <cell r="F18">
            <v>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T18">
            <v>0</v>
          </cell>
          <cell r="U18">
            <v>0</v>
          </cell>
          <cell r="V18">
            <v>3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</row>
        <row r="20">
          <cell r="D20">
            <v>0</v>
          </cell>
          <cell r="E20">
            <v>0</v>
          </cell>
          <cell r="F20">
            <v>4</v>
          </cell>
          <cell r="G20">
            <v>0</v>
          </cell>
          <cell r="H20">
            <v>1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T20">
            <v>0</v>
          </cell>
          <cell r="U20">
            <v>0</v>
          </cell>
          <cell r="V20">
            <v>2</v>
          </cell>
          <cell r="W20">
            <v>0</v>
          </cell>
          <cell r="X20">
            <v>1</v>
          </cell>
          <cell r="Y20">
            <v>0</v>
          </cell>
          <cell r="Z20">
            <v>0</v>
          </cell>
          <cell r="AA20">
            <v>1</v>
          </cell>
          <cell r="AB20">
            <v>0</v>
          </cell>
          <cell r="AC20">
            <v>0</v>
          </cell>
          <cell r="AD20">
            <v>0</v>
          </cell>
          <cell r="AE20">
            <v>1</v>
          </cell>
        </row>
        <row r="22">
          <cell r="D22">
            <v>18</v>
          </cell>
          <cell r="E22">
            <v>0</v>
          </cell>
          <cell r="F22">
            <v>3</v>
          </cell>
          <cell r="G22">
            <v>0</v>
          </cell>
          <cell r="H22">
            <v>52</v>
          </cell>
          <cell r="I22">
            <v>0</v>
          </cell>
          <cell r="J22">
            <v>1</v>
          </cell>
          <cell r="K22">
            <v>1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T22">
            <v>22</v>
          </cell>
          <cell r="U22">
            <v>0</v>
          </cell>
          <cell r="V22">
            <v>5</v>
          </cell>
          <cell r="W22">
            <v>0</v>
          </cell>
          <cell r="X22">
            <v>114</v>
          </cell>
          <cell r="Y22">
            <v>7</v>
          </cell>
          <cell r="Z22">
            <v>1</v>
          </cell>
          <cell r="AA22">
            <v>1</v>
          </cell>
          <cell r="AB22">
            <v>1</v>
          </cell>
          <cell r="AC22">
            <v>0</v>
          </cell>
          <cell r="AD22">
            <v>0</v>
          </cell>
          <cell r="AE22">
            <v>0</v>
          </cell>
        </row>
        <row r="24">
          <cell r="D24">
            <v>0</v>
          </cell>
          <cell r="E24">
            <v>0</v>
          </cell>
          <cell r="F24">
            <v>3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T24">
            <v>0</v>
          </cell>
          <cell r="U24">
            <v>0</v>
          </cell>
          <cell r="V24">
            <v>2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0</v>
          </cell>
          <cell r="AC24">
            <v>0</v>
          </cell>
          <cell r="AD24">
            <v>0</v>
          </cell>
          <cell r="AE24">
            <v>1</v>
          </cell>
        </row>
        <row r="26">
          <cell r="D26">
            <v>25</v>
          </cell>
          <cell r="E26">
            <v>0</v>
          </cell>
          <cell r="F26">
            <v>0</v>
          </cell>
          <cell r="G26">
            <v>0</v>
          </cell>
          <cell r="H26">
            <v>4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T26">
            <v>23</v>
          </cell>
          <cell r="U26">
            <v>0</v>
          </cell>
          <cell r="V26">
            <v>0</v>
          </cell>
          <cell r="W26">
            <v>0</v>
          </cell>
          <cell r="X26">
            <v>4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T28">
            <v>0</v>
          </cell>
          <cell r="U28">
            <v>0</v>
          </cell>
          <cell r="V28">
            <v>1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</row>
        <row r="30">
          <cell r="D30">
            <v>2</v>
          </cell>
          <cell r="E30">
            <v>0</v>
          </cell>
          <cell r="F30">
            <v>1</v>
          </cell>
          <cell r="G30">
            <v>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T30">
            <v>2</v>
          </cell>
          <cell r="U30">
            <v>0</v>
          </cell>
          <cell r="V30">
            <v>1</v>
          </cell>
          <cell r="W30">
            <v>0</v>
          </cell>
          <cell r="X30">
            <v>18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>
            <v>0</v>
          </cell>
          <cell r="AD30">
            <v>0</v>
          </cell>
          <cell r="AE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32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32</v>
          </cell>
          <cell r="Y32">
            <v>0</v>
          </cell>
          <cell r="Z32">
            <v>0</v>
          </cell>
          <cell r="AA32">
            <v>1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32</v>
          </cell>
          <cell r="I34">
            <v>0</v>
          </cell>
          <cell r="J34">
            <v>0</v>
          </cell>
          <cell r="K34">
            <v>1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32</v>
          </cell>
          <cell r="Y34">
            <v>0</v>
          </cell>
          <cell r="Z34">
            <v>0</v>
          </cell>
          <cell r="AA34">
            <v>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</row>
      </sheetData>
      <sheetData sheetId="2"/>
      <sheetData sheetId="3">
        <row r="8">
          <cell r="C8">
            <v>3715</v>
          </cell>
        </row>
        <row r="12">
          <cell r="C12">
            <v>3183</v>
          </cell>
          <cell r="S12">
            <v>3128</v>
          </cell>
        </row>
        <row r="14">
          <cell r="C14">
            <v>156</v>
          </cell>
          <cell r="S14">
            <v>157</v>
          </cell>
        </row>
        <row r="16">
          <cell r="C16">
            <v>1063</v>
          </cell>
          <cell r="S16">
            <v>1052</v>
          </cell>
        </row>
        <row r="18">
          <cell r="C18">
            <v>108</v>
          </cell>
          <cell r="S18">
            <v>97</v>
          </cell>
        </row>
        <row r="20">
          <cell r="C20">
            <v>356</v>
          </cell>
          <cell r="S20">
            <v>315</v>
          </cell>
        </row>
        <row r="22">
          <cell r="C22">
            <v>1469</v>
          </cell>
          <cell r="S22">
            <v>2844</v>
          </cell>
        </row>
        <row r="24">
          <cell r="C24">
            <v>82</v>
          </cell>
          <cell r="S24">
            <v>79</v>
          </cell>
        </row>
        <row r="26">
          <cell r="C26">
            <v>565</v>
          </cell>
          <cell r="S26">
            <v>544</v>
          </cell>
        </row>
        <row r="28">
          <cell r="C28">
            <v>5</v>
          </cell>
          <cell r="S28">
            <v>5</v>
          </cell>
        </row>
        <row r="30">
          <cell r="C30">
            <v>667</v>
          </cell>
          <cell r="S30">
            <v>590</v>
          </cell>
        </row>
        <row r="32">
          <cell r="C32">
            <v>649</v>
          </cell>
          <cell r="S32">
            <v>653</v>
          </cell>
        </row>
        <row r="34">
          <cell r="C34">
            <v>668</v>
          </cell>
          <cell r="S34">
            <v>667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D7" sqref="D7"/>
    </sheetView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256" width="9" style="71"/>
    <col min="257" max="257" width="3" style="71" customWidth="1"/>
    <col min="258" max="258" width="24.375" style="71" customWidth="1"/>
    <col min="259" max="260" width="14.25" style="71" customWidth="1"/>
    <col min="261" max="261" width="14.125" style="71" customWidth="1"/>
    <col min="262" max="262" width="14.625" style="71" customWidth="1"/>
    <col min="263" max="266" width="14.125" style="71" customWidth="1"/>
    <col min="267" max="271" width="9" style="71"/>
    <col min="272" max="272" width="9.375" style="71" customWidth="1"/>
    <col min="273" max="512" width="9" style="71"/>
    <col min="513" max="513" width="3" style="71" customWidth="1"/>
    <col min="514" max="514" width="24.375" style="71" customWidth="1"/>
    <col min="515" max="516" width="14.25" style="71" customWidth="1"/>
    <col min="517" max="517" width="14.125" style="71" customWidth="1"/>
    <col min="518" max="518" width="14.625" style="71" customWidth="1"/>
    <col min="519" max="522" width="14.125" style="71" customWidth="1"/>
    <col min="523" max="527" width="9" style="71"/>
    <col min="528" max="528" width="9.375" style="71" customWidth="1"/>
    <col min="529" max="768" width="9" style="71"/>
    <col min="769" max="769" width="3" style="71" customWidth="1"/>
    <col min="770" max="770" width="24.375" style="71" customWidth="1"/>
    <col min="771" max="772" width="14.25" style="71" customWidth="1"/>
    <col min="773" max="773" width="14.125" style="71" customWidth="1"/>
    <col min="774" max="774" width="14.625" style="71" customWidth="1"/>
    <col min="775" max="778" width="14.125" style="71" customWidth="1"/>
    <col min="779" max="783" width="9" style="71"/>
    <col min="784" max="784" width="9.375" style="71" customWidth="1"/>
    <col min="785" max="1024" width="9" style="71"/>
    <col min="1025" max="1025" width="3" style="71" customWidth="1"/>
    <col min="1026" max="1026" width="24.375" style="71" customWidth="1"/>
    <col min="1027" max="1028" width="14.25" style="71" customWidth="1"/>
    <col min="1029" max="1029" width="14.125" style="71" customWidth="1"/>
    <col min="1030" max="1030" width="14.625" style="71" customWidth="1"/>
    <col min="1031" max="1034" width="14.125" style="71" customWidth="1"/>
    <col min="1035" max="1039" width="9" style="71"/>
    <col min="1040" max="1040" width="9.375" style="71" customWidth="1"/>
    <col min="1041" max="1280" width="9" style="71"/>
    <col min="1281" max="1281" width="3" style="71" customWidth="1"/>
    <col min="1282" max="1282" width="24.375" style="71" customWidth="1"/>
    <col min="1283" max="1284" width="14.25" style="71" customWidth="1"/>
    <col min="1285" max="1285" width="14.125" style="71" customWidth="1"/>
    <col min="1286" max="1286" width="14.625" style="71" customWidth="1"/>
    <col min="1287" max="1290" width="14.125" style="71" customWidth="1"/>
    <col min="1291" max="1295" width="9" style="71"/>
    <col min="1296" max="1296" width="9.375" style="71" customWidth="1"/>
    <col min="1297" max="1536" width="9" style="71"/>
    <col min="1537" max="1537" width="3" style="71" customWidth="1"/>
    <col min="1538" max="1538" width="24.375" style="71" customWidth="1"/>
    <col min="1539" max="1540" width="14.25" style="71" customWidth="1"/>
    <col min="1541" max="1541" width="14.125" style="71" customWidth="1"/>
    <col min="1542" max="1542" width="14.625" style="71" customWidth="1"/>
    <col min="1543" max="1546" width="14.125" style="71" customWidth="1"/>
    <col min="1547" max="1551" width="9" style="71"/>
    <col min="1552" max="1552" width="9.375" style="71" customWidth="1"/>
    <col min="1553" max="1792" width="9" style="71"/>
    <col min="1793" max="1793" width="3" style="71" customWidth="1"/>
    <col min="1794" max="1794" width="24.375" style="71" customWidth="1"/>
    <col min="1795" max="1796" width="14.25" style="71" customWidth="1"/>
    <col min="1797" max="1797" width="14.125" style="71" customWidth="1"/>
    <col min="1798" max="1798" width="14.625" style="71" customWidth="1"/>
    <col min="1799" max="1802" width="14.125" style="71" customWidth="1"/>
    <col min="1803" max="1807" width="9" style="71"/>
    <col min="1808" max="1808" width="9.375" style="71" customWidth="1"/>
    <col min="1809" max="2048" width="9" style="71"/>
    <col min="2049" max="2049" width="3" style="71" customWidth="1"/>
    <col min="2050" max="2050" width="24.375" style="71" customWidth="1"/>
    <col min="2051" max="2052" width="14.25" style="71" customWidth="1"/>
    <col min="2053" max="2053" width="14.125" style="71" customWidth="1"/>
    <col min="2054" max="2054" width="14.625" style="71" customWidth="1"/>
    <col min="2055" max="2058" width="14.125" style="71" customWidth="1"/>
    <col min="2059" max="2063" width="9" style="71"/>
    <col min="2064" max="2064" width="9.375" style="71" customWidth="1"/>
    <col min="2065" max="2304" width="9" style="71"/>
    <col min="2305" max="2305" width="3" style="71" customWidth="1"/>
    <col min="2306" max="2306" width="24.375" style="71" customWidth="1"/>
    <col min="2307" max="2308" width="14.25" style="71" customWidth="1"/>
    <col min="2309" max="2309" width="14.125" style="71" customWidth="1"/>
    <col min="2310" max="2310" width="14.625" style="71" customWidth="1"/>
    <col min="2311" max="2314" width="14.125" style="71" customWidth="1"/>
    <col min="2315" max="2319" width="9" style="71"/>
    <col min="2320" max="2320" width="9.375" style="71" customWidth="1"/>
    <col min="2321" max="2560" width="9" style="71"/>
    <col min="2561" max="2561" width="3" style="71" customWidth="1"/>
    <col min="2562" max="2562" width="24.375" style="71" customWidth="1"/>
    <col min="2563" max="2564" width="14.25" style="71" customWidth="1"/>
    <col min="2565" max="2565" width="14.125" style="71" customWidth="1"/>
    <col min="2566" max="2566" width="14.625" style="71" customWidth="1"/>
    <col min="2567" max="2570" width="14.125" style="71" customWidth="1"/>
    <col min="2571" max="2575" width="9" style="71"/>
    <col min="2576" max="2576" width="9.375" style="71" customWidth="1"/>
    <col min="2577" max="2816" width="9" style="71"/>
    <col min="2817" max="2817" width="3" style="71" customWidth="1"/>
    <col min="2818" max="2818" width="24.375" style="71" customWidth="1"/>
    <col min="2819" max="2820" width="14.25" style="71" customWidth="1"/>
    <col min="2821" max="2821" width="14.125" style="71" customWidth="1"/>
    <col min="2822" max="2822" width="14.625" style="71" customWidth="1"/>
    <col min="2823" max="2826" width="14.125" style="71" customWidth="1"/>
    <col min="2827" max="2831" width="9" style="71"/>
    <col min="2832" max="2832" width="9.375" style="71" customWidth="1"/>
    <col min="2833" max="3072" width="9" style="71"/>
    <col min="3073" max="3073" width="3" style="71" customWidth="1"/>
    <col min="3074" max="3074" width="24.375" style="71" customWidth="1"/>
    <col min="3075" max="3076" width="14.25" style="71" customWidth="1"/>
    <col min="3077" max="3077" width="14.125" style="71" customWidth="1"/>
    <col min="3078" max="3078" width="14.625" style="71" customWidth="1"/>
    <col min="3079" max="3082" width="14.125" style="71" customWidth="1"/>
    <col min="3083" max="3087" width="9" style="71"/>
    <col min="3088" max="3088" width="9.375" style="71" customWidth="1"/>
    <col min="3089" max="3328" width="9" style="71"/>
    <col min="3329" max="3329" width="3" style="71" customWidth="1"/>
    <col min="3330" max="3330" width="24.375" style="71" customWidth="1"/>
    <col min="3331" max="3332" width="14.25" style="71" customWidth="1"/>
    <col min="3333" max="3333" width="14.125" style="71" customWidth="1"/>
    <col min="3334" max="3334" width="14.625" style="71" customWidth="1"/>
    <col min="3335" max="3338" width="14.125" style="71" customWidth="1"/>
    <col min="3339" max="3343" width="9" style="71"/>
    <col min="3344" max="3344" width="9.375" style="71" customWidth="1"/>
    <col min="3345" max="3584" width="9" style="71"/>
    <col min="3585" max="3585" width="3" style="71" customWidth="1"/>
    <col min="3586" max="3586" width="24.375" style="71" customWidth="1"/>
    <col min="3587" max="3588" width="14.25" style="71" customWidth="1"/>
    <col min="3589" max="3589" width="14.125" style="71" customWidth="1"/>
    <col min="3590" max="3590" width="14.625" style="71" customWidth="1"/>
    <col min="3591" max="3594" width="14.125" style="71" customWidth="1"/>
    <col min="3595" max="3599" width="9" style="71"/>
    <col min="3600" max="3600" width="9.375" style="71" customWidth="1"/>
    <col min="3601" max="3840" width="9" style="71"/>
    <col min="3841" max="3841" width="3" style="71" customWidth="1"/>
    <col min="3842" max="3842" width="24.375" style="71" customWidth="1"/>
    <col min="3843" max="3844" width="14.25" style="71" customWidth="1"/>
    <col min="3845" max="3845" width="14.125" style="71" customWidth="1"/>
    <col min="3846" max="3846" width="14.625" style="71" customWidth="1"/>
    <col min="3847" max="3850" width="14.125" style="71" customWidth="1"/>
    <col min="3851" max="3855" width="9" style="71"/>
    <col min="3856" max="3856" width="9.375" style="71" customWidth="1"/>
    <col min="3857" max="4096" width="9" style="71"/>
    <col min="4097" max="4097" width="3" style="71" customWidth="1"/>
    <col min="4098" max="4098" width="24.375" style="71" customWidth="1"/>
    <col min="4099" max="4100" width="14.25" style="71" customWidth="1"/>
    <col min="4101" max="4101" width="14.125" style="71" customWidth="1"/>
    <col min="4102" max="4102" width="14.625" style="71" customWidth="1"/>
    <col min="4103" max="4106" width="14.125" style="71" customWidth="1"/>
    <col min="4107" max="4111" width="9" style="71"/>
    <col min="4112" max="4112" width="9.375" style="71" customWidth="1"/>
    <col min="4113" max="4352" width="9" style="71"/>
    <col min="4353" max="4353" width="3" style="71" customWidth="1"/>
    <col min="4354" max="4354" width="24.375" style="71" customWidth="1"/>
    <col min="4355" max="4356" width="14.25" style="71" customWidth="1"/>
    <col min="4357" max="4357" width="14.125" style="71" customWidth="1"/>
    <col min="4358" max="4358" width="14.625" style="71" customWidth="1"/>
    <col min="4359" max="4362" width="14.125" style="71" customWidth="1"/>
    <col min="4363" max="4367" width="9" style="71"/>
    <col min="4368" max="4368" width="9.375" style="71" customWidth="1"/>
    <col min="4369" max="4608" width="9" style="71"/>
    <col min="4609" max="4609" width="3" style="71" customWidth="1"/>
    <col min="4610" max="4610" width="24.375" style="71" customWidth="1"/>
    <col min="4611" max="4612" width="14.25" style="71" customWidth="1"/>
    <col min="4613" max="4613" width="14.125" style="71" customWidth="1"/>
    <col min="4614" max="4614" width="14.625" style="71" customWidth="1"/>
    <col min="4615" max="4618" width="14.125" style="71" customWidth="1"/>
    <col min="4619" max="4623" width="9" style="71"/>
    <col min="4624" max="4624" width="9.375" style="71" customWidth="1"/>
    <col min="4625" max="4864" width="9" style="71"/>
    <col min="4865" max="4865" width="3" style="71" customWidth="1"/>
    <col min="4866" max="4866" width="24.375" style="71" customWidth="1"/>
    <col min="4867" max="4868" width="14.25" style="71" customWidth="1"/>
    <col min="4869" max="4869" width="14.125" style="71" customWidth="1"/>
    <col min="4870" max="4870" width="14.625" style="71" customWidth="1"/>
    <col min="4871" max="4874" width="14.125" style="71" customWidth="1"/>
    <col min="4875" max="4879" width="9" style="71"/>
    <col min="4880" max="4880" width="9.375" style="71" customWidth="1"/>
    <col min="4881" max="5120" width="9" style="71"/>
    <col min="5121" max="5121" width="3" style="71" customWidth="1"/>
    <col min="5122" max="5122" width="24.375" style="71" customWidth="1"/>
    <col min="5123" max="5124" width="14.25" style="71" customWidth="1"/>
    <col min="5125" max="5125" width="14.125" style="71" customWidth="1"/>
    <col min="5126" max="5126" width="14.625" style="71" customWidth="1"/>
    <col min="5127" max="5130" width="14.125" style="71" customWidth="1"/>
    <col min="5131" max="5135" width="9" style="71"/>
    <col min="5136" max="5136" width="9.375" style="71" customWidth="1"/>
    <col min="5137" max="5376" width="9" style="71"/>
    <col min="5377" max="5377" width="3" style="71" customWidth="1"/>
    <col min="5378" max="5378" width="24.375" style="71" customWidth="1"/>
    <col min="5379" max="5380" width="14.25" style="71" customWidth="1"/>
    <col min="5381" max="5381" width="14.125" style="71" customWidth="1"/>
    <col min="5382" max="5382" width="14.625" style="71" customWidth="1"/>
    <col min="5383" max="5386" width="14.125" style="71" customWidth="1"/>
    <col min="5387" max="5391" width="9" style="71"/>
    <col min="5392" max="5392" width="9.375" style="71" customWidth="1"/>
    <col min="5393" max="5632" width="9" style="71"/>
    <col min="5633" max="5633" width="3" style="71" customWidth="1"/>
    <col min="5634" max="5634" width="24.375" style="71" customWidth="1"/>
    <col min="5635" max="5636" width="14.25" style="71" customWidth="1"/>
    <col min="5637" max="5637" width="14.125" style="71" customWidth="1"/>
    <col min="5638" max="5638" width="14.625" style="71" customWidth="1"/>
    <col min="5639" max="5642" width="14.125" style="71" customWidth="1"/>
    <col min="5643" max="5647" width="9" style="71"/>
    <col min="5648" max="5648" width="9.375" style="71" customWidth="1"/>
    <col min="5649" max="5888" width="9" style="71"/>
    <col min="5889" max="5889" width="3" style="71" customWidth="1"/>
    <col min="5890" max="5890" width="24.375" style="71" customWidth="1"/>
    <col min="5891" max="5892" width="14.25" style="71" customWidth="1"/>
    <col min="5893" max="5893" width="14.125" style="71" customWidth="1"/>
    <col min="5894" max="5894" width="14.625" style="71" customWidth="1"/>
    <col min="5895" max="5898" width="14.125" style="71" customWidth="1"/>
    <col min="5899" max="5903" width="9" style="71"/>
    <col min="5904" max="5904" width="9.375" style="71" customWidth="1"/>
    <col min="5905" max="6144" width="9" style="71"/>
    <col min="6145" max="6145" width="3" style="71" customWidth="1"/>
    <col min="6146" max="6146" width="24.375" style="71" customWidth="1"/>
    <col min="6147" max="6148" width="14.25" style="71" customWidth="1"/>
    <col min="6149" max="6149" width="14.125" style="71" customWidth="1"/>
    <col min="6150" max="6150" width="14.625" style="71" customWidth="1"/>
    <col min="6151" max="6154" width="14.125" style="71" customWidth="1"/>
    <col min="6155" max="6159" width="9" style="71"/>
    <col min="6160" max="6160" width="9.375" style="71" customWidth="1"/>
    <col min="6161" max="6400" width="9" style="71"/>
    <col min="6401" max="6401" width="3" style="71" customWidth="1"/>
    <col min="6402" max="6402" width="24.375" style="71" customWidth="1"/>
    <col min="6403" max="6404" width="14.25" style="71" customWidth="1"/>
    <col min="6405" max="6405" width="14.125" style="71" customWidth="1"/>
    <col min="6406" max="6406" width="14.625" style="71" customWidth="1"/>
    <col min="6407" max="6410" width="14.125" style="71" customWidth="1"/>
    <col min="6411" max="6415" width="9" style="71"/>
    <col min="6416" max="6416" width="9.375" style="71" customWidth="1"/>
    <col min="6417" max="6656" width="9" style="71"/>
    <col min="6657" max="6657" width="3" style="71" customWidth="1"/>
    <col min="6658" max="6658" width="24.375" style="71" customWidth="1"/>
    <col min="6659" max="6660" width="14.25" style="71" customWidth="1"/>
    <col min="6661" max="6661" width="14.125" style="71" customWidth="1"/>
    <col min="6662" max="6662" width="14.625" style="71" customWidth="1"/>
    <col min="6663" max="6666" width="14.125" style="71" customWidth="1"/>
    <col min="6667" max="6671" width="9" style="71"/>
    <col min="6672" max="6672" width="9.375" style="71" customWidth="1"/>
    <col min="6673" max="6912" width="9" style="71"/>
    <col min="6913" max="6913" width="3" style="71" customWidth="1"/>
    <col min="6914" max="6914" width="24.375" style="71" customWidth="1"/>
    <col min="6915" max="6916" width="14.25" style="71" customWidth="1"/>
    <col min="6917" max="6917" width="14.125" style="71" customWidth="1"/>
    <col min="6918" max="6918" width="14.625" style="71" customWidth="1"/>
    <col min="6919" max="6922" width="14.125" style="71" customWidth="1"/>
    <col min="6923" max="6927" width="9" style="71"/>
    <col min="6928" max="6928" width="9.375" style="71" customWidth="1"/>
    <col min="6929" max="7168" width="9" style="71"/>
    <col min="7169" max="7169" width="3" style="71" customWidth="1"/>
    <col min="7170" max="7170" width="24.375" style="71" customWidth="1"/>
    <col min="7171" max="7172" width="14.25" style="71" customWidth="1"/>
    <col min="7173" max="7173" width="14.125" style="71" customWidth="1"/>
    <col min="7174" max="7174" width="14.625" style="71" customWidth="1"/>
    <col min="7175" max="7178" width="14.125" style="71" customWidth="1"/>
    <col min="7179" max="7183" width="9" style="71"/>
    <col min="7184" max="7184" width="9.375" style="71" customWidth="1"/>
    <col min="7185" max="7424" width="9" style="71"/>
    <col min="7425" max="7425" width="3" style="71" customWidth="1"/>
    <col min="7426" max="7426" width="24.375" style="71" customWidth="1"/>
    <col min="7427" max="7428" width="14.25" style="71" customWidth="1"/>
    <col min="7429" max="7429" width="14.125" style="71" customWidth="1"/>
    <col min="7430" max="7430" width="14.625" style="71" customWidth="1"/>
    <col min="7431" max="7434" width="14.125" style="71" customWidth="1"/>
    <col min="7435" max="7439" width="9" style="71"/>
    <col min="7440" max="7440" width="9.375" style="71" customWidth="1"/>
    <col min="7441" max="7680" width="9" style="71"/>
    <col min="7681" max="7681" width="3" style="71" customWidth="1"/>
    <col min="7682" max="7682" width="24.375" style="71" customWidth="1"/>
    <col min="7683" max="7684" width="14.25" style="71" customWidth="1"/>
    <col min="7685" max="7685" width="14.125" style="71" customWidth="1"/>
    <col min="7686" max="7686" width="14.625" style="71" customWidth="1"/>
    <col min="7687" max="7690" width="14.125" style="71" customWidth="1"/>
    <col min="7691" max="7695" width="9" style="71"/>
    <col min="7696" max="7696" width="9.375" style="71" customWidth="1"/>
    <col min="7697" max="7936" width="9" style="71"/>
    <col min="7937" max="7937" width="3" style="71" customWidth="1"/>
    <col min="7938" max="7938" width="24.375" style="71" customWidth="1"/>
    <col min="7939" max="7940" width="14.25" style="71" customWidth="1"/>
    <col min="7941" max="7941" width="14.125" style="71" customWidth="1"/>
    <col min="7942" max="7942" width="14.625" style="71" customWidth="1"/>
    <col min="7943" max="7946" width="14.125" style="71" customWidth="1"/>
    <col min="7947" max="7951" width="9" style="71"/>
    <col min="7952" max="7952" width="9.375" style="71" customWidth="1"/>
    <col min="7953" max="8192" width="9" style="71"/>
    <col min="8193" max="8193" width="3" style="71" customWidth="1"/>
    <col min="8194" max="8194" width="24.375" style="71" customWidth="1"/>
    <col min="8195" max="8196" width="14.25" style="71" customWidth="1"/>
    <col min="8197" max="8197" width="14.125" style="71" customWidth="1"/>
    <col min="8198" max="8198" width="14.625" style="71" customWidth="1"/>
    <col min="8199" max="8202" width="14.125" style="71" customWidth="1"/>
    <col min="8203" max="8207" width="9" style="71"/>
    <col min="8208" max="8208" width="9.375" style="71" customWidth="1"/>
    <col min="8209" max="8448" width="9" style="71"/>
    <col min="8449" max="8449" width="3" style="71" customWidth="1"/>
    <col min="8450" max="8450" width="24.375" style="71" customWidth="1"/>
    <col min="8451" max="8452" width="14.25" style="71" customWidth="1"/>
    <col min="8453" max="8453" width="14.125" style="71" customWidth="1"/>
    <col min="8454" max="8454" width="14.625" style="71" customWidth="1"/>
    <col min="8455" max="8458" width="14.125" style="71" customWidth="1"/>
    <col min="8459" max="8463" width="9" style="71"/>
    <col min="8464" max="8464" width="9.375" style="71" customWidth="1"/>
    <col min="8465" max="8704" width="9" style="71"/>
    <col min="8705" max="8705" width="3" style="71" customWidth="1"/>
    <col min="8706" max="8706" width="24.375" style="71" customWidth="1"/>
    <col min="8707" max="8708" width="14.25" style="71" customWidth="1"/>
    <col min="8709" max="8709" width="14.125" style="71" customWidth="1"/>
    <col min="8710" max="8710" width="14.625" style="71" customWidth="1"/>
    <col min="8711" max="8714" width="14.125" style="71" customWidth="1"/>
    <col min="8715" max="8719" width="9" style="71"/>
    <col min="8720" max="8720" width="9.375" style="71" customWidth="1"/>
    <col min="8721" max="8960" width="9" style="71"/>
    <col min="8961" max="8961" width="3" style="71" customWidth="1"/>
    <col min="8962" max="8962" width="24.375" style="71" customWidth="1"/>
    <col min="8963" max="8964" width="14.25" style="71" customWidth="1"/>
    <col min="8965" max="8965" width="14.125" style="71" customWidth="1"/>
    <col min="8966" max="8966" width="14.625" style="71" customWidth="1"/>
    <col min="8967" max="8970" width="14.125" style="71" customWidth="1"/>
    <col min="8971" max="8975" width="9" style="71"/>
    <col min="8976" max="8976" width="9.375" style="71" customWidth="1"/>
    <col min="8977" max="9216" width="9" style="71"/>
    <col min="9217" max="9217" width="3" style="71" customWidth="1"/>
    <col min="9218" max="9218" width="24.375" style="71" customWidth="1"/>
    <col min="9219" max="9220" width="14.25" style="71" customWidth="1"/>
    <col min="9221" max="9221" width="14.125" style="71" customWidth="1"/>
    <col min="9222" max="9222" width="14.625" style="71" customWidth="1"/>
    <col min="9223" max="9226" width="14.125" style="71" customWidth="1"/>
    <col min="9227" max="9231" width="9" style="71"/>
    <col min="9232" max="9232" width="9.375" style="71" customWidth="1"/>
    <col min="9233" max="9472" width="9" style="71"/>
    <col min="9473" max="9473" width="3" style="71" customWidth="1"/>
    <col min="9474" max="9474" width="24.375" style="71" customWidth="1"/>
    <col min="9475" max="9476" width="14.25" style="71" customWidth="1"/>
    <col min="9477" max="9477" width="14.125" style="71" customWidth="1"/>
    <col min="9478" max="9478" width="14.625" style="71" customWidth="1"/>
    <col min="9479" max="9482" width="14.125" style="71" customWidth="1"/>
    <col min="9483" max="9487" width="9" style="71"/>
    <col min="9488" max="9488" width="9.375" style="71" customWidth="1"/>
    <col min="9489" max="9728" width="9" style="71"/>
    <col min="9729" max="9729" width="3" style="71" customWidth="1"/>
    <col min="9730" max="9730" width="24.375" style="71" customWidth="1"/>
    <col min="9731" max="9732" width="14.25" style="71" customWidth="1"/>
    <col min="9733" max="9733" width="14.125" style="71" customWidth="1"/>
    <col min="9734" max="9734" width="14.625" style="71" customWidth="1"/>
    <col min="9735" max="9738" width="14.125" style="71" customWidth="1"/>
    <col min="9739" max="9743" width="9" style="71"/>
    <col min="9744" max="9744" width="9.375" style="71" customWidth="1"/>
    <col min="9745" max="9984" width="9" style="71"/>
    <col min="9985" max="9985" width="3" style="71" customWidth="1"/>
    <col min="9986" max="9986" width="24.375" style="71" customWidth="1"/>
    <col min="9987" max="9988" width="14.25" style="71" customWidth="1"/>
    <col min="9989" max="9989" width="14.125" style="71" customWidth="1"/>
    <col min="9990" max="9990" width="14.625" style="71" customWidth="1"/>
    <col min="9991" max="9994" width="14.125" style="71" customWidth="1"/>
    <col min="9995" max="9999" width="9" style="71"/>
    <col min="10000" max="10000" width="9.375" style="71" customWidth="1"/>
    <col min="10001" max="10240" width="9" style="71"/>
    <col min="10241" max="10241" width="3" style="71" customWidth="1"/>
    <col min="10242" max="10242" width="24.375" style="71" customWidth="1"/>
    <col min="10243" max="10244" width="14.25" style="71" customWidth="1"/>
    <col min="10245" max="10245" width="14.125" style="71" customWidth="1"/>
    <col min="10246" max="10246" width="14.625" style="71" customWidth="1"/>
    <col min="10247" max="10250" width="14.125" style="71" customWidth="1"/>
    <col min="10251" max="10255" width="9" style="71"/>
    <col min="10256" max="10256" width="9.375" style="71" customWidth="1"/>
    <col min="10257" max="10496" width="9" style="71"/>
    <col min="10497" max="10497" width="3" style="71" customWidth="1"/>
    <col min="10498" max="10498" width="24.375" style="71" customWidth="1"/>
    <col min="10499" max="10500" width="14.25" style="71" customWidth="1"/>
    <col min="10501" max="10501" width="14.125" style="71" customWidth="1"/>
    <col min="10502" max="10502" width="14.625" style="71" customWidth="1"/>
    <col min="10503" max="10506" width="14.125" style="71" customWidth="1"/>
    <col min="10507" max="10511" width="9" style="71"/>
    <col min="10512" max="10512" width="9.375" style="71" customWidth="1"/>
    <col min="10513" max="10752" width="9" style="71"/>
    <col min="10753" max="10753" width="3" style="71" customWidth="1"/>
    <col min="10754" max="10754" width="24.375" style="71" customWidth="1"/>
    <col min="10755" max="10756" width="14.25" style="71" customWidth="1"/>
    <col min="10757" max="10757" width="14.125" style="71" customWidth="1"/>
    <col min="10758" max="10758" width="14.625" style="71" customWidth="1"/>
    <col min="10759" max="10762" width="14.125" style="71" customWidth="1"/>
    <col min="10763" max="10767" width="9" style="71"/>
    <col min="10768" max="10768" width="9.375" style="71" customWidth="1"/>
    <col min="10769" max="11008" width="9" style="71"/>
    <col min="11009" max="11009" width="3" style="71" customWidth="1"/>
    <col min="11010" max="11010" width="24.375" style="71" customWidth="1"/>
    <col min="11011" max="11012" width="14.25" style="71" customWidth="1"/>
    <col min="11013" max="11013" width="14.125" style="71" customWidth="1"/>
    <col min="11014" max="11014" width="14.625" style="71" customWidth="1"/>
    <col min="11015" max="11018" width="14.125" style="71" customWidth="1"/>
    <col min="11019" max="11023" width="9" style="71"/>
    <col min="11024" max="11024" width="9.375" style="71" customWidth="1"/>
    <col min="11025" max="11264" width="9" style="71"/>
    <col min="11265" max="11265" width="3" style="71" customWidth="1"/>
    <col min="11266" max="11266" width="24.375" style="71" customWidth="1"/>
    <col min="11267" max="11268" width="14.25" style="71" customWidth="1"/>
    <col min="11269" max="11269" width="14.125" style="71" customWidth="1"/>
    <col min="11270" max="11270" width="14.625" style="71" customWidth="1"/>
    <col min="11271" max="11274" width="14.125" style="71" customWidth="1"/>
    <col min="11275" max="11279" width="9" style="71"/>
    <col min="11280" max="11280" width="9.375" style="71" customWidth="1"/>
    <col min="11281" max="11520" width="9" style="71"/>
    <col min="11521" max="11521" width="3" style="71" customWidth="1"/>
    <col min="11522" max="11522" width="24.375" style="71" customWidth="1"/>
    <col min="11523" max="11524" width="14.25" style="71" customWidth="1"/>
    <col min="11525" max="11525" width="14.125" style="71" customWidth="1"/>
    <col min="11526" max="11526" width="14.625" style="71" customWidth="1"/>
    <col min="11527" max="11530" width="14.125" style="71" customWidth="1"/>
    <col min="11531" max="11535" width="9" style="71"/>
    <col min="11536" max="11536" width="9.375" style="71" customWidth="1"/>
    <col min="11537" max="11776" width="9" style="71"/>
    <col min="11777" max="11777" width="3" style="71" customWidth="1"/>
    <col min="11778" max="11778" width="24.375" style="71" customWidth="1"/>
    <col min="11779" max="11780" width="14.25" style="71" customWidth="1"/>
    <col min="11781" max="11781" width="14.125" style="71" customWidth="1"/>
    <col min="11782" max="11782" width="14.625" style="71" customWidth="1"/>
    <col min="11783" max="11786" width="14.125" style="71" customWidth="1"/>
    <col min="11787" max="11791" width="9" style="71"/>
    <col min="11792" max="11792" width="9.375" style="71" customWidth="1"/>
    <col min="11793" max="12032" width="9" style="71"/>
    <col min="12033" max="12033" width="3" style="71" customWidth="1"/>
    <col min="12034" max="12034" width="24.375" style="71" customWidth="1"/>
    <col min="12035" max="12036" width="14.25" style="71" customWidth="1"/>
    <col min="12037" max="12037" width="14.125" style="71" customWidth="1"/>
    <col min="12038" max="12038" width="14.625" style="71" customWidth="1"/>
    <col min="12039" max="12042" width="14.125" style="71" customWidth="1"/>
    <col min="12043" max="12047" width="9" style="71"/>
    <col min="12048" max="12048" width="9.375" style="71" customWidth="1"/>
    <col min="12049" max="12288" width="9" style="71"/>
    <col min="12289" max="12289" width="3" style="71" customWidth="1"/>
    <col min="12290" max="12290" width="24.375" style="71" customWidth="1"/>
    <col min="12291" max="12292" width="14.25" style="71" customWidth="1"/>
    <col min="12293" max="12293" width="14.125" style="71" customWidth="1"/>
    <col min="12294" max="12294" width="14.625" style="71" customWidth="1"/>
    <col min="12295" max="12298" width="14.125" style="71" customWidth="1"/>
    <col min="12299" max="12303" width="9" style="71"/>
    <col min="12304" max="12304" width="9.375" style="71" customWidth="1"/>
    <col min="12305" max="12544" width="9" style="71"/>
    <col min="12545" max="12545" width="3" style="71" customWidth="1"/>
    <col min="12546" max="12546" width="24.375" style="71" customWidth="1"/>
    <col min="12547" max="12548" width="14.25" style="71" customWidth="1"/>
    <col min="12549" max="12549" width="14.125" style="71" customWidth="1"/>
    <col min="12550" max="12550" width="14.625" style="71" customWidth="1"/>
    <col min="12551" max="12554" width="14.125" style="71" customWidth="1"/>
    <col min="12555" max="12559" width="9" style="71"/>
    <col min="12560" max="12560" width="9.375" style="71" customWidth="1"/>
    <col min="12561" max="12800" width="9" style="71"/>
    <col min="12801" max="12801" width="3" style="71" customWidth="1"/>
    <col min="12802" max="12802" width="24.375" style="71" customWidth="1"/>
    <col min="12803" max="12804" width="14.25" style="71" customWidth="1"/>
    <col min="12805" max="12805" width="14.125" style="71" customWidth="1"/>
    <col min="12806" max="12806" width="14.625" style="71" customWidth="1"/>
    <col min="12807" max="12810" width="14.125" style="71" customWidth="1"/>
    <col min="12811" max="12815" width="9" style="71"/>
    <col min="12816" max="12816" width="9.375" style="71" customWidth="1"/>
    <col min="12817" max="13056" width="9" style="71"/>
    <col min="13057" max="13057" width="3" style="71" customWidth="1"/>
    <col min="13058" max="13058" width="24.375" style="71" customWidth="1"/>
    <col min="13059" max="13060" width="14.25" style="71" customWidth="1"/>
    <col min="13061" max="13061" width="14.125" style="71" customWidth="1"/>
    <col min="13062" max="13062" width="14.625" style="71" customWidth="1"/>
    <col min="13063" max="13066" width="14.125" style="71" customWidth="1"/>
    <col min="13067" max="13071" width="9" style="71"/>
    <col min="13072" max="13072" width="9.375" style="71" customWidth="1"/>
    <col min="13073" max="13312" width="9" style="71"/>
    <col min="13313" max="13313" width="3" style="71" customWidth="1"/>
    <col min="13314" max="13314" width="24.375" style="71" customWidth="1"/>
    <col min="13315" max="13316" width="14.25" style="71" customWidth="1"/>
    <col min="13317" max="13317" width="14.125" style="71" customWidth="1"/>
    <col min="13318" max="13318" width="14.625" style="71" customWidth="1"/>
    <col min="13319" max="13322" width="14.125" style="71" customWidth="1"/>
    <col min="13323" max="13327" width="9" style="71"/>
    <col min="13328" max="13328" width="9.375" style="71" customWidth="1"/>
    <col min="13329" max="13568" width="9" style="71"/>
    <col min="13569" max="13569" width="3" style="71" customWidth="1"/>
    <col min="13570" max="13570" width="24.375" style="71" customWidth="1"/>
    <col min="13571" max="13572" width="14.25" style="71" customWidth="1"/>
    <col min="13573" max="13573" width="14.125" style="71" customWidth="1"/>
    <col min="13574" max="13574" width="14.625" style="71" customWidth="1"/>
    <col min="13575" max="13578" width="14.125" style="71" customWidth="1"/>
    <col min="13579" max="13583" width="9" style="71"/>
    <col min="13584" max="13584" width="9.375" style="71" customWidth="1"/>
    <col min="13585" max="13824" width="9" style="71"/>
    <col min="13825" max="13825" width="3" style="71" customWidth="1"/>
    <col min="13826" max="13826" width="24.375" style="71" customWidth="1"/>
    <col min="13827" max="13828" width="14.25" style="71" customWidth="1"/>
    <col min="13829" max="13829" width="14.125" style="71" customWidth="1"/>
    <col min="13830" max="13830" width="14.625" style="71" customWidth="1"/>
    <col min="13831" max="13834" width="14.125" style="71" customWidth="1"/>
    <col min="13835" max="13839" width="9" style="71"/>
    <col min="13840" max="13840" width="9.375" style="71" customWidth="1"/>
    <col min="13841" max="14080" width="9" style="71"/>
    <col min="14081" max="14081" width="3" style="71" customWidth="1"/>
    <col min="14082" max="14082" width="24.375" style="71" customWidth="1"/>
    <col min="14083" max="14084" width="14.25" style="71" customWidth="1"/>
    <col min="14085" max="14085" width="14.125" style="71" customWidth="1"/>
    <col min="14086" max="14086" width="14.625" style="71" customWidth="1"/>
    <col min="14087" max="14090" width="14.125" style="71" customWidth="1"/>
    <col min="14091" max="14095" width="9" style="71"/>
    <col min="14096" max="14096" width="9.375" style="71" customWidth="1"/>
    <col min="14097" max="14336" width="9" style="71"/>
    <col min="14337" max="14337" width="3" style="71" customWidth="1"/>
    <col min="14338" max="14338" width="24.375" style="71" customWidth="1"/>
    <col min="14339" max="14340" width="14.25" style="71" customWidth="1"/>
    <col min="14341" max="14341" width="14.125" style="71" customWidth="1"/>
    <col min="14342" max="14342" width="14.625" style="71" customWidth="1"/>
    <col min="14343" max="14346" width="14.125" style="71" customWidth="1"/>
    <col min="14347" max="14351" width="9" style="71"/>
    <col min="14352" max="14352" width="9.375" style="71" customWidth="1"/>
    <col min="14353" max="14592" width="9" style="71"/>
    <col min="14593" max="14593" width="3" style="71" customWidth="1"/>
    <col min="14594" max="14594" width="24.375" style="71" customWidth="1"/>
    <col min="14595" max="14596" width="14.25" style="71" customWidth="1"/>
    <col min="14597" max="14597" width="14.125" style="71" customWidth="1"/>
    <col min="14598" max="14598" width="14.625" style="71" customWidth="1"/>
    <col min="14599" max="14602" width="14.125" style="71" customWidth="1"/>
    <col min="14603" max="14607" width="9" style="71"/>
    <col min="14608" max="14608" width="9.375" style="71" customWidth="1"/>
    <col min="14609" max="14848" width="9" style="71"/>
    <col min="14849" max="14849" width="3" style="71" customWidth="1"/>
    <col min="14850" max="14850" width="24.375" style="71" customWidth="1"/>
    <col min="14851" max="14852" width="14.25" style="71" customWidth="1"/>
    <col min="14853" max="14853" width="14.125" style="71" customWidth="1"/>
    <col min="14854" max="14854" width="14.625" style="71" customWidth="1"/>
    <col min="14855" max="14858" width="14.125" style="71" customWidth="1"/>
    <col min="14859" max="14863" width="9" style="71"/>
    <col min="14864" max="14864" width="9.375" style="71" customWidth="1"/>
    <col min="14865" max="15104" width="9" style="71"/>
    <col min="15105" max="15105" width="3" style="71" customWidth="1"/>
    <col min="15106" max="15106" width="24.375" style="71" customWidth="1"/>
    <col min="15107" max="15108" width="14.25" style="71" customWidth="1"/>
    <col min="15109" max="15109" width="14.125" style="71" customWidth="1"/>
    <col min="15110" max="15110" width="14.625" style="71" customWidth="1"/>
    <col min="15111" max="15114" width="14.125" style="71" customWidth="1"/>
    <col min="15115" max="15119" width="9" style="71"/>
    <col min="15120" max="15120" width="9.375" style="71" customWidth="1"/>
    <col min="15121" max="15360" width="9" style="71"/>
    <col min="15361" max="15361" width="3" style="71" customWidth="1"/>
    <col min="15362" max="15362" width="24.375" style="71" customWidth="1"/>
    <col min="15363" max="15364" width="14.25" style="71" customWidth="1"/>
    <col min="15365" max="15365" width="14.125" style="71" customWidth="1"/>
    <col min="15366" max="15366" width="14.625" style="71" customWidth="1"/>
    <col min="15367" max="15370" width="14.125" style="71" customWidth="1"/>
    <col min="15371" max="15375" width="9" style="71"/>
    <col min="15376" max="15376" width="9.375" style="71" customWidth="1"/>
    <col min="15377" max="15616" width="9" style="71"/>
    <col min="15617" max="15617" width="3" style="71" customWidth="1"/>
    <col min="15618" max="15618" width="24.375" style="71" customWidth="1"/>
    <col min="15619" max="15620" width="14.25" style="71" customWidth="1"/>
    <col min="15621" max="15621" width="14.125" style="71" customWidth="1"/>
    <col min="15622" max="15622" width="14.625" style="71" customWidth="1"/>
    <col min="15623" max="15626" width="14.125" style="71" customWidth="1"/>
    <col min="15627" max="15631" width="9" style="71"/>
    <col min="15632" max="15632" width="9.375" style="71" customWidth="1"/>
    <col min="15633" max="15872" width="9" style="71"/>
    <col min="15873" max="15873" width="3" style="71" customWidth="1"/>
    <col min="15874" max="15874" width="24.375" style="71" customWidth="1"/>
    <col min="15875" max="15876" width="14.25" style="71" customWidth="1"/>
    <col min="15877" max="15877" width="14.125" style="71" customWidth="1"/>
    <col min="15878" max="15878" width="14.625" style="71" customWidth="1"/>
    <col min="15879" max="15882" width="14.125" style="71" customWidth="1"/>
    <col min="15883" max="15887" width="9" style="71"/>
    <col min="15888" max="15888" width="9.375" style="71" customWidth="1"/>
    <col min="15889" max="16128" width="9" style="71"/>
    <col min="16129" max="16129" width="3" style="71" customWidth="1"/>
    <col min="16130" max="16130" width="24.375" style="71" customWidth="1"/>
    <col min="16131" max="16132" width="14.25" style="71" customWidth="1"/>
    <col min="16133" max="16133" width="14.125" style="71" customWidth="1"/>
    <col min="16134" max="16134" width="14.625" style="71" customWidth="1"/>
    <col min="16135" max="16138" width="14.125" style="71" customWidth="1"/>
    <col min="16139" max="16143" width="9" style="71"/>
    <col min="16144" max="16144" width="9.375" style="71" customWidth="1"/>
    <col min="16145" max="16384" width="9" style="71"/>
  </cols>
  <sheetData>
    <row r="1" spans="1:10" ht="17.25" x14ac:dyDescent="0.15">
      <c r="I1" s="312" t="s">
        <v>71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80</v>
      </c>
    </row>
    <row r="7" spans="1:10" ht="24" customHeight="1" x14ac:dyDescent="0.15"/>
    <row r="8" spans="1:10" ht="26.25" customHeight="1" x14ac:dyDescent="0.15">
      <c r="B8" s="99" t="s">
        <v>81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66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82</v>
      </c>
      <c r="D13" s="319"/>
      <c r="E13" s="320" t="s">
        <v>83</v>
      </c>
      <c r="F13" s="321"/>
      <c r="G13" s="322" t="s">
        <v>84</v>
      </c>
      <c r="H13" s="323"/>
      <c r="I13" s="324" t="s">
        <v>85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3673</v>
      </c>
      <c r="D15" s="80"/>
      <c r="E15" s="128">
        <v>48</v>
      </c>
      <c r="F15" s="81"/>
      <c r="G15" s="82">
        <f>E15-(I15-C15)</f>
        <v>50</v>
      </c>
      <c r="H15" s="83"/>
      <c r="I15" s="108">
        <v>3671</v>
      </c>
      <c r="J15" s="80"/>
    </row>
    <row r="16" spans="1:10" ht="34.5" customHeight="1" x14ac:dyDescent="0.15">
      <c r="A16" s="308" t="s">
        <v>6</v>
      </c>
      <c r="B16" s="309"/>
      <c r="C16" s="84">
        <f>SUM(C17:C28)</f>
        <v>8837</v>
      </c>
      <c r="D16" s="84">
        <f t="shared" ref="D16:J16" si="0">SUM(D17:D28)</f>
        <v>10108</v>
      </c>
      <c r="E16" s="84">
        <f t="shared" si="0"/>
        <v>79</v>
      </c>
      <c r="F16" s="85">
        <f t="shared" si="0"/>
        <v>109</v>
      </c>
      <c r="G16" s="82">
        <f t="shared" si="0"/>
        <v>73</v>
      </c>
      <c r="H16" s="85">
        <f t="shared" si="0"/>
        <v>114</v>
      </c>
      <c r="I16" s="84">
        <f t="shared" si="0"/>
        <v>8843</v>
      </c>
      <c r="J16" s="84">
        <f t="shared" si="0"/>
        <v>10103</v>
      </c>
    </row>
    <row r="17" spans="1:30" s="75" customFormat="1" ht="34.5" customHeight="1" x14ac:dyDescent="0.15">
      <c r="A17" s="74"/>
      <c r="B17" s="76" t="s">
        <v>7</v>
      </c>
      <c r="C17" s="109">
        <v>3188</v>
      </c>
      <c r="D17" s="109">
        <v>3133</v>
      </c>
      <c r="E17" s="109">
        <v>21</v>
      </c>
      <c r="F17" s="129">
        <v>22</v>
      </c>
      <c r="G17" s="86">
        <f t="shared" ref="G17:H28" si="1">E17-(I17-C17)</f>
        <v>36</v>
      </c>
      <c r="H17" s="87">
        <f t="shared" si="1"/>
        <v>36</v>
      </c>
      <c r="I17" s="109">
        <v>3173</v>
      </c>
      <c r="J17" s="109">
        <v>3119</v>
      </c>
    </row>
    <row r="18" spans="1:30" s="75" customFormat="1" ht="34.5" customHeight="1" x14ac:dyDescent="0.15">
      <c r="A18" s="74"/>
      <c r="B18" s="77" t="s">
        <v>8</v>
      </c>
      <c r="C18" s="110">
        <v>164</v>
      </c>
      <c r="D18" s="110">
        <v>164</v>
      </c>
      <c r="E18" s="110">
        <v>0</v>
      </c>
      <c r="F18" s="110">
        <v>0</v>
      </c>
      <c r="G18" s="88">
        <f t="shared" si="1"/>
        <v>2</v>
      </c>
      <c r="H18" s="89">
        <f t="shared" si="1"/>
        <v>2</v>
      </c>
      <c r="I18" s="110">
        <v>162</v>
      </c>
      <c r="J18" s="110">
        <v>162</v>
      </c>
    </row>
    <row r="19" spans="1:30" s="75" customFormat="1" ht="34.5" customHeight="1" x14ac:dyDescent="0.15">
      <c r="A19" s="74"/>
      <c r="B19" s="78" t="s">
        <v>9</v>
      </c>
      <c r="C19" s="110">
        <v>979</v>
      </c>
      <c r="D19" s="110">
        <v>966</v>
      </c>
      <c r="E19" s="110">
        <v>18</v>
      </c>
      <c r="F19" s="130">
        <v>19</v>
      </c>
      <c r="G19" s="88">
        <f t="shared" si="1"/>
        <v>6</v>
      </c>
      <c r="H19" s="89">
        <f t="shared" si="1"/>
        <v>6</v>
      </c>
      <c r="I19" s="110">
        <v>991</v>
      </c>
      <c r="J19" s="110">
        <v>979</v>
      </c>
    </row>
    <row r="20" spans="1:30" s="75" customFormat="1" ht="34.5" customHeight="1" x14ac:dyDescent="0.15">
      <c r="A20" s="74"/>
      <c r="B20" s="77" t="s">
        <v>10</v>
      </c>
      <c r="C20" s="110">
        <v>99</v>
      </c>
      <c r="D20" s="110">
        <v>86</v>
      </c>
      <c r="E20" s="110">
        <v>2</v>
      </c>
      <c r="F20" s="130">
        <v>2</v>
      </c>
      <c r="G20" s="88">
        <f t="shared" si="1"/>
        <v>1</v>
      </c>
      <c r="H20" s="89">
        <f t="shared" si="1"/>
        <v>0</v>
      </c>
      <c r="I20" s="110">
        <v>100</v>
      </c>
      <c r="J20" s="110">
        <v>88</v>
      </c>
    </row>
    <row r="21" spans="1:30" s="75" customFormat="1" ht="34.5" customHeight="1" x14ac:dyDescent="0.15">
      <c r="A21" s="74"/>
      <c r="B21" s="77" t="s">
        <v>11</v>
      </c>
      <c r="C21" s="110">
        <v>348</v>
      </c>
      <c r="D21" s="110">
        <v>307</v>
      </c>
      <c r="E21" s="110">
        <v>6</v>
      </c>
      <c r="F21" s="130">
        <v>6</v>
      </c>
      <c r="G21" s="88">
        <f t="shared" si="1"/>
        <v>1</v>
      </c>
      <c r="H21" s="89">
        <f t="shared" si="1"/>
        <v>1</v>
      </c>
      <c r="I21" s="110">
        <v>353</v>
      </c>
      <c r="J21" s="110">
        <v>312</v>
      </c>
    </row>
    <row r="22" spans="1:30" s="75" customFormat="1" ht="34.5" customHeight="1" x14ac:dyDescent="0.15">
      <c r="A22" s="74"/>
      <c r="B22" s="77" t="s">
        <v>12</v>
      </c>
      <c r="C22" s="110">
        <v>1440</v>
      </c>
      <c r="D22" s="110">
        <v>2922</v>
      </c>
      <c r="E22" s="110">
        <v>17</v>
      </c>
      <c r="F22" s="130">
        <v>45</v>
      </c>
      <c r="G22" s="88">
        <f t="shared" si="1"/>
        <v>17</v>
      </c>
      <c r="H22" s="89">
        <f t="shared" si="1"/>
        <v>59</v>
      </c>
      <c r="I22" s="110">
        <v>1440</v>
      </c>
      <c r="J22" s="110">
        <v>2908</v>
      </c>
    </row>
    <row r="23" spans="1:30" s="75" customFormat="1" ht="34.5" customHeight="1" x14ac:dyDescent="0.15">
      <c r="A23" s="74"/>
      <c r="B23" s="77" t="s">
        <v>13</v>
      </c>
      <c r="C23" s="110">
        <v>85</v>
      </c>
      <c r="D23" s="110">
        <v>82</v>
      </c>
      <c r="E23" s="110">
        <v>0</v>
      </c>
      <c r="F23" s="130">
        <v>0</v>
      </c>
      <c r="G23" s="88">
        <f t="shared" si="1"/>
        <v>1</v>
      </c>
      <c r="H23" s="89">
        <f t="shared" si="1"/>
        <v>1</v>
      </c>
      <c r="I23" s="110">
        <v>84</v>
      </c>
      <c r="J23" s="110">
        <v>81</v>
      </c>
    </row>
    <row r="24" spans="1:30" s="75" customFormat="1" ht="34.5" customHeight="1" x14ac:dyDescent="0.15">
      <c r="A24" s="74"/>
      <c r="B24" s="77" t="s">
        <v>14</v>
      </c>
      <c r="C24" s="110">
        <v>549</v>
      </c>
      <c r="D24" s="110">
        <v>531</v>
      </c>
      <c r="E24" s="110">
        <v>9</v>
      </c>
      <c r="F24" s="130">
        <v>9</v>
      </c>
      <c r="G24" s="88">
        <f t="shared" si="1"/>
        <v>2</v>
      </c>
      <c r="H24" s="89">
        <f t="shared" si="1"/>
        <v>2</v>
      </c>
      <c r="I24" s="110">
        <v>556</v>
      </c>
      <c r="J24" s="110">
        <v>538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>
        <v>0</v>
      </c>
      <c r="F25" s="130">
        <v>0</v>
      </c>
      <c r="G25" s="88">
        <f t="shared" si="1"/>
        <v>0</v>
      </c>
      <c r="H25" s="89">
        <f t="shared" si="1"/>
        <v>0</v>
      </c>
      <c r="I25" s="110">
        <v>5</v>
      </c>
      <c r="J25" s="110">
        <v>5</v>
      </c>
    </row>
    <row r="26" spans="1:30" s="75" customFormat="1" ht="34.5" customHeight="1" x14ac:dyDescent="0.15">
      <c r="A26" s="74"/>
      <c r="B26" s="77" t="s">
        <v>16</v>
      </c>
      <c r="C26" s="110">
        <v>638</v>
      </c>
      <c r="D26" s="110">
        <v>563</v>
      </c>
      <c r="E26" s="110">
        <v>4</v>
      </c>
      <c r="F26" s="110">
        <v>4</v>
      </c>
      <c r="G26" s="88">
        <f t="shared" si="1"/>
        <v>0</v>
      </c>
      <c r="H26" s="89">
        <f t="shared" si="1"/>
        <v>0</v>
      </c>
      <c r="I26" s="110">
        <v>642</v>
      </c>
      <c r="J26" s="110">
        <v>567</v>
      </c>
    </row>
    <row r="27" spans="1:30" s="75" customFormat="1" ht="34.5" customHeight="1" x14ac:dyDescent="0.15">
      <c r="A27" s="74"/>
      <c r="B27" s="77" t="s">
        <v>17</v>
      </c>
      <c r="C27" s="110">
        <v>661</v>
      </c>
      <c r="D27" s="110">
        <v>669</v>
      </c>
      <c r="E27" s="110">
        <v>1</v>
      </c>
      <c r="F27" s="130">
        <v>1</v>
      </c>
      <c r="G27" s="88">
        <f t="shared" si="1"/>
        <v>2</v>
      </c>
      <c r="H27" s="89">
        <f t="shared" si="1"/>
        <v>2</v>
      </c>
      <c r="I27" s="110">
        <v>660</v>
      </c>
      <c r="J27" s="110">
        <v>668</v>
      </c>
    </row>
    <row r="28" spans="1:30" s="75" customFormat="1" ht="34.5" customHeight="1" thickBot="1" x14ac:dyDescent="0.2">
      <c r="A28" s="74"/>
      <c r="B28" s="79" t="s">
        <v>18</v>
      </c>
      <c r="C28" s="111">
        <v>681</v>
      </c>
      <c r="D28" s="111">
        <v>680</v>
      </c>
      <c r="E28" s="111">
        <v>1</v>
      </c>
      <c r="F28" s="131">
        <v>1</v>
      </c>
      <c r="G28" s="90">
        <f t="shared" si="1"/>
        <v>5</v>
      </c>
      <c r="H28" s="91">
        <f t="shared" si="1"/>
        <v>5</v>
      </c>
      <c r="I28" s="111">
        <v>677</v>
      </c>
      <c r="J28" s="111">
        <v>676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12510</v>
      </c>
      <c r="D29" s="113">
        <f>SUM(D17:D28)</f>
        <v>10108</v>
      </c>
      <c r="E29" s="113">
        <f>SUM(E15:E16)</f>
        <v>127</v>
      </c>
      <c r="F29" s="114">
        <f>SUM(F17:F28)</f>
        <v>109</v>
      </c>
      <c r="G29" s="115">
        <f>SUM(G15:G16)</f>
        <v>123</v>
      </c>
      <c r="H29" s="116">
        <f>SUM(H17:H28)</f>
        <v>114</v>
      </c>
      <c r="I29" s="112">
        <f>SUM(I15:I16)</f>
        <v>12514</v>
      </c>
      <c r="J29" s="113">
        <f>SUM(J17:J28)</f>
        <v>10103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127" t="s">
        <v>62</v>
      </c>
      <c r="B31" s="12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64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topLeftCell="C1" zoomScale="75" zoomScaleNormal="75" zoomScaleSheetLayoutView="75" zoomScalePageLayoutView="75" workbookViewId="0">
      <selection activeCell="N14" sqref="N14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256" width="9" style="3"/>
    <col min="257" max="257" width="1.625" style="3" customWidth="1"/>
    <col min="258" max="258" width="12.625" style="3" customWidth="1"/>
    <col min="259" max="259" width="6.625" style="3" customWidth="1"/>
    <col min="260" max="271" width="6.125" style="3" customWidth="1"/>
    <col min="272" max="272" width="1.875" style="3" customWidth="1"/>
    <col min="273" max="273" width="1.625" style="3" customWidth="1"/>
    <col min="274" max="274" width="12.625" style="3" customWidth="1"/>
    <col min="275" max="275" width="6.625" style="3" customWidth="1"/>
    <col min="276" max="279" width="6.125" style="3" customWidth="1"/>
    <col min="280" max="280" width="6.5" style="3" customWidth="1"/>
    <col min="281" max="287" width="6.125" style="3" customWidth="1"/>
    <col min="288" max="512" width="9" style="3"/>
    <col min="513" max="513" width="1.625" style="3" customWidth="1"/>
    <col min="514" max="514" width="12.625" style="3" customWidth="1"/>
    <col min="515" max="515" width="6.625" style="3" customWidth="1"/>
    <col min="516" max="527" width="6.125" style="3" customWidth="1"/>
    <col min="528" max="528" width="1.875" style="3" customWidth="1"/>
    <col min="529" max="529" width="1.625" style="3" customWidth="1"/>
    <col min="530" max="530" width="12.625" style="3" customWidth="1"/>
    <col min="531" max="531" width="6.625" style="3" customWidth="1"/>
    <col min="532" max="535" width="6.125" style="3" customWidth="1"/>
    <col min="536" max="536" width="6.5" style="3" customWidth="1"/>
    <col min="537" max="543" width="6.125" style="3" customWidth="1"/>
    <col min="544" max="768" width="9" style="3"/>
    <col min="769" max="769" width="1.625" style="3" customWidth="1"/>
    <col min="770" max="770" width="12.625" style="3" customWidth="1"/>
    <col min="771" max="771" width="6.625" style="3" customWidth="1"/>
    <col min="772" max="783" width="6.125" style="3" customWidth="1"/>
    <col min="784" max="784" width="1.875" style="3" customWidth="1"/>
    <col min="785" max="785" width="1.625" style="3" customWidth="1"/>
    <col min="786" max="786" width="12.625" style="3" customWidth="1"/>
    <col min="787" max="787" width="6.625" style="3" customWidth="1"/>
    <col min="788" max="791" width="6.125" style="3" customWidth="1"/>
    <col min="792" max="792" width="6.5" style="3" customWidth="1"/>
    <col min="793" max="799" width="6.125" style="3" customWidth="1"/>
    <col min="800" max="1024" width="9" style="3"/>
    <col min="1025" max="1025" width="1.625" style="3" customWidth="1"/>
    <col min="1026" max="1026" width="12.625" style="3" customWidth="1"/>
    <col min="1027" max="1027" width="6.625" style="3" customWidth="1"/>
    <col min="1028" max="1039" width="6.125" style="3" customWidth="1"/>
    <col min="1040" max="1040" width="1.875" style="3" customWidth="1"/>
    <col min="1041" max="1041" width="1.625" style="3" customWidth="1"/>
    <col min="1042" max="1042" width="12.625" style="3" customWidth="1"/>
    <col min="1043" max="1043" width="6.625" style="3" customWidth="1"/>
    <col min="1044" max="1047" width="6.125" style="3" customWidth="1"/>
    <col min="1048" max="1048" width="6.5" style="3" customWidth="1"/>
    <col min="1049" max="1055" width="6.125" style="3" customWidth="1"/>
    <col min="1056" max="1280" width="9" style="3"/>
    <col min="1281" max="1281" width="1.625" style="3" customWidth="1"/>
    <col min="1282" max="1282" width="12.625" style="3" customWidth="1"/>
    <col min="1283" max="1283" width="6.625" style="3" customWidth="1"/>
    <col min="1284" max="1295" width="6.125" style="3" customWidth="1"/>
    <col min="1296" max="1296" width="1.875" style="3" customWidth="1"/>
    <col min="1297" max="1297" width="1.625" style="3" customWidth="1"/>
    <col min="1298" max="1298" width="12.625" style="3" customWidth="1"/>
    <col min="1299" max="1299" width="6.625" style="3" customWidth="1"/>
    <col min="1300" max="1303" width="6.125" style="3" customWidth="1"/>
    <col min="1304" max="1304" width="6.5" style="3" customWidth="1"/>
    <col min="1305" max="1311" width="6.125" style="3" customWidth="1"/>
    <col min="1312" max="1536" width="9" style="3"/>
    <col min="1537" max="1537" width="1.625" style="3" customWidth="1"/>
    <col min="1538" max="1538" width="12.625" style="3" customWidth="1"/>
    <col min="1539" max="1539" width="6.625" style="3" customWidth="1"/>
    <col min="1540" max="1551" width="6.125" style="3" customWidth="1"/>
    <col min="1552" max="1552" width="1.875" style="3" customWidth="1"/>
    <col min="1553" max="1553" width="1.625" style="3" customWidth="1"/>
    <col min="1554" max="1554" width="12.625" style="3" customWidth="1"/>
    <col min="1555" max="1555" width="6.625" style="3" customWidth="1"/>
    <col min="1556" max="1559" width="6.125" style="3" customWidth="1"/>
    <col min="1560" max="1560" width="6.5" style="3" customWidth="1"/>
    <col min="1561" max="1567" width="6.125" style="3" customWidth="1"/>
    <col min="1568" max="1792" width="9" style="3"/>
    <col min="1793" max="1793" width="1.625" style="3" customWidth="1"/>
    <col min="1794" max="1794" width="12.625" style="3" customWidth="1"/>
    <col min="1795" max="1795" width="6.625" style="3" customWidth="1"/>
    <col min="1796" max="1807" width="6.125" style="3" customWidth="1"/>
    <col min="1808" max="1808" width="1.875" style="3" customWidth="1"/>
    <col min="1809" max="1809" width="1.625" style="3" customWidth="1"/>
    <col min="1810" max="1810" width="12.625" style="3" customWidth="1"/>
    <col min="1811" max="1811" width="6.625" style="3" customWidth="1"/>
    <col min="1812" max="1815" width="6.125" style="3" customWidth="1"/>
    <col min="1816" max="1816" width="6.5" style="3" customWidth="1"/>
    <col min="1817" max="1823" width="6.125" style="3" customWidth="1"/>
    <col min="1824" max="2048" width="9" style="3"/>
    <col min="2049" max="2049" width="1.625" style="3" customWidth="1"/>
    <col min="2050" max="2050" width="12.625" style="3" customWidth="1"/>
    <col min="2051" max="2051" width="6.625" style="3" customWidth="1"/>
    <col min="2052" max="2063" width="6.125" style="3" customWidth="1"/>
    <col min="2064" max="2064" width="1.875" style="3" customWidth="1"/>
    <col min="2065" max="2065" width="1.625" style="3" customWidth="1"/>
    <col min="2066" max="2066" width="12.625" style="3" customWidth="1"/>
    <col min="2067" max="2067" width="6.625" style="3" customWidth="1"/>
    <col min="2068" max="2071" width="6.125" style="3" customWidth="1"/>
    <col min="2072" max="2072" width="6.5" style="3" customWidth="1"/>
    <col min="2073" max="2079" width="6.125" style="3" customWidth="1"/>
    <col min="2080" max="2304" width="9" style="3"/>
    <col min="2305" max="2305" width="1.625" style="3" customWidth="1"/>
    <col min="2306" max="2306" width="12.625" style="3" customWidth="1"/>
    <col min="2307" max="2307" width="6.625" style="3" customWidth="1"/>
    <col min="2308" max="2319" width="6.125" style="3" customWidth="1"/>
    <col min="2320" max="2320" width="1.875" style="3" customWidth="1"/>
    <col min="2321" max="2321" width="1.625" style="3" customWidth="1"/>
    <col min="2322" max="2322" width="12.625" style="3" customWidth="1"/>
    <col min="2323" max="2323" width="6.625" style="3" customWidth="1"/>
    <col min="2324" max="2327" width="6.125" style="3" customWidth="1"/>
    <col min="2328" max="2328" width="6.5" style="3" customWidth="1"/>
    <col min="2329" max="2335" width="6.125" style="3" customWidth="1"/>
    <col min="2336" max="2560" width="9" style="3"/>
    <col min="2561" max="2561" width="1.625" style="3" customWidth="1"/>
    <col min="2562" max="2562" width="12.625" style="3" customWidth="1"/>
    <col min="2563" max="2563" width="6.625" style="3" customWidth="1"/>
    <col min="2564" max="2575" width="6.125" style="3" customWidth="1"/>
    <col min="2576" max="2576" width="1.875" style="3" customWidth="1"/>
    <col min="2577" max="2577" width="1.625" style="3" customWidth="1"/>
    <col min="2578" max="2578" width="12.625" style="3" customWidth="1"/>
    <col min="2579" max="2579" width="6.625" style="3" customWidth="1"/>
    <col min="2580" max="2583" width="6.125" style="3" customWidth="1"/>
    <col min="2584" max="2584" width="6.5" style="3" customWidth="1"/>
    <col min="2585" max="2591" width="6.125" style="3" customWidth="1"/>
    <col min="2592" max="2816" width="9" style="3"/>
    <col min="2817" max="2817" width="1.625" style="3" customWidth="1"/>
    <col min="2818" max="2818" width="12.625" style="3" customWidth="1"/>
    <col min="2819" max="2819" width="6.625" style="3" customWidth="1"/>
    <col min="2820" max="2831" width="6.125" style="3" customWidth="1"/>
    <col min="2832" max="2832" width="1.875" style="3" customWidth="1"/>
    <col min="2833" max="2833" width="1.625" style="3" customWidth="1"/>
    <col min="2834" max="2834" width="12.625" style="3" customWidth="1"/>
    <col min="2835" max="2835" width="6.625" style="3" customWidth="1"/>
    <col min="2836" max="2839" width="6.125" style="3" customWidth="1"/>
    <col min="2840" max="2840" width="6.5" style="3" customWidth="1"/>
    <col min="2841" max="2847" width="6.125" style="3" customWidth="1"/>
    <col min="2848" max="3072" width="9" style="3"/>
    <col min="3073" max="3073" width="1.625" style="3" customWidth="1"/>
    <col min="3074" max="3074" width="12.625" style="3" customWidth="1"/>
    <col min="3075" max="3075" width="6.625" style="3" customWidth="1"/>
    <col min="3076" max="3087" width="6.125" style="3" customWidth="1"/>
    <col min="3088" max="3088" width="1.875" style="3" customWidth="1"/>
    <col min="3089" max="3089" width="1.625" style="3" customWidth="1"/>
    <col min="3090" max="3090" width="12.625" style="3" customWidth="1"/>
    <col min="3091" max="3091" width="6.625" style="3" customWidth="1"/>
    <col min="3092" max="3095" width="6.125" style="3" customWidth="1"/>
    <col min="3096" max="3096" width="6.5" style="3" customWidth="1"/>
    <col min="3097" max="3103" width="6.125" style="3" customWidth="1"/>
    <col min="3104" max="3328" width="9" style="3"/>
    <col min="3329" max="3329" width="1.625" style="3" customWidth="1"/>
    <col min="3330" max="3330" width="12.625" style="3" customWidth="1"/>
    <col min="3331" max="3331" width="6.625" style="3" customWidth="1"/>
    <col min="3332" max="3343" width="6.125" style="3" customWidth="1"/>
    <col min="3344" max="3344" width="1.875" style="3" customWidth="1"/>
    <col min="3345" max="3345" width="1.625" style="3" customWidth="1"/>
    <col min="3346" max="3346" width="12.625" style="3" customWidth="1"/>
    <col min="3347" max="3347" width="6.625" style="3" customWidth="1"/>
    <col min="3348" max="3351" width="6.125" style="3" customWidth="1"/>
    <col min="3352" max="3352" width="6.5" style="3" customWidth="1"/>
    <col min="3353" max="3359" width="6.125" style="3" customWidth="1"/>
    <col min="3360" max="3584" width="9" style="3"/>
    <col min="3585" max="3585" width="1.625" style="3" customWidth="1"/>
    <col min="3586" max="3586" width="12.625" style="3" customWidth="1"/>
    <col min="3587" max="3587" width="6.625" style="3" customWidth="1"/>
    <col min="3588" max="3599" width="6.125" style="3" customWidth="1"/>
    <col min="3600" max="3600" width="1.875" style="3" customWidth="1"/>
    <col min="3601" max="3601" width="1.625" style="3" customWidth="1"/>
    <col min="3602" max="3602" width="12.625" style="3" customWidth="1"/>
    <col min="3603" max="3603" width="6.625" style="3" customWidth="1"/>
    <col min="3604" max="3607" width="6.125" style="3" customWidth="1"/>
    <col min="3608" max="3608" width="6.5" style="3" customWidth="1"/>
    <col min="3609" max="3615" width="6.125" style="3" customWidth="1"/>
    <col min="3616" max="3840" width="9" style="3"/>
    <col min="3841" max="3841" width="1.625" style="3" customWidth="1"/>
    <col min="3842" max="3842" width="12.625" style="3" customWidth="1"/>
    <col min="3843" max="3843" width="6.625" style="3" customWidth="1"/>
    <col min="3844" max="3855" width="6.125" style="3" customWidth="1"/>
    <col min="3856" max="3856" width="1.875" style="3" customWidth="1"/>
    <col min="3857" max="3857" width="1.625" style="3" customWidth="1"/>
    <col min="3858" max="3858" width="12.625" style="3" customWidth="1"/>
    <col min="3859" max="3859" width="6.625" style="3" customWidth="1"/>
    <col min="3860" max="3863" width="6.125" style="3" customWidth="1"/>
    <col min="3864" max="3864" width="6.5" style="3" customWidth="1"/>
    <col min="3865" max="3871" width="6.125" style="3" customWidth="1"/>
    <col min="3872" max="4096" width="9" style="3"/>
    <col min="4097" max="4097" width="1.625" style="3" customWidth="1"/>
    <col min="4098" max="4098" width="12.625" style="3" customWidth="1"/>
    <col min="4099" max="4099" width="6.625" style="3" customWidth="1"/>
    <col min="4100" max="4111" width="6.125" style="3" customWidth="1"/>
    <col min="4112" max="4112" width="1.875" style="3" customWidth="1"/>
    <col min="4113" max="4113" width="1.625" style="3" customWidth="1"/>
    <col min="4114" max="4114" width="12.625" style="3" customWidth="1"/>
    <col min="4115" max="4115" width="6.625" style="3" customWidth="1"/>
    <col min="4116" max="4119" width="6.125" style="3" customWidth="1"/>
    <col min="4120" max="4120" width="6.5" style="3" customWidth="1"/>
    <col min="4121" max="4127" width="6.125" style="3" customWidth="1"/>
    <col min="4128" max="4352" width="9" style="3"/>
    <col min="4353" max="4353" width="1.625" style="3" customWidth="1"/>
    <col min="4354" max="4354" width="12.625" style="3" customWidth="1"/>
    <col min="4355" max="4355" width="6.625" style="3" customWidth="1"/>
    <col min="4356" max="4367" width="6.125" style="3" customWidth="1"/>
    <col min="4368" max="4368" width="1.875" style="3" customWidth="1"/>
    <col min="4369" max="4369" width="1.625" style="3" customWidth="1"/>
    <col min="4370" max="4370" width="12.625" style="3" customWidth="1"/>
    <col min="4371" max="4371" width="6.625" style="3" customWidth="1"/>
    <col min="4372" max="4375" width="6.125" style="3" customWidth="1"/>
    <col min="4376" max="4376" width="6.5" style="3" customWidth="1"/>
    <col min="4377" max="4383" width="6.125" style="3" customWidth="1"/>
    <col min="4384" max="4608" width="9" style="3"/>
    <col min="4609" max="4609" width="1.625" style="3" customWidth="1"/>
    <col min="4610" max="4610" width="12.625" style="3" customWidth="1"/>
    <col min="4611" max="4611" width="6.625" style="3" customWidth="1"/>
    <col min="4612" max="4623" width="6.125" style="3" customWidth="1"/>
    <col min="4624" max="4624" width="1.875" style="3" customWidth="1"/>
    <col min="4625" max="4625" width="1.625" style="3" customWidth="1"/>
    <col min="4626" max="4626" width="12.625" style="3" customWidth="1"/>
    <col min="4627" max="4627" width="6.625" style="3" customWidth="1"/>
    <col min="4628" max="4631" width="6.125" style="3" customWidth="1"/>
    <col min="4632" max="4632" width="6.5" style="3" customWidth="1"/>
    <col min="4633" max="4639" width="6.125" style="3" customWidth="1"/>
    <col min="4640" max="4864" width="9" style="3"/>
    <col min="4865" max="4865" width="1.625" style="3" customWidth="1"/>
    <col min="4866" max="4866" width="12.625" style="3" customWidth="1"/>
    <col min="4867" max="4867" width="6.625" style="3" customWidth="1"/>
    <col min="4868" max="4879" width="6.125" style="3" customWidth="1"/>
    <col min="4880" max="4880" width="1.875" style="3" customWidth="1"/>
    <col min="4881" max="4881" width="1.625" style="3" customWidth="1"/>
    <col min="4882" max="4882" width="12.625" style="3" customWidth="1"/>
    <col min="4883" max="4883" width="6.625" style="3" customWidth="1"/>
    <col min="4884" max="4887" width="6.125" style="3" customWidth="1"/>
    <col min="4888" max="4888" width="6.5" style="3" customWidth="1"/>
    <col min="4889" max="4895" width="6.125" style="3" customWidth="1"/>
    <col min="4896" max="5120" width="9" style="3"/>
    <col min="5121" max="5121" width="1.625" style="3" customWidth="1"/>
    <col min="5122" max="5122" width="12.625" style="3" customWidth="1"/>
    <col min="5123" max="5123" width="6.625" style="3" customWidth="1"/>
    <col min="5124" max="5135" width="6.125" style="3" customWidth="1"/>
    <col min="5136" max="5136" width="1.875" style="3" customWidth="1"/>
    <col min="5137" max="5137" width="1.625" style="3" customWidth="1"/>
    <col min="5138" max="5138" width="12.625" style="3" customWidth="1"/>
    <col min="5139" max="5139" width="6.625" style="3" customWidth="1"/>
    <col min="5140" max="5143" width="6.125" style="3" customWidth="1"/>
    <col min="5144" max="5144" width="6.5" style="3" customWidth="1"/>
    <col min="5145" max="5151" width="6.125" style="3" customWidth="1"/>
    <col min="5152" max="5376" width="9" style="3"/>
    <col min="5377" max="5377" width="1.625" style="3" customWidth="1"/>
    <col min="5378" max="5378" width="12.625" style="3" customWidth="1"/>
    <col min="5379" max="5379" width="6.625" style="3" customWidth="1"/>
    <col min="5380" max="5391" width="6.125" style="3" customWidth="1"/>
    <col min="5392" max="5392" width="1.875" style="3" customWidth="1"/>
    <col min="5393" max="5393" width="1.625" style="3" customWidth="1"/>
    <col min="5394" max="5394" width="12.625" style="3" customWidth="1"/>
    <col min="5395" max="5395" width="6.625" style="3" customWidth="1"/>
    <col min="5396" max="5399" width="6.125" style="3" customWidth="1"/>
    <col min="5400" max="5400" width="6.5" style="3" customWidth="1"/>
    <col min="5401" max="5407" width="6.125" style="3" customWidth="1"/>
    <col min="5408" max="5632" width="9" style="3"/>
    <col min="5633" max="5633" width="1.625" style="3" customWidth="1"/>
    <col min="5634" max="5634" width="12.625" style="3" customWidth="1"/>
    <col min="5635" max="5635" width="6.625" style="3" customWidth="1"/>
    <col min="5636" max="5647" width="6.125" style="3" customWidth="1"/>
    <col min="5648" max="5648" width="1.875" style="3" customWidth="1"/>
    <col min="5649" max="5649" width="1.625" style="3" customWidth="1"/>
    <col min="5650" max="5650" width="12.625" style="3" customWidth="1"/>
    <col min="5651" max="5651" width="6.625" style="3" customWidth="1"/>
    <col min="5652" max="5655" width="6.125" style="3" customWidth="1"/>
    <col min="5656" max="5656" width="6.5" style="3" customWidth="1"/>
    <col min="5657" max="5663" width="6.125" style="3" customWidth="1"/>
    <col min="5664" max="5888" width="9" style="3"/>
    <col min="5889" max="5889" width="1.625" style="3" customWidth="1"/>
    <col min="5890" max="5890" width="12.625" style="3" customWidth="1"/>
    <col min="5891" max="5891" width="6.625" style="3" customWidth="1"/>
    <col min="5892" max="5903" width="6.125" style="3" customWidth="1"/>
    <col min="5904" max="5904" width="1.875" style="3" customWidth="1"/>
    <col min="5905" max="5905" width="1.625" style="3" customWidth="1"/>
    <col min="5906" max="5906" width="12.625" style="3" customWidth="1"/>
    <col min="5907" max="5907" width="6.625" style="3" customWidth="1"/>
    <col min="5908" max="5911" width="6.125" style="3" customWidth="1"/>
    <col min="5912" max="5912" width="6.5" style="3" customWidth="1"/>
    <col min="5913" max="5919" width="6.125" style="3" customWidth="1"/>
    <col min="5920" max="6144" width="9" style="3"/>
    <col min="6145" max="6145" width="1.625" style="3" customWidth="1"/>
    <col min="6146" max="6146" width="12.625" style="3" customWidth="1"/>
    <col min="6147" max="6147" width="6.625" style="3" customWidth="1"/>
    <col min="6148" max="6159" width="6.125" style="3" customWidth="1"/>
    <col min="6160" max="6160" width="1.875" style="3" customWidth="1"/>
    <col min="6161" max="6161" width="1.625" style="3" customWidth="1"/>
    <col min="6162" max="6162" width="12.625" style="3" customWidth="1"/>
    <col min="6163" max="6163" width="6.625" style="3" customWidth="1"/>
    <col min="6164" max="6167" width="6.125" style="3" customWidth="1"/>
    <col min="6168" max="6168" width="6.5" style="3" customWidth="1"/>
    <col min="6169" max="6175" width="6.125" style="3" customWidth="1"/>
    <col min="6176" max="6400" width="9" style="3"/>
    <col min="6401" max="6401" width="1.625" style="3" customWidth="1"/>
    <col min="6402" max="6402" width="12.625" style="3" customWidth="1"/>
    <col min="6403" max="6403" width="6.625" style="3" customWidth="1"/>
    <col min="6404" max="6415" width="6.125" style="3" customWidth="1"/>
    <col min="6416" max="6416" width="1.875" style="3" customWidth="1"/>
    <col min="6417" max="6417" width="1.625" style="3" customWidth="1"/>
    <col min="6418" max="6418" width="12.625" style="3" customWidth="1"/>
    <col min="6419" max="6419" width="6.625" style="3" customWidth="1"/>
    <col min="6420" max="6423" width="6.125" style="3" customWidth="1"/>
    <col min="6424" max="6424" width="6.5" style="3" customWidth="1"/>
    <col min="6425" max="6431" width="6.125" style="3" customWidth="1"/>
    <col min="6432" max="6656" width="9" style="3"/>
    <col min="6657" max="6657" width="1.625" style="3" customWidth="1"/>
    <col min="6658" max="6658" width="12.625" style="3" customWidth="1"/>
    <col min="6659" max="6659" width="6.625" style="3" customWidth="1"/>
    <col min="6660" max="6671" width="6.125" style="3" customWidth="1"/>
    <col min="6672" max="6672" width="1.875" style="3" customWidth="1"/>
    <col min="6673" max="6673" width="1.625" style="3" customWidth="1"/>
    <col min="6674" max="6674" width="12.625" style="3" customWidth="1"/>
    <col min="6675" max="6675" width="6.625" style="3" customWidth="1"/>
    <col min="6676" max="6679" width="6.125" style="3" customWidth="1"/>
    <col min="6680" max="6680" width="6.5" style="3" customWidth="1"/>
    <col min="6681" max="6687" width="6.125" style="3" customWidth="1"/>
    <col min="6688" max="6912" width="9" style="3"/>
    <col min="6913" max="6913" width="1.625" style="3" customWidth="1"/>
    <col min="6914" max="6914" width="12.625" style="3" customWidth="1"/>
    <col min="6915" max="6915" width="6.625" style="3" customWidth="1"/>
    <col min="6916" max="6927" width="6.125" style="3" customWidth="1"/>
    <col min="6928" max="6928" width="1.875" style="3" customWidth="1"/>
    <col min="6929" max="6929" width="1.625" style="3" customWidth="1"/>
    <col min="6930" max="6930" width="12.625" style="3" customWidth="1"/>
    <col min="6931" max="6931" width="6.625" style="3" customWidth="1"/>
    <col min="6932" max="6935" width="6.125" style="3" customWidth="1"/>
    <col min="6936" max="6936" width="6.5" style="3" customWidth="1"/>
    <col min="6937" max="6943" width="6.125" style="3" customWidth="1"/>
    <col min="6944" max="7168" width="9" style="3"/>
    <col min="7169" max="7169" width="1.625" style="3" customWidth="1"/>
    <col min="7170" max="7170" width="12.625" style="3" customWidth="1"/>
    <col min="7171" max="7171" width="6.625" style="3" customWidth="1"/>
    <col min="7172" max="7183" width="6.125" style="3" customWidth="1"/>
    <col min="7184" max="7184" width="1.875" style="3" customWidth="1"/>
    <col min="7185" max="7185" width="1.625" style="3" customWidth="1"/>
    <col min="7186" max="7186" width="12.625" style="3" customWidth="1"/>
    <col min="7187" max="7187" width="6.625" style="3" customWidth="1"/>
    <col min="7188" max="7191" width="6.125" style="3" customWidth="1"/>
    <col min="7192" max="7192" width="6.5" style="3" customWidth="1"/>
    <col min="7193" max="7199" width="6.125" style="3" customWidth="1"/>
    <col min="7200" max="7424" width="9" style="3"/>
    <col min="7425" max="7425" width="1.625" style="3" customWidth="1"/>
    <col min="7426" max="7426" width="12.625" style="3" customWidth="1"/>
    <col min="7427" max="7427" width="6.625" style="3" customWidth="1"/>
    <col min="7428" max="7439" width="6.125" style="3" customWidth="1"/>
    <col min="7440" max="7440" width="1.875" style="3" customWidth="1"/>
    <col min="7441" max="7441" width="1.625" style="3" customWidth="1"/>
    <col min="7442" max="7442" width="12.625" style="3" customWidth="1"/>
    <col min="7443" max="7443" width="6.625" style="3" customWidth="1"/>
    <col min="7444" max="7447" width="6.125" style="3" customWidth="1"/>
    <col min="7448" max="7448" width="6.5" style="3" customWidth="1"/>
    <col min="7449" max="7455" width="6.125" style="3" customWidth="1"/>
    <col min="7456" max="7680" width="9" style="3"/>
    <col min="7681" max="7681" width="1.625" style="3" customWidth="1"/>
    <col min="7682" max="7682" width="12.625" style="3" customWidth="1"/>
    <col min="7683" max="7683" width="6.625" style="3" customWidth="1"/>
    <col min="7684" max="7695" width="6.125" style="3" customWidth="1"/>
    <col min="7696" max="7696" width="1.875" style="3" customWidth="1"/>
    <col min="7697" max="7697" width="1.625" style="3" customWidth="1"/>
    <col min="7698" max="7698" width="12.625" style="3" customWidth="1"/>
    <col min="7699" max="7699" width="6.625" style="3" customWidth="1"/>
    <col min="7700" max="7703" width="6.125" style="3" customWidth="1"/>
    <col min="7704" max="7704" width="6.5" style="3" customWidth="1"/>
    <col min="7705" max="7711" width="6.125" style="3" customWidth="1"/>
    <col min="7712" max="7936" width="9" style="3"/>
    <col min="7937" max="7937" width="1.625" style="3" customWidth="1"/>
    <col min="7938" max="7938" width="12.625" style="3" customWidth="1"/>
    <col min="7939" max="7939" width="6.625" style="3" customWidth="1"/>
    <col min="7940" max="7951" width="6.125" style="3" customWidth="1"/>
    <col min="7952" max="7952" width="1.875" style="3" customWidth="1"/>
    <col min="7953" max="7953" width="1.625" style="3" customWidth="1"/>
    <col min="7954" max="7954" width="12.625" style="3" customWidth="1"/>
    <col min="7955" max="7955" width="6.625" style="3" customWidth="1"/>
    <col min="7956" max="7959" width="6.125" style="3" customWidth="1"/>
    <col min="7960" max="7960" width="6.5" style="3" customWidth="1"/>
    <col min="7961" max="7967" width="6.125" style="3" customWidth="1"/>
    <col min="7968" max="8192" width="9" style="3"/>
    <col min="8193" max="8193" width="1.625" style="3" customWidth="1"/>
    <col min="8194" max="8194" width="12.625" style="3" customWidth="1"/>
    <col min="8195" max="8195" width="6.625" style="3" customWidth="1"/>
    <col min="8196" max="8207" width="6.125" style="3" customWidth="1"/>
    <col min="8208" max="8208" width="1.875" style="3" customWidth="1"/>
    <col min="8209" max="8209" width="1.625" style="3" customWidth="1"/>
    <col min="8210" max="8210" width="12.625" style="3" customWidth="1"/>
    <col min="8211" max="8211" width="6.625" style="3" customWidth="1"/>
    <col min="8212" max="8215" width="6.125" style="3" customWidth="1"/>
    <col min="8216" max="8216" width="6.5" style="3" customWidth="1"/>
    <col min="8217" max="8223" width="6.125" style="3" customWidth="1"/>
    <col min="8224" max="8448" width="9" style="3"/>
    <col min="8449" max="8449" width="1.625" style="3" customWidth="1"/>
    <col min="8450" max="8450" width="12.625" style="3" customWidth="1"/>
    <col min="8451" max="8451" width="6.625" style="3" customWidth="1"/>
    <col min="8452" max="8463" width="6.125" style="3" customWidth="1"/>
    <col min="8464" max="8464" width="1.875" style="3" customWidth="1"/>
    <col min="8465" max="8465" width="1.625" style="3" customWidth="1"/>
    <col min="8466" max="8466" width="12.625" style="3" customWidth="1"/>
    <col min="8467" max="8467" width="6.625" style="3" customWidth="1"/>
    <col min="8468" max="8471" width="6.125" style="3" customWidth="1"/>
    <col min="8472" max="8472" width="6.5" style="3" customWidth="1"/>
    <col min="8473" max="8479" width="6.125" style="3" customWidth="1"/>
    <col min="8480" max="8704" width="9" style="3"/>
    <col min="8705" max="8705" width="1.625" style="3" customWidth="1"/>
    <col min="8706" max="8706" width="12.625" style="3" customWidth="1"/>
    <col min="8707" max="8707" width="6.625" style="3" customWidth="1"/>
    <col min="8708" max="8719" width="6.125" style="3" customWidth="1"/>
    <col min="8720" max="8720" width="1.875" style="3" customWidth="1"/>
    <col min="8721" max="8721" width="1.625" style="3" customWidth="1"/>
    <col min="8722" max="8722" width="12.625" style="3" customWidth="1"/>
    <col min="8723" max="8723" width="6.625" style="3" customWidth="1"/>
    <col min="8724" max="8727" width="6.125" style="3" customWidth="1"/>
    <col min="8728" max="8728" width="6.5" style="3" customWidth="1"/>
    <col min="8729" max="8735" width="6.125" style="3" customWidth="1"/>
    <col min="8736" max="8960" width="9" style="3"/>
    <col min="8961" max="8961" width="1.625" style="3" customWidth="1"/>
    <col min="8962" max="8962" width="12.625" style="3" customWidth="1"/>
    <col min="8963" max="8963" width="6.625" style="3" customWidth="1"/>
    <col min="8964" max="8975" width="6.125" style="3" customWidth="1"/>
    <col min="8976" max="8976" width="1.875" style="3" customWidth="1"/>
    <col min="8977" max="8977" width="1.625" style="3" customWidth="1"/>
    <col min="8978" max="8978" width="12.625" style="3" customWidth="1"/>
    <col min="8979" max="8979" width="6.625" style="3" customWidth="1"/>
    <col min="8980" max="8983" width="6.125" style="3" customWidth="1"/>
    <col min="8984" max="8984" width="6.5" style="3" customWidth="1"/>
    <col min="8985" max="8991" width="6.125" style="3" customWidth="1"/>
    <col min="8992" max="9216" width="9" style="3"/>
    <col min="9217" max="9217" width="1.625" style="3" customWidth="1"/>
    <col min="9218" max="9218" width="12.625" style="3" customWidth="1"/>
    <col min="9219" max="9219" width="6.625" style="3" customWidth="1"/>
    <col min="9220" max="9231" width="6.125" style="3" customWidth="1"/>
    <col min="9232" max="9232" width="1.875" style="3" customWidth="1"/>
    <col min="9233" max="9233" width="1.625" style="3" customWidth="1"/>
    <col min="9234" max="9234" width="12.625" style="3" customWidth="1"/>
    <col min="9235" max="9235" width="6.625" style="3" customWidth="1"/>
    <col min="9236" max="9239" width="6.125" style="3" customWidth="1"/>
    <col min="9240" max="9240" width="6.5" style="3" customWidth="1"/>
    <col min="9241" max="9247" width="6.125" style="3" customWidth="1"/>
    <col min="9248" max="9472" width="9" style="3"/>
    <col min="9473" max="9473" width="1.625" style="3" customWidth="1"/>
    <col min="9474" max="9474" width="12.625" style="3" customWidth="1"/>
    <col min="9475" max="9475" width="6.625" style="3" customWidth="1"/>
    <col min="9476" max="9487" width="6.125" style="3" customWidth="1"/>
    <col min="9488" max="9488" width="1.875" style="3" customWidth="1"/>
    <col min="9489" max="9489" width="1.625" style="3" customWidth="1"/>
    <col min="9490" max="9490" width="12.625" style="3" customWidth="1"/>
    <col min="9491" max="9491" width="6.625" style="3" customWidth="1"/>
    <col min="9492" max="9495" width="6.125" style="3" customWidth="1"/>
    <col min="9496" max="9496" width="6.5" style="3" customWidth="1"/>
    <col min="9497" max="9503" width="6.125" style="3" customWidth="1"/>
    <col min="9504" max="9728" width="9" style="3"/>
    <col min="9729" max="9729" width="1.625" style="3" customWidth="1"/>
    <col min="9730" max="9730" width="12.625" style="3" customWidth="1"/>
    <col min="9731" max="9731" width="6.625" style="3" customWidth="1"/>
    <col min="9732" max="9743" width="6.125" style="3" customWidth="1"/>
    <col min="9744" max="9744" width="1.875" style="3" customWidth="1"/>
    <col min="9745" max="9745" width="1.625" style="3" customWidth="1"/>
    <col min="9746" max="9746" width="12.625" style="3" customWidth="1"/>
    <col min="9747" max="9747" width="6.625" style="3" customWidth="1"/>
    <col min="9748" max="9751" width="6.125" style="3" customWidth="1"/>
    <col min="9752" max="9752" width="6.5" style="3" customWidth="1"/>
    <col min="9753" max="9759" width="6.125" style="3" customWidth="1"/>
    <col min="9760" max="9984" width="9" style="3"/>
    <col min="9985" max="9985" width="1.625" style="3" customWidth="1"/>
    <col min="9986" max="9986" width="12.625" style="3" customWidth="1"/>
    <col min="9987" max="9987" width="6.625" style="3" customWidth="1"/>
    <col min="9988" max="9999" width="6.125" style="3" customWidth="1"/>
    <col min="10000" max="10000" width="1.875" style="3" customWidth="1"/>
    <col min="10001" max="10001" width="1.625" style="3" customWidth="1"/>
    <col min="10002" max="10002" width="12.625" style="3" customWidth="1"/>
    <col min="10003" max="10003" width="6.625" style="3" customWidth="1"/>
    <col min="10004" max="10007" width="6.125" style="3" customWidth="1"/>
    <col min="10008" max="10008" width="6.5" style="3" customWidth="1"/>
    <col min="10009" max="10015" width="6.125" style="3" customWidth="1"/>
    <col min="10016" max="10240" width="9" style="3"/>
    <col min="10241" max="10241" width="1.625" style="3" customWidth="1"/>
    <col min="10242" max="10242" width="12.625" style="3" customWidth="1"/>
    <col min="10243" max="10243" width="6.625" style="3" customWidth="1"/>
    <col min="10244" max="10255" width="6.125" style="3" customWidth="1"/>
    <col min="10256" max="10256" width="1.875" style="3" customWidth="1"/>
    <col min="10257" max="10257" width="1.625" style="3" customWidth="1"/>
    <col min="10258" max="10258" width="12.625" style="3" customWidth="1"/>
    <col min="10259" max="10259" width="6.625" style="3" customWidth="1"/>
    <col min="10260" max="10263" width="6.125" style="3" customWidth="1"/>
    <col min="10264" max="10264" width="6.5" style="3" customWidth="1"/>
    <col min="10265" max="10271" width="6.125" style="3" customWidth="1"/>
    <col min="10272" max="10496" width="9" style="3"/>
    <col min="10497" max="10497" width="1.625" style="3" customWidth="1"/>
    <col min="10498" max="10498" width="12.625" style="3" customWidth="1"/>
    <col min="10499" max="10499" width="6.625" style="3" customWidth="1"/>
    <col min="10500" max="10511" width="6.125" style="3" customWidth="1"/>
    <col min="10512" max="10512" width="1.875" style="3" customWidth="1"/>
    <col min="10513" max="10513" width="1.625" style="3" customWidth="1"/>
    <col min="10514" max="10514" width="12.625" style="3" customWidth="1"/>
    <col min="10515" max="10515" width="6.625" style="3" customWidth="1"/>
    <col min="10516" max="10519" width="6.125" style="3" customWidth="1"/>
    <col min="10520" max="10520" width="6.5" style="3" customWidth="1"/>
    <col min="10521" max="10527" width="6.125" style="3" customWidth="1"/>
    <col min="10528" max="10752" width="9" style="3"/>
    <col min="10753" max="10753" width="1.625" style="3" customWidth="1"/>
    <col min="10754" max="10754" width="12.625" style="3" customWidth="1"/>
    <col min="10755" max="10755" width="6.625" style="3" customWidth="1"/>
    <col min="10756" max="10767" width="6.125" style="3" customWidth="1"/>
    <col min="10768" max="10768" width="1.875" style="3" customWidth="1"/>
    <col min="10769" max="10769" width="1.625" style="3" customWidth="1"/>
    <col min="10770" max="10770" width="12.625" style="3" customWidth="1"/>
    <col min="10771" max="10771" width="6.625" style="3" customWidth="1"/>
    <col min="10772" max="10775" width="6.125" style="3" customWidth="1"/>
    <col min="10776" max="10776" width="6.5" style="3" customWidth="1"/>
    <col min="10777" max="10783" width="6.125" style="3" customWidth="1"/>
    <col min="10784" max="11008" width="9" style="3"/>
    <col min="11009" max="11009" width="1.625" style="3" customWidth="1"/>
    <col min="11010" max="11010" width="12.625" style="3" customWidth="1"/>
    <col min="11011" max="11011" width="6.625" style="3" customWidth="1"/>
    <col min="11012" max="11023" width="6.125" style="3" customWidth="1"/>
    <col min="11024" max="11024" width="1.875" style="3" customWidth="1"/>
    <col min="11025" max="11025" width="1.625" style="3" customWidth="1"/>
    <col min="11026" max="11026" width="12.625" style="3" customWidth="1"/>
    <col min="11027" max="11027" width="6.625" style="3" customWidth="1"/>
    <col min="11028" max="11031" width="6.125" style="3" customWidth="1"/>
    <col min="11032" max="11032" width="6.5" style="3" customWidth="1"/>
    <col min="11033" max="11039" width="6.125" style="3" customWidth="1"/>
    <col min="11040" max="11264" width="9" style="3"/>
    <col min="11265" max="11265" width="1.625" style="3" customWidth="1"/>
    <col min="11266" max="11266" width="12.625" style="3" customWidth="1"/>
    <col min="11267" max="11267" width="6.625" style="3" customWidth="1"/>
    <col min="11268" max="11279" width="6.125" style="3" customWidth="1"/>
    <col min="11280" max="11280" width="1.875" style="3" customWidth="1"/>
    <col min="11281" max="11281" width="1.625" style="3" customWidth="1"/>
    <col min="11282" max="11282" width="12.625" style="3" customWidth="1"/>
    <col min="11283" max="11283" width="6.625" style="3" customWidth="1"/>
    <col min="11284" max="11287" width="6.125" style="3" customWidth="1"/>
    <col min="11288" max="11288" width="6.5" style="3" customWidth="1"/>
    <col min="11289" max="11295" width="6.125" style="3" customWidth="1"/>
    <col min="11296" max="11520" width="9" style="3"/>
    <col min="11521" max="11521" width="1.625" style="3" customWidth="1"/>
    <col min="11522" max="11522" width="12.625" style="3" customWidth="1"/>
    <col min="11523" max="11523" width="6.625" style="3" customWidth="1"/>
    <col min="11524" max="11535" width="6.125" style="3" customWidth="1"/>
    <col min="11536" max="11536" width="1.875" style="3" customWidth="1"/>
    <col min="11537" max="11537" width="1.625" style="3" customWidth="1"/>
    <col min="11538" max="11538" width="12.625" style="3" customWidth="1"/>
    <col min="11539" max="11539" width="6.625" style="3" customWidth="1"/>
    <col min="11540" max="11543" width="6.125" style="3" customWidth="1"/>
    <col min="11544" max="11544" width="6.5" style="3" customWidth="1"/>
    <col min="11545" max="11551" width="6.125" style="3" customWidth="1"/>
    <col min="11552" max="11776" width="9" style="3"/>
    <col min="11777" max="11777" width="1.625" style="3" customWidth="1"/>
    <col min="11778" max="11778" width="12.625" style="3" customWidth="1"/>
    <col min="11779" max="11779" width="6.625" style="3" customWidth="1"/>
    <col min="11780" max="11791" width="6.125" style="3" customWidth="1"/>
    <col min="11792" max="11792" width="1.875" style="3" customWidth="1"/>
    <col min="11793" max="11793" width="1.625" style="3" customWidth="1"/>
    <col min="11794" max="11794" width="12.625" style="3" customWidth="1"/>
    <col min="11795" max="11795" width="6.625" style="3" customWidth="1"/>
    <col min="11796" max="11799" width="6.125" style="3" customWidth="1"/>
    <col min="11800" max="11800" width="6.5" style="3" customWidth="1"/>
    <col min="11801" max="11807" width="6.125" style="3" customWidth="1"/>
    <col min="11808" max="12032" width="9" style="3"/>
    <col min="12033" max="12033" width="1.625" style="3" customWidth="1"/>
    <col min="12034" max="12034" width="12.625" style="3" customWidth="1"/>
    <col min="12035" max="12035" width="6.625" style="3" customWidth="1"/>
    <col min="12036" max="12047" width="6.125" style="3" customWidth="1"/>
    <col min="12048" max="12048" width="1.875" style="3" customWidth="1"/>
    <col min="12049" max="12049" width="1.625" style="3" customWidth="1"/>
    <col min="12050" max="12050" width="12.625" style="3" customWidth="1"/>
    <col min="12051" max="12051" width="6.625" style="3" customWidth="1"/>
    <col min="12052" max="12055" width="6.125" style="3" customWidth="1"/>
    <col min="12056" max="12056" width="6.5" style="3" customWidth="1"/>
    <col min="12057" max="12063" width="6.125" style="3" customWidth="1"/>
    <col min="12064" max="12288" width="9" style="3"/>
    <col min="12289" max="12289" width="1.625" style="3" customWidth="1"/>
    <col min="12290" max="12290" width="12.625" style="3" customWidth="1"/>
    <col min="12291" max="12291" width="6.625" style="3" customWidth="1"/>
    <col min="12292" max="12303" width="6.125" style="3" customWidth="1"/>
    <col min="12304" max="12304" width="1.875" style="3" customWidth="1"/>
    <col min="12305" max="12305" width="1.625" style="3" customWidth="1"/>
    <col min="12306" max="12306" width="12.625" style="3" customWidth="1"/>
    <col min="12307" max="12307" width="6.625" style="3" customWidth="1"/>
    <col min="12308" max="12311" width="6.125" style="3" customWidth="1"/>
    <col min="12312" max="12312" width="6.5" style="3" customWidth="1"/>
    <col min="12313" max="12319" width="6.125" style="3" customWidth="1"/>
    <col min="12320" max="12544" width="9" style="3"/>
    <col min="12545" max="12545" width="1.625" style="3" customWidth="1"/>
    <col min="12546" max="12546" width="12.625" style="3" customWidth="1"/>
    <col min="12547" max="12547" width="6.625" style="3" customWidth="1"/>
    <col min="12548" max="12559" width="6.125" style="3" customWidth="1"/>
    <col min="12560" max="12560" width="1.875" style="3" customWidth="1"/>
    <col min="12561" max="12561" width="1.625" style="3" customWidth="1"/>
    <col min="12562" max="12562" width="12.625" style="3" customWidth="1"/>
    <col min="12563" max="12563" width="6.625" style="3" customWidth="1"/>
    <col min="12564" max="12567" width="6.125" style="3" customWidth="1"/>
    <col min="12568" max="12568" width="6.5" style="3" customWidth="1"/>
    <col min="12569" max="12575" width="6.125" style="3" customWidth="1"/>
    <col min="12576" max="12800" width="9" style="3"/>
    <col min="12801" max="12801" width="1.625" style="3" customWidth="1"/>
    <col min="12802" max="12802" width="12.625" style="3" customWidth="1"/>
    <col min="12803" max="12803" width="6.625" style="3" customWidth="1"/>
    <col min="12804" max="12815" width="6.125" style="3" customWidth="1"/>
    <col min="12816" max="12816" width="1.875" style="3" customWidth="1"/>
    <col min="12817" max="12817" width="1.625" style="3" customWidth="1"/>
    <col min="12818" max="12818" width="12.625" style="3" customWidth="1"/>
    <col min="12819" max="12819" width="6.625" style="3" customWidth="1"/>
    <col min="12820" max="12823" width="6.125" style="3" customWidth="1"/>
    <col min="12824" max="12824" width="6.5" style="3" customWidth="1"/>
    <col min="12825" max="12831" width="6.125" style="3" customWidth="1"/>
    <col min="12832" max="13056" width="9" style="3"/>
    <col min="13057" max="13057" width="1.625" style="3" customWidth="1"/>
    <col min="13058" max="13058" width="12.625" style="3" customWidth="1"/>
    <col min="13059" max="13059" width="6.625" style="3" customWidth="1"/>
    <col min="13060" max="13071" width="6.125" style="3" customWidth="1"/>
    <col min="13072" max="13072" width="1.875" style="3" customWidth="1"/>
    <col min="13073" max="13073" width="1.625" style="3" customWidth="1"/>
    <col min="13074" max="13074" width="12.625" style="3" customWidth="1"/>
    <col min="13075" max="13075" width="6.625" style="3" customWidth="1"/>
    <col min="13076" max="13079" width="6.125" style="3" customWidth="1"/>
    <col min="13080" max="13080" width="6.5" style="3" customWidth="1"/>
    <col min="13081" max="13087" width="6.125" style="3" customWidth="1"/>
    <col min="13088" max="13312" width="9" style="3"/>
    <col min="13313" max="13313" width="1.625" style="3" customWidth="1"/>
    <col min="13314" max="13314" width="12.625" style="3" customWidth="1"/>
    <col min="13315" max="13315" width="6.625" style="3" customWidth="1"/>
    <col min="13316" max="13327" width="6.125" style="3" customWidth="1"/>
    <col min="13328" max="13328" width="1.875" style="3" customWidth="1"/>
    <col min="13329" max="13329" width="1.625" style="3" customWidth="1"/>
    <col min="13330" max="13330" width="12.625" style="3" customWidth="1"/>
    <col min="13331" max="13331" width="6.625" style="3" customWidth="1"/>
    <col min="13332" max="13335" width="6.125" style="3" customWidth="1"/>
    <col min="13336" max="13336" width="6.5" style="3" customWidth="1"/>
    <col min="13337" max="13343" width="6.125" style="3" customWidth="1"/>
    <col min="13344" max="13568" width="9" style="3"/>
    <col min="13569" max="13569" width="1.625" style="3" customWidth="1"/>
    <col min="13570" max="13570" width="12.625" style="3" customWidth="1"/>
    <col min="13571" max="13571" width="6.625" style="3" customWidth="1"/>
    <col min="13572" max="13583" width="6.125" style="3" customWidth="1"/>
    <col min="13584" max="13584" width="1.875" style="3" customWidth="1"/>
    <col min="13585" max="13585" width="1.625" style="3" customWidth="1"/>
    <col min="13586" max="13586" width="12.625" style="3" customWidth="1"/>
    <col min="13587" max="13587" width="6.625" style="3" customWidth="1"/>
    <col min="13588" max="13591" width="6.125" style="3" customWidth="1"/>
    <col min="13592" max="13592" width="6.5" style="3" customWidth="1"/>
    <col min="13593" max="13599" width="6.125" style="3" customWidth="1"/>
    <col min="13600" max="13824" width="9" style="3"/>
    <col min="13825" max="13825" width="1.625" style="3" customWidth="1"/>
    <col min="13826" max="13826" width="12.625" style="3" customWidth="1"/>
    <col min="13827" max="13827" width="6.625" style="3" customWidth="1"/>
    <col min="13828" max="13839" width="6.125" style="3" customWidth="1"/>
    <col min="13840" max="13840" width="1.875" style="3" customWidth="1"/>
    <col min="13841" max="13841" width="1.625" style="3" customWidth="1"/>
    <col min="13842" max="13842" width="12.625" style="3" customWidth="1"/>
    <col min="13843" max="13843" width="6.625" style="3" customWidth="1"/>
    <col min="13844" max="13847" width="6.125" style="3" customWidth="1"/>
    <col min="13848" max="13848" width="6.5" style="3" customWidth="1"/>
    <col min="13849" max="13855" width="6.125" style="3" customWidth="1"/>
    <col min="13856" max="14080" width="9" style="3"/>
    <col min="14081" max="14081" width="1.625" style="3" customWidth="1"/>
    <col min="14082" max="14082" width="12.625" style="3" customWidth="1"/>
    <col min="14083" max="14083" width="6.625" style="3" customWidth="1"/>
    <col min="14084" max="14095" width="6.125" style="3" customWidth="1"/>
    <col min="14096" max="14096" width="1.875" style="3" customWidth="1"/>
    <col min="14097" max="14097" width="1.625" style="3" customWidth="1"/>
    <col min="14098" max="14098" width="12.625" style="3" customWidth="1"/>
    <col min="14099" max="14099" width="6.625" style="3" customWidth="1"/>
    <col min="14100" max="14103" width="6.125" style="3" customWidth="1"/>
    <col min="14104" max="14104" width="6.5" style="3" customWidth="1"/>
    <col min="14105" max="14111" width="6.125" style="3" customWidth="1"/>
    <col min="14112" max="14336" width="9" style="3"/>
    <col min="14337" max="14337" width="1.625" style="3" customWidth="1"/>
    <col min="14338" max="14338" width="12.625" style="3" customWidth="1"/>
    <col min="14339" max="14339" width="6.625" style="3" customWidth="1"/>
    <col min="14340" max="14351" width="6.125" style="3" customWidth="1"/>
    <col min="14352" max="14352" width="1.875" style="3" customWidth="1"/>
    <col min="14353" max="14353" width="1.625" style="3" customWidth="1"/>
    <col min="14354" max="14354" width="12.625" style="3" customWidth="1"/>
    <col min="14355" max="14355" width="6.625" style="3" customWidth="1"/>
    <col min="14356" max="14359" width="6.125" style="3" customWidth="1"/>
    <col min="14360" max="14360" width="6.5" style="3" customWidth="1"/>
    <col min="14361" max="14367" width="6.125" style="3" customWidth="1"/>
    <col min="14368" max="14592" width="9" style="3"/>
    <col min="14593" max="14593" width="1.625" style="3" customWidth="1"/>
    <col min="14594" max="14594" width="12.625" style="3" customWidth="1"/>
    <col min="14595" max="14595" width="6.625" style="3" customWidth="1"/>
    <col min="14596" max="14607" width="6.125" style="3" customWidth="1"/>
    <col min="14608" max="14608" width="1.875" style="3" customWidth="1"/>
    <col min="14609" max="14609" width="1.625" style="3" customWidth="1"/>
    <col min="14610" max="14610" width="12.625" style="3" customWidth="1"/>
    <col min="14611" max="14611" width="6.625" style="3" customWidth="1"/>
    <col min="14612" max="14615" width="6.125" style="3" customWidth="1"/>
    <col min="14616" max="14616" width="6.5" style="3" customWidth="1"/>
    <col min="14617" max="14623" width="6.125" style="3" customWidth="1"/>
    <col min="14624" max="14848" width="9" style="3"/>
    <col min="14849" max="14849" width="1.625" style="3" customWidth="1"/>
    <col min="14850" max="14850" width="12.625" style="3" customWidth="1"/>
    <col min="14851" max="14851" width="6.625" style="3" customWidth="1"/>
    <col min="14852" max="14863" width="6.125" style="3" customWidth="1"/>
    <col min="14864" max="14864" width="1.875" style="3" customWidth="1"/>
    <col min="14865" max="14865" width="1.625" style="3" customWidth="1"/>
    <col min="14866" max="14866" width="12.625" style="3" customWidth="1"/>
    <col min="14867" max="14867" width="6.625" style="3" customWidth="1"/>
    <col min="14868" max="14871" width="6.125" style="3" customWidth="1"/>
    <col min="14872" max="14872" width="6.5" style="3" customWidth="1"/>
    <col min="14873" max="14879" width="6.125" style="3" customWidth="1"/>
    <col min="14880" max="15104" width="9" style="3"/>
    <col min="15105" max="15105" width="1.625" style="3" customWidth="1"/>
    <col min="15106" max="15106" width="12.625" style="3" customWidth="1"/>
    <col min="15107" max="15107" width="6.625" style="3" customWidth="1"/>
    <col min="15108" max="15119" width="6.125" style="3" customWidth="1"/>
    <col min="15120" max="15120" width="1.875" style="3" customWidth="1"/>
    <col min="15121" max="15121" width="1.625" style="3" customWidth="1"/>
    <col min="15122" max="15122" width="12.625" style="3" customWidth="1"/>
    <col min="15123" max="15123" width="6.625" style="3" customWidth="1"/>
    <col min="15124" max="15127" width="6.125" style="3" customWidth="1"/>
    <col min="15128" max="15128" width="6.5" style="3" customWidth="1"/>
    <col min="15129" max="15135" width="6.125" style="3" customWidth="1"/>
    <col min="15136" max="15360" width="9" style="3"/>
    <col min="15361" max="15361" width="1.625" style="3" customWidth="1"/>
    <col min="15362" max="15362" width="12.625" style="3" customWidth="1"/>
    <col min="15363" max="15363" width="6.625" style="3" customWidth="1"/>
    <col min="15364" max="15375" width="6.125" style="3" customWidth="1"/>
    <col min="15376" max="15376" width="1.875" style="3" customWidth="1"/>
    <col min="15377" max="15377" width="1.625" style="3" customWidth="1"/>
    <col min="15378" max="15378" width="12.625" style="3" customWidth="1"/>
    <col min="15379" max="15379" width="6.625" style="3" customWidth="1"/>
    <col min="15380" max="15383" width="6.125" style="3" customWidth="1"/>
    <col min="15384" max="15384" width="6.5" style="3" customWidth="1"/>
    <col min="15385" max="15391" width="6.125" style="3" customWidth="1"/>
    <col min="15392" max="15616" width="9" style="3"/>
    <col min="15617" max="15617" width="1.625" style="3" customWidth="1"/>
    <col min="15618" max="15618" width="12.625" style="3" customWidth="1"/>
    <col min="15619" max="15619" width="6.625" style="3" customWidth="1"/>
    <col min="15620" max="15631" width="6.125" style="3" customWidth="1"/>
    <col min="15632" max="15632" width="1.875" style="3" customWidth="1"/>
    <col min="15633" max="15633" width="1.625" style="3" customWidth="1"/>
    <col min="15634" max="15634" width="12.625" style="3" customWidth="1"/>
    <col min="15635" max="15635" width="6.625" style="3" customWidth="1"/>
    <col min="15636" max="15639" width="6.125" style="3" customWidth="1"/>
    <col min="15640" max="15640" width="6.5" style="3" customWidth="1"/>
    <col min="15641" max="15647" width="6.125" style="3" customWidth="1"/>
    <col min="15648" max="15872" width="9" style="3"/>
    <col min="15873" max="15873" width="1.625" style="3" customWidth="1"/>
    <col min="15874" max="15874" width="12.625" style="3" customWidth="1"/>
    <col min="15875" max="15875" width="6.625" style="3" customWidth="1"/>
    <col min="15876" max="15887" width="6.125" style="3" customWidth="1"/>
    <col min="15888" max="15888" width="1.875" style="3" customWidth="1"/>
    <col min="15889" max="15889" width="1.625" style="3" customWidth="1"/>
    <col min="15890" max="15890" width="12.625" style="3" customWidth="1"/>
    <col min="15891" max="15891" width="6.625" style="3" customWidth="1"/>
    <col min="15892" max="15895" width="6.125" style="3" customWidth="1"/>
    <col min="15896" max="15896" width="6.5" style="3" customWidth="1"/>
    <col min="15897" max="15903" width="6.125" style="3" customWidth="1"/>
    <col min="15904" max="16128" width="9" style="3"/>
    <col min="16129" max="16129" width="1.625" style="3" customWidth="1"/>
    <col min="16130" max="16130" width="12.625" style="3" customWidth="1"/>
    <col min="16131" max="16131" width="6.625" style="3" customWidth="1"/>
    <col min="16132" max="16143" width="6.125" style="3" customWidth="1"/>
    <col min="16144" max="16144" width="1.875" style="3" customWidth="1"/>
    <col min="16145" max="16145" width="1.625" style="3" customWidth="1"/>
    <col min="16146" max="16146" width="12.625" style="3" customWidth="1"/>
    <col min="16147" max="16147" width="6.625" style="3" customWidth="1"/>
    <col min="16148" max="16151" width="6.125" style="3" customWidth="1"/>
    <col min="16152" max="16152" width="6.5" style="3" customWidth="1"/>
    <col min="16153" max="16159" width="6.125" style="3" customWidth="1"/>
    <col min="16160" max="16384" width="9" style="3"/>
  </cols>
  <sheetData>
    <row r="1" spans="1:31" s="1" customFormat="1" ht="22.5" customHeight="1" x14ac:dyDescent="0.15">
      <c r="A1" s="371" t="s">
        <v>104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134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134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105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105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106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106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107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107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4">
        <f t="shared" ref="C6:O6" si="0">SUM(C8,C10)</f>
        <v>12634</v>
      </c>
      <c r="D6" s="5">
        <f t="shared" si="0"/>
        <v>1695</v>
      </c>
      <c r="E6" s="6">
        <f t="shared" si="0"/>
        <v>44</v>
      </c>
      <c r="F6" s="6">
        <f t="shared" si="0"/>
        <v>949</v>
      </c>
      <c r="G6" s="6">
        <f t="shared" si="0"/>
        <v>169</v>
      </c>
      <c r="H6" s="6">
        <f t="shared" si="0"/>
        <v>9072</v>
      </c>
      <c r="I6" s="6">
        <f t="shared" si="0"/>
        <v>415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6</v>
      </c>
      <c r="N6" s="6">
        <f t="shared" si="0"/>
        <v>47</v>
      </c>
      <c r="O6" s="7">
        <f t="shared" si="0"/>
        <v>64</v>
      </c>
      <c r="P6" s="8"/>
      <c r="Q6" s="342" t="s">
        <v>47</v>
      </c>
      <c r="R6" s="343"/>
      <c r="S6" s="9">
        <f t="shared" ref="S6:AE7" si="1">S10</f>
        <v>10142</v>
      </c>
      <c r="T6" s="10">
        <f t="shared" si="1"/>
        <v>1273</v>
      </c>
      <c r="U6" s="11">
        <f t="shared" si="1"/>
        <v>26</v>
      </c>
      <c r="V6" s="11">
        <f t="shared" si="1"/>
        <v>631</v>
      </c>
      <c r="W6" s="11">
        <f t="shared" si="1"/>
        <v>122</v>
      </c>
      <c r="X6" s="11">
        <f t="shared" si="1"/>
        <v>7554</v>
      </c>
      <c r="Y6" s="11">
        <f t="shared" si="1"/>
        <v>322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43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13.416178565774894</v>
      </c>
      <c r="E7" s="15">
        <f t="shared" si="2"/>
        <v>0.34826658223840429</v>
      </c>
      <c r="F7" s="15">
        <f t="shared" si="2"/>
        <v>7.5114769669146746</v>
      </c>
      <c r="G7" s="15">
        <f t="shared" si="2"/>
        <v>1.3376602817793257</v>
      </c>
      <c r="H7" s="15">
        <f t="shared" si="2"/>
        <v>71.806237137881908</v>
      </c>
      <c r="I7" s="15">
        <f t="shared" si="2"/>
        <v>3.2847870824758587</v>
      </c>
      <c r="J7" s="15">
        <f t="shared" si="2"/>
        <v>0</v>
      </c>
      <c r="K7" s="15">
        <f t="shared" si="2"/>
        <v>1.0131391483299035</v>
      </c>
      <c r="L7" s="15">
        <f t="shared" si="2"/>
        <v>0.35618173183473167</v>
      </c>
      <c r="M7" s="15">
        <f t="shared" si="2"/>
        <v>4.7490897577964222E-2</v>
      </c>
      <c r="N7" s="15">
        <f t="shared" si="2"/>
        <v>0.37201203102738645</v>
      </c>
      <c r="O7" s="16">
        <f t="shared" si="2"/>
        <v>0.50656957416495174</v>
      </c>
      <c r="P7" s="8"/>
      <c r="Q7" s="344"/>
      <c r="R7" s="345"/>
      <c r="S7" s="17">
        <f t="shared" si="1"/>
        <v>100</v>
      </c>
      <c r="T7" s="18">
        <f t="shared" si="1"/>
        <v>12.551764937882073</v>
      </c>
      <c r="U7" s="18">
        <f t="shared" si="1"/>
        <v>0.25635969236836914</v>
      </c>
      <c r="V7" s="18">
        <f t="shared" si="1"/>
        <v>6.2216525340169593</v>
      </c>
      <c r="W7" s="18">
        <f t="shared" si="1"/>
        <v>1.202918556497732</v>
      </c>
      <c r="X7" s="18">
        <f t="shared" si="1"/>
        <v>74.482350621179251</v>
      </c>
      <c r="Y7" s="18">
        <f t="shared" si="1"/>
        <v>3.1749161901005718</v>
      </c>
      <c r="Z7" s="18">
        <f t="shared" si="1"/>
        <v>0</v>
      </c>
      <c r="AA7" s="18">
        <f t="shared" si="1"/>
        <v>0.95641885229737733</v>
      </c>
      <c r="AB7" s="18">
        <f t="shared" si="1"/>
        <v>0.36481956221652534</v>
      </c>
      <c r="AC7" s="18">
        <f t="shared" si="1"/>
        <v>1.97199763360284E-2</v>
      </c>
      <c r="AD7" s="18">
        <f t="shared" si="1"/>
        <v>0.34509958588049694</v>
      </c>
      <c r="AE7" s="19">
        <f t="shared" si="1"/>
        <v>0.42397949122461048</v>
      </c>
    </row>
    <row r="8" spans="1:31" ht="23.25" customHeight="1" thickTop="1" x14ac:dyDescent="0.15">
      <c r="A8" s="346" t="s">
        <v>32</v>
      </c>
      <c r="B8" s="347"/>
      <c r="C8" s="20">
        <f>SUM(D8:O8)</f>
        <v>3720</v>
      </c>
      <c r="D8" s="21">
        <f>'[1]290801法人別・事業別'!D8-'[1]290801法人別・事業別 (八王子市)'!D8</f>
        <v>437</v>
      </c>
      <c r="E8" s="22">
        <f>'[1]290801法人別・事業別'!E8-'[1]290801法人別・事業別 (八王子市)'!E8</f>
        <v>19</v>
      </c>
      <c r="F8" s="22">
        <f>'[1]290801法人別・事業別'!F8-'[1]290801法人別・事業別 (八王子市)'!F8</f>
        <v>308</v>
      </c>
      <c r="G8" s="22">
        <f>'[1]290801法人別・事業別'!G8-'[1]290801法人別・事業別 (八王子市)'!G8</f>
        <v>58</v>
      </c>
      <c r="H8" s="22">
        <f>'[1]290801法人別・事業別'!H8-'[1]290801法人別・事業別 (八王子市)'!H8</f>
        <v>2678</v>
      </c>
      <c r="I8" s="22">
        <f>'[1]290801法人別・事業別'!I8-'[1]290801法人別・事業別 (八王子市)'!I8</f>
        <v>154</v>
      </c>
      <c r="J8" s="22">
        <f>'[1]290801法人別・事業別'!J8-'[1]290801法人別・事業別 (八王子市)'!J8</f>
        <v>0</v>
      </c>
      <c r="K8" s="22">
        <f>'[1]290801法人別・事業別'!K8-'[1]290801法人別・事業別 (八王子市)'!K8</f>
        <v>41</v>
      </c>
      <c r="L8" s="22">
        <f>'[1]290801法人別・事業別'!L8-'[1]290801法人別・事業別 (八王子市)'!L8</f>
        <v>10</v>
      </c>
      <c r="M8" s="22">
        <f>'[1]290801法人別・事業別'!M8-'[1]290801法人別・事業別 (八王子市)'!M8</f>
        <v>2</v>
      </c>
      <c r="N8" s="22">
        <f>'[1]290801法人別・事業別'!N8-'[1]290801法人別・事業別 (八王子市)'!N8</f>
        <v>13</v>
      </c>
      <c r="O8" s="23">
        <f>'[1]290801法人別・事業別'!O8-'[1]290801法人別・事業別 (八王子市)'!O8</f>
        <v>0</v>
      </c>
      <c r="P8" s="8"/>
      <c r="Q8" s="350"/>
      <c r="R8" s="351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11.74731182795699</v>
      </c>
      <c r="E9" s="30">
        <f t="shared" si="3"/>
        <v>0.510752688172043</v>
      </c>
      <c r="F9" s="30">
        <f t="shared" si="3"/>
        <v>8.279569892473118</v>
      </c>
      <c r="G9" s="30">
        <f t="shared" si="3"/>
        <v>1.5591397849462365</v>
      </c>
      <c r="H9" s="30">
        <f t="shared" si="3"/>
        <v>71.989247311827953</v>
      </c>
      <c r="I9" s="30">
        <f t="shared" si="3"/>
        <v>4.139784946236559</v>
      </c>
      <c r="J9" s="30">
        <f t="shared" si="3"/>
        <v>0</v>
      </c>
      <c r="K9" s="30">
        <f t="shared" si="3"/>
        <v>1.1021505376344085</v>
      </c>
      <c r="L9" s="30">
        <f t="shared" si="3"/>
        <v>0.26881720430107531</v>
      </c>
      <c r="M9" s="30">
        <f t="shared" si="3"/>
        <v>5.3763440860215055E-2</v>
      </c>
      <c r="N9" s="30">
        <f t="shared" si="3"/>
        <v>0.34946236559139787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0">
        <f>SUM(D10:O10)</f>
        <v>8914</v>
      </c>
      <c r="D10" s="36">
        <f t="shared" ref="D10:O10" si="4">SUM(D12,D14,D16,D18,D20,D22,D24,D26,D28,D30,D32,D34)</f>
        <v>1258</v>
      </c>
      <c r="E10" s="37">
        <f t="shared" si="4"/>
        <v>25</v>
      </c>
      <c r="F10" s="37">
        <f t="shared" si="4"/>
        <v>641</v>
      </c>
      <c r="G10" s="37">
        <f t="shared" si="4"/>
        <v>111</v>
      </c>
      <c r="H10" s="37">
        <f t="shared" si="4"/>
        <v>6394</v>
      </c>
      <c r="I10" s="37">
        <f t="shared" si="4"/>
        <v>261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4</v>
      </c>
      <c r="N10" s="37">
        <f t="shared" si="4"/>
        <v>34</v>
      </c>
      <c r="O10" s="38">
        <f t="shared" si="4"/>
        <v>64</v>
      </c>
      <c r="P10" s="8"/>
      <c r="Q10" s="356" t="s">
        <v>45</v>
      </c>
      <c r="R10" s="357"/>
      <c r="S10" s="39">
        <f>SUM(T10:AE10)</f>
        <v>10142</v>
      </c>
      <c r="T10" s="40">
        <f t="shared" ref="T10:AE10" si="5">SUM(T12,T14,T16,T18,T20,T22,T24,T26,T28,T30,T32,T34)</f>
        <v>1273</v>
      </c>
      <c r="U10" s="40">
        <f t="shared" si="5"/>
        <v>26</v>
      </c>
      <c r="V10" s="40">
        <f>SUM(V12,V14,V16,V18,V20,V22,V24,V26,V28,V30,V32,V34)</f>
        <v>631</v>
      </c>
      <c r="W10" s="40">
        <f t="shared" si="5"/>
        <v>122</v>
      </c>
      <c r="X10" s="40">
        <f t="shared" si="5"/>
        <v>7554</v>
      </c>
      <c r="Y10" s="40">
        <f t="shared" si="5"/>
        <v>322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43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14.112631815122278</v>
      </c>
      <c r="E11" s="30">
        <f t="shared" si="6"/>
        <v>0.28045770697778777</v>
      </c>
      <c r="F11" s="30">
        <f t="shared" si="6"/>
        <v>7.1909356069104788</v>
      </c>
      <c r="G11" s="30">
        <f t="shared" si="6"/>
        <v>1.2452322189813776</v>
      </c>
      <c r="H11" s="30">
        <f t="shared" si="6"/>
        <v>71.729863136638997</v>
      </c>
      <c r="I11" s="30">
        <f t="shared" si="6"/>
        <v>2.9279784608481041</v>
      </c>
      <c r="J11" s="30">
        <f t="shared" si="6"/>
        <v>0</v>
      </c>
      <c r="K11" s="30">
        <f t="shared" si="6"/>
        <v>0.97599282028270129</v>
      </c>
      <c r="L11" s="30">
        <f t="shared" si="6"/>
        <v>0.39264078976890288</v>
      </c>
      <c r="M11" s="30">
        <f t="shared" si="6"/>
        <v>4.4873233116446039E-2</v>
      </c>
      <c r="N11" s="30">
        <f t="shared" si="6"/>
        <v>0.3814224814897913</v>
      </c>
      <c r="O11" s="31">
        <f t="shared" si="6"/>
        <v>0.71797172986313662</v>
      </c>
      <c r="P11" s="8"/>
      <c r="Q11" s="350"/>
      <c r="R11" s="353"/>
      <c r="S11" s="32">
        <v>100</v>
      </c>
      <c r="T11" s="34">
        <f t="shared" ref="T11:AE11" si="7">T10/$S10*100</f>
        <v>12.551764937882073</v>
      </c>
      <c r="U11" s="34">
        <f t="shared" si="7"/>
        <v>0.25635969236836914</v>
      </c>
      <c r="V11" s="34">
        <f t="shared" si="7"/>
        <v>6.2216525340169593</v>
      </c>
      <c r="W11" s="34">
        <f t="shared" si="7"/>
        <v>1.202918556497732</v>
      </c>
      <c r="X11" s="34">
        <f t="shared" si="7"/>
        <v>74.482350621179251</v>
      </c>
      <c r="Y11" s="34">
        <f t="shared" si="7"/>
        <v>3.1749161901005718</v>
      </c>
      <c r="Z11" s="34">
        <f t="shared" si="7"/>
        <v>0</v>
      </c>
      <c r="AA11" s="34">
        <f t="shared" si="7"/>
        <v>0.95641885229737733</v>
      </c>
      <c r="AB11" s="34">
        <f t="shared" si="7"/>
        <v>0.36481956221652534</v>
      </c>
      <c r="AC11" s="34">
        <f t="shared" si="7"/>
        <v>1.97199763360284E-2</v>
      </c>
      <c r="AD11" s="34">
        <f t="shared" si="7"/>
        <v>0.34509958588049694</v>
      </c>
      <c r="AE11" s="35">
        <f t="shared" si="7"/>
        <v>0.42397949122461048</v>
      </c>
    </row>
    <row r="12" spans="1:31" ht="23.25" customHeight="1" x14ac:dyDescent="0.15">
      <c r="A12" s="335"/>
      <c r="B12" s="325" t="s">
        <v>34</v>
      </c>
      <c r="C12" s="20">
        <f>SUM(D12:O12)</f>
        <v>3182</v>
      </c>
      <c r="D12" s="42">
        <f>'[1]290801法人別・事業別'!D12-'[1]290801法人別・事業別 (八王子市)'!D12</f>
        <v>226</v>
      </c>
      <c r="E12" s="43">
        <f>'[1]290801法人別・事業別'!E12-'[1]290801法人別・事業別 (八王子市)'!E12</f>
        <v>17</v>
      </c>
      <c r="F12" s="44">
        <f>'[1]290801法人別・事業別'!F12-'[1]290801法人別・事業別 (八王子市)'!F12</f>
        <v>54</v>
      </c>
      <c r="G12" s="43">
        <f>'[1]290801法人別・事業別'!G12-'[1]290801法人別・事業別 (八王子市)'!G12</f>
        <v>25</v>
      </c>
      <c r="H12" s="43">
        <f>'[1]290801法人別・事業別'!H12-'[1]290801法人別・事業別 (八王子市)'!H12</f>
        <v>2611</v>
      </c>
      <c r="I12" s="43">
        <f>'[1]290801法人別・事業別'!I12-'[1]290801法人別・事業別 (八王子市)'!I12</f>
        <v>200</v>
      </c>
      <c r="J12" s="43">
        <f>'[1]290801法人別・事業別'!J12-'[1]290801法人別・事業別 (八王子市)'!J12</f>
        <v>0</v>
      </c>
      <c r="K12" s="43">
        <f>'[1]290801法人別・事業別'!K12-'[1]290801法人別・事業別 (八王子市)'!K12</f>
        <v>42</v>
      </c>
      <c r="L12" s="43">
        <f>'[1]290801法人別・事業別'!L12-'[1]290801法人別・事業別 (八王子市)'!L12</f>
        <v>5</v>
      </c>
      <c r="M12" s="43">
        <f>'[1]290801法人別・事業別'!M12-'[1]290801法人別・事業別 (八王子市)'!M12</f>
        <v>0</v>
      </c>
      <c r="N12" s="43">
        <f>'[1]290801法人別・事業別'!N12-'[1]290801法人別・事業別 (八王子市)'!N12</f>
        <v>2</v>
      </c>
      <c r="O12" s="45">
        <f>'[1]290801法人別・事業別'!O12-'[1]290801法人別・事業別 (八王子市)'!O12</f>
        <v>0</v>
      </c>
      <c r="P12" s="8"/>
      <c r="Q12" s="337"/>
      <c r="R12" s="327" t="s">
        <v>48</v>
      </c>
      <c r="S12" s="118">
        <f>SUM(T12:AE12)</f>
        <v>3126</v>
      </c>
      <c r="T12" s="46">
        <f>'[1]290801法人別・事業別'!T12-'[1]290801法人別・事業別 (八王子市)'!T12</f>
        <v>223</v>
      </c>
      <c r="U12" s="47">
        <f>'[1]290801法人別・事業別'!U12-'[1]290801法人別・事業別 (八王子市)'!U12</f>
        <v>17</v>
      </c>
      <c r="V12" s="47">
        <f>'[1]290801法人別・事業別'!V12-'[1]290801法人別・事業別 (八王子市)'!V12</f>
        <v>54</v>
      </c>
      <c r="W12" s="47">
        <f>'[1]290801法人別・事業別'!W12-'[1]290801法人別・事業別 (八王子市)'!W12</f>
        <v>25</v>
      </c>
      <c r="X12" s="47">
        <f>'[1]290801法人別・事業別'!X12-'[1]290801法人別・事業別 (八王子市)'!X12</f>
        <v>2573</v>
      </c>
      <c r="Y12" s="47">
        <f>'[1]290801法人別・事業別'!Y12-'[1]290801法人別・事業別 (八王子市)'!Y12</f>
        <v>186</v>
      </c>
      <c r="Z12" s="47">
        <f>'[1]290801法人別・事業別'!Z12-'[1]290801法人別・事業別 (八王子市)'!Z12</f>
        <v>0</v>
      </c>
      <c r="AA12" s="47">
        <f>'[1]290801法人別・事業別'!AA12-'[1]290801法人別・事業別 (八王子市)'!AA12</f>
        <v>42</v>
      </c>
      <c r="AB12" s="47">
        <f>'[1]290801法人別・事業別'!AB12-'[1]290801法人別・事業別 (八王子市)'!AB12</f>
        <v>5</v>
      </c>
      <c r="AC12" s="47">
        <f>'[1]290801法人別・事業別'!AC12-'[1]290801法人別・事業別 (八王子市)'!AC12</f>
        <v>0</v>
      </c>
      <c r="AD12" s="47">
        <f>'[1]290801法人別・事業別'!AD12-'[1]290801法人別・事業別 (八王子市)'!AD12</f>
        <v>1</v>
      </c>
      <c r="AE12" s="47">
        <f>'[1]290801法人別・事業別'!AE12-'[1]290801法人別・事業別 (八王子市)'!AE12</f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7.1024512884978002</v>
      </c>
      <c r="E13" s="30">
        <f t="shared" si="8"/>
        <v>0.53425518541797612</v>
      </c>
      <c r="F13" s="30">
        <f t="shared" si="8"/>
        <v>1.6970458830923949</v>
      </c>
      <c r="G13" s="30">
        <f t="shared" si="8"/>
        <v>0.78566939032055305</v>
      </c>
      <c r="H13" s="30">
        <f t="shared" si="8"/>
        <v>82.055311125078561</v>
      </c>
      <c r="I13" s="30">
        <f t="shared" si="8"/>
        <v>6.2853551225644244</v>
      </c>
      <c r="J13" s="30">
        <f t="shared" si="8"/>
        <v>0</v>
      </c>
      <c r="K13" s="30">
        <f t="shared" si="8"/>
        <v>1.3199245757385292</v>
      </c>
      <c r="L13" s="30">
        <f t="shared" si="8"/>
        <v>0.15713387806411064</v>
      </c>
      <c r="M13" s="30">
        <f t="shared" si="8"/>
        <v>0</v>
      </c>
      <c r="N13" s="30">
        <f t="shared" si="8"/>
        <v>6.2853551225644247E-2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7.1337172104926418</v>
      </c>
      <c r="U13" s="34">
        <f t="shared" si="9"/>
        <v>0.54382597568777991</v>
      </c>
      <c r="V13" s="34">
        <f t="shared" si="9"/>
        <v>1.727447216890595</v>
      </c>
      <c r="W13" s="34">
        <f t="shared" si="9"/>
        <v>0.79974408189379398</v>
      </c>
      <c r="X13" s="34">
        <f t="shared" si="9"/>
        <v>82.309660908509272</v>
      </c>
      <c r="Y13" s="34">
        <f t="shared" si="9"/>
        <v>5.9500959692898272</v>
      </c>
      <c r="Z13" s="34">
        <f t="shared" si="9"/>
        <v>0</v>
      </c>
      <c r="AA13" s="34">
        <f t="shared" si="9"/>
        <v>1.3435700575815739</v>
      </c>
      <c r="AB13" s="34">
        <f t="shared" si="9"/>
        <v>0.1599488163787588</v>
      </c>
      <c r="AC13" s="34">
        <f t="shared" si="9"/>
        <v>0</v>
      </c>
      <c r="AD13" s="34">
        <f t="shared" si="9"/>
        <v>3.1989763275751759E-2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0">
        <f>SUM(D14:O14)</f>
        <v>161</v>
      </c>
      <c r="D14" s="42">
        <f>'[1]290801法人別・事業別'!D14-'[1]290801法人別・事業別 (八王子市)'!D14</f>
        <v>6</v>
      </c>
      <c r="E14" s="43">
        <f>'[1]290801法人別・事業別'!E14-'[1]290801法人別・事業別 (八王子市)'!E14</f>
        <v>1</v>
      </c>
      <c r="F14" s="43">
        <f>'[1]290801法人別・事業別'!F14-'[1]290801法人別・事業別 (八王子市)'!F14</f>
        <v>2</v>
      </c>
      <c r="G14" s="43">
        <f>'[1]290801法人別・事業別'!G14-'[1]290801法人別・事業別 (八王子市)'!G14</f>
        <v>0</v>
      </c>
      <c r="H14" s="43">
        <f>'[1]290801法人別・事業別'!H14-'[1]290801法人別・事業別 (八王子市)'!H14</f>
        <v>152</v>
      </c>
      <c r="I14" s="43">
        <f>'[1]290801法人別・事業別'!I14-'[1]290801法人別・事業別 (八王子市)'!I14</f>
        <v>0</v>
      </c>
      <c r="J14" s="43">
        <f>'[1]290801法人別・事業別'!J14-'[1]290801法人別・事業別 (八王子市)'!J14</f>
        <v>0</v>
      </c>
      <c r="K14" s="43">
        <f>'[1]290801法人別・事業別'!K14-'[1]290801法人別・事業別 (八王子市)'!K14</f>
        <v>0</v>
      </c>
      <c r="L14" s="43">
        <f>'[1]290801法人別・事業別'!L14-'[1]290801法人別・事業別 (八王子市)'!L14</f>
        <v>0</v>
      </c>
      <c r="M14" s="43">
        <f>'[1]290801法人別・事業別'!M14-'[1]290801法人別・事業別 (八王子市)'!M14</f>
        <v>0</v>
      </c>
      <c r="N14" s="43">
        <f>'[1]290801法人別・事業別'!N14-'[1]290801法人別・事業別 (八王子市)'!N14</f>
        <v>0</v>
      </c>
      <c r="O14" s="45">
        <f>'[1]290801法人別・事業別'!O14-'[1]290801法人別・事業別 (八王子市)'!O14</f>
        <v>0</v>
      </c>
      <c r="P14" s="8"/>
      <c r="Q14" s="337"/>
      <c r="R14" s="327" t="s">
        <v>49</v>
      </c>
      <c r="S14" s="39">
        <f>SUM(T14:AE14)</f>
        <v>162</v>
      </c>
      <c r="T14" s="49">
        <f>'[1]290801法人別・事業別'!T14-'[1]290801法人別・事業別 (八王子市)'!T14</f>
        <v>6</v>
      </c>
      <c r="U14" s="50">
        <f>'[1]290801法人別・事業別'!U14-'[1]290801法人別・事業別 (八王子市)'!U14</f>
        <v>1</v>
      </c>
      <c r="V14" s="50">
        <f>'[1]290801法人別・事業別'!V14-'[1]290801法人別・事業別 (八王子市)'!V14</f>
        <v>2</v>
      </c>
      <c r="W14" s="50">
        <f>'[1]290801法人別・事業別'!W14-'[1]290801法人別・事業別 (八王子市)'!W14</f>
        <v>0</v>
      </c>
      <c r="X14" s="50">
        <f>'[1]290801法人別・事業別'!X14-'[1]290801法人別・事業別 (八王子市)'!X14</f>
        <v>153</v>
      </c>
      <c r="Y14" s="50">
        <f>'[1]290801法人別・事業別'!Y14-'[1]290801法人別・事業別 (八王子市)'!Y14</f>
        <v>0</v>
      </c>
      <c r="Z14" s="50">
        <f>'[1]290801法人別・事業別'!Z14-'[1]290801法人別・事業別 (八王子市)'!Z14</f>
        <v>0</v>
      </c>
      <c r="AA14" s="50">
        <f>'[1]290801法人別・事業別'!AA14-'[1]290801法人別・事業別 (八王子市)'!AA14</f>
        <v>0</v>
      </c>
      <c r="AB14" s="50">
        <f>'[1]290801法人別・事業別'!AB14-'[1]290801法人別・事業別 (八王子市)'!AB14</f>
        <v>0</v>
      </c>
      <c r="AC14" s="50">
        <f>'[1]290801法人別・事業別'!AC14-'[1]290801法人別・事業別 (八王子市)'!AC14</f>
        <v>0</v>
      </c>
      <c r="AD14" s="50">
        <f>'[1]290801法人別・事業別'!AD14-'[1]290801法人別・事業別 (八王子市)'!AD14</f>
        <v>0</v>
      </c>
      <c r="AE14" s="50">
        <f>'[1]290801法人別・事業別'!AE14-'[1]290801法人別・事業別 (八王子市)'!AE14</f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3.7267080745341614</v>
      </c>
      <c r="E15" s="30">
        <f t="shared" si="10"/>
        <v>0.6211180124223602</v>
      </c>
      <c r="F15" s="30">
        <f t="shared" si="10"/>
        <v>1.2422360248447204</v>
      </c>
      <c r="G15" s="30">
        <f t="shared" si="10"/>
        <v>0</v>
      </c>
      <c r="H15" s="30">
        <f t="shared" si="10"/>
        <v>94.409937888198755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3.7037037037037033</v>
      </c>
      <c r="U15" s="34">
        <f t="shared" si="11"/>
        <v>0.61728395061728392</v>
      </c>
      <c r="V15" s="34">
        <f t="shared" si="11"/>
        <v>1.2345679012345678</v>
      </c>
      <c r="W15" s="34">
        <f t="shared" si="11"/>
        <v>0</v>
      </c>
      <c r="X15" s="34">
        <f t="shared" si="11"/>
        <v>94.444444444444443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0">
        <f>SUM(D16:O16)</f>
        <v>1019</v>
      </c>
      <c r="D16" s="42">
        <f>'[1]290801法人別・事業別'!D16-'[1]290801法人別・事業別 (八王子市)'!D16</f>
        <v>59</v>
      </c>
      <c r="E16" s="43">
        <f>'[1]290801法人別・事業別'!E16-'[1]290801法人別・事業別 (八王子市)'!E16</f>
        <v>0</v>
      </c>
      <c r="F16" s="43">
        <f>'[1]290801法人別・事業別'!F16-'[1]290801法人別・事業別 (八王子市)'!F16</f>
        <v>238</v>
      </c>
      <c r="G16" s="43">
        <f>'[1]290801法人別・事業別'!G16-'[1]290801法人別・事業別 (八王子市)'!G16</f>
        <v>53</v>
      </c>
      <c r="H16" s="43">
        <f>'[1]290801法人別・事業別'!H16-'[1]290801法人別・事業別 (八王子市)'!H16</f>
        <v>622</v>
      </c>
      <c r="I16" s="43">
        <f>'[1]290801法人別・事業別'!I16-'[1]290801法人別・事業別 (八王子市)'!I16</f>
        <v>15</v>
      </c>
      <c r="J16" s="43">
        <f>'[1]290801法人別・事業別'!J16-'[1]290801法人別・事業別 (八王子市)'!J16</f>
        <v>0</v>
      </c>
      <c r="K16" s="43">
        <f>'[1]290801法人別・事業別'!K16-'[1]290801法人別・事業別 (八王子市)'!K16</f>
        <v>24</v>
      </c>
      <c r="L16" s="43">
        <f>'[1]290801法人別・事業別'!L16-'[1]290801法人別・事業別 (八王子市)'!L16</f>
        <v>7</v>
      </c>
      <c r="M16" s="43">
        <f>'[1]290801法人別・事業別'!M16-'[1]290801法人別・事業別 (八王子市)'!M16</f>
        <v>0</v>
      </c>
      <c r="N16" s="43">
        <f>'[1]290801法人別・事業別'!N16-'[1]290801法人別・事業別 (八王子市)'!N16</f>
        <v>1</v>
      </c>
      <c r="O16" s="45">
        <f>'[1]290801法人別・事業別'!O16-'[1]290801法人別・事業別 (八王子市)'!O16</f>
        <v>0</v>
      </c>
      <c r="P16" s="8"/>
      <c r="Q16" s="337"/>
      <c r="R16" s="327" t="s">
        <v>50</v>
      </c>
      <c r="S16" s="39">
        <f>SUM(T16:AE16)</f>
        <v>1008</v>
      </c>
      <c r="T16" s="42">
        <f>'[1]290801法人別・事業別'!T16-'[1]290801法人別・事業別 (八王子市)'!T16</f>
        <v>58</v>
      </c>
      <c r="U16" s="42">
        <f>'[1]290801法人別・事業別'!U16-'[1]290801法人別・事業別 (八王子市)'!U16</f>
        <v>0</v>
      </c>
      <c r="V16" s="42">
        <f>'[1]290801法人別・事業別'!V16-'[1]290801法人別・事業別 (八王子市)'!V16</f>
        <v>236</v>
      </c>
      <c r="W16" s="42">
        <f>'[1]290801法人別・事業別'!W16-'[1]290801法人別・事業別 (八王子市)'!W16</f>
        <v>52</v>
      </c>
      <c r="X16" s="42">
        <f>'[1]290801法人別・事業別'!X16-'[1]290801法人別・事業別 (八王子市)'!X16</f>
        <v>619</v>
      </c>
      <c r="Y16" s="42">
        <f>'[1]290801法人別・事業別'!Y16-'[1]290801法人別・事業別 (八王子市)'!Y16</f>
        <v>13</v>
      </c>
      <c r="Z16" s="42">
        <f>'[1]290801法人別・事業別'!Z16-'[1]290801法人別・事業別 (八王子市)'!Z16</f>
        <v>0</v>
      </c>
      <c r="AA16" s="42">
        <f>'[1]290801法人別・事業別'!AA16-'[1]290801法人別・事業別 (八王子市)'!AA16</f>
        <v>24</v>
      </c>
      <c r="AB16" s="42">
        <f>'[1]290801法人別・事業別'!AB16-'[1]290801法人別・事業別 (八王子市)'!AB16</f>
        <v>6</v>
      </c>
      <c r="AC16" s="42">
        <f>'[1]290801法人別・事業別'!AC16-'[1]290801法人別・事業別 (八王子市)'!AC16</f>
        <v>0</v>
      </c>
      <c r="AD16" s="42">
        <f>'[1]290801法人別・事業別'!AD16-'[1]290801法人別・事業別 (八王子市)'!AD16</f>
        <v>0</v>
      </c>
      <c r="AE16" s="42">
        <f>'[1]290801法人別・事業別'!AE16-'[1]290801法人別・事業別 (八王子市)'!AE16</f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5.7899901864573113</v>
      </c>
      <c r="E17" s="30">
        <f t="shared" si="12"/>
        <v>0</v>
      </c>
      <c r="F17" s="30">
        <f t="shared" si="12"/>
        <v>23.356231599607458</v>
      </c>
      <c r="G17" s="30">
        <f t="shared" si="12"/>
        <v>5.2011776251226696</v>
      </c>
      <c r="H17" s="30">
        <f t="shared" si="12"/>
        <v>61.040235525024535</v>
      </c>
      <c r="I17" s="30">
        <f t="shared" si="12"/>
        <v>1.4720314033366046</v>
      </c>
      <c r="J17" s="30">
        <f t="shared" si="12"/>
        <v>0</v>
      </c>
      <c r="K17" s="30">
        <f t="shared" si="12"/>
        <v>2.3552502453385671</v>
      </c>
      <c r="L17" s="30">
        <f t="shared" si="12"/>
        <v>0.6869479882237487</v>
      </c>
      <c r="M17" s="30">
        <f t="shared" si="12"/>
        <v>0</v>
      </c>
      <c r="N17" s="30">
        <f t="shared" si="12"/>
        <v>9.8135426889106966E-2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5.753968253968254</v>
      </c>
      <c r="U17" s="34">
        <f t="shared" si="13"/>
        <v>0</v>
      </c>
      <c r="V17" s="34">
        <f t="shared" si="13"/>
        <v>23.412698412698411</v>
      </c>
      <c r="W17" s="34">
        <f t="shared" si="13"/>
        <v>5.1587301587301582</v>
      </c>
      <c r="X17" s="34">
        <f t="shared" si="13"/>
        <v>61.408730158730165</v>
      </c>
      <c r="Y17" s="34">
        <f t="shared" si="13"/>
        <v>1.2896825396825395</v>
      </c>
      <c r="Z17" s="34">
        <f t="shared" si="13"/>
        <v>0</v>
      </c>
      <c r="AA17" s="34">
        <f t="shared" si="13"/>
        <v>2.3809523809523809</v>
      </c>
      <c r="AB17" s="34">
        <f t="shared" si="13"/>
        <v>0.59523809523809523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0">
        <f>SUM(D18:O18)</f>
        <v>102</v>
      </c>
      <c r="D18" s="42">
        <f>'[1]290801法人別・事業別'!D18-'[1]290801法人別・事業別 (八王子市)'!D18</f>
        <v>9</v>
      </c>
      <c r="E18" s="43">
        <f>'[1]290801法人別・事業別'!E18-'[1]290801法人別・事業別 (八王子市)'!E18</f>
        <v>0</v>
      </c>
      <c r="F18" s="43">
        <f>'[1]290801法人別・事業別'!F18-'[1]290801法人別・事業別 (八王子市)'!F18</f>
        <v>83</v>
      </c>
      <c r="G18" s="43">
        <f>'[1]290801法人別・事業別'!G18-'[1]290801法人別・事業別 (八王子市)'!G18</f>
        <v>2</v>
      </c>
      <c r="H18" s="43">
        <f>'[1]290801法人別・事業別'!H18-'[1]290801法人別・事業別 (八王子市)'!H18</f>
        <v>0</v>
      </c>
      <c r="I18" s="43">
        <f>'[1]290801法人別・事業別'!I18-'[1]290801法人別・事業別 (八王子市)'!I18</f>
        <v>0</v>
      </c>
      <c r="J18" s="43">
        <f>'[1]290801法人別・事業別'!J18-'[1]290801法人別・事業別 (八王子市)'!J18</f>
        <v>0</v>
      </c>
      <c r="K18" s="43">
        <f>'[1]290801法人別・事業別'!K18-'[1]290801法人別・事業別 (八王子市)'!K18</f>
        <v>2</v>
      </c>
      <c r="L18" s="43">
        <f>'[1]290801法人別・事業別'!L18-'[1]290801法人別・事業別 (八王子市)'!L18</f>
        <v>2</v>
      </c>
      <c r="M18" s="43">
        <f>'[1]290801法人別・事業別'!M18-'[1]290801法人別・事業別 (八王子市)'!M18</f>
        <v>2</v>
      </c>
      <c r="N18" s="43">
        <f>'[1]290801法人別・事業別'!N18-'[1]290801法人別・事業別 (八王子市)'!N18</f>
        <v>1</v>
      </c>
      <c r="O18" s="45">
        <f>'[1]290801法人別・事業別'!O18-'[1]290801法人別・事業別 (八王子市)'!O18</f>
        <v>1</v>
      </c>
      <c r="P18" s="8"/>
      <c r="Q18" s="337"/>
      <c r="R18" s="327" t="s">
        <v>51</v>
      </c>
      <c r="S18" s="39">
        <f>SUM(T18:AE18)</f>
        <v>89</v>
      </c>
      <c r="T18" s="49">
        <f>'[1]290801法人別・事業別'!T18-'[1]290801法人別・事業別 (八王子市)'!T18</f>
        <v>8</v>
      </c>
      <c r="U18" s="50">
        <f>'[1]290801法人別・事業別'!U18-'[1]290801法人別・事業別 (八王子市)'!U18</f>
        <v>0</v>
      </c>
      <c r="V18" s="50">
        <f>'[1]290801法人別・事業別'!V18-'[1]290801法人別・事業別 (八王子市)'!V18</f>
        <v>74</v>
      </c>
      <c r="W18" s="50">
        <f>'[1]290801法人別・事業別'!W18-'[1]290801法人別・事業別 (八王子市)'!W18</f>
        <v>1</v>
      </c>
      <c r="X18" s="50">
        <f>'[1]290801法人別・事業別'!X18-'[1]290801法人別・事業別 (八王子市)'!X18</f>
        <v>0</v>
      </c>
      <c r="Y18" s="50">
        <f>'[1]290801法人別・事業別'!Y18-'[1]290801法人別・事業別 (八王子市)'!Y18</f>
        <v>0</v>
      </c>
      <c r="Z18" s="50">
        <f>'[1]290801法人別・事業別'!Z18-'[1]290801法人別・事業別 (八王子市)'!Z18</f>
        <v>0</v>
      </c>
      <c r="AA18" s="50">
        <f>'[1]290801法人別・事業別'!AA18-'[1]290801法人別・事業別 (八王子市)'!AA18</f>
        <v>2</v>
      </c>
      <c r="AB18" s="50">
        <f>'[1]290801法人別・事業別'!AB18-'[1]290801法人別・事業別 (八王子市)'!AB18</f>
        <v>2</v>
      </c>
      <c r="AC18" s="50">
        <f>'[1]290801法人別・事業別'!AC18-'[1]290801法人別・事業別 (八王子市)'!AC18</f>
        <v>0</v>
      </c>
      <c r="AD18" s="50">
        <f>'[1]290801法人別・事業別'!AD18-'[1]290801法人別・事業別 (八王子市)'!AD18</f>
        <v>1</v>
      </c>
      <c r="AE18" s="50">
        <f>'[1]290801法人別・事業別'!AE18-'[1]290801法人別・事業別 (八王子市)'!AE18</f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8.8235294117647065</v>
      </c>
      <c r="E19" s="30">
        <f t="shared" si="14"/>
        <v>0</v>
      </c>
      <c r="F19" s="30">
        <f t="shared" si="14"/>
        <v>81.372549019607845</v>
      </c>
      <c r="G19" s="30">
        <f t="shared" si="14"/>
        <v>1.9607843137254901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1.9607843137254901</v>
      </c>
      <c r="L19" s="30">
        <f t="shared" si="14"/>
        <v>1.9607843137254901</v>
      </c>
      <c r="M19" s="30">
        <f t="shared" si="14"/>
        <v>1.9607843137254901</v>
      </c>
      <c r="N19" s="30">
        <f t="shared" si="14"/>
        <v>0.98039215686274506</v>
      </c>
      <c r="O19" s="31">
        <f t="shared" si="14"/>
        <v>0.98039215686274506</v>
      </c>
      <c r="P19" s="8"/>
      <c r="Q19" s="337"/>
      <c r="R19" s="328"/>
      <c r="S19" s="32">
        <v>100</v>
      </c>
      <c r="T19" s="48">
        <f t="shared" ref="T19:AE19" si="15">T18/$S18*100</f>
        <v>8.9887640449438209</v>
      </c>
      <c r="U19" s="34">
        <f t="shared" si="15"/>
        <v>0</v>
      </c>
      <c r="V19" s="34">
        <f t="shared" si="15"/>
        <v>83.146067415730343</v>
      </c>
      <c r="W19" s="34">
        <f t="shared" si="15"/>
        <v>1.1235955056179776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2.2471910112359552</v>
      </c>
      <c r="AB19" s="34">
        <f t="shared" si="15"/>
        <v>2.2471910112359552</v>
      </c>
      <c r="AC19" s="34">
        <f t="shared" si="15"/>
        <v>0</v>
      </c>
      <c r="AD19" s="34">
        <f t="shared" si="15"/>
        <v>1.1235955056179776</v>
      </c>
      <c r="AE19" s="35">
        <f t="shared" si="15"/>
        <v>1.1235955056179776</v>
      </c>
    </row>
    <row r="20" spans="1:31" ht="23.25" customHeight="1" x14ac:dyDescent="0.15">
      <c r="A20" s="335"/>
      <c r="B20" s="325" t="s">
        <v>38</v>
      </c>
      <c r="C20" s="20">
        <f>SUM(D20:O20)</f>
        <v>353</v>
      </c>
      <c r="D20" s="68">
        <f>'[1]290801法人別・事業別'!D20-'[1]290801法人別・事業別 (八王子市)'!D20</f>
        <v>14</v>
      </c>
      <c r="E20" s="69">
        <f>'[1]290801法人別・事業別'!E20-'[1]290801法人別・事業別 (八王子市)'!E20</f>
        <v>0</v>
      </c>
      <c r="F20" s="69">
        <f>'[1]290801法人別・事業別'!F20-'[1]290801法人別・事業別 (八王子市)'!F20</f>
        <v>98</v>
      </c>
      <c r="G20" s="69">
        <f>'[1]290801法人別・事業別'!G20-'[1]290801法人別・事業別 (八王子市)'!G20</f>
        <v>20</v>
      </c>
      <c r="H20" s="69">
        <f>'[1]290801法人別・事業別'!H20-'[1]290801法人別・事業別 (八王子市)'!H20</f>
        <v>144</v>
      </c>
      <c r="I20" s="69">
        <f>'[1]290801法人別・事業別'!I20-'[1]290801法人別・事業別 (八王子市)'!I20</f>
        <v>4</v>
      </c>
      <c r="J20" s="69">
        <f>'[1]290801法人別・事業別'!J20-'[1]290801法人別・事業別 (八王子市)'!J20</f>
        <v>0</v>
      </c>
      <c r="K20" s="69">
        <f>'[1]290801法人別・事業別'!K20-'[1]290801法人別・事業別 (八王子市)'!K20</f>
        <v>1</v>
      </c>
      <c r="L20" s="69">
        <f>'[1]290801法人別・事業別'!L20-'[1]290801法人別・事業別 (八王子市)'!L20</f>
        <v>13</v>
      </c>
      <c r="M20" s="69">
        <f>'[1]290801法人別・事業別'!M20-'[1]290801法人別・事業別 (八王子市)'!M20</f>
        <v>0</v>
      </c>
      <c r="N20" s="69">
        <f>'[1]290801法人別・事業別'!N20-'[1]290801法人別・事業別 (八王子市)'!N20</f>
        <v>0</v>
      </c>
      <c r="O20" s="70">
        <f>'[1]290801法人別・事業別'!O20-'[1]290801法人別・事業別 (八王子市)'!O20</f>
        <v>59</v>
      </c>
      <c r="P20" s="8"/>
      <c r="Q20" s="337"/>
      <c r="R20" s="327" t="s">
        <v>52</v>
      </c>
      <c r="S20" s="39">
        <f>SUM(T20:AE20)</f>
        <v>312</v>
      </c>
      <c r="T20" s="49">
        <f>'[1]290801法人別・事業別'!T20-'[1]290801法人別・事業別 (八王子市)'!T20</f>
        <v>14</v>
      </c>
      <c r="U20" s="50">
        <f>'[1]290801法人別・事業別'!U20-'[1]290801法人別・事業別 (八王子市)'!U20</f>
        <v>0</v>
      </c>
      <c r="V20" s="50">
        <f>'[1]290801法人別・事業別'!V20-'[1]290801法人別・事業別 (八王子市)'!V20</f>
        <v>83</v>
      </c>
      <c r="W20" s="50">
        <f>'[1]290801法人別・事業別'!W20-'[1]290801法人別・事業別 (八王子市)'!W20</f>
        <v>19</v>
      </c>
      <c r="X20" s="50">
        <f>'[1]290801法人別・事業別'!X20-'[1]290801法人別・事業別 (八王子市)'!X20</f>
        <v>141</v>
      </c>
      <c r="Y20" s="50">
        <f>'[1]290801法人別・事業別'!Y20-'[1]290801法人別・事業別 (八王子市)'!Y20</f>
        <v>4</v>
      </c>
      <c r="Z20" s="50">
        <f>'[1]290801法人別・事業別'!Z20-'[1]290801法人別・事業別 (八王子市)'!Z20</f>
        <v>0</v>
      </c>
      <c r="AA20" s="50">
        <f>'[1]290801法人別・事業別'!AA20-'[1]290801法人別・事業別 (八王子市)'!AA20</f>
        <v>1</v>
      </c>
      <c r="AB20" s="50">
        <f>'[1]290801法人別・事業別'!AB20-'[1]290801法人別・事業別 (八王子市)'!AB20</f>
        <v>12</v>
      </c>
      <c r="AC20" s="50">
        <f>'[1]290801法人別・事業別'!AC20-'[1]290801法人別・事業別 (八王子市)'!AC20</f>
        <v>0</v>
      </c>
      <c r="AD20" s="50">
        <f>'[1]290801法人別・事業別'!AD20-'[1]290801法人別・事業別 (八王子市)'!AD20</f>
        <v>0</v>
      </c>
      <c r="AE20" s="50">
        <f>'[1]290801法人別・事業別'!AE20-'[1]290801法人別・事業別 (八王子市)'!AE20</f>
        <v>38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3.9660056657223794</v>
      </c>
      <c r="E21" s="30">
        <f t="shared" si="16"/>
        <v>0</v>
      </c>
      <c r="F21" s="30">
        <f t="shared" si="16"/>
        <v>27.762039660056658</v>
      </c>
      <c r="G21" s="30">
        <f t="shared" si="16"/>
        <v>5.6657223796034</v>
      </c>
      <c r="H21" s="30">
        <f t="shared" si="16"/>
        <v>40.793201133144471</v>
      </c>
      <c r="I21" s="30">
        <f t="shared" si="16"/>
        <v>1.1331444759206799</v>
      </c>
      <c r="J21" s="30">
        <f t="shared" si="16"/>
        <v>0</v>
      </c>
      <c r="K21" s="30">
        <f t="shared" si="16"/>
        <v>0.28328611898016998</v>
      </c>
      <c r="L21" s="30">
        <f t="shared" si="16"/>
        <v>3.6827195467422094</v>
      </c>
      <c r="M21" s="30">
        <f t="shared" si="16"/>
        <v>0</v>
      </c>
      <c r="N21" s="30">
        <f t="shared" si="16"/>
        <v>0</v>
      </c>
      <c r="O21" s="31">
        <f t="shared" si="16"/>
        <v>16.71388101983003</v>
      </c>
      <c r="P21" s="8"/>
      <c r="Q21" s="337"/>
      <c r="R21" s="328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26.602564102564102</v>
      </c>
      <c r="W21" s="34">
        <f t="shared" si="17"/>
        <v>6.0897435897435894</v>
      </c>
      <c r="X21" s="34">
        <f t="shared" si="17"/>
        <v>45.192307692307693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12.179487179487179</v>
      </c>
    </row>
    <row r="22" spans="1:31" ht="23.25" customHeight="1" x14ac:dyDescent="0.15">
      <c r="A22" s="335"/>
      <c r="B22" s="325" t="s">
        <v>39</v>
      </c>
      <c r="C22" s="20">
        <f>SUM(D22:O22)</f>
        <v>1457</v>
      </c>
      <c r="D22" s="42">
        <f>'[1]290801法人別・事業別'!D22-'[1]290801法人別・事業別 (八王子市)'!D22</f>
        <v>430</v>
      </c>
      <c r="E22" s="43">
        <f>'[1]290801法人別・事業別'!E22-'[1]290801法人別・事業別 (八王子市)'!E22</f>
        <v>6</v>
      </c>
      <c r="F22" s="43">
        <f>'[1]290801法人別・事業別'!F22-'[1]290801法人別・事業別 (八王子市)'!F22</f>
        <v>54</v>
      </c>
      <c r="G22" s="43">
        <f>'[1]290801法人別・事業別'!G22-'[1]290801法人別・事業別 (八王子市)'!G22</f>
        <v>7</v>
      </c>
      <c r="H22" s="43">
        <f>'[1]290801法人別・事業別'!H22-'[1]290801法人別・事業別 (八王子市)'!H22</f>
        <v>908</v>
      </c>
      <c r="I22" s="43">
        <f>'[1]290801法人別・事業別'!I22-'[1]290801法人別・事業別 (八王子市)'!I22</f>
        <v>25</v>
      </c>
      <c r="J22" s="43">
        <f>'[1]290801法人別・事業別'!J22-'[1]290801法人別・事業別 (八王子市)'!J22</f>
        <v>0</v>
      </c>
      <c r="K22" s="43">
        <f>'[1]290801法人別・事業別'!K22-'[1]290801法人別・事業別 (八王子市)'!K22</f>
        <v>6</v>
      </c>
      <c r="L22" s="43">
        <f>'[1]290801法人別・事業別'!L22-'[1]290801法人別・事業別 (八王子市)'!L22</f>
        <v>4</v>
      </c>
      <c r="M22" s="43">
        <f>'[1]290801法人別・事業別'!M22-'[1]290801法人別・事業別 (八王子市)'!M22</f>
        <v>0</v>
      </c>
      <c r="N22" s="43">
        <f>'[1]290801法人別・事業別'!N22-'[1]290801法人別・事業別 (八王子市)'!N22</f>
        <v>17</v>
      </c>
      <c r="O22" s="45">
        <f>'[1]290801法人別・事業別'!O22-'[1]290801法人別・事業別 (八王子市)'!O22</f>
        <v>0</v>
      </c>
      <c r="P22" s="8"/>
      <c r="Q22" s="337"/>
      <c r="R22" s="327" t="s">
        <v>53</v>
      </c>
      <c r="S22" s="39">
        <f>SUM(T22:AE22)</f>
        <v>2898</v>
      </c>
      <c r="T22" s="49">
        <f>'[1]290801法人別・事業別'!T22-'[1]290801法人別・事業別 (八王子市)'!T22</f>
        <v>475</v>
      </c>
      <c r="U22" s="50">
        <f>'[1]290801法人別・事業別'!U22-'[1]290801法人別・事業別 (八王子市)'!U22</f>
        <v>7</v>
      </c>
      <c r="V22" s="50">
        <f>'[1]290801法人別・事業別'!V22-'[1]290801法人別・事業別 (八王子市)'!V22</f>
        <v>78</v>
      </c>
      <c r="W22" s="50">
        <f>'[1]290801法人別・事業別'!W22-'[1]290801法人別・事業別 (八王子市)'!W22</f>
        <v>21</v>
      </c>
      <c r="X22" s="50">
        <f>'[1]290801法人別・事業別'!X22-'[1]290801法人別・事業別 (八王子市)'!X22</f>
        <v>2172</v>
      </c>
      <c r="Y22" s="50">
        <f>'[1]290801法人別・事業別'!Y22-'[1]290801法人別・事業別 (八王子市)'!Y22</f>
        <v>101</v>
      </c>
      <c r="Z22" s="50">
        <f>'[1]290801法人別・事業別'!Z22-'[1]290801法人別・事業別 (八王子市)'!Z22</f>
        <v>0</v>
      </c>
      <c r="AA22" s="50">
        <f>'[1]290801法人別・事業別'!AA22-'[1]290801法人別・事業別 (八王子市)'!AA22</f>
        <v>16</v>
      </c>
      <c r="AB22" s="50">
        <f>'[1]290801法人別・事業別'!AB22-'[1]290801法人別・事業別 (八王子市)'!AB22</f>
        <v>8</v>
      </c>
      <c r="AC22" s="50">
        <f>'[1]290801法人別・事業別'!AC22-'[1]290801法人別・事業別 (八王子市)'!AC22</f>
        <v>0</v>
      </c>
      <c r="AD22" s="50">
        <f>'[1]290801法人別・事業別'!AD22-'[1]290801法人別・事業別 (八王子市)'!AD22</f>
        <v>20</v>
      </c>
      <c r="AE22" s="50">
        <f>'[1]290801法人別・事業別'!AE22-'[1]290801法人別・事業別 (八王子市)'!AE22</f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29.512697323266984</v>
      </c>
      <c r="E23" s="30">
        <f t="shared" si="18"/>
        <v>0.41180507892930684</v>
      </c>
      <c r="F23" s="30">
        <f t="shared" si="18"/>
        <v>3.7062457103637612</v>
      </c>
      <c r="G23" s="30">
        <f t="shared" si="18"/>
        <v>0.48043925875085791</v>
      </c>
      <c r="H23" s="30">
        <f t="shared" si="18"/>
        <v>62.31983527796843</v>
      </c>
      <c r="I23" s="30">
        <f t="shared" si="18"/>
        <v>1.7158544955387784</v>
      </c>
      <c r="J23" s="30">
        <f t="shared" si="18"/>
        <v>0</v>
      </c>
      <c r="K23" s="30">
        <f t="shared" si="18"/>
        <v>0.41180507892930684</v>
      </c>
      <c r="L23" s="30">
        <f t="shared" si="18"/>
        <v>0.27453671928620454</v>
      </c>
      <c r="M23" s="30">
        <f t="shared" si="18"/>
        <v>0</v>
      </c>
      <c r="N23" s="30">
        <f t="shared" si="18"/>
        <v>1.1667810569663692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16.390614216701174</v>
      </c>
      <c r="U23" s="34">
        <f t="shared" si="19"/>
        <v>0.24154589371980675</v>
      </c>
      <c r="V23" s="34">
        <f t="shared" si="19"/>
        <v>2.691511387163561</v>
      </c>
      <c r="W23" s="34">
        <f t="shared" si="19"/>
        <v>0.72463768115942029</v>
      </c>
      <c r="X23" s="34">
        <f t="shared" si="19"/>
        <v>74.948240165631475</v>
      </c>
      <c r="Y23" s="34">
        <f t="shared" si="19"/>
        <v>3.4851621808143545</v>
      </c>
      <c r="Z23" s="34">
        <f t="shared" si="19"/>
        <v>0</v>
      </c>
      <c r="AA23" s="34">
        <f t="shared" si="19"/>
        <v>0.55210489993098688</v>
      </c>
      <c r="AB23" s="34">
        <f t="shared" si="19"/>
        <v>0.27605244996549344</v>
      </c>
      <c r="AC23" s="34">
        <f t="shared" si="19"/>
        <v>0</v>
      </c>
      <c r="AD23" s="34">
        <f t="shared" si="19"/>
        <v>0.69013112491373363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0">
        <f>SUM(D24:O24)</f>
        <v>83</v>
      </c>
      <c r="D24" s="42">
        <f>'[1]290801法人別・事業別'!D24-'[1]290801法人別・事業別 (八王子市)'!D24</f>
        <v>0</v>
      </c>
      <c r="E24" s="43">
        <f>'[1]290801法人別・事業別'!E24-'[1]290801法人別・事業別 (八王子市)'!E24</f>
        <v>0</v>
      </c>
      <c r="F24" s="43">
        <f>'[1]290801法人別・事業別'!F24-'[1]290801法人別・事業別 (八王子市)'!F24</f>
        <v>70</v>
      </c>
      <c r="G24" s="43">
        <f>'[1]290801法人別・事業別'!G24-'[1]290801法人別・事業別 (八王子市)'!G24</f>
        <v>2</v>
      </c>
      <c r="H24" s="43">
        <f>'[1]290801法人別・事業別'!H24-'[1]290801法人別・事業別 (八王子市)'!H24</f>
        <v>0</v>
      </c>
      <c r="I24" s="43">
        <f>'[1]290801法人別・事業別'!I24-'[1]290801法人別・事業別 (八王子市)'!I24</f>
        <v>0</v>
      </c>
      <c r="J24" s="43">
        <f>'[1]290801法人別・事業別'!J24-'[1]290801法人別・事業別 (八王子市)'!J24</f>
        <v>0</v>
      </c>
      <c r="K24" s="43">
        <f>'[1]290801法人別・事業別'!K24-'[1]290801法人別・事業別 (八王子市)'!K24</f>
        <v>7</v>
      </c>
      <c r="L24" s="43">
        <f>'[1]290801法人別・事業別'!L24-'[1]290801法人別・事業別 (八王子市)'!L24</f>
        <v>0</v>
      </c>
      <c r="M24" s="43">
        <f>'[1]290801法人別・事業別'!M24-'[1]290801法人別・事業別 (八王子市)'!M24</f>
        <v>0</v>
      </c>
      <c r="N24" s="43">
        <f>'[1]290801法人別・事業別'!N24-'[1]290801法人別・事業別 (八王子市)'!N24</f>
        <v>0</v>
      </c>
      <c r="O24" s="45">
        <f>'[1]290801法人別・事業別'!O24-'[1]290801法人別・事業別 (八王子市)'!O24</f>
        <v>4</v>
      </c>
      <c r="P24" s="8"/>
      <c r="Q24" s="337"/>
      <c r="R24" s="327" t="s">
        <v>54</v>
      </c>
      <c r="S24" s="39">
        <f>SUM(T24:AE24)</f>
        <v>80</v>
      </c>
      <c r="T24" s="49">
        <f>'[1]290801法人別・事業別'!T24-'[1]290801法人別・事業別 (八王子市)'!T24</f>
        <v>0</v>
      </c>
      <c r="U24" s="50">
        <f>'[1]290801法人別・事業別'!U24-'[1]290801法人別・事業別 (八王子市)'!U24</f>
        <v>0</v>
      </c>
      <c r="V24" s="50">
        <f>'[1]290801法人別・事業別'!V24-'[1]290801法人別・事業別 (八王子市)'!V24</f>
        <v>67</v>
      </c>
      <c r="W24" s="50">
        <f>'[1]290801法人別・事業別'!W24-'[1]290801法人別・事業別 (八王子市)'!W24</f>
        <v>2</v>
      </c>
      <c r="X24" s="50">
        <f>'[1]290801法人別・事業別'!X24-'[1]290801法人別・事業別 (八王子市)'!X24</f>
        <v>0</v>
      </c>
      <c r="Y24" s="50">
        <f>'[1]290801法人別・事業別'!Y24-'[1]290801法人別・事業別 (八王子市)'!Y24</f>
        <v>0</v>
      </c>
      <c r="Z24" s="50">
        <f>'[1]290801法人別・事業別'!Z24-'[1]290801法人別・事業別 (八王子市)'!Z24</f>
        <v>0</v>
      </c>
      <c r="AA24" s="50">
        <f>'[1]290801法人別・事業別'!AA24-'[1]290801法人別・事業別 (八王子市)'!AA24</f>
        <v>7</v>
      </c>
      <c r="AB24" s="50">
        <f>'[1]290801法人別・事業別'!AB24-'[1]290801法人別・事業別 (八王子市)'!AB24</f>
        <v>0</v>
      </c>
      <c r="AC24" s="50">
        <f>'[1]290801法人別・事業別'!AC24-'[1]290801法人別・事業別 (八王子市)'!AC24</f>
        <v>0</v>
      </c>
      <c r="AD24" s="50">
        <f>'[1]290801法人別・事業別'!AD24-'[1]290801法人別・事業別 (八王子市)'!AD24</f>
        <v>0</v>
      </c>
      <c r="AE24" s="50">
        <f>'[1]290801法人別・事業別'!AE24-'[1]290801法人別・事業別 (八王子市)'!AE24</f>
        <v>4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84.337349397590373</v>
      </c>
      <c r="G25" s="30">
        <f t="shared" si="20"/>
        <v>2.4096385542168677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8.4337349397590362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4.8192771084337354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83.75</v>
      </c>
      <c r="W25" s="34">
        <f t="shared" si="21"/>
        <v>2.5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8.75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</v>
      </c>
    </row>
    <row r="26" spans="1:31" ht="23.25" customHeight="1" x14ac:dyDescent="0.15">
      <c r="A26" s="335"/>
      <c r="B26" s="325" t="s">
        <v>41</v>
      </c>
      <c r="C26" s="20">
        <f>SUM(D26:O26)</f>
        <v>563</v>
      </c>
      <c r="D26" s="42">
        <f>'[1]290801法人別・事業別'!D26-'[1]290801法人別・事業別 (八王子市)'!D26</f>
        <v>486</v>
      </c>
      <c r="E26" s="43">
        <f>'[1]290801法人別・事業別'!E26-'[1]290801法人別・事業別 (八王子市)'!E26</f>
        <v>1</v>
      </c>
      <c r="F26" s="43">
        <f>'[1]290801法人別・事業別'!F26-'[1]290801法人別・事業別 (八王子市)'!F26</f>
        <v>9</v>
      </c>
      <c r="G26" s="43">
        <f>'[1]290801法人別・事業別'!G26-'[1]290801法人別・事業別 (八王子市)'!G26</f>
        <v>0</v>
      </c>
      <c r="H26" s="43">
        <f>'[1]290801法人別・事業別'!H26-'[1]290801法人別・事業別 (八王子市)'!H26</f>
        <v>50</v>
      </c>
      <c r="I26" s="43">
        <f>'[1]290801法人別・事業別'!I26-'[1]290801法人別・事業別 (八王子市)'!I26</f>
        <v>1</v>
      </c>
      <c r="J26" s="43">
        <f>'[1]290801法人別・事業別'!J26-'[1]290801法人別・事業別 (八王子市)'!J26</f>
        <v>0</v>
      </c>
      <c r="K26" s="43">
        <f>'[1]290801法人別・事業別'!K26-'[1]290801法人別・事業別 (八王子市)'!K26</f>
        <v>0</v>
      </c>
      <c r="L26" s="43">
        <f>'[1]290801法人別・事業別'!L26-'[1]290801法人別・事業別 (八王子市)'!L26</f>
        <v>1</v>
      </c>
      <c r="M26" s="43">
        <f>'[1]290801法人別・事業別'!M26-'[1]290801法人別・事業別 (八王子市)'!M26</f>
        <v>2</v>
      </c>
      <c r="N26" s="43">
        <f>'[1]290801法人別・事業別'!N26-'[1]290801法人別・事業別 (八王子市)'!N26</f>
        <v>13</v>
      </c>
      <c r="O26" s="45">
        <f>'[1]290801法人別・事業別'!O26-'[1]290801法人別・事業別 (八王子市)'!O26</f>
        <v>0</v>
      </c>
      <c r="P26" s="8"/>
      <c r="Q26" s="337"/>
      <c r="R26" s="327" t="s">
        <v>55</v>
      </c>
      <c r="S26" s="39">
        <f>SUM(T26:AE26)</f>
        <v>543</v>
      </c>
      <c r="T26" s="49">
        <f>'[1]290801法人別・事業別'!T26-'[1]290801法人別・事業別 (八王子市)'!T26</f>
        <v>468</v>
      </c>
      <c r="U26" s="50">
        <f>'[1]290801法人別・事業別'!U26-'[1]290801法人別・事業別 (八王子市)'!U26</f>
        <v>1</v>
      </c>
      <c r="V26" s="50">
        <f>'[1]290801法人別・事業別'!V26-'[1]290801法人別・事業別 (八王子市)'!V26</f>
        <v>8</v>
      </c>
      <c r="W26" s="50">
        <f>'[1]290801法人別・事業別'!W26-'[1]290801法人別・事業別 (八王子市)'!W26</f>
        <v>0</v>
      </c>
      <c r="X26" s="50">
        <f>'[1]290801法人別・事業別'!X26-'[1]290801法人別・事業別 (八王子市)'!X26</f>
        <v>49</v>
      </c>
      <c r="Y26" s="50">
        <f>'[1]290801法人別・事業別'!Y26-'[1]290801法人別・事業別 (八王子市)'!Y26</f>
        <v>1</v>
      </c>
      <c r="Z26" s="50">
        <f>'[1]290801法人別・事業別'!Z26-'[1]290801法人別・事業別 (八王子市)'!Z26</f>
        <v>0</v>
      </c>
      <c r="AA26" s="50">
        <f>'[1]290801法人別・事業別'!AA26-'[1]290801法人別・事業別 (八王子市)'!AA26</f>
        <v>0</v>
      </c>
      <c r="AB26" s="50">
        <f>'[1]290801法人別・事業別'!AB26-'[1]290801法人別・事業別 (八王子市)'!AB26</f>
        <v>1</v>
      </c>
      <c r="AC26" s="50">
        <f>'[1]290801法人別・事業別'!AC26-'[1]290801法人別・事業別 (八王子市)'!AC26</f>
        <v>2</v>
      </c>
      <c r="AD26" s="50">
        <f>'[1]290801法人別・事業別'!AD26-'[1]290801法人別・事業別 (八王子市)'!AD26</f>
        <v>13</v>
      </c>
      <c r="AE26" s="50">
        <f>'[1]290801法人別・事業別'!AE26-'[1]290801法人別・事業別 (八王子市)'!AE26</f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86.323268206039074</v>
      </c>
      <c r="E27" s="30">
        <f t="shared" si="22"/>
        <v>0.17761989342806395</v>
      </c>
      <c r="F27" s="30">
        <f t="shared" si="22"/>
        <v>1.5985790408525755</v>
      </c>
      <c r="G27" s="30">
        <f t="shared" si="22"/>
        <v>0</v>
      </c>
      <c r="H27" s="30">
        <f t="shared" si="22"/>
        <v>8.8809946714031973</v>
      </c>
      <c r="I27" s="30">
        <f t="shared" si="22"/>
        <v>0.17761989342806395</v>
      </c>
      <c r="J27" s="30">
        <f t="shared" si="22"/>
        <v>0</v>
      </c>
      <c r="K27" s="30">
        <f t="shared" si="22"/>
        <v>0</v>
      </c>
      <c r="L27" s="30">
        <f t="shared" si="22"/>
        <v>0.17761989342806395</v>
      </c>
      <c r="M27" s="30">
        <f t="shared" si="22"/>
        <v>0.35523978685612789</v>
      </c>
      <c r="N27" s="30">
        <f t="shared" si="22"/>
        <v>2.3090586145648313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86.187845303867405</v>
      </c>
      <c r="U27" s="34">
        <f t="shared" si="23"/>
        <v>0.18416206261510129</v>
      </c>
      <c r="V27" s="34">
        <f t="shared" si="23"/>
        <v>1.4732965009208103</v>
      </c>
      <c r="W27" s="34">
        <f t="shared" si="23"/>
        <v>0</v>
      </c>
      <c r="X27" s="34">
        <f t="shared" si="23"/>
        <v>9.0239410681399637</v>
      </c>
      <c r="Y27" s="34">
        <f t="shared" si="23"/>
        <v>0.18416206261510129</v>
      </c>
      <c r="Z27" s="34">
        <f t="shared" si="23"/>
        <v>0</v>
      </c>
      <c r="AA27" s="34">
        <f t="shared" si="23"/>
        <v>0</v>
      </c>
      <c r="AB27" s="34">
        <f t="shared" si="23"/>
        <v>0.18416206261510129</v>
      </c>
      <c r="AC27" s="34">
        <f t="shared" si="23"/>
        <v>0.36832412523020258</v>
      </c>
      <c r="AD27" s="34">
        <f t="shared" si="23"/>
        <v>2.3941068139963169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0">
        <f>SUM(D28:O28)</f>
        <v>5</v>
      </c>
      <c r="D28" s="42">
        <f>'[1]290801法人別・事業別'!D28-'[1]290801法人別・事業別 (八王子市)'!D28</f>
        <v>0</v>
      </c>
      <c r="E28" s="43">
        <f>'[1]290801法人別・事業別'!E28-'[1]290801法人別・事業別 (八王子市)'!E28</f>
        <v>0</v>
      </c>
      <c r="F28" s="43">
        <f>'[1]290801法人別・事業別'!F28-'[1]290801法人別・事業別 (八王子市)'!F28</f>
        <v>4</v>
      </c>
      <c r="G28" s="43">
        <f>'[1]290801法人別・事業別'!G28-'[1]290801法人別・事業別 (八王子市)'!G28</f>
        <v>0</v>
      </c>
      <c r="H28" s="43">
        <f>'[1]290801法人別・事業別'!H28-'[1]290801法人別・事業別 (八王子市)'!H28</f>
        <v>0</v>
      </c>
      <c r="I28" s="43">
        <f>'[1]290801法人別・事業別'!I28-'[1]290801法人別・事業別 (八王子市)'!I28</f>
        <v>0</v>
      </c>
      <c r="J28" s="43">
        <f>'[1]290801法人別・事業別'!J28-'[1]290801法人別・事業別 (八王子市)'!J28</f>
        <v>0</v>
      </c>
      <c r="K28" s="43">
        <f>'[1]290801法人別・事業別'!K28-'[1]290801法人別・事業別 (八王子市)'!K28</f>
        <v>1</v>
      </c>
      <c r="L28" s="43">
        <f>'[1]290801法人別・事業別'!L28-'[1]290801法人別・事業別 (八王子市)'!L28</f>
        <v>0</v>
      </c>
      <c r="M28" s="43">
        <f>'[1]290801法人別・事業別'!M28-'[1]290801法人別・事業別 (八王子市)'!M28</f>
        <v>0</v>
      </c>
      <c r="N28" s="43">
        <f>'[1]290801法人別・事業別'!N28-'[1]290801法人別・事業別 (八王子市)'!N28</f>
        <v>0</v>
      </c>
      <c r="O28" s="45">
        <f>'[1]290801法人別・事業別'!O28-'[1]290801法人別・事業別 (八王子市)'!O28</f>
        <v>0</v>
      </c>
      <c r="P28" s="8"/>
      <c r="Q28" s="337"/>
      <c r="R28" s="327" t="s">
        <v>56</v>
      </c>
      <c r="S28" s="39">
        <f>SUM(T28:AE28)</f>
        <v>5</v>
      </c>
      <c r="T28" s="49">
        <f>'[1]290801法人別・事業別'!T28-'[1]290801法人別・事業別 (八王子市)'!T28</f>
        <v>0</v>
      </c>
      <c r="U28" s="50">
        <f>'[1]290801法人別・事業別'!U28-'[1]290801法人別・事業別 (八王子市)'!U28</f>
        <v>0</v>
      </c>
      <c r="V28" s="50">
        <f>'[1]290801法人別・事業別'!V28-'[1]290801法人別・事業別 (八王子市)'!V28</f>
        <v>4</v>
      </c>
      <c r="W28" s="50">
        <f>'[1]290801法人別・事業別'!W28-'[1]290801法人別・事業別 (八王子市)'!W28</f>
        <v>0</v>
      </c>
      <c r="X28" s="50">
        <f>'[1]290801法人別・事業別'!X28-'[1]290801法人別・事業別 (八王子市)'!X28</f>
        <v>0</v>
      </c>
      <c r="Y28" s="50">
        <f>'[1]290801法人別・事業別'!Y28-'[1]290801法人別・事業別 (八王子市)'!Y28</f>
        <v>0</v>
      </c>
      <c r="Z28" s="50">
        <f>'[1]290801法人別・事業別'!Z28-'[1]290801法人別・事業別 (八王子市)'!Z28</f>
        <v>0</v>
      </c>
      <c r="AA28" s="50">
        <f>'[1]290801法人別・事業別'!AA28-'[1]290801法人別・事業別 (八王子市)'!AA28</f>
        <v>1</v>
      </c>
      <c r="AB28" s="50">
        <f>'[1]290801法人別・事業別'!AB28-'[1]290801法人別・事業別 (八王子市)'!AB28</f>
        <v>0</v>
      </c>
      <c r="AC28" s="50">
        <f>'[1]290801法人別・事業別'!AC28-'[1]290801法人別・事業別 (八王子市)'!AC28</f>
        <v>0</v>
      </c>
      <c r="AD28" s="50">
        <f>'[1]290801法人別・事業別'!AD28-'[1]290801法人別・事業別 (八王子市)'!AD28</f>
        <v>0</v>
      </c>
      <c r="AE28" s="50">
        <f>'[1]290801法人別・事業別'!AE28-'[1]290801法人別・事業別 (八王子市)'!AE28</f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0">
        <f>SUM(D30:O30)</f>
        <v>654</v>
      </c>
      <c r="D30" s="57">
        <f>'[1]290801法人別・事業別'!D30-'[1]290801法人別・事業別 (八王子市)'!D30</f>
        <v>20</v>
      </c>
      <c r="E30" s="43">
        <f>'[1]290801法人別・事業別'!E30-'[1]290801法人別・事業別 (八王子市)'!E30</f>
        <v>0</v>
      </c>
      <c r="F30" s="43">
        <f>'[1]290801法人別・事業別'!F30-'[1]290801法人別・事業別 (八王子市)'!F30</f>
        <v>17</v>
      </c>
      <c r="G30" s="43">
        <f>'[1]290801法人別・事業別'!G30-'[1]290801法人別・事業別 (八王子市)'!G30</f>
        <v>0</v>
      </c>
      <c r="H30" s="43">
        <f>'[1]290801法人別・事業別'!H30-'[1]290801法人別・事業別 (八王子市)'!H30</f>
        <v>614</v>
      </c>
      <c r="I30" s="43">
        <f>'[1]290801法人別・事業別'!I30-'[1]290801法人別・事業別 (八王子市)'!I30</f>
        <v>0</v>
      </c>
      <c r="J30" s="43">
        <f>'[1]290801法人別・事業別'!J30-'[1]290801法人別・事業別 (八王子市)'!J30</f>
        <v>0</v>
      </c>
      <c r="K30" s="43">
        <f>'[1]290801法人別・事業別'!K30-'[1]290801法人別・事業別 (八王子市)'!K30</f>
        <v>0</v>
      </c>
      <c r="L30" s="43">
        <f>'[1]290801法人別・事業別'!L30-'[1]290801法人別・事業別 (八王子市)'!L30</f>
        <v>3</v>
      </c>
      <c r="M30" s="43">
        <f>'[1]290801法人別・事業別'!M30-'[1]290801法人別・事業別 (八王子市)'!M30</f>
        <v>0</v>
      </c>
      <c r="N30" s="43">
        <f>'[1]290801法人別・事業別'!N30-'[1]290801法人別・事業別 (八王子市)'!N30</f>
        <v>0</v>
      </c>
      <c r="O30" s="45">
        <f>'[1]290801法人別・事業別'!O30-'[1]290801法人別・事業別 (八王子市)'!O30</f>
        <v>0</v>
      </c>
      <c r="P30" s="8"/>
      <c r="Q30" s="337"/>
      <c r="R30" s="327" t="s">
        <v>57</v>
      </c>
      <c r="S30" s="39">
        <f>SUM(T30:AE30)</f>
        <v>576</v>
      </c>
      <c r="T30" s="49">
        <f>'[1]290801法人別・事業別'!T30-'[1]290801法人別・事業別 (八王子市)'!T30</f>
        <v>13</v>
      </c>
      <c r="U30" s="50">
        <f>'[1]290801法人別・事業別'!U30-'[1]290801法人別・事業別 (八王子市)'!U30</f>
        <v>0</v>
      </c>
      <c r="V30" s="50">
        <f>'[1]290801法人別・事業別'!V30-'[1]290801法人別・事業別 (八王子市)'!V30</f>
        <v>13</v>
      </c>
      <c r="W30" s="50">
        <f>'[1]290801法人別・事業別'!W30-'[1]290801法人別・事業別 (八王子市)'!W30</f>
        <v>0</v>
      </c>
      <c r="X30" s="50">
        <f>'[1]290801法人別・事業別'!X30-'[1]290801法人別・事業別 (八王子市)'!X30</f>
        <v>547</v>
      </c>
      <c r="Y30" s="50">
        <f>'[1]290801法人別・事業別'!Y30-'[1]290801法人別・事業別 (八王子市)'!Y30</f>
        <v>0</v>
      </c>
      <c r="Z30" s="50">
        <f>'[1]290801法人別・事業別'!Z30-'[1]290801法人別・事業別 (八王子市)'!Z30</f>
        <v>0</v>
      </c>
      <c r="AA30" s="50">
        <f>'[1]290801法人別・事業別'!AA30-'[1]290801法人別・事業別 (八王子市)'!AA30</f>
        <v>0</v>
      </c>
      <c r="AB30" s="50">
        <f>'[1]290801法人別・事業別'!AB30-'[1]290801法人別・事業別 (八王子市)'!AB30</f>
        <v>3</v>
      </c>
      <c r="AC30" s="50">
        <f>'[1]290801法人別・事業別'!AC30-'[1]290801法人別・事業別 (八王子市)'!AC30</f>
        <v>0</v>
      </c>
      <c r="AD30" s="50">
        <f>'[1]290801法人別・事業別'!AD30-'[1]290801法人別・事業別 (八王子市)'!AD30</f>
        <v>0</v>
      </c>
      <c r="AE30" s="50">
        <f>'[1]290801法人別・事業別'!AE30-'[1]290801法人別・事業別 (八王子市)'!AE30</f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3.0581039755351682</v>
      </c>
      <c r="E31" s="30">
        <f t="shared" si="26"/>
        <v>0</v>
      </c>
      <c r="F31" s="30">
        <f t="shared" si="26"/>
        <v>2.5993883792048931</v>
      </c>
      <c r="G31" s="30">
        <f t="shared" si="26"/>
        <v>0</v>
      </c>
      <c r="H31" s="30">
        <f t="shared" si="26"/>
        <v>93.883792048929664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0.45871559633027525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2.2569444444444442</v>
      </c>
      <c r="U31" s="34">
        <f t="shared" si="27"/>
        <v>0</v>
      </c>
      <c r="V31" s="34">
        <f t="shared" si="27"/>
        <v>2.2569444444444442</v>
      </c>
      <c r="W31" s="34">
        <f t="shared" si="27"/>
        <v>0</v>
      </c>
      <c r="X31" s="34">
        <f t="shared" si="27"/>
        <v>94.965277777777786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0.52083333333333326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0">
        <f>SUM(D32:O32)</f>
        <v>657</v>
      </c>
      <c r="D32" s="42">
        <f>'[1]290801法人別・事業別'!D32-'[1]290801法人別・事業別 (八王子市)'!D32</f>
        <v>5</v>
      </c>
      <c r="E32" s="43">
        <f>'[1]290801法人別・事業別'!E32-'[1]290801法人別・事業別 (八王子市)'!E32</f>
        <v>0</v>
      </c>
      <c r="F32" s="43">
        <f>'[1]290801法人別・事業別'!F32-'[1]290801法人別・事業別 (八王子市)'!F32</f>
        <v>7</v>
      </c>
      <c r="G32" s="43">
        <f>'[1]290801法人別・事業別'!G32-'[1]290801法人別・事業別 (八王子市)'!G32</f>
        <v>1</v>
      </c>
      <c r="H32" s="43">
        <f>'[1]290801法人別・事業別'!H32-'[1]290801法人別・事業別 (八王子市)'!H32</f>
        <v>635</v>
      </c>
      <c r="I32" s="43">
        <f>'[1]290801法人別・事業別'!I32-'[1]290801法人別・事業別 (八王子市)'!I32</f>
        <v>7</v>
      </c>
      <c r="J32" s="43">
        <f>'[1]290801法人別・事業別'!J32-'[1]290801法人別・事業別 (八王子市)'!J32</f>
        <v>0</v>
      </c>
      <c r="K32" s="43">
        <f>'[1]290801法人別・事業別'!K32-'[1]290801法人別・事業別 (八王子市)'!K32</f>
        <v>2</v>
      </c>
      <c r="L32" s="43">
        <f>'[1]290801法人別・事業別'!L32-'[1]290801法人別・事業別 (八王子市)'!L32</f>
        <v>0</v>
      </c>
      <c r="M32" s="43">
        <f>'[1]290801法人別・事業別'!M32-'[1]290801法人別・事業別 (八王子市)'!M32</f>
        <v>0</v>
      </c>
      <c r="N32" s="43">
        <f>'[1]290801法人別・事業別'!N32-'[1]290801法人別・事業別 (八王子市)'!N32</f>
        <v>0</v>
      </c>
      <c r="O32" s="45">
        <f>'[1]290801法人別・事業別'!O32-'[1]290801法人別・事業別 (八王子市)'!O32</f>
        <v>0</v>
      </c>
      <c r="P32" s="8"/>
      <c r="Q32" s="337"/>
      <c r="R32" s="327" t="s">
        <v>58</v>
      </c>
      <c r="S32" s="39">
        <f>SUM(T32:AE32)</f>
        <v>666</v>
      </c>
      <c r="T32" s="49">
        <f>'[1]290801法人別・事業別'!T32-'[1]290801法人別・事業別 (八王子市)'!T32</f>
        <v>5</v>
      </c>
      <c r="U32" s="50">
        <f>'[1]290801法人別・事業別'!U32-'[1]290801法人別・事業別 (八王子市)'!U32</f>
        <v>0</v>
      </c>
      <c r="V32" s="50">
        <f>'[1]290801法人別・事業別'!V32-'[1]290801法人別・事業別 (八王子市)'!V32</f>
        <v>7</v>
      </c>
      <c r="W32" s="50">
        <f>'[1]290801法人別・事業別'!W32-'[1]290801法人別・事業別 (八王子市)'!W32</f>
        <v>1</v>
      </c>
      <c r="X32" s="50">
        <f>'[1]290801法人別・事業別'!X32-'[1]290801法人別・事業別 (八王子市)'!X32</f>
        <v>643</v>
      </c>
      <c r="Y32" s="50">
        <f>'[1]290801法人別・事業別'!Y32-'[1]290801法人別・事業別 (八王子市)'!Y32</f>
        <v>8</v>
      </c>
      <c r="Z32" s="50">
        <f>'[1]290801法人別・事業別'!Z32-'[1]290801法人別・事業別 (八王子市)'!Z32</f>
        <v>0</v>
      </c>
      <c r="AA32" s="50">
        <f>'[1]290801法人別・事業別'!AA32-'[1]290801法人別・事業別 (八王子市)'!AA32</f>
        <v>2</v>
      </c>
      <c r="AB32" s="50">
        <f>'[1]290801法人別・事業別'!AB32-'[1]290801法人別・事業別 (八王子市)'!AB32</f>
        <v>0</v>
      </c>
      <c r="AC32" s="50">
        <f>'[1]290801法人別・事業別'!AC32-'[1]290801法人別・事業別 (八王子市)'!AC32</f>
        <v>0</v>
      </c>
      <c r="AD32" s="50">
        <f>'[1]290801法人別・事業別'!AD32-'[1]290801法人別・事業別 (八王子市)'!AD32</f>
        <v>0</v>
      </c>
      <c r="AE32" s="50">
        <f>'[1]290801法人別・事業別'!AE32-'[1]290801法人別・事業別 (八王子市)'!AE32</f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0.76103500761035003</v>
      </c>
      <c r="E33" s="54">
        <f t="shared" si="28"/>
        <v>0</v>
      </c>
      <c r="F33" s="54">
        <f t="shared" si="28"/>
        <v>1.06544901065449</v>
      </c>
      <c r="G33" s="54">
        <f t="shared" si="28"/>
        <v>0.15220700152207001</v>
      </c>
      <c r="H33" s="54">
        <f t="shared" si="28"/>
        <v>96.651445966514459</v>
      </c>
      <c r="I33" s="54">
        <f t="shared" si="28"/>
        <v>1.06544901065449</v>
      </c>
      <c r="J33" s="54">
        <f t="shared" si="28"/>
        <v>0</v>
      </c>
      <c r="K33" s="54">
        <f t="shared" si="28"/>
        <v>0.30441400304414001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0.75075075075075071</v>
      </c>
      <c r="U33" s="34">
        <f t="shared" si="29"/>
        <v>0</v>
      </c>
      <c r="V33" s="34">
        <f t="shared" si="29"/>
        <v>1.0510510510510511</v>
      </c>
      <c r="W33" s="34">
        <f t="shared" si="29"/>
        <v>0.15015015015015015</v>
      </c>
      <c r="X33" s="34">
        <f t="shared" si="29"/>
        <v>96.546546546546537</v>
      </c>
      <c r="Y33" s="34">
        <f t="shared" si="29"/>
        <v>1.2012012012012012</v>
      </c>
      <c r="Z33" s="34">
        <f t="shared" si="29"/>
        <v>0</v>
      </c>
      <c r="AA33" s="34">
        <f t="shared" si="29"/>
        <v>0.3003003003003003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56">
        <f>SUM(D34:O34)</f>
        <v>678</v>
      </c>
      <c r="D34" s="57">
        <f>'[1]290801法人別・事業別'!D34-'[1]290801法人別・事業別 (八王子市)'!D34</f>
        <v>3</v>
      </c>
      <c r="E34" s="43">
        <f>'[1]290801法人別・事業別'!E34-'[1]290801法人別・事業別 (八王子市)'!E34</f>
        <v>0</v>
      </c>
      <c r="F34" s="43">
        <f>'[1]290801法人別・事業別'!F34-'[1]290801法人別・事業別 (八王子市)'!F34</f>
        <v>5</v>
      </c>
      <c r="G34" s="43">
        <f>'[1]290801法人別・事業別'!G34-'[1]290801法人別・事業別 (八王子市)'!G34</f>
        <v>1</v>
      </c>
      <c r="H34" s="43">
        <f>'[1]290801法人別・事業別'!H34-'[1]290801法人別・事業別 (八王子市)'!H34</f>
        <v>658</v>
      </c>
      <c r="I34" s="43">
        <f>'[1]290801法人別・事業別'!I34-'[1]290801法人別・事業別 (八王子市)'!I34</f>
        <v>9</v>
      </c>
      <c r="J34" s="43">
        <f>'[1]290801法人別・事業別'!J34-'[1]290801法人別・事業別 (八王子市)'!J34</f>
        <v>0</v>
      </c>
      <c r="K34" s="43">
        <f>'[1]290801法人別・事業別'!K34-'[1]290801法人別・事業別 (八王子市)'!K34</f>
        <v>2</v>
      </c>
      <c r="L34" s="43">
        <f>'[1]290801法人別・事業別'!L34-'[1]290801法人別・事業別 (八王子市)'!L34</f>
        <v>0</v>
      </c>
      <c r="M34" s="43">
        <f>'[1]290801法人別・事業別'!M34-'[1]290801法人別・事業別 (八王子市)'!M34</f>
        <v>0</v>
      </c>
      <c r="N34" s="43">
        <f>'[1]290801法人別・事業別'!N34-'[1]290801法人別・事業別 (八王子市)'!N34</f>
        <v>0</v>
      </c>
      <c r="O34" s="45">
        <f>'[1]290801法人別・事業別'!O34-'[1]290801法人別・事業別 (八王子市)'!O34</f>
        <v>0</v>
      </c>
      <c r="P34" s="8"/>
      <c r="Q34" s="133"/>
      <c r="R34" s="330" t="s">
        <v>59</v>
      </c>
      <c r="S34" s="39">
        <f>SUM(T34:AE34)</f>
        <v>677</v>
      </c>
      <c r="T34" s="49">
        <f>'[1]290801法人別・事業別'!T34-'[1]290801法人別・事業別 (八王子市)'!T34</f>
        <v>3</v>
      </c>
      <c r="U34" s="50">
        <f>'[1]290801法人別・事業別'!U34-'[1]290801法人別・事業別 (八王子市)'!U34</f>
        <v>0</v>
      </c>
      <c r="V34" s="50">
        <f>'[1]290801法人別・事業別'!V34-'[1]290801法人別・事業別 (八王子市)'!V34</f>
        <v>5</v>
      </c>
      <c r="W34" s="50">
        <f>'[1]290801法人別・事業別'!W34-'[1]290801法人別・事業別 (八王子市)'!W34</f>
        <v>1</v>
      </c>
      <c r="X34" s="50">
        <f>'[1]290801法人別・事業別'!X34-'[1]290801法人別・事業別 (八王子市)'!X34</f>
        <v>657</v>
      </c>
      <c r="Y34" s="50">
        <f>'[1]290801法人別・事業別'!Y34-'[1]290801法人別・事業別 (八王子市)'!Y34</f>
        <v>9</v>
      </c>
      <c r="Z34" s="50">
        <f>'[1]290801法人別・事業別'!Z34-'[1]290801法人別・事業別 (八王子市)'!Z34</f>
        <v>0</v>
      </c>
      <c r="AA34" s="50">
        <f>'[1]290801法人別・事業別'!AA34-'[1]290801法人別・事業別 (八王子市)'!AA34</f>
        <v>2</v>
      </c>
      <c r="AB34" s="50">
        <f>'[1]290801法人別・事業別'!AB34-'[1]290801法人別・事業別 (八王子市)'!AB34</f>
        <v>0</v>
      </c>
      <c r="AC34" s="50">
        <f>'[1]290801法人別・事業別'!AC34-'[1]290801法人別・事業別 (八王子市)'!AC34</f>
        <v>0</v>
      </c>
      <c r="AD34" s="50">
        <f>'[1]290801法人別・事業別'!AD34-'[1]290801法人別・事業別 (八王子市)'!AD34</f>
        <v>0</v>
      </c>
      <c r="AE34" s="50">
        <f>'[1]290801法人別・事業別'!AE34-'[1]290801法人別・事業別 (八王子市)'!AE34</f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0.44247787610619471</v>
      </c>
      <c r="E35" s="60">
        <f t="shared" si="30"/>
        <v>0</v>
      </c>
      <c r="F35" s="60">
        <f t="shared" si="30"/>
        <v>0.73746312684365778</v>
      </c>
      <c r="G35" s="60">
        <f t="shared" si="30"/>
        <v>0.14749262536873156</v>
      </c>
      <c r="H35" s="60">
        <f t="shared" si="30"/>
        <v>97.050147492625371</v>
      </c>
      <c r="I35" s="60">
        <f t="shared" si="30"/>
        <v>1.3274336283185841</v>
      </c>
      <c r="J35" s="60">
        <f t="shared" si="30"/>
        <v>0</v>
      </c>
      <c r="K35" s="60">
        <f t="shared" si="30"/>
        <v>0.29498525073746312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0.44313146233382572</v>
      </c>
      <c r="U35" s="65">
        <f t="shared" si="31"/>
        <v>0</v>
      </c>
      <c r="V35" s="65">
        <f t="shared" si="31"/>
        <v>0.73855243722304276</v>
      </c>
      <c r="W35" s="65">
        <f t="shared" si="31"/>
        <v>0.14771048744460857</v>
      </c>
      <c r="X35" s="65">
        <f t="shared" si="31"/>
        <v>97.045790251107832</v>
      </c>
      <c r="Y35" s="65">
        <f t="shared" si="31"/>
        <v>1.3293943870014771</v>
      </c>
      <c r="Z35" s="65">
        <f t="shared" si="31"/>
        <v>0</v>
      </c>
      <c r="AA35" s="65">
        <f t="shared" si="31"/>
        <v>0.29542097488921715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Ｐゴシック,太字"&amp;14平成29年8月1日現在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J10" sqref="J10"/>
    </sheetView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16384" width="9" style="71"/>
  </cols>
  <sheetData>
    <row r="1" spans="1:10" ht="17.25" x14ac:dyDescent="0.15">
      <c r="I1" s="312" t="s">
        <v>110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115</v>
      </c>
    </row>
    <row r="7" spans="1:10" ht="24" customHeight="1" x14ac:dyDescent="0.15"/>
    <row r="8" spans="1:10" ht="26.25" customHeight="1" x14ac:dyDescent="0.15">
      <c r="B8" s="99" t="s">
        <v>116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109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117</v>
      </c>
      <c r="D13" s="319"/>
      <c r="E13" s="320" t="s">
        <v>118</v>
      </c>
      <c r="F13" s="321"/>
      <c r="G13" s="322" t="s">
        <v>119</v>
      </c>
      <c r="H13" s="323"/>
      <c r="I13" s="324" t="s">
        <v>120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3720</v>
      </c>
      <c r="D15" s="80"/>
      <c r="E15" s="128">
        <v>16</v>
      </c>
      <c r="F15" s="81"/>
      <c r="G15" s="82">
        <f>E15-(I15-C15)</f>
        <v>15</v>
      </c>
      <c r="H15" s="83"/>
      <c r="I15" s="108">
        <f>'290901法人別・事業別 (八王子市除く)'!C8</f>
        <v>3721</v>
      </c>
      <c r="J15" s="80"/>
    </row>
    <row r="16" spans="1:10" ht="34.5" customHeight="1" x14ac:dyDescent="0.15">
      <c r="A16" s="308" t="s">
        <v>6</v>
      </c>
      <c r="B16" s="309"/>
      <c r="C16" s="84">
        <v>8914</v>
      </c>
      <c r="D16" s="84">
        <v>10142</v>
      </c>
      <c r="E16" s="84">
        <f t="shared" ref="E16:J16" si="0">SUM(E17:E28)</f>
        <v>63</v>
      </c>
      <c r="F16" s="85">
        <f t="shared" si="0"/>
        <v>68</v>
      </c>
      <c r="G16" s="82">
        <f t="shared" si="0"/>
        <v>53</v>
      </c>
      <c r="H16" s="85">
        <f t="shared" si="0"/>
        <v>60</v>
      </c>
      <c r="I16" s="84">
        <f t="shared" si="0"/>
        <v>8924</v>
      </c>
      <c r="J16" s="84">
        <f t="shared" si="0"/>
        <v>10150</v>
      </c>
    </row>
    <row r="17" spans="1:30" s="75" customFormat="1" ht="34.5" customHeight="1" x14ac:dyDescent="0.15">
      <c r="A17" s="74"/>
      <c r="B17" s="76" t="s">
        <v>7</v>
      </c>
      <c r="C17" s="109">
        <v>3182</v>
      </c>
      <c r="D17" s="109">
        <v>3126</v>
      </c>
      <c r="E17" s="109">
        <v>25</v>
      </c>
      <c r="F17" s="129">
        <v>25</v>
      </c>
      <c r="G17" s="86">
        <f t="shared" ref="G17:G28" si="1">E17-(I17-C17)</f>
        <v>16</v>
      </c>
      <c r="H17" s="87">
        <f t="shared" ref="H17:H28" si="2">F17-(J17-D17)</f>
        <v>14</v>
      </c>
      <c r="I17" s="109">
        <f>'290901法人別・事業別 (八王子市除く)'!C12</f>
        <v>3191</v>
      </c>
      <c r="J17" s="109">
        <f>'290901法人別・事業別 (八王子市除く)'!S12</f>
        <v>3137</v>
      </c>
    </row>
    <row r="18" spans="1:30" s="75" customFormat="1" ht="34.5" customHeight="1" x14ac:dyDescent="0.15">
      <c r="A18" s="74"/>
      <c r="B18" s="77" t="s">
        <v>8</v>
      </c>
      <c r="C18" s="110">
        <v>161</v>
      </c>
      <c r="D18" s="110">
        <v>162</v>
      </c>
      <c r="E18" s="110"/>
      <c r="F18" s="110"/>
      <c r="G18" s="88">
        <f t="shared" si="1"/>
        <v>2</v>
      </c>
      <c r="H18" s="89">
        <f t="shared" si="2"/>
        <v>2</v>
      </c>
      <c r="I18" s="110">
        <f>'290901法人別・事業別 (八王子市除く)'!C14</f>
        <v>159</v>
      </c>
      <c r="J18" s="110">
        <f>'290901法人別・事業別 (八王子市除く)'!S14</f>
        <v>160</v>
      </c>
    </row>
    <row r="19" spans="1:30" s="75" customFormat="1" ht="34.5" customHeight="1" x14ac:dyDescent="0.15">
      <c r="A19" s="74"/>
      <c r="B19" s="78" t="s">
        <v>9</v>
      </c>
      <c r="C19" s="110">
        <v>1019</v>
      </c>
      <c r="D19" s="110">
        <v>1008</v>
      </c>
      <c r="E19" s="110">
        <v>12</v>
      </c>
      <c r="F19" s="130">
        <v>12</v>
      </c>
      <c r="G19" s="88">
        <f t="shared" si="1"/>
        <v>5</v>
      </c>
      <c r="H19" s="89">
        <f t="shared" si="2"/>
        <v>5</v>
      </c>
      <c r="I19" s="110">
        <f>'290901法人別・事業別 (八王子市除く)'!C16</f>
        <v>1026</v>
      </c>
      <c r="J19" s="110">
        <f>'290901法人別・事業別 (八王子市除く)'!S16</f>
        <v>1015</v>
      </c>
    </row>
    <row r="20" spans="1:30" s="75" customFormat="1" ht="34.5" customHeight="1" x14ac:dyDescent="0.15">
      <c r="A20" s="74"/>
      <c r="B20" s="77" t="s">
        <v>10</v>
      </c>
      <c r="C20" s="110">
        <v>102</v>
      </c>
      <c r="D20" s="110">
        <v>89</v>
      </c>
      <c r="E20" s="110">
        <v>1</v>
      </c>
      <c r="F20" s="130">
        <v>1</v>
      </c>
      <c r="G20" s="88">
        <f t="shared" si="1"/>
        <v>1</v>
      </c>
      <c r="H20" s="89">
        <f t="shared" si="2"/>
        <v>0</v>
      </c>
      <c r="I20" s="110">
        <f>'290901法人別・事業別 (八王子市除く)'!C18</f>
        <v>102</v>
      </c>
      <c r="J20" s="110">
        <f>'290901法人別・事業別 (八王子市除く)'!S18</f>
        <v>90</v>
      </c>
    </row>
    <row r="21" spans="1:30" s="75" customFormat="1" ht="34.5" customHeight="1" x14ac:dyDescent="0.15">
      <c r="A21" s="74"/>
      <c r="B21" s="77" t="s">
        <v>11</v>
      </c>
      <c r="C21" s="110">
        <v>353</v>
      </c>
      <c r="D21" s="110">
        <v>312</v>
      </c>
      <c r="E21" s="110">
        <v>1</v>
      </c>
      <c r="F21" s="130">
        <v>1</v>
      </c>
      <c r="G21" s="88">
        <f t="shared" si="1"/>
        <v>2</v>
      </c>
      <c r="H21" s="89">
        <f t="shared" si="2"/>
        <v>2</v>
      </c>
      <c r="I21" s="110">
        <f>'290901法人別・事業別 (八王子市除く)'!C20</f>
        <v>352</v>
      </c>
      <c r="J21" s="110">
        <f>'290901法人別・事業別 (八王子市除く)'!S20</f>
        <v>311</v>
      </c>
    </row>
    <row r="22" spans="1:30" s="75" customFormat="1" ht="34.5" customHeight="1" x14ac:dyDescent="0.15">
      <c r="A22" s="74"/>
      <c r="B22" s="77" t="s">
        <v>12</v>
      </c>
      <c r="C22" s="110">
        <v>1457</v>
      </c>
      <c r="D22" s="110">
        <v>2898</v>
      </c>
      <c r="E22" s="110">
        <v>12</v>
      </c>
      <c r="F22" s="130">
        <v>17</v>
      </c>
      <c r="G22" s="88">
        <f t="shared" si="1"/>
        <v>7</v>
      </c>
      <c r="H22" s="89">
        <f t="shared" si="2"/>
        <v>19</v>
      </c>
      <c r="I22" s="110">
        <f>'290901法人別・事業別 (八王子市除く)'!C22</f>
        <v>1462</v>
      </c>
      <c r="J22" s="110">
        <f>'290901法人別・事業別 (八王子市除く)'!S22</f>
        <v>2896</v>
      </c>
    </row>
    <row r="23" spans="1:30" s="75" customFormat="1" ht="34.5" customHeight="1" x14ac:dyDescent="0.15">
      <c r="A23" s="74"/>
      <c r="B23" s="77" t="s">
        <v>13</v>
      </c>
      <c r="C23" s="110">
        <v>83</v>
      </c>
      <c r="D23" s="110">
        <v>80</v>
      </c>
      <c r="E23" s="110"/>
      <c r="F23" s="130"/>
      <c r="G23" s="88">
        <f t="shared" si="1"/>
        <v>0</v>
      </c>
      <c r="H23" s="89">
        <f t="shared" si="2"/>
        <v>0</v>
      </c>
      <c r="I23" s="110">
        <f>'290901法人別・事業別 (八王子市除く)'!C24</f>
        <v>83</v>
      </c>
      <c r="J23" s="110">
        <f>'290901法人別・事業別 (八王子市除く)'!S24</f>
        <v>80</v>
      </c>
    </row>
    <row r="24" spans="1:30" s="75" customFormat="1" ht="34.5" customHeight="1" x14ac:dyDescent="0.15">
      <c r="A24" s="74"/>
      <c r="B24" s="77" t="s">
        <v>14</v>
      </c>
      <c r="C24" s="110">
        <v>563</v>
      </c>
      <c r="D24" s="110">
        <v>543</v>
      </c>
      <c r="E24" s="110">
        <v>3</v>
      </c>
      <c r="F24" s="130">
        <v>3</v>
      </c>
      <c r="G24" s="88">
        <f t="shared" si="1"/>
        <v>3</v>
      </c>
      <c r="H24" s="89">
        <f t="shared" si="2"/>
        <v>3</v>
      </c>
      <c r="I24" s="110">
        <f>'290901法人別・事業別 (八王子市除く)'!C26</f>
        <v>563</v>
      </c>
      <c r="J24" s="110">
        <f>'290901法人別・事業別 (八王子市除く)'!S26</f>
        <v>543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/>
      <c r="F25" s="130"/>
      <c r="G25" s="88">
        <f t="shared" si="1"/>
        <v>0</v>
      </c>
      <c r="H25" s="89">
        <f t="shared" si="2"/>
        <v>0</v>
      </c>
      <c r="I25" s="110">
        <f>'290901法人別・事業別 (八王子市除く)'!C28</f>
        <v>5</v>
      </c>
      <c r="J25" s="110">
        <f>'290901法人別・事業別 (八王子市除く)'!S28</f>
        <v>5</v>
      </c>
    </row>
    <row r="26" spans="1:30" s="75" customFormat="1" ht="34.5" customHeight="1" x14ac:dyDescent="0.15">
      <c r="A26" s="74"/>
      <c r="B26" s="77" t="s">
        <v>16</v>
      </c>
      <c r="C26" s="110">
        <v>654</v>
      </c>
      <c r="D26" s="110">
        <v>576</v>
      </c>
      <c r="E26" s="110">
        <v>2</v>
      </c>
      <c r="F26" s="110">
        <v>2</v>
      </c>
      <c r="G26" s="88">
        <f t="shared" si="1"/>
        <v>0</v>
      </c>
      <c r="H26" s="89">
        <f t="shared" si="2"/>
        <v>0</v>
      </c>
      <c r="I26" s="110">
        <f>'290901法人別・事業別 (八王子市除く)'!C30</f>
        <v>656</v>
      </c>
      <c r="J26" s="110">
        <f>'290901法人別・事業別 (八王子市除く)'!S30</f>
        <v>578</v>
      </c>
    </row>
    <row r="27" spans="1:30" s="75" customFormat="1" ht="34.5" customHeight="1" x14ac:dyDescent="0.15">
      <c r="A27" s="74"/>
      <c r="B27" s="77" t="s">
        <v>17</v>
      </c>
      <c r="C27" s="110">
        <v>657</v>
      </c>
      <c r="D27" s="110">
        <v>666</v>
      </c>
      <c r="E27" s="110">
        <v>4</v>
      </c>
      <c r="F27" s="130">
        <v>4</v>
      </c>
      <c r="G27" s="88">
        <f t="shared" si="1"/>
        <v>10</v>
      </c>
      <c r="H27" s="89">
        <f t="shared" si="2"/>
        <v>8</v>
      </c>
      <c r="I27" s="110">
        <f>'290901法人別・事業別 (八王子市除く)'!C32</f>
        <v>651</v>
      </c>
      <c r="J27" s="110">
        <f>'290901法人別・事業別 (八王子市除く)'!S32</f>
        <v>662</v>
      </c>
    </row>
    <row r="28" spans="1:30" s="75" customFormat="1" ht="34.5" customHeight="1" thickBot="1" x14ac:dyDescent="0.2">
      <c r="A28" s="74"/>
      <c r="B28" s="79" t="s">
        <v>18</v>
      </c>
      <c r="C28" s="111">
        <v>678</v>
      </c>
      <c r="D28" s="111">
        <v>677</v>
      </c>
      <c r="E28" s="111">
        <v>3</v>
      </c>
      <c r="F28" s="131">
        <v>3</v>
      </c>
      <c r="G28" s="90">
        <f t="shared" si="1"/>
        <v>7</v>
      </c>
      <c r="H28" s="91">
        <f t="shared" si="2"/>
        <v>7</v>
      </c>
      <c r="I28" s="111">
        <f>'290901法人別・事業別 (八王子市除く)'!C34</f>
        <v>674</v>
      </c>
      <c r="J28" s="111">
        <f>'290901法人別・事業別 (八王子市除く)'!S34</f>
        <v>673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12634</v>
      </c>
      <c r="D29" s="113">
        <f>SUM(D17:D28)</f>
        <v>10142</v>
      </c>
      <c r="E29" s="113">
        <f>SUM(E15:E16)</f>
        <v>79</v>
      </c>
      <c r="F29" s="114">
        <f>SUM(F17:F28)</f>
        <v>68</v>
      </c>
      <c r="G29" s="115">
        <f>SUM(G15:G16)</f>
        <v>68</v>
      </c>
      <c r="H29" s="116">
        <f>SUM(H17:H28)</f>
        <v>60</v>
      </c>
      <c r="I29" s="112">
        <f>SUM(I15:I16)</f>
        <v>12645</v>
      </c>
      <c r="J29" s="113">
        <f>SUM(J17:J28)</f>
        <v>10150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137" t="s">
        <v>62</v>
      </c>
      <c r="B31" s="13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108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6:B16"/>
    <mergeCell ref="C13:D13"/>
    <mergeCell ref="A29:B29"/>
    <mergeCell ref="A15:B15"/>
    <mergeCell ref="I1:J1"/>
    <mergeCell ref="A13:B14"/>
    <mergeCell ref="I2:J2"/>
    <mergeCell ref="I13:J13"/>
    <mergeCell ref="E13:F13"/>
    <mergeCell ref="G13:H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C6" sqref="C6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16384" width="9" style="3"/>
  </cols>
  <sheetData>
    <row r="1" spans="1:31" s="1" customFormat="1" ht="22.5" customHeight="1" x14ac:dyDescent="0.15">
      <c r="A1" s="371" t="s">
        <v>114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136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136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113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113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112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112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111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111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4">
        <f t="shared" ref="C6:O6" si="0">SUM(C8,C10)</f>
        <v>12645</v>
      </c>
      <c r="D6" s="5">
        <f t="shared" si="0"/>
        <v>1694</v>
      </c>
      <c r="E6" s="6">
        <f t="shared" si="0"/>
        <v>51</v>
      </c>
      <c r="F6" s="6">
        <f t="shared" si="0"/>
        <v>948</v>
      </c>
      <c r="G6" s="6">
        <f t="shared" si="0"/>
        <v>171</v>
      </c>
      <c r="H6" s="6">
        <f t="shared" si="0"/>
        <v>9088</v>
      </c>
      <c r="I6" s="6">
        <f t="shared" si="0"/>
        <v>412</v>
      </c>
      <c r="J6" s="6">
        <f t="shared" si="0"/>
        <v>0</v>
      </c>
      <c r="K6" s="6">
        <f t="shared" si="0"/>
        <v>127</v>
      </c>
      <c r="L6" s="6">
        <f t="shared" si="0"/>
        <v>44</v>
      </c>
      <c r="M6" s="6">
        <f t="shared" si="0"/>
        <v>5</v>
      </c>
      <c r="N6" s="6">
        <f t="shared" si="0"/>
        <v>40</v>
      </c>
      <c r="O6" s="7">
        <f t="shared" si="0"/>
        <v>65</v>
      </c>
      <c r="P6" s="8"/>
      <c r="Q6" s="342" t="s">
        <v>47</v>
      </c>
      <c r="R6" s="343"/>
      <c r="S6" s="9">
        <f t="shared" ref="S6:AE6" si="1">S10</f>
        <v>10150</v>
      </c>
      <c r="T6" s="10">
        <f t="shared" si="1"/>
        <v>1272</v>
      </c>
      <c r="U6" s="11">
        <f t="shared" si="1"/>
        <v>26</v>
      </c>
      <c r="V6" s="11">
        <f t="shared" si="1"/>
        <v>631</v>
      </c>
      <c r="W6" s="11">
        <f t="shared" si="1"/>
        <v>124</v>
      </c>
      <c r="X6" s="11">
        <f t="shared" si="1"/>
        <v>7564</v>
      </c>
      <c r="Y6" s="11">
        <f t="shared" si="1"/>
        <v>319</v>
      </c>
      <c r="Z6" s="11">
        <f t="shared" si="1"/>
        <v>0</v>
      </c>
      <c r="AA6" s="11">
        <f t="shared" si="1"/>
        <v>97</v>
      </c>
      <c r="AB6" s="11">
        <f t="shared" si="1"/>
        <v>36</v>
      </c>
      <c r="AC6" s="11">
        <f t="shared" si="1"/>
        <v>2</v>
      </c>
      <c r="AD6" s="11">
        <f t="shared" si="1"/>
        <v>35</v>
      </c>
      <c r="AE6" s="12">
        <f t="shared" si="1"/>
        <v>44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13.396599446421511</v>
      </c>
      <c r="E7" s="15">
        <f t="shared" si="2"/>
        <v>0.40332147093712928</v>
      </c>
      <c r="F7" s="15">
        <f t="shared" si="2"/>
        <v>7.4970344009489915</v>
      </c>
      <c r="G7" s="15">
        <f t="shared" si="2"/>
        <v>1.3523131672597866</v>
      </c>
      <c r="H7" s="15">
        <f t="shared" si="2"/>
        <v>71.870304468169238</v>
      </c>
      <c r="I7" s="15">
        <f t="shared" si="2"/>
        <v>3.258204824041123</v>
      </c>
      <c r="J7" s="15">
        <f t="shared" si="2"/>
        <v>0</v>
      </c>
      <c r="K7" s="15">
        <f t="shared" si="2"/>
        <v>1.0043495452748121</v>
      </c>
      <c r="L7" s="15">
        <f t="shared" si="2"/>
        <v>0.34796362198497427</v>
      </c>
      <c r="M7" s="15">
        <f t="shared" si="2"/>
        <v>3.9541320680110716E-2</v>
      </c>
      <c r="N7" s="15">
        <f t="shared" si="2"/>
        <v>0.31633056544088572</v>
      </c>
      <c r="O7" s="16">
        <f t="shared" si="2"/>
        <v>0.51403716884143924</v>
      </c>
      <c r="P7" s="8"/>
      <c r="Q7" s="344"/>
      <c r="R7" s="345"/>
      <c r="S7" s="17">
        <f t="shared" ref="S7:AE7" si="3">S11</f>
        <v>100</v>
      </c>
      <c r="T7" s="18">
        <f t="shared" si="3"/>
        <v>12.532019704433498</v>
      </c>
      <c r="U7" s="18">
        <f t="shared" si="3"/>
        <v>0.25615763546798026</v>
      </c>
      <c r="V7" s="18">
        <f t="shared" si="3"/>
        <v>6.2167487684729066</v>
      </c>
      <c r="W7" s="18">
        <f t="shared" si="3"/>
        <v>1.2216748768472907</v>
      </c>
      <c r="X7" s="18">
        <f t="shared" si="3"/>
        <v>74.522167487684726</v>
      </c>
      <c r="Y7" s="18">
        <f t="shared" si="3"/>
        <v>3.1428571428571432</v>
      </c>
      <c r="Z7" s="18">
        <f t="shared" si="3"/>
        <v>0</v>
      </c>
      <c r="AA7" s="18">
        <f t="shared" si="3"/>
        <v>0.95566502463054182</v>
      </c>
      <c r="AB7" s="18">
        <f t="shared" si="3"/>
        <v>0.35467980295566504</v>
      </c>
      <c r="AC7" s="18">
        <f t="shared" si="3"/>
        <v>1.9704433497536946E-2</v>
      </c>
      <c r="AD7" s="18">
        <f t="shared" si="3"/>
        <v>0.34482758620689657</v>
      </c>
      <c r="AE7" s="19">
        <f t="shared" si="3"/>
        <v>0.43349753694581278</v>
      </c>
    </row>
    <row r="8" spans="1:31" ht="23.25" customHeight="1" thickTop="1" x14ac:dyDescent="0.15">
      <c r="A8" s="346" t="s">
        <v>32</v>
      </c>
      <c r="B8" s="347"/>
      <c r="C8" s="20">
        <f>SUM(D8:O8)</f>
        <v>3721</v>
      </c>
      <c r="D8" s="21">
        <f>'[2]290901法人別・事業別'!D8-'[2]290901法人別・事業別 (八王子市)'!D8</f>
        <v>436</v>
      </c>
      <c r="E8" s="22">
        <f>'[2]290901法人別・事業別'!E8-'[2]290901法人別・事業別 (八王子市)'!E8</f>
        <v>19</v>
      </c>
      <c r="F8" s="22">
        <f>'[2]290901法人別・事業別'!F8-'[2]290901法人別・事業別 (八王子市)'!F8</f>
        <v>306</v>
      </c>
      <c r="G8" s="22">
        <f>'[2]290901法人別・事業別'!G8-'[2]290901法人別・事業別 (八王子市)'!G8</f>
        <v>58</v>
      </c>
      <c r="H8" s="22">
        <f>'[2]290901法人別・事業別'!H8-'[2]290901法人別・事業別 (八王子市)'!H8</f>
        <v>2683</v>
      </c>
      <c r="I8" s="22">
        <f>'[2]290901法人別・事業別'!I8-'[2]290901法人別・事業別 (八王子市)'!I8</f>
        <v>154</v>
      </c>
      <c r="J8" s="22">
        <f>'[2]290901法人別・事業別'!J8-'[2]290901法人別・事業別 (八王子市)'!J8</f>
        <v>0</v>
      </c>
      <c r="K8" s="22">
        <f>'[2]290901法人別・事業別'!K8-'[2]290901法人別・事業別 (八王子市)'!K8</f>
        <v>40</v>
      </c>
      <c r="L8" s="22">
        <f>'[2]290901法人別・事業別'!L8-'[2]290901法人別・事業別 (八王子市)'!L8</f>
        <v>10</v>
      </c>
      <c r="M8" s="22">
        <f>'[2]290901法人別・事業別'!M8-'[2]290901法人別・事業別 (八王子市)'!M8</f>
        <v>2</v>
      </c>
      <c r="N8" s="22">
        <f>'[2]290901法人別・事業別'!N8-'[2]290901法人別・事業別 (八王子市)'!N8</f>
        <v>13</v>
      </c>
      <c r="O8" s="23">
        <f>'[2]290901法人別・事業別'!O8-'[2]290901法人別・事業別 (八王子市)'!O8</f>
        <v>0</v>
      </c>
      <c r="P8" s="8"/>
      <c r="Q8" s="350"/>
      <c r="R8" s="351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4">D8/$C8*100</f>
        <v>11.717280300994357</v>
      </c>
      <c r="E9" s="30">
        <f t="shared" si="4"/>
        <v>0.51061542596076326</v>
      </c>
      <c r="F9" s="30">
        <f t="shared" si="4"/>
        <v>8.223595807578608</v>
      </c>
      <c r="G9" s="30">
        <f t="shared" si="4"/>
        <v>1.5587207739854878</v>
      </c>
      <c r="H9" s="30">
        <f t="shared" si="4"/>
        <v>72.104273044880401</v>
      </c>
      <c r="I9" s="30">
        <f t="shared" si="4"/>
        <v>4.1386723998925019</v>
      </c>
      <c r="J9" s="30">
        <f t="shared" si="4"/>
        <v>0</v>
      </c>
      <c r="K9" s="30">
        <f t="shared" si="4"/>
        <v>1.0749798441279226</v>
      </c>
      <c r="L9" s="30">
        <f t="shared" si="4"/>
        <v>0.26874496103198064</v>
      </c>
      <c r="M9" s="30">
        <f t="shared" si="4"/>
        <v>5.3748992206396125E-2</v>
      </c>
      <c r="N9" s="30">
        <f t="shared" si="4"/>
        <v>0.34936844934157485</v>
      </c>
      <c r="O9" s="31">
        <f t="shared" si="4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0">
        <f>SUM(D10:O10)</f>
        <v>8924</v>
      </c>
      <c r="D10" s="36">
        <f t="shared" ref="D10:O10" si="5">SUM(D12,D14,D16,D18,D20,D22,D24,D26,D28,D30,D32,D34)</f>
        <v>1258</v>
      </c>
      <c r="E10" s="37">
        <f t="shared" si="5"/>
        <v>32</v>
      </c>
      <c r="F10" s="37">
        <f t="shared" si="5"/>
        <v>642</v>
      </c>
      <c r="G10" s="37">
        <f t="shared" si="5"/>
        <v>113</v>
      </c>
      <c r="H10" s="37">
        <f t="shared" si="5"/>
        <v>6405</v>
      </c>
      <c r="I10" s="37">
        <f t="shared" si="5"/>
        <v>258</v>
      </c>
      <c r="J10" s="37">
        <f t="shared" si="5"/>
        <v>0</v>
      </c>
      <c r="K10" s="37">
        <f t="shared" si="5"/>
        <v>87</v>
      </c>
      <c r="L10" s="37">
        <f t="shared" si="5"/>
        <v>34</v>
      </c>
      <c r="M10" s="37">
        <f t="shared" si="5"/>
        <v>3</v>
      </c>
      <c r="N10" s="37">
        <f t="shared" si="5"/>
        <v>27</v>
      </c>
      <c r="O10" s="38">
        <f t="shared" si="5"/>
        <v>65</v>
      </c>
      <c r="P10" s="8"/>
      <c r="Q10" s="356" t="s">
        <v>45</v>
      </c>
      <c r="R10" s="357"/>
      <c r="S10" s="39">
        <f>SUM(T10:AE10)</f>
        <v>10150</v>
      </c>
      <c r="T10" s="40">
        <f t="shared" ref="T10:AE10" si="6">SUM(T12,T14,T16,T18,T20,T22,T24,T26,T28,T30,T32,T34)</f>
        <v>1272</v>
      </c>
      <c r="U10" s="40">
        <f t="shared" si="6"/>
        <v>26</v>
      </c>
      <c r="V10" s="40">
        <f t="shared" si="6"/>
        <v>631</v>
      </c>
      <c r="W10" s="40">
        <f t="shared" si="6"/>
        <v>124</v>
      </c>
      <c r="X10" s="40">
        <f t="shared" si="6"/>
        <v>7564</v>
      </c>
      <c r="Y10" s="40">
        <f t="shared" si="6"/>
        <v>319</v>
      </c>
      <c r="Z10" s="40">
        <f t="shared" si="6"/>
        <v>0</v>
      </c>
      <c r="AA10" s="40">
        <f t="shared" si="6"/>
        <v>97</v>
      </c>
      <c r="AB10" s="40">
        <f t="shared" si="6"/>
        <v>36</v>
      </c>
      <c r="AC10" s="40">
        <f t="shared" si="6"/>
        <v>2</v>
      </c>
      <c r="AD10" s="40">
        <f t="shared" si="6"/>
        <v>35</v>
      </c>
      <c r="AE10" s="41">
        <f t="shared" si="6"/>
        <v>44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7">D10/$C10*100</f>
        <v>14.096817570596146</v>
      </c>
      <c r="E11" s="30">
        <f t="shared" si="7"/>
        <v>0.35858359480053792</v>
      </c>
      <c r="F11" s="30">
        <f t="shared" si="7"/>
        <v>7.1940833706857914</v>
      </c>
      <c r="G11" s="30">
        <f t="shared" si="7"/>
        <v>1.2662483191393994</v>
      </c>
      <c r="H11" s="30">
        <f t="shared" si="7"/>
        <v>71.772747646795153</v>
      </c>
      <c r="I11" s="30">
        <f t="shared" si="7"/>
        <v>2.8910802330793368</v>
      </c>
      <c r="J11" s="30">
        <f t="shared" si="7"/>
        <v>0</v>
      </c>
      <c r="K11" s="30">
        <f t="shared" si="7"/>
        <v>0.9748991483639623</v>
      </c>
      <c r="L11" s="30">
        <f t="shared" si="7"/>
        <v>0.38099506947557149</v>
      </c>
      <c r="M11" s="30">
        <f t="shared" si="7"/>
        <v>3.3617212012550426E-2</v>
      </c>
      <c r="N11" s="30">
        <f t="shared" si="7"/>
        <v>0.30255490811295382</v>
      </c>
      <c r="O11" s="31">
        <f t="shared" si="7"/>
        <v>0.72837292693859257</v>
      </c>
      <c r="P11" s="8"/>
      <c r="Q11" s="350"/>
      <c r="R11" s="353"/>
      <c r="S11" s="32">
        <v>100</v>
      </c>
      <c r="T11" s="34">
        <f t="shared" ref="T11:AE11" si="8">T10/$S10*100</f>
        <v>12.532019704433498</v>
      </c>
      <c r="U11" s="34">
        <f t="shared" si="8"/>
        <v>0.25615763546798026</v>
      </c>
      <c r="V11" s="34">
        <f t="shared" si="8"/>
        <v>6.2167487684729066</v>
      </c>
      <c r="W11" s="34">
        <f t="shared" si="8"/>
        <v>1.2216748768472907</v>
      </c>
      <c r="X11" s="34">
        <f t="shared" si="8"/>
        <v>74.522167487684726</v>
      </c>
      <c r="Y11" s="34">
        <f t="shared" si="8"/>
        <v>3.1428571428571432</v>
      </c>
      <c r="Z11" s="34">
        <f t="shared" si="8"/>
        <v>0</v>
      </c>
      <c r="AA11" s="34">
        <f t="shared" si="8"/>
        <v>0.95566502463054182</v>
      </c>
      <c r="AB11" s="34">
        <f t="shared" si="8"/>
        <v>0.35467980295566504</v>
      </c>
      <c r="AC11" s="34">
        <f t="shared" si="8"/>
        <v>1.9704433497536946E-2</v>
      </c>
      <c r="AD11" s="34">
        <f t="shared" si="8"/>
        <v>0.34482758620689657</v>
      </c>
      <c r="AE11" s="35">
        <f t="shared" si="8"/>
        <v>0.43349753694581278</v>
      </c>
    </row>
    <row r="12" spans="1:31" ht="23.25" customHeight="1" x14ac:dyDescent="0.15">
      <c r="A12" s="335"/>
      <c r="B12" s="325" t="s">
        <v>34</v>
      </c>
      <c r="C12" s="20">
        <f>SUM(D12:O12)</f>
        <v>3191</v>
      </c>
      <c r="D12" s="42">
        <f>'[2]290901法人別・事業別'!D12-'[2]290901法人別・事業別 (八王子市)'!D12</f>
        <v>225</v>
      </c>
      <c r="E12" s="43">
        <f>'[2]290901法人別・事業別'!E12-'[2]290901法人別・事業別 (八王子市)'!E12</f>
        <v>17</v>
      </c>
      <c r="F12" s="44">
        <f>'[2]290901法人別・事業別'!F12-'[2]290901法人別・事業別 (八王子市)'!F12</f>
        <v>54</v>
      </c>
      <c r="G12" s="43">
        <f>'[2]290901法人別・事業別'!G12-'[2]290901法人別・事業別 (八王子市)'!G12</f>
        <v>27</v>
      </c>
      <c r="H12" s="43">
        <f>'[2]290901法人別・事業別'!H12-'[2]290901法人別・事業別 (八王子市)'!H12</f>
        <v>2618</v>
      </c>
      <c r="I12" s="43">
        <f>'[2]290901法人別・事業別'!I12-'[2]290901法人別・事業別 (八王子市)'!I12</f>
        <v>201</v>
      </c>
      <c r="J12" s="43">
        <f>'[2]290901法人別・事業別'!J12-'[2]290901法人別・事業別 (八王子市)'!J12</f>
        <v>0</v>
      </c>
      <c r="K12" s="43">
        <f>'[2]290901法人別・事業別'!K12-'[2]290901法人別・事業別 (八王子市)'!K12</f>
        <v>42</v>
      </c>
      <c r="L12" s="43">
        <f>'[2]290901法人別・事業別'!L12-'[2]290901法人別・事業別 (八王子市)'!L12</f>
        <v>5</v>
      </c>
      <c r="M12" s="43">
        <f>'[2]290901法人別・事業別'!M12-'[2]290901法人別・事業別 (八王子市)'!M12</f>
        <v>0</v>
      </c>
      <c r="N12" s="43">
        <f>'[2]290901法人別・事業別'!N12-'[2]290901法人別・事業別 (八王子市)'!N12</f>
        <v>2</v>
      </c>
      <c r="O12" s="45">
        <f>'[2]290901法人別・事業別'!O12-'[2]290901法人別・事業別 (八王子市)'!O12</f>
        <v>0</v>
      </c>
      <c r="P12" s="8"/>
      <c r="Q12" s="337"/>
      <c r="R12" s="327" t="s">
        <v>48</v>
      </c>
      <c r="S12" s="118">
        <f>SUM(T12:AE12)</f>
        <v>3137</v>
      </c>
      <c r="T12" s="46">
        <f>'[2]290901法人別・事業別'!T12-'[2]290901法人別・事業別 (八王子市)'!T12</f>
        <v>222</v>
      </c>
      <c r="U12" s="47">
        <f>'[2]290901法人別・事業別'!U12-'[2]290901法人別・事業別 (八王子市)'!U12</f>
        <v>17</v>
      </c>
      <c r="V12" s="47">
        <f>'[2]290901法人別・事業別'!V12-'[2]290901法人別・事業別 (八王子市)'!V12</f>
        <v>54</v>
      </c>
      <c r="W12" s="47">
        <f>'[2]290901法人別・事業別'!W12-'[2]290901法人別・事業別 (八王子市)'!W12</f>
        <v>27</v>
      </c>
      <c r="X12" s="47">
        <f>'[2]290901法人別・事業別'!X12-'[2]290901法人別・事業別 (八王子市)'!X12</f>
        <v>2582</v>
      </c>
      <c r="Y12" s="47">
        <f>'[2]290901法人別・事業別'!Y12-'[2]290901法人別・事業別 (八王子市)'!Y12</f>
        <v>187</v>
      </c>
      <c r="Z12" s="47">
        <f>'[2]290901法人別・事業別'!Z12-'[2]290901法人別・事業別 (八王子市)'!Z12</f>
        <v>0</v>
      </c>
      <c r="AA12" s="47">
        <f>'[2]290901法人別・事業別'!AA12-'[2]290901法人別・事業別 (八王子市)'!AA12</f>
        <v>42</v>
      </c>
      <c r="AB12" s="47">
        <f>'[2]290901法人別・事業別'!AB12-'[2]290901法人別・事業別 (八王子市)'!AB12</f>
        <v>5</v>
      </c>
      <c r="AC12" s="47">
        <f>'[2]290901法人別・事業別'!AC12-'[2]290901法人別・事業別 (八王子市)'!AC12</f>
        <v>0</v>
      </c>
      <c r="AD12" s="47">
        <f>'[2]290901法人別・事業別'!AD12-'[2]290901法人別・事業別 (八王子市)'!AD12</f>
        <v>1</v>
      </c>
      <c r="AE12" s="47">
        <f>'[2]290901法人別・事業別'!AE12-'[2]290901法人別・事業別 (八王子市)'!AE12</f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9">D12/$C12*100</f>
        <v>7.0510811657787524</v>
      </c>
      <c r="E13" s="30">
        <f t="shared" si="9"/>
        <v>0.53274835474772797</v>
      </c>
      <c r="F13" s="30">
        <f t="shared" si="9"/>
        <v>1.6922594797869006</v>
      </c>
      <c r="G13" s="30">
        <f t="shared" si="9"/>
        <v>0.84612973989345031</v>
      </c>
      <c r="H13" s="30">
        <f t="shared" si="9"/>
        <v>82.043246631150112</v>
      </c>
      <c r="I13" s="30">
        <f t="shared" si="9"/>
        <v>6.2989658414290188</v>
      </c>
      <c r="J13" s="30">
        <f t="shared" si="9"/>
        <v>0</v>
      </c>
      <c r="K13" s="30">
        <f t="shared" si="9"/>
        <v>1.3162018176120338</v>
      </c>
      <c r="L13" s="30">
        <f t="shared" si="9"/>
        <v>0.15669069257286117</v>
      </c>
      <c r="M13" s="30">
        <f t="shared" si="9"/>
        <v>0</v>
      </c>
      <c r="N13" s="30">
        <f t="shared" si="9"/>
        <v>6.2676277029144467E-2</v>
      </c>
      <c r="O13" s="31">
        <f t="shared" si="9"/>
        <v>0</v>
      </c>
      <c r="P13" s="8"/>
      <c r="Q13" s="337"/>
      <c r="R13" s="328"/>
      <c r="S13" s="32">
        <v>100</v>
      </c>
      <c r="T13" s="48">
        <f t="shared" ref="T13:AE13" si="10">T12/$S12*100</f>
        <v>7.0768249920306028</v>
      </c>
      <c r="U13" s="34">
        <f t="shared" si="10"/>
        <v>0.54191903092126237</v>
      </c>
      <c r="V13" s="34">
        <f t="shared" si="10"/>
        <v>1.7213898629263629</v>
      </c>
      <c r="W13" s="34">
        <f t="shared" si="10"/>
        <v>0.86069493146318143</v>
      </c>
      <c r="X13" s="34">
        <f t="shared" si="10"/>
        <v>82.307937519923485</v>
      </c>
      <c r="Y13" s="34">
        <f t="shared" si="10"/>
        <v>5.9611093401338859</v>
      </c>
      <c r="Z13" s="34">
        <f t="shared" si="10"/>
        <v>0</v>
      </c>
      <c r="AA13" s="34">
        <f t="shared" si="10"/>
        <v>1.33885878227606</v>
      </c>
      <c r="AB13" s="34">
        <f t="shared" si="10"/>
        <v>0.15938795027095951</v>
      </c>
      <c r="AC13" s="34">
        <f t="shared" si="10"/>
        <v>0</v>
      </c>
      <c r="AD13" s="34">
        <f t="shared" si="10"/>
        <v>3.1877590054191898E-2</v>
      </c>
      <c r="AE13" s="35">
        <f t="shared" si="10"/>
        <v>0</v>
      </c>
    </row>
    <row r="14" spans="1:31" ht="23.25" customHeight="1" x14ac:dyDescent="0.15">
      <c r="A14" s="335"/>
      <c r="B14" s="325" t="s">
        <v>35</v>
      </c>
      <c r="C14" s="20">
        <f>SUM(D14:O14)</f>
        <v>159</v>
      </c>
      <c r="D14" s="42">
        <f>'[2]290901法人別・事業別'!D14-'[2]290901法人別・事業別 (八王子市)'!D14</f>
        <v>6</v>
      </c>
      <c r="E14" s="43">
        <f>'[2]290901法人別・事業別'!E14-'[2]290901法人別・事業別 (八王子市)'!E14</f>
        <v>1</v>
      </c>
      <c r="F14" s="43">
        <f>'[2]290901法人別・事業別'!F14-'[2]290901法人別・事業別 (八王子市)'!F14</f>
        <v>2</v>
      </c>
      <c r="G14" s="43">
        <f>'[2]290901法人別・事業別'!G14-'[2]290901法人別・事業別 (八王子市)'!G14</f>
        <v>0</v>
      </c>
      <c r="H14" s="43">
        <f>'[2]290901法人別・事業別'!H14-'[2]290901法人別・事業別 (八王子市)'!H14</f>
        <v>150</v>
      </c>
      <c r="I14" s="43">
        <f>'[2]290901法人別・事業別'!I14-'[2]290901法人別・事業別 (八王子市)'!I14</f>
        <v>0</v>
      </c>
      <c r="J14" s="43">
        <f>'[2]290901法人別・事業別'!J14-'[2]290901法人別・事業別 (八王子市)'!J14</f>
        <v>0</v>
      </c>
      <c r="K14" s="43">
        <f>'[2]290901法人別・事業別'!K14-'[2]290901法人別・事業別 (八王子市)'!K14</f>
        <v>0</v>
      </c>
      <c r="L14" s="43">
        <f>'[2]290901法人別・事業別'!L14-'[2]290901法人別・事業別 (八王子市)'!L14</f>
        <v>0</v>
      </c>
      <c r="M14" s="43">
        <f>'[2]290901法人別・事業別'!M14-'[2]290901法人別・事業別 (八王子市)'!M14</f>
        <v>0</v>
      </c>
      <c r="N14" s="43">
        <f>'[2]290901法人別・事業別'!N14-'[2]290901法人別・事業別 (八王子市)'!N14</f>
        <v>0</v>
      </c>
      <c r="O14" s="45">
        <f>'[2]290901法人別・事業別'!O14-'[2]290901法人別・事業別 (八王子市)'!O14</f>
        <v>0</v>
      </c>
      <c r="P14" s="8"/>
      <c r="Q14" s="337"/>
      <c r="R14" s="327" t="s">
        <v>49</v>
      </c>
      <c r="S14" s="39">
        <f>SUM(T14:AE14)</f>
        <v>160</v>
      </c>
      <c r="T14" s="49">
        <f>'[2]290901法人別・事業別'!T14-'[2]290901法人別・事業別 (八王子市)'!T14</f>
        <v>6</v>
      </c>
      <c r="U14" s="50">
        <f>'[2]290901法人別・事業別'!U14-'[2]290901法人別・事業別 (八王子市)'!U14</f>
        <v>1</v>
      </c>
      <c r="V14" s="50">
        <f>'[2]290901法人別・事業別'!V14-'[2]290901法人別・事業別 (八王子市)'!V14</f>
        <v>2</v>
      </c>
      <c r="W14" s="50">
        <f>'[2]290901法人別・事業別'!W14-'[2]290901法人別・事業別 (八王子市)'!W14</f>
        <v>0</v>
      </c>
      <c r="X14" s="50">
        <f>'[2]290901法人別・事業別'!X14-'[2]290901法人別・事業別 (八王子市)'!X14</f>
        <v>151</v>
      </c>
      <c r="Y14" s="50">
        <f>'[2]290901法人別・事業別'!Y14-'[2]290901法人別・事業別 (八王子市)'!Y14</f>
        <v>0</v>
      </c>
      <c r="Z14" s="50">
        <f>'[2]290901法人別・事業別'!Z14-'[2]290901法人別・事業別 (八王子市)'!Z14</f>
        <v>0</v>
      </c>
      <c r="AA14" s="50">
        <f>'[2]290901法人別・事業別'!AA14-'[2]290901法人別・事業別 (八王子市)'!AA14</f>
        <v>0</v>
      </c>
      <c r="AB14" s="50">
        <f>'[2]290901法人別・事業別'!AB14-'[2]290901法人別・事業別 (八王子市)'!AB14</f>
        <v>0</v>
      </c>
      <c r="AC14" s="50">
        <f>'[2]290901法人別・事業別'!AC14-'[2]290901法人別・事業別 (八王子市)'!AC14</f>
        <v>0</v>
      </c>
      <c r="AD14" s="50">
        <f>'[2]290901法人別・事業別'!AD14-'[2]290901法人別・事業別 (八王子市)'!AD14</f>
        <v>0</v>
      </c>
      <c r="AE14" s="50">
        <f>'[2]290901法人別・事業別'!AE14-'[2]290901法人別・事業別 (八王子市)'!AE14</f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1">D14/$C14*100</f>
        <v>3.7735849056603774</v>
      </c>
      <c r="E15" s="30">
        <f t="shared" si="11"/>
        <v>0.62893081761006298</v>
      </c>
      <c r="F15" s="30">
        <f t="shared" si="11"/>
        <v>1.257861635220126</v>
      </c>
      <c r="G15" s="30">
        <f t="shared" si="11"/>
        <v>0</v>
      </c>
      <c r="H15" s="30">
        <f t="shared" si="11"/>
        <v>94.339622641509436</v>
      </c>
      <c r="I15" s="30">
        <f t="shared" si="11"/>
        <v>0</v>
      </c>
      <c r="J15" s="30">
        <f t="shared" si="11"/>
        <v>0</v>
      </c>
      <c r="K15" s="30">
        <f t="shared" si="11"/>
        <v>0</v>
      </c>
      <c r="L15" s="30">
        <f t="shared" si="11"/>
        <v>0</v>
      </c>
      <c r="M15" s="30">
        <f t="shared" si="11"/>
        <v>0</v>
      </c>
      <c r="N15" s="30">
        <f t="shared" si="11"/>
        <v>0</v>
      </c>
      <c r="O15" s="31">
        <f t="shared" si="11"/>
        <v>0</v>
      </c>
      <c r="P15" s="8"/>
      <c r="Q15" s="337"/>
      <c r="R15" s="328"/>
      <c r="S15" s="32">
        <v>100</v>
      </c>
      <c r="T15" s="48">
        <f t="shared" ref="T15:AE15" si="12">T14/$S14*100</f>
        <v>3.75</v>
      </c>
      <c r="U15" s="34">
        <f t="shared" si="12"/>
        <v>0.625</v>
      </c>
      <c r="V15" s="34">
        <f t="shared" si="12"/>
        <v>1.25</v>
      </c>
      <c r="W15" s="34">
        <f t="shared" si="12"/>
        <v>0</v>
      </c>
      <c r="X15" s="34">
        <f t="shared" si="12"/>
        <v>94.375</v>
      </c>
      <c r="Y15" s="34">
        <f t="shared" si="12"/>
        <v>0</v>
      </c>
      <c r="Z15" s="34">
        <f t="shared" si="12"/>
        <v>0</v>
      </c>
      <c r="AA15" s="34">
        <f t="shared" si="12"/>
        <v>0</v>
      </c>
      <c r="AB15" s="34">
        <f t="shared" si="12"/>
        <v>0</v>
      </c>
      <c r="AC15" s="34">
        <f t="shared" si="12"/>
        <v>0</v>
      </c>
      <c r="AD15" s="34">
        <f t="shared" si="12"/>
        <v>0</v>
      </c>
      <c r="AE15" s="35">
        <f t="shared" si="12"/>
        <v>0</v>
      </c>
    </row>
    <row r="16" spans="1:31" ht="23.25" customHeight="1" x14ac:dyDescent="0.15">
      <c r="A16" s="335"/>
      <c r="B16" s="325" t="s">
        <v>36</v>
      </c>
      <c r="C16" s="20">
        <f>SUM(D16:O16)</f>
        <v>1026</v>
      </c>
      <c r="D16" s="42">
        <f>'[2]290901法人別・事業別'!D16-'[2]290901法人別・事業別 (八王子市)'!D16</f>
        <v>59</v>
      </c>
      <c r="E16" s="43">
        <f>'[2]290901法人別・事業別'!E16-'[2]290901法人別・事業別 (八王子市)'!E16</f>
        <v>0</v>
      </c>
      <c r="F16" s="43">
        <f>'[2]290901法人別・事業別'!F16-'[2]290901法人別・事業別 (八王子市)'!F16</f>
        <v>238</v>
      </c>
      <c r="G16" s="43">
        <f>'[2]290901法人別・事業別'!G16-'[2]290901法人別・事業別 (八王子市)'!G16</f>
        <v>53</v>
      </c>
      <c r="H16" s="43">
        <f>'[2]290901法人別・事業別'!H16-'[2]290901法人別・事業別 (八王子市)'!H16</f>
        <v>629</v>
      </c>
      <c r="I16" s="43">
        <f>'[2]290901法人別・事業別'!I16-'[2]290901法人別・事業別 (八王子市)'!I16</f>
        <v>15</v>
      </c>
      <c r="J16" s="43">
        <f>'[2]290901法人別・事業別'!J16-'[2]290901法人別・事業別 (八王子市)'!J16</f>
        <v>0</v>
      </c>
      <c r="K16" s="43">
        <f>'[2]290901法人別・事業別'!K16-'[2]290901法人別・事業別 (八王子市)'!K16</f>
        <v>24</v>
      </c>
      <c r="L16" s="43">
        <f>'[2]290901法人別・事業別'!L16-'[2]290901法人別・事業別 (八王子市)'!L16</f>
        <v>7</v>
      </c>
      <c r="M16" s="43">
        <f>'[2]290901法人別・事業別'!M16-'[2]290901法人別・事業別 (八王子市)'!M16</f>
        <v>0</v>
      </c>
      <c r="N16" s="43">
        <f>'[2]290901法人別・事業別'!N16-'[2]290901法人別・事業別 (八王子市)'!N16</f>
        <v>1</v>
      </c>
      <c r="O16" s="45">
        <f>'[2]290901法人別・事業別'!O16-'[2]290901法人別・事業別 (八王子市)'!O16</f>
        <v>0</v>
      </c>
      <c r="P16" s="8"/>
      <c r="Q16" s="337"/>
      <c r="R16" s="327" t="s">
        <v>50</v>
      </c>
      <c r="S16" s="39">
        <f>SUM(T16:AE16)</f>
        <v>1015</v>
      </c>
      <c r="T16" s="42">
        <f>'[2]290901法人別・事業別'!T16-'[2]290901法人別・事業別 (八王子市)'!T16</f>
        <v>58</v>
      </c>
      <c r="U16" s="42">
        <f>'[2]290901法人別・事業別'!U16-'[2]290901法人別・事業別 (八王子市)'!U16</f>
        <v>0</v>
      </c>
      <c r="V16" s="42">
        <f>'[2]290901法人別・事業別'!V16-'[2]290901法人別・事業別 (八王子市)'!V16</f>
        <v>236</v>
      </c>
      <c r="W16" s="42">
        <f>'[2]290901法人別・事業別'!W16-'[2]290901法人別・事業別 (八王子市)'!W16</f>
        <v>52</v>
      </c>
      <c r="X16" s="42">
        <f>'[2]290901法人別・事業別'!X16-'[2]290901法人別・事業別 (八王子市)'!X16</f>
        <v>626</v>
      </c>
      <c r="Y16" s="42">
        <f>'[2]290901法人別・事業別'!Y16-'[2]290901法人別・事業別 (八王子市)'!Y16</f>
        <v>13</v>
      </c>
      <c r="Z16" s="42">
        <f>'[2]290901法人別・事業別'!Z16-'[2]290901法人別・事業別 (八王子市)'!Z16</f>
        <v>0</v>
      </c>
      <c r="AA16" s="42">
        <f>'[2]290901法人別・事業別'!AA16-'[2]290901法人別・事業別 (八王子市)'!AA16</f>
        <v>24</v>
      </c>
      <c r="AB16" s="42">
        <f>'[2]290901法人別・事業別'!AB16-'[2]290901法人別・事業別 (八王子市)'!AB16</f>
        <v>6</v>
      </c>
      <c r="AC16" s="42">
        <f>'[2]290901法人別・事業別'!AC16-'[2]290901法人別・事業別 (八王子市)'!AC16</f>
        <v>0</v>
      </c>
      <c r="AD16" s="42">
        <f>'[2]290901法人別・事業別'!AD16-'[2]290901法人別・事業別 (八王子市)'!AD16</f>
        <v>0</v>
      </c>
      <c r="AE16" s="42">
        <f>'[2]290901法人別・事業別'!AE16-'[2]290901法人別・事業別 (八王子市)'!AE16</f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3">D16/$C16*100</f>
        <v>5.7504873294346979</v>
      </c>
      <c r="E17" s="30">
        <f t="shared" si="13"/>
        <v>0</v>
      </c>
      <c r="F17" s="30">
        <f t="shared" si="13"/>
        <v>23.196881091617932</v>
      </c>
      <c r="G17" s="30">
        <f t="shared" si="13"/>
        <v>5.1656920077972703</v>
      </c>
      <c r="H17" s="30">
        <f t="shared" si="13"/>
        <v>61.306042884990255</v>
      </c>
      <c r="I17" s="30">
        <f t="shared" si="13"/>
        <v>1.4619883040935671</v>
      </c>
      <c r="J17" s="30">
        <f t="shared" si="13"/>
        <v>0</v>
      </c>
      <c r="K17" s="30">
        <f t="shared" si="13"/>
        <v>2.3391812865497075</v>
      </c>
      <c r="L17" s="30">
        <f t="shared" si="13"/>
        <v>0.68226120857699801</v>
      </c>
      <c r="M17" s="30">
        <f t="shared" si="13"/>
        <v>0</v>
      </c>
      <c r="N17" s="30">
        <f t="shared" si="13"/>
        <v>9.7465886939571145E-2</v>
      </c>
      <c r="O17" s="31">
        <f t="shared" si="13"/>
        <v>0</v>
      </c>
      <c r="P17" s="8"/>
      <c r="Q17" s="337"/>
      <c r="R17" s="328"/>
      <c r="S17" s="32">
        <v>100</v>
      </c>
      <c r="T17" s="48">
        <f t="shared" ref="T17:AE17" si="14">T16/$S16*100</f>
        <v>5.7142857142857144</v>
      </c>
      <c r="U17" s="34">
        <f t="shared" si="14"/>
        <v>0</v>
      </c>
      <c r="V17" s="34">
        <f t="shared" si="14"/>
        <v>23.251231527093598</v>
      </c>
      <c r="W17" s="34">
        <f t="shared" si="14"/>
        <v>5.1231527093596059</v>
      </c>
      <c r="X17" s="34">
        <f t="shared" si="14"/>
        <v>61.674876847290641</v>
      </c>
      <c r="Y17" s="34">
        <f t="shared" si="14"/>
        <v>1.2807881773399015</v>
      </c>
      <c r="Z17" s="34">
        <f t="shared" si="14"/>
        <v>0</v>
      </c>
      <c r="AA17" s="34">
        <f t="shared" si="14"/>
        <v>2.3645320197044337</v>
      </c>
      <c r="AB17" s="34">
        <f t="shared" si="14"/>
        <v>0.59113300492610843</v>
      </c>
      <c r="AC17" s="34">
        <f t="shared" si="14"/>
        <v>0</v>
      </c>
      <c r="AD17" s="34">
        <f t="shared" si="14"/>
        <v>0</v>
      </c>
      <c r="AE17" s="35">
        <f t="shared" si="14"/>
        <v>0</v>
      </c>
    </row>
    <row r="18" spans="1:31" ht="23.25" customHeight="1" x14ac:dyDescent="0.15">
      <c r="A18" s="335"/>
      <c r="B18" s="325" t="s">
        <v>37</v>
      </c>
      <c r="C18" s="20">
        <f>SUM(D18:O18)</f>
        <v>102</v>
      </c>
      <c r="D18" s="42">
        <f>'[2]290901法人別・事業別'!D18-'[2]290901法人別・事業別 (八王子市)'!D18</f>
        <v>9</v>
      </c>
      <c r="E18" s="43">
        <f>'[2]290901法人別・事業別'!E18-'[2]290901法人別・事業別 (八王子市)'!E18</f>
        <v>0</v>
      </c>
      <c r="F18" s="43">
        <f>'[2]290901法人別・事業別'!F18-'[2]290901法人別・事業別 (八王子市)'!F18</f>
        <v>84</v>
      </c>
      <c r="G18" s="43">
        <f>'[2]290901法人別・事業別'!G18-'[2]290901法人別・事業別 (八王子市)'!G18</f>
        <v>2</v>
      </c>
      <c r="H18" s="43">
        <f>'[2]290901法人別・事業別'!H18-'[2]290901法人別・事業別 (八王子市)'!H18</f>
        <v>0</v>
      </c>
      <c r="I18" s="43">
        <f>'[2]290901法人別・事業別'!I18-'[2]290901法人別・事業別 (八王子市)'!I18</f>
        <v>0</v>
      </c>
      <c r="J18" s="43">
        <f>'[2]290901法人別・事業別'!J18-'[2]290901法人別・事業別 (八王子市)'!J18</f>
        <v>0</v>
      </c>
      <c r="K18" s="43">
        <f>'[2]290901法人別・事業別'!K18-'[2]290901法人別・事業別 (八王子市)'!K18</f>
        <v>2</v>
      </c>
      <c r="L18" s="43">
        <f>'[2]290901法人別・事業別'!L18-'[2]290901法人別・事業別 (八王子市)'!L18</f>
        <v>2</v>
      </c>
      <c r="M18" s="43">
        <f>'[2]290901法人別・事業別'!M18-'[2]290901法人別・事業別 (八王子市)'!M18</f>
        <v>1</v>
      </c>
      <c r="N18" s="43">
        <f>'[2]290901法人別・事業別'!N18-'[2]290901法人別・事業別 (八王子市)'!N18</f>
        <v>1</v>
      </c>
      <c r="O18" s="45">
        <f>'[2]290901法人別・事業別'!O18-'[2]290901法人別・事業別 (八王子市)'!O18</f>
        <v>1</v>
      </c>
      <c r="P18" s="8"/>
      <c r="Q18" s="337"/>
      <c r="R18" s="327" t="s">
        <v>51</v>
      </c>
      <c r="S18" s="39">
        <f>SUM(T18:AE18)</f>
        <v>90</v>
      </c>
      <c r="T18" s="49">
        <f>'[2]290901法人別・事業別'!T18-'[2]290901法人別・事業別 (八王子市)'!T18</f>
        <v>8</v>
      </c>
      <c r="U18" s="50">
        <f>'[2]290901法人別・事業別'!U18-'[2]290901法人別・事業別 (八王子市)'!U18</f>
        <v>0</v>
      </c>
      <c r="V18" s="50">
        <f>'[2]290901法人別・事業別'!V18-'[2]290901法人別・事業別 (八王子市)'!V18</f>
        <v>75</v>
      </c>
      <c r="W18" s="50">
        <f>'[2]290901法人別・事業別'!W18-'[2]290901法人別・事業別 (八王子市)'!W18</f>
        <v>1</v>
      </c>
      <c r="X18" s="50">
        <f>'[2]290901法人別・事業別'!X18-'[2]290901法人別・事業別 (八王子市)'!X18</f>
        <v>0</v>
      </c>
      <c r="Y18" s="50">
        <f>'[2]290901法人別・事業別'!Y18-'[2]290901法人別・事業別 (八王子市)'!Y18</f>
        <v>0</v>
      </c>
      <c r="Z18" s="50">
        <f>'[2]290901法人別・事業別'!Z18-'[2]290901法人別・事業別 (八王子市)'!Z18</f>
        <v>0</v>
      </c>
      <c r="AA18" s="50">
        <f>'[2]290901法人別・事業別'!AA18-'[2]290901法人別・事業別 (八王子市)'!AA18</f>
        <v>2</v>
      </c>
      <c r="AB18" s="50">
        <f>'[2]290901法人別・事業別'!AB18-'[2]290901法人別・事業別 (八王子市)'!AB18</f>
        <v>2</v>
      </c>
      <c r="AC18" s="50">
        <f>'[2]290901法人別・事業別'!AC18-'[2]290901法人別・事業別 (八王子市)'!AC18</f>
        <v>0</v>
      </c>
      <c r="AD18" s="50">
        <f>'[2]290901法人別・事業別'!AD18-'[2]290901法人別・事業別 (八王子市)'!AD18</f>
        <v>1</v>
      </c>
      <c r="AE18" s="50">
        <f>'[2]290901法人別・事業別'!AE18-'[2]290901法人別・事業別 (八王子市)'!AE18</f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5">D18/$C18*100</f>
        <v>8.8235294117647065</v>
      </c>
      <c r="E19" s="30">
        <f t="shared" si="15"/>
        <v>0</v>
      </c>
      <c r="F19" s="30">
        <f t="shared" si="15"/>
        <v>82.35294117647058</v>
      </c>
      <c r="G19" s="30">
        <f t="shared" si="15"/>
        <v>1.9607843137254901</v>
      </c>
      <c r="H19" s="30">
        <f t="shared" si="15"/>
        <v>0</v>
      </c>
      <c r="I19" s="30">
        <f t="shared" si="15"/>
        <v>0</v>
      </c>
      <c r="J19" s="30">
        <f t="shared" si="15"/>
        <v>0</v>
      </c>
      <c r="K19" s="30">
        <f t="shared" si="15"/>
        <v>1.9607843137254901</v>
      </c>
      <c r="L19" s="30">
        <f t="shared" si="15"/>
        <v>1.9607843137254901</v>
      </c>
      <c r="M19" s="30">
        <f t="shared" si="15"/>
        <v>0.98039215686274506</v>
      </c>
      <c r="N19" s="30">
        <f t="shared" si="15"/>
        <v>0.98039215686274506</v>
      </c>
      <c r="O19" s="31">
        <f t="shared" si="15"/>
        <v>0.98039215686274506</v>
      </c>
      <c r="P19" s="8"/>
      <c r="Q19" s="337"/>
      <c r="R19" s="328"/>
      <c r="S19" s="32">
        <v>100</v>
      </c>
      <c r="T19" s="48">
        <f t="shared" ref="T19:AE19" si="16">T18/$S18*100</f>
        <v>8.8888888888888893</v>
      </c>
      <c r="U19" s="34">
        <f t="shared" si="16"/>
        <v>0</v>
      </c>
      <c r="V19" s="34">
        <f t="shared" si="16"/>
        <v>83.333333333333343</v>
      </c>
      <c r="W19" s="34">
        <f t="shared" si="16"/>
        <v>1.1111111111111112</v>
      </c>
      <c r="X19" s="34">
        <f t="shared" si="16"/>
        <v>0</v>
      </c>
      <c r="Y19" s="34">
        <f t="shared" si="16"/>
        <v>0</v>
      </c>
      <c r="Z19" s="34">
        <f t="shared" si="16"/>
        <v>0</v>
      </c>
      <c r="AA19" s="34">
        <f t="shared" si="16"/>
        <v>2.2222222222222223</v>
      </c>
      <c r="AB19" s="34">
        <f t="shared" si="16"/>
        <v>2.2222222222222223</v>
      </c>
      <c r="AC19" s="34">
        <f t="shared" si="16"/>
        <v>0</v>
      </c>
      <c r="AD19" s="34">
        <f t="shared" si="16"/>
        <v>1.1111111111111112</v>
      </c>
      <c r="AE19" s="35">
        <f t="shared" si="16"/>
        <v>1.1111111111111112</v>
      </c>
    </row>
    <row r="20" spans="1:31" ht="23.25" customHeight="1" x14ac:dyDescent="0.15">
      <c r="A20" s="335"/>
      <c r="B20" s="325" t="s">
        <v>38</v>
      </c>
      <c r="C20" s="20">
        <f>SUM(D20:O20)</f>
        <v>352</v>
      </c>
      <c r="D20" s="68">
        <f>'[2]290901法人別・事業別'!D20-'[2]290901法人別・事業別 (八王子市)'!D20</f>
        <v>14</v>
      </c>
      <c r="E20" s="69">
        <f>'[2]290901法人別・事業別'!E20-'[2]290901法人別・事業別 (八王子市)'!E20</f>
        <v>0</v>
      </c>
      <c r="F20" s="69">
        <f>'[2]290901法人別・事業別'!F20-'[2]290901法人別・事業別 (八王子市)'!F20</f>
        <v>98</v>
      </c>
      <c r="G20" s="69">
        <f>'[2]290901法人別・事業別'!G20-'[2]290901法人別・事業別 (八王子市)'!G20</f>
        <v>20</v>
      </c>
      <c r="H20" s="69">
        <f>'[2]290901法人別・事業別'!H20-'[2]290901法人別・事業別 (八王子市)'!H20</f>
        <v>143</v>
      </c>
      <c r="I20" s="69">
        <f>'[2]290901法人別・事業別'!I20-'[2]290901法人別・事業別 (八王子市)'!I20</f>
        <v>4</v>
      </c>
      <c r="J20" s="69">
        <f>'[2]290901法人別・事業別'!J20-'[2]290901法人別・事業別 (八王子市)'!J20</f>
        <v>0</v>
      </c>
      <c r="K20" s="69">
        <f>'[2]290901法人別・事業別'!K20-'[2]290901法人別・事業別 (八王子市)'!K20</f>
        <v>1</v>
      </c>
      <c r="L20" s="69">
        <f>'[2]290901法人別・事業別'!L20-'[2]290901法人別・事業別 (八王子市)'!L20</f>
        <v>13</v>
      </c>
      <c r="M20" s="69">
        <f>'[2]290901法人別・事業別'!M20-'[2]290901法人別・事業別 (八王子市)'!M20</f>
        <v>0</v>
      </c>
      <c r="N20" s="69">
        <f>'[2]290901法人別・事業別'!N20-'[2]290901法人別・事業別 (八王子市)'!N20</f>
        <v>0</v>
      </c>
      <c r="O20" s="70">
        <f>'[2]290901法人別・事業別'!O20-'[2]290901法人別・事業別 (八王子市)'!O20</f>
        <v>59</v>
      </c>
      <c r="P20" s="8"/>
      <c r="Q20" s="337"/>
      <c r="R20" s="327" t="s">
        <v>52</v>
      </c>
      <c r="S20" s="39">
        <f>SUM(T20:AE20)</f>
        <v>311</v>
      </c>
      <c r="T20" s="49">
        <f>'[2]290901法人別・事業別'!T20-'[2]290901法人別・事業別 (八王子市)'!T20</f>
        <v>14</v>
      </c>
      <c r="U20" s="50">
        <f>'[2]290901法人別・事業別'!U20-'[2]290901法人別・事業別 (八王子市)'!U20</f>
        <v>0</v>
      </c>
      <c r="V20" s="50">
        <f>'[2]290901法人別・事業別'!V20-'[2]290901法人別・事業別 (八王子市)'!V20</f>
        <v>83</v>
      </c>
      <c r="W20" s="50">
        <f>'[2]290901法人別・事業別'!W20-'[2]290901法人別・事業別 (八王子市)'!W20</f>
        <v>19</v>
      </c>
      <c r="X20" s="50">
        <f>'[2]290901法人別・事業別'!X20-'[2]290901法人別・事業別 (八王子市)'!X20</f>
        <v>140</v>
      </c>
      <c r="Y20" s="50">
        <f>'[2]290901法人別・事業別'!Y20-'[2]290901法人別・事業別 (八王子市)'!Y20</f>
        <v>4</v>
      </c>
      <c r="Z20" s="50">
        <f>'[2]290901法人別・事業別'!Z20-'[2]290901法人別・事業別 (八王子市)'!Z20</f>
        <v>0</v>
      </c>
      <c r="AA20" s="50">
        <f>'[2]290901法人別・事業別'!AA20-'[2]290901法人別・事業別 (八王子市)'!AA20</f>
        <v>1</v>
      </c>
      <c r="AB20" s="50">
        <f>'[2]290901法人別・事業別'!AB20-'[2]290901法人別・事業別 (八王子市)'!AB20</f>
        <v>12</v>
      </c>
      <c r="AC20" s="50">
        <f>'[2]290901法人別・事業別'!AC20-'[2]290901法人別・事業別 (八王子市)'!AC20</f>
        <v>0</v>
      </c>
      <c r="AD20" s="50">
        <f>'[2]290901法人別・事業別'!AD20-'[2]290901法人別・事業別 (八王子市)'!AD20</f>
        <v>0</v>
      </c>
      <c r="AE20" s="50">
        <f>'[2]290901法人別・事業別'!AE20-'[2]290901法人別・事業別 (八王子市)'!AE20</f>
        <v>38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7">D20/$C20*100</f>
        <v>3.9772727272727271</v>
      </c>
      <c r="E21" s="30">
        <f t="shared" si="17"/>
        <v>0</v>
      </c>
      <c r="F21" s="30">
        <f t="shared" si="17"/>
        <v>27.84090909090909</v>
      </c>
      <c r="G21" s="30">
        <f t="shared" si="17"/>
        <v>5.6818181818181817</v>
      </c>
      <c r="H21" s="30">
        <f t="shared" si="17"/>
        <v>40.625</v>
      </c>
      <c r="I21" s="30">
        <f t="shared" si="17"/>
        <v>1.1363636363636365</v>
      </c>
      <c r="J21" s="30">
        <f t="shared" si="17"/>
        <v>0</v>
      </c>
      <c r="K21" s="30">
        <f t="shared" si="17"/>
        <v>0.28409090909090912</v>
      </c>
      <c r="L21" s="30">
        <f t="shared" si="17"/>
        <v>3.6931818181818183</v>
      </c>
      <c r="M21" s="30">
        <f t="shared" si="17"/>
        <v>0</v>
      </c>
      <c r="N21" s="30">
        <f t="shared" si="17"/>
        <v>0</v>
      </c>
      <c r="O21" s="31">
        <f t="shared" si="17"/>
        <v>16.761363636363637</v>
      </c>
      <c r="P21" s="8"/>
      <c r="Q21" s="337"/>
      <c r="R21" s="328"/>
      <c r="S21" s="32">
        <v>100</v>
      </c>
      <c r="T21" s="48">
        <f t="shared" ref="T21:AE21" si="18">IF(T20=0,"(0.0)",T20/$S20*100)</f>
        <v>4.501607717041801</v>
      </c>
      <c r="U21" s="34" t="str">
        <f t="shared" si="18"/>
        <v>(0.0)</v>
      </c>
      <c r="V21" s="34">
        <f t="shared" si="18"/>
        <v>26.688102893890676</v>
      </c>
      <c r="W21" s="34">
        <f t="shared" si="18"/>
        <v>6.109324758842444</v>
      </c>
      <c r="X21" s="34">
        <f t="shared" si="18"/>
        <v>45.016077170418008</v>
      </c>
      <c r="Y21" s="34">
        <f t="shared" si="18"/>
        <v>1.2861736334405145</v>
      </c>
      <c r="Z21" s="34" t="str">
        <f t="shared" si="18"/>
        <v>(0.0)</v>
      </c>
      <c r="AA21" s="34">
        <f t="shared" si="18"/>
        <v>0.32154340836012862</v>
      </c>
      <c r="AB21" s="34">
        <f t="shared" si="18"/>
        <v>3.8585209003215439</v>
      </c>
      <c r="AC21" s="34" t="str">
        <f t="shared" si="18"/>
        <v>(0.0)</v>
      </c>
      <c r="AD21" s="34" t="str">
        <f t="shared" si="18"/>
        <v>(0.0)</v>
      </c>
      <c r="AE21" s="35">
        <f t="shared" si="18"/>
        <v>12.218649517684888</v>
      </c>
    </row>
    <row r="22" spans="1:31" ht="23.25" customHeight="1" x14ac:dyDescent="0.15">
      <c r="A22" s="335"/>
      <c r="B22" s="325" t="s">
        <v>39</v>
      </c>
      <c r="C22" s="20">
        <f>SUM(D22:O22)</f>
        <v>1462</v>
      </c>
      <c r="D22" s="42">
        <f>'[2]290901法人別・事業別'!D22-'[2]290901法人別・事業別 (八王子市)'!D22</f>
        <v>431</v>
      </c>
      <c r="E22" s="43">
        <f>'[2]290901法人別・事業別'!E22-'[2]290901法人別・事業別 (八王子市)'!E22</f>
        <v>10</v>
      </c>
      <c r="F22" s="43">
        <f>'[2]290901法人別・事業別'!F22-'[2]290901法人別・事業別 (八王子市)'!F22</f>
        <v>54</v>
      </c>
      <c r="G22" s="43">
        <f>'[2]290901法人別・事業別'!G22-'[2]290901法人別・事業別 (八王子市)'!G22</f>
        <v>7</v>
      </c>
      <c r="H22" s="43">
        <f>'[2]290901法人別・事業別'!H22-'[2]290901法人別・事業別 (八王子市)'!H22</f>
        <v>912</v>
      </c>
      <c r="I22" s="43">
        <f>'[2]290901法人別・事業別'!I22-'[2]290901法人別・事業別 (八王子市)'!I22</f>
        <v>25</v>
      </c>
      <c r="J22" s="43">
        <f>'[2]290901法人別・事業別'!J22-'[2]290901法人別・事業別 (八王子市)'!J22</f>
        <v>0</v>
      </c>
      <c r="K22" s="43">
        <f>'[2]290901法人別・事業別'!K22-'[2]290901法人別・事業別 (八王子市)'!K22</f>
        <v>6</v>
      </c>
      <c r="L22" s="43">
        <f>'[2]290901法人別・事業別'!L22-'[2]290901法人別・事業別 (八王子市)'!L22</f>
        <v>4</v>
      </c>
      <c r="M22" s="43">
        <f>'[2]290901法人別・事業別'!M22-'[2]290901法人別・事業別 (八王子市)'!M22</f>
        <v>0</v>
      </c>
      <c r="N22" s="43">
        <f>'[2]290901法人別・事業別'!N22-'[2]290901法人別・事業別 (八王子市)'!N22</f>
        <v>13</v>
      </c>
      <c r="O22" s="45">
        <f>'[2]290901法人別・事業別'!O22-'[2]290901法人別・事業別 (八王子市)'!O22</f>
        <v>0</v>
      </c>
      <c r="P22" s="8"/>
      <c r="Q22" s="337"/>
      <c r="R22" s="327" t="s">
        <v>53</v>
      </c>
      <c r="S22" s="39">
        <f>SUM(T22:AE22)</f>
        <v>2896</v>
      </c>
      <c r="T22" s="49">
        <f>'[2]290901法人別・事業別'!T22-'[2]290901法人別・事業別 (八王子市)'!T22</f>
        <v>475</v>
      </c>
      <c r="U22" s="50">
        <f>'[2]290901法人別・事業別'!U22-'[2]290901法人別・事業別 (八王子市)'!U22</f>
        <v>7</v>
      </c>
      <c r="V22" s="50">
        <f>'[2]290901法人別・事業別'!V22-'[2]290901法人別・事業別 (八王子市)'!V22</f>
        <v>77</v>
      </c>
      <c r="W22" s="50">
        <f>'[2]290901法人別・事業別'!W22-'[2]290901法人別・事業別 (八王子市)'!W22</f>
        <v>21</v>
      </c>
      <c r="X22" s="50">
        <f>'[2]290901法人別・事業別'!X22-'[2]290901法人別・事業別 (八王子市)'!X22</f>
        <v>2171</v>
      </c>
      <c r="Y22" s="50">
        <f>'[2]290901法人別・事業別'!Y22-'[2]290901法人別・事業別 (八王子市)'!Y22</f>
        <v>101</v>
      </c>
      <c r="Z22" s="50">
        <f>'[2]290901法人別・事業別'!Z22-'[2]290901法人別・事業別 (八王子市)'!Z22</f>
        <v>0</v>
      </c>
      <c r="AA22" s="50">
        <f>'[2]290901法人別・事業別'!AA22-'[2]290901法人別・事業別 (八王子市)'!AA22</f>
        <v>16</v>
      </c>
      <c r="AB22" s="50">
        <f>'[2]290901法人別・事業別'!AB22-'[2]290901法人別・事業別 (八王子市)'!AB22</f>
        <v>8</v>
      </c>
      <c r="AC22" s="50">
        <f>'[2]290901法人別・事業別'!AC22-'[2]290901法人別・事業別 (八王子市)'!AC22</f>
        <v>0</v>
      </c>
      <c r="AD22" s="50">
        <f>'[2]290901法人別・事業別'!AD22-'[2]290901法人別・事業別 (八王子市)'!AD22</f>
        <v>20</v>
      </c>
      <c r="AE22" s="50">
        <f>'[2]290901法人別・事業別'!AE22-'[2]290901法人別・事業別 (八王子市)'!AE22</f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9">D22/$C22*100</f>
        <v>29.480164158686726</v>
      </c>
      <c r="E23" s="30">
        <f t="shared" si="19"/>
        <v>0.68399452804377558</v>
      </c>
      <c r="F23" s="30">
        <f t="shared" si="19"/>
        <v>3.6935704514363885</v>
      </c>
      <c r="G23" s="30">
        <f t="shared" si="19"/>
        <v>0.47879616963064298</v>
      </c>
      <c r="H23" s="30">
        <f t="shared" si="19"/>
        <v>62.38030095759234</v>
      </c>
      <c r="I23" s="30">
        <f t="shared" si="19"/>
        <v>1.7099863201094392</v>
      </c>
      <c r="J23" s="30">
        <f t="shared" si="19"/>
        <v>0</v>
      </c>
      <c r="K23" s="30">
        <f t="shared" si="19"/>
        <v>0.41039671682626538</v>
      </c>
      <c r="L23" s="30">
        <f t="shared" si="19"/>
        <v>0.27359781121751026</v>
      </c>
      <c r="M23" s="30">
        <f t="shared" si="19"/>
        <v>0</v>
      </c>
      <c r="N23" s="30">
        <f t="shared" si="19"/>
        <v>0.8891928864569083</v>
      </c>
      <c r="O23" s="31">
        <f t="shared" si="19"/>
        <v>0</v>
      </c>
      <c r="P23" s="8"/>
      <c r="Q23" s="337"/>
      <c r="R23" s="328"/>
      <c r="S23" s="32">
        <v>100</v>
      </c>
      <c r="T23" s="48">
        <f t="shared" ref="T23:AE23" si="20">T22/$S22*100</f>
        <v>16.401933701657459</v>
      </c>
      <c r="U23" s="34">
        <f t="shared" si="20"/>
        <v>0.24171270718232044</v>
      </c>
      <c r="V23" s="34">
        <f t="shared" si="20"/>
        <v>2.6588397790055249</v>
      </c>
      <c r="W23" s="34">
        <f t="shared" si="20"/>
        <v>0.72513812154696133</v>
      </c>
      <c r="X23" s="34">
        <f t="shared" si="20"/>
        <v>74.965469613259671</v>
      </c>
      <c r="Y23" s="34">
        <f t="shared" si="20"/>
        <v>3.4875690607734806</v>
      </c>
      <c r="Z23" s="34">
        <f t="shared" si="20"/>
        <v>0</v>
      </c>
      <c r="AA23" s="34">
        <f t="shared" si="20"/>
        <v>0.55248618784530379</v>
      </c>
      <c r="AB23" s="34">
        <f t="shared" si="20"/>
        <v>0.27624309392265189</v>
      </c>
      <c r="AC23" s="34">
        <f t="shared" si="20"/>
        <v>0</v>
      </c>
      <c r="AD23" s="34">
        <f t="shared" si="20"/>
        <v>0.69060773480662985</v>
      </c>
      <c r="AE23" s="35">
        <f t="shared" si="20"/>
        <v>0</v>
      </c>
    </row>
    <row r="24" spans="1:31" ht="23.25" customHeight="1" x14ac:dyDescent="0.15">
      <c r="A24" s="335"/>
      <c r="B24" s="325" t="s">
        <v>40</v>
      </c>
      <c r="C24" s="20">
        <f>SUM(D24:O24)</f>
        <v>83</v>
      </c>
      <c r="D24" s="42">
        <f>'[2]290901法人別・事業別'!D24-'[2]290901法人別・事業別 (八王子市)'!D24</f>
        <v>0</v>
      </c>
      <c r="E24" s="43">
        <f>'[2]290901法人別・事業別'!E24-'[2]290901法人別・事業別 (八王子市)'!E24</f>
        <v>0</v>
      </c>
      <c r="F24" s="43">
        <f>'[2]290901法人別・事業別'!F24-'[2]290901法人別・事業別 (八王子市)'!F24</f>
        <v>70</v>
      </c>
      <c r="G24" s="43">
        <f>'[2]290901法人別・事業別'!G24-'[2]290901法人別・事業別 (八王子市)'!G24</f>
        <v>2</v>
      </c>
      <c r="H24" s="43">
        <f>'[2]290901法人別・事業別'!H24-'[2]290901法人別・事業別 (八王子市)'!H24</f>
        <v>0</v>
      </c>
      <c r="I24" s="43">
        <f>'[2]290901法人別・事業別'!I24-'[2]290901法人別・事業別 (八王子市)'!I24</f>
        <v>0</v>
      </c>
      <c r="J24" s="43">
        <f>'[2]290901法人別・事業別'!J24-'[2]290901法人別・事業別 (八王子市)'!J24</f>
        <v>0</v>
      </c>
      <c r="K24" s="43">
        <f>'[2]290901法人別・事業別'!K24-'[2]290901法人別・事業別 (八王子市)'!K24</f>
        <v>7</v>
      </c>
      <c r="L24" s="43">
        <f>'[2]290901法人別・事業別'!L24-'[2]290901法人別・事業別 (八王子市)'!L24</f>
        <v>-1</v>
      </c>
      <c r="M24" s="43">
        <f>'[2]290901法人別・事業別'!M24-'[2]290901法人別・事業別 (八王子市)'!M24</f>
        <v>0</v>
      </c>
      <c r="N24" s="43">
        <f>'[2]290901法人別・事業別'!N24-'[2]290901法人別・事業別 (八王子市)'!N24</f>
        <v>0</v>
      </c>
      <c r="O24" s="45">
        <f>'[2]290901法人別・事業別'!O24-'[2]290901法人別・事業別 (八王子市)'!O24</f>
        <v>5</v>
      </c>
      <c r="P24" s="8"/>
      <c r="Q24" s="337"/>
      <c r="R24" s="327" t="s">
        <v>54</v>
      </c>
      <c r="S24" s="39">
        <f>SUM(T24:AE24)</f>
        <v>80</v>
      </c>
      <c r="T24" s="49">
        <f>'[2]290901法人別・事業別'!T24-'[2]290901法人別・事業別 (八王子市)'!T24</f>
        <v>0</v>
      </c>
      <c r="U24" s="50">
        <f>'[2]290901法人別・事業別'!U24-'[2]290901法人別・事業別 (八王子市)'!U24</f>
        <v>0</v>
      </c>
      <c r="V24" s="50">
        <f>'[2]290901法人別・事業別'!V24-'[2]290901法人別・事業別 (八王子市)'!V24</f>
        <v>67</v>
      </c>
      <c r="W24" s="50">
        <f>'[2]290901法人別・事業別'!W24-'[2]290901法人別・事業別 (八王子市)'!W24</f>
        <v>2</v>
      </c>
      <c r="X24" s="50">
        <f>'[2]290901法人別・事業別'!X24-'[2]290901法人別・事業別 (八王子市)'!X24</f>
        <v>0</v>
      </c>
      <c r="Y24" s="50">
        <f>'[2]290901法人別・事業別'!Y24-'[2]290901法人別・事業別 (八王子市)'!Y24</f>
        <v>0</v>
      </c>
      <c r="Z24" s="50">
        <f>'[2]290901法人別・事業別'!Z24-'[2]290901法人別・事業別 (八王子市)'!Z24</f>
        <v>0</v>
      </c>
      <c r="AA24" s="50">
        <f>'[2]290901法人別・事業別'!AA24-'[2]290901法人別・事業別 (八王子市)'!AA24</f>
        <v>7</v>
      </c>
      <c r="AB24" s="50">
        <f>'[2]290901法人別・事業別'!AB24-'[2]290901法人別・事業別 (八王子市)'!AB24</f>
        <v>-1</v>
      </c>
      <c r="AC24" s="50">
        <f>'[2]290901法人別・事業別'!AC24-'[2]290901法人別・事業別 (八王子市)'!AC24</f>
        <v>0</v>
      </c>
      <c r="AD24" s="50">
        <f>'[2]290901法人別・事業別'!AD24-'[2]290901法人別・事業別 (八王子市)'!AD24</f>
        <v>0</v>
      </c>
      <c r="AE24" s="50">
        <f>'[2]290901法人別・事業別'!AE24-'[2]290901法人別・事業別 (八王子市)'!AE24</f>
        <v>5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1">D24/$C24*100</f>
        <v>0</v>
      </c>
      <c r="E25" s="30">
        <f t="shared" si="21"/>
        <v>0</v>
      </c>
      <c r="F25" s="30">
        <f t="shared" si="21"/>
        <v>84.337349397590373</v>
      </c>
      <c r="G25" s="30">
        <f t="shared" si="21"/>
        <v>2.4096385542168677</v>
      </c>
      <c r="H25" s="30">
        <f t="shared" si="21"/>
        <v>0</v>
      </c>
      <c r="I25" s="30">
        <f t="shared" si="21"/>
        <v>0</v>
      </c>
      <c r="J25" s="30">
        <f t="shared" si="21"/>
        <v>0</v>
      </c>
      <c r="K25" s="30">
        <f t="shared" si="21"/>
        <v>8.4337349397590362</v>
      </c>
      <c r="L25" s="30">
        <f t="shared" si="21"/>
        <v>-1.2048192771084338</v>
      </c>
      <c r="M25" s="30">
        <f t="shared" si="21"/>
        <v>0</v>
      </c>
      <c r="N25" s="30">
        <f t="shared" si="21"/>
        <v>0</v>
      </c>
      <c r="O25" s="31">
        <f t="shared" si="21"/>
        <v>6.024096385542169</v>
      </c>
      <c r="P25" s="8"/>
      <c r="Q25" s="337"/>
      <c r="R25" s="328"/>
      <c r="S25" s="32">
        <v>100</v>
      </c>
      <c r="T25" s="48">
        <f t="shared" ref="T25:AE25" si="22">T24/$S24*100</f>
        <v>0</v>
      </c>
      <c r="U25" s="34">
        <f t="shared" si="22"/>
        <v>0</v>
      </c>
      <c r="V25" s="34">
        <f t="shared" si="22"/>
        <v>83.75</v>
      </c>
      <c r="W25" s="34">
        <f t="shared" si="22"/>
        <v>2.5</v>
      </c>
      <c r="X25" s="34">
        <f t="shared" si="22"/>
        <v>0</v>
      </c>
      <c r="Y25" s="34">
        <f t="shared" si="22"/>
        <v>0</v>
      </c>
      <c r="Z25" s="34">
        <f t="shared" si="22"/>
        <v>0</v>
      </c>
      <c r="AA25" s="34">
        <f t="shared" si="22"/>
        <v>8.75</v>
      </c>
      <c r="AB25" s="34">
        <f t="shared" si="22"/>
        <v>-1.25</v>
      </c>
      <c r="AC25" s="34">
        <f t="shared" si="22"/>
        <v>0</v>
      </c>
      <c r="AD25" s="34">
        <f t="shared" si="22"/>
        <v>0</v>
      </c>
      <c r="AE25" s="35">
        <f t="shared" si="22"/>
        <v>6.25</v>
      </c>
    </row>
    <row r="26" spans="1:31" ht="23.25" customHeight="1" x14ac:dyDescent="0.15">
      <c r="A26" s="335"/>
      <c r="B26" s="325" t="s">
        <v>41</v>
      </c>
      <c r="C26" s="20">
        <f>SUM(D26:O26)</f>
        <v>563</v>
      </c>
      <c r="D26" s="42">
        <f>'[2]290901法人別・事業別'!D26-'[2]290901法人別・事業別 (八王子市)'!D26</f>
        <v>486</v>
      </c>
      <c r="E26" s="43">
        <f>'[2]290901法人別・事業別'!E26-'[2]290901法人別・事業別 (八王子市)'!E26</f>
        <v>4</v>
      </c>
      <c r="F26" s="43">
        <f>'[2]290901法人別・事業別'!F26-'[2]290901法人別・事業別 (八王子市)'!F26</f>
        <v>9</v>
      </c>
      <c r="G26" s="43">
        <f>'[2]290901法人別・事業別'!G26-'[2]290901法人別・事業別 (八王子市)'!G26</f>
        <v>0</v>
      </c>
      <c r="H26" s="43">
        <f>'[2]290901法人別・事業別'!H26-'[2]290901法人別・事業別 (八王子市)'!H26</f>
        <v>50</v>
      </c>
      <c r="I26" s="43">
        <f>'[2]290901法人別・事業別'!I26-'[2]290901法人別・事業別 (八王子市)'!I26</f>
        <v>1</v>
      </c>
      <c r="J26" s="43">
        <f>'[2]290901法人別・事業別'!J26-'[2]290901法人別・事業別 (八王子市)'!J26</f>
        <v>0</v>
      </c>
      <c r="K26" s="43">
        <f>'[2]290901法人別・事業別'!K26-'[2]290901法人別・事業別 (八王子市)'!K26</f>
        <v>0</v>
      </c>
      <c r="L26" s="43">
        <f>'[2]290901法人別・事業別'!L26-'[2]290901法人別・事業別 (八王子市)'!L26</f>
        <v>1</v>
      </c>
      <c r="M26" s="43">
        <f>'[2]290901法人別・事業別'!M26-'[2]290901法人別・事業別 (八王子市)'!M26</f>
        <v>2</v>
      </c>
      <c r="N26" s="43">
        <f>'[2]290901法人別・事業別'!N26-'[2]290901法人別・事業別 (八王子市)'!N26</f>
        <v>10</v>
      </c>
      <c r="O26" s="45">
        <f>'[2]290901法人別・事業別'!O26-'[2]290901法人別・事業別 (八王子市)'!O26</f>
        <v>0</v>
      </c>
      <c r="P26" s="8"/>
      <c r="Q26" s="337"/>
      <c r="R26" s="327" t="s">
        <v>55</v>
      </c>
      <c r="S26" s="39">
        <f>SUM(T26:AE26)</f>
        <v>543</v>
      </c>
      <c r="T26" s="49">
        <f>'[2]290901法人別・事業別'!T26-'[2]290901法人別・事業別 (八王子市)'!T26</f>
        <v>468</v>
      </c>
      <c r="U26" s="50">
        <f>'[2]290901法人別・事業別'!U26-'[2]290901法人別・事業別 (八王子市)'!U26</f>
        <v>1</v>
      </c>
      <c r="V26" s="50">
        <f>'[2]290901法人別・事業別'!V26-'[2]290901法人別・事業別 (八王子市)'!V26</f>
        <v>8</v>
      </c>
      <c r="W26" s="50">
        <f>'[2]290901法人別・事業別'!W26-'[2]290901法人別・事業別 (八王子市)'!W26</f>
        <v>0</v>
      </c>
      <c r="X26" s="50">
        <f>'[2]290901法人別・事業別'!X26-'[2]290901法人別・事業別 (八王子市)'!X26</f>
        <v>49</v>
      </c>
      <c r="Y26" s="50">
        <f>'[2]290901法人別・事業別'!Y26-'[2]290901法人別・事業別 (八王子市)'!Y26</f>
        <v>1</v>
      </c>
      <c r="Z26" s="50">
        <f>'[2]290901法人別・事業別'!Z26-'[2]290901法人別・事業別 (八王子市)'!Z26</f>
        <v>0</v>
      </c>
      <c r="AA26" s="50">
        <f>'[2]290901法人別・事業別'!AA26-'[2]290901法人別・事業別 (八王子市)'!AA26</f>
        <v>0</v>
      </c>
      <c r="AB26" s="50">
        <f>'[2]290901法人別・事業別'!AB26-'[2]290901法人別・事業別 (八王子市)'!AB26</f>
        <v>1</v>
      </c>
      <c r="AC26" s="50">
        <f>'[2]290901法人別・事業別'!AC26-'[2]290901法人別・事業別 (八王子市)'!AC26</f>
        <v>2</v>
      </c>
      <c r="AD26" s="50">
        <f>'[2]290901法人別・事業別'!AD26-'[2]290901法人別・事業別 (八王子市)'!AD26</f>
        <v>13</v>
      </c>
      <c r="AE26" s="50">
        <f>'[2]290901法人別・事業別'!AE26-'[2]290901法人別・事業別 (八王子市)'!AE26</f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3">D26/$C26*100</f>
        <v>86.323268206039074</v>
      </c>
      <c r="E27" s="30">
        <f t="shared" si="23"/>
        <v>0.71047957371225579</v>
      </c>
      <c r="F27" s="30">
        <f t="shared" si="23"/>
        <v>1.5985790408525755</v>
      </c>
      <c r="G27" s="30">
        <f t="shared" si="23"/>
        <v>0</v>
      </c>
      <c r="H27" s="30">
        <f t="shared" si="23"/>
        <v>8.8809946714031973</v>
      </c>
      <c r="I27" s="30">
        <f t="shared" si="23"/>
        <v>0.17761989342806395</v>
      </c>
      <c r="J27" s="30">
        <f t="shared" si="23"/>
        <v>0</v>
      </c>
      <c r="K27" s="30">
        <f t="shared" si="23"/>
        <v>0</v>
      </c>
      <c r="L27" s="30">
        <f t="shared" si="23"/>
        <v>0.17761989342806395</v>
      </c>
      <c r="M27" s="30">
        <f t="shared" si="23"/>
        <v>0.35523978685612789</v>
      </c>
      <c r="N27" s="30">
        <f t="shared" si="23"/>
        <v>1.7761989342806392</v>
      </c>
      <c r="O27" s="31">
        <f t="shared" si="23"/>
        <v>0</v>
      </c>
      <c r="P27" s="8"/>
      <c r="Q27" s="337"/>
      <c r="R27" s="328"/>
      <c r="S27" s="32">
        <v>100</v>
      </c>
      <c r="T27" s="48">
        <f t="shared" ref="T27:AE27" si="24">T26/$S26*100</f>
        <v>86.187845303867405</v>
      </c>
      <c r="U27" s="34">
        <f t="shared" si="24"/>
        <v>0.18416206261510129</v>
      </c>
      <c r="V27" s="34">
        <f t="shared" si="24"/>
        <v>1.4732965009208103</v>
      </c>
      <c r="W27" s="34">
        <f t="shared" si="24"/>
        <v>0</v>
      </c>
      <c r="X27" s="34">
        <f t="shared" si="24"/>
        <v>9.0239410681399637</v>
      </c>
      <c r="Y27" s="34">
        <f t="shared" si="24"/>
        <v>0.18416206261510129</v>
      </c>
      <c r="Z27" s="34">
        <f t="shared" si="24"/>
        <v>0</v>
      </c>
      <c r="AA27" s="34">
        <f t="shared" si="24"/>
        <v>0</v>
      </c>
      <c r="AB27" s="34">
        <f t="shared" si="24"/>
        <v>0.18416206261510129</v>
      </c>
      <c r="AC27" s="34">
        <f t="shared" si="24"/>
        <v>0.36832412523020258</v>
      </c>
      <c r="AD27" s="34">
        <f t="shared" si="24"/>
        <v>2.3941068139963169</v>
      </c>
      <c r="AE27" s="35">
        <f t="shared" si="24"/>
        <v>0</v>
      </c>
    </row>
    <row r="28" spans="1:31" ht="23.25" customHeight="1" x14ac:dyDescent="0.15">
      <c r="A28" s="335"/>
      <c r="B28" s="325" t="s">
        <v>42</v>
      </c>
      <c r="C28" s="20">
        <f>SUM(D28:O28)</f>
        <v>5</v>
      </c>
      <c r="D28" s="42">
        <f>'[2]290901法人別・事業別'!D28-'[2]290901法人別・事業別 (八王子市)'!D28</f>
        <v>0</v>
      </c>
      <c r="E28" s="43">
        <f>'[2]290901法人別・事業別'!E28-'[2]290901法人別・事業別 (八王子市)'!E28</f>
        <v>0</v>
      </c>
      <c r="F28" s="43">
        <f>'[2]290901法人別・事業別'!F28-'[2]290901法人別・事業別 (八王子市)'!F28</f>
        <v>4</v>
      </c>
      <c r="G28" s="43">
        <f>'[2]290901法人別・事業別'!G28-'[2]290901法人別・事業別 (八王子市)'!G28</f>
        <v>0</v>
      </c>
      <c r="H28" s="43">
        <f>'[2]290901法人別・事業別'!H28-'[2]290901法人別・事業別 (八王子市)'!H28</f>
        <v>0</v>
      </c>
      <c r="I28" s="43">
        <f>'[2]290901法人別・事業別'!I28-'[2]290901法人別・事業別 (八王子市)'!I28</f>
        <v>0</v>
      </c>
      <c r="J28" s="43">
        <f>'[2]290901法人別・事業別'!J28-'[2]290901法人別・事業別 (八王子市)'!J28</f>
        <v>0</v>
      </c>
      <c r="K28" s="43">
        <f>'[2]290901法人別・事業別'!K28-'[2]290901法人別・事業別 (八王子市)'!K28</f>
        <v>1</v>
      </c>
      <c r="L28" s="43">
        <f>'[2]290901法人別・事業別'!L28-'[2]290901法人別・事業別 (八王子市)'!L28</f>
        <v>0</v>
      </c>
      <c r="M28" s="43">
        <f>'[2]290901法人別・事業別'!M28-'[2]290901法人別・事業別 (八王子市)'!M28</f>
        <v>0</v>
      </c>
      <c r="N28" s="43">
        <f>'[2]290901法人別・事業別'!N28-'[2]290901法人別・事業別 (八王子市)'!N28</f>
        <v>0</v>
      </c>
      <c r="O28" s="45">
        <f>'[2]290901法人別・事業別'!O28-'[2]290901法人別・事業別 (八王子市)'!O28</f>
        <v>0</v>
      </c>
      <c r="P28" s="8"/>
      <c r="Q28" s="337"/>
      <c r="R28" s="327" t="s">
        <v>56</v>
      </c>
      <c r="S28" s="39">
        <f>SUM(T28:AE28)</f>
        <v>5</v>
      </c>
      <c r="T28" s="49">
        <f>'[2]290901法人別・事業別'!T28-'[2]290901法人別・事業別 (八王子市)'!T28</f>
        <v>0</v>
      </c>
      <c r="U28" s="50">
        <f>'[2]290901法人別・事業別'!U28-'[2]290901法人別・事業別 (八王子市)'!U28</f>
        <v>0</v>
      </c>
      <c r="V28" s="50">
        <f>'[2]290901法人別・事業別'!V28-'[2]290901法人別・事業別 (八王子市)'!V28</f>
        <v>4</v>
      </c>
      <c r="W28" s="50">
        <f>'[2]290901法人別・事業別'!W28-'[2]290901法人別・事業別 (八王子市)'!W28</f>
        <v>0</v>
      </c>
      <c r="X28" s="50">
        <f>'[2]290901法人別・事業別'!X28-'[2]290901法人別・事業別 (八王子市)'!X28</f>
        <v>0</v>
      </c>
      <c r="Y28" s="50">
        <f>'[2]290901法人別・事業別'!Y28-'[2]290901法人別・事業別 (八王子市)'!Y28</f>
        <v>0</v>
      </c>
      <c r="Z28" s="50">
        <f>'[2]290901法人別・事業別'!Z28-'[2]290901法人別・事業別 (八王子市)'!Z28</f>
        <v>0</v>
      </c>
      <c r="AA28" s="50">
        <f>'[2]290901法人別・事業別'!AA28-'[2]290901法人別・事業別 (八王子市)'!AA28</f>
        <v>1</v>
      </c>
      <c r="AB28" s="50">
        <f>'[2]290901法人別・事業別'!AB28-'[2]290901法人別・事業別 (八王子市)'!AB28</f>
        <v>0</v>
      </c>
      <c r="AC28" s="50">
        <f>'[2]290901法人別・事業別'!AC28-'[2]290901法人別・事業別 (八王子市)'!AC28</f>
        <v>0</v>
      </c>
      <c r="AD28" s="50">
        <f>'[2]290901法人別・事業別'!AD28-'[2]290901法人別・事業別 (八王子市)'!AD28</f>
        <v>0</v>
      </c>
      <c r="AE28" s="50">
        <f>'[2]290901法人別・事業別'!AE28-'[2]290901法人別・事業別 (八王子市)'!AE28</f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5">D28/$C28*100</f>
        <v>0</v>
      </c>
      <c r="E29" s="30">
        <f t="shared" si="25"/>
        <v>0</v>
      </c>
      <c r="F29" s="30">
        <f t="shared" si="25"/>
        <v>80</v>
      </c>
      <c r="G29" s="30">
        <f t="shared" si="25"/>
        <v>0</v>
      </c>
      <c r="H29" s="30">
        <f t="shared" si="25"/>
        <v>0</v>
      </c>
      <c r="I29" s="30">
        <f t="shared" si="25"/>
        <v>0</v>
      </c>
      <c r="J29" s="30">
        <f t="shared" si="25"/>
        <v>0</v>
      </c>
      <c r="K29" s="30">
        <f t="shared" si="25"/>
        <v>20</v>
      </c>
      <c r="L29" s="30">
        <f t="shared" si="25"/>
        <v>0</v>
      </c>
      <c r="M29" s="30">
        <f t="shared" si="25"/>
        <v>0</v>
      </c>
      <c r="N29" s="30">
        <f t="shared" si="25"/>
        <v>0</v>
      </c>
      <c r="O29" s="31">
        <f t="shared" si="25"/>
        <v>0</v>
      </c>
      <c r="P29" s="8"/>
      <c r="Q29" s="337"/>
      <c r="R29" s="328"/>
      <c r="S29" s="32">
        <v>100</v>
      </c>
      <c r="T29" s="48">
        <f t="shared" ref="T29:AE29" si="26">T28/$S28*100</f>
        <v>0</v>
      </c>
      <c r="U29" s="34">
        <f t="shared" si="26"/>
        <v>0</v>
      </c>
      <c r="V29" s="34">
        <f t="shared" si="26"/>
        <v>80</v>
      </c>
      <c r="W29" s="34">
        <f t="shared" si="26"/>
        <v>0</v>
      </c>
      <c r="X29" s="34">
        <f t="shared" si="26"/>
        <v>0</v>
      </c>
      <c r="Y29" s="34">
        <f t="shared" si="26"/>
        <v>0</v>
      </c>
      <c r="Z29" s="34">
        <f t="shared" si="26"/>
        <v>0</v>
      </c>
      <c r="AA29" s="34">
        <f t="shared" si="26"/>
        <v>20</v>
      </c>
      <c r="AB29" s="34">
        <f t="shared" si="26"/>
        <v>0</v>
      </c>
      <c r="AC29" s="34">
        <f t="shared" si="26"/>
        <v>0</v>
      </c>
      <c r="AD29" s="34">
        <f t="shared" si="26"/>
        <v>0</v>
      </c>
      <c r="AE29" s="35">
        <f t="shared" si="26"/>
        <v>0</v>
      </c>
    </row>
    <row r="30" spans="1:31" ht="23.25" customHeight="1" x14ac:dyDescent="0.15">
      <c r="A30" s="335"/>
      <c r="B30" s="325" t="s">
        <v>16</v>
      </c>
      <c r="C30" s="20">
        <f>SUM(D30:O30)</f>
        <v>656</v>
      </c>
      <c r="D30" s="57">
        <f>'[2]290901法人別・事業別'!D30-'[2]290901法人別・事業別 (八王子市)'!D30</f>
        <v>20</v>
      </c>
      <c r="E30" s="43">
        <f>'[2]290901法人別・事業別'!E30-'[2]290901法人別・事業別 (八王子市)'!E30</f>
        <v>0</v>
      </c>
      <c r="F30" s="43">
        <f>'[2]290901法人別・事業別'!F30-'[2]290901法人別・事業別 (八王子市)'!F30</f>
        <v>17</v>
      </c>
      <c r="G30" s="43">
        <f>'[2]290901法人別・事業別'!G30-'[2]290901法人別・事業別 (八王子市)'!G30</f>
        <v>0</v>
      </c>
      <c r="H30" s="43">
        <f>'[2]290901法人別・事業別'!H30-'[2]290901法人別・事業別 (八王子市)'!H30</f>
        <v>616</v>
      </c>
      <c r="I30" s="43">
        <f>'[2]290901法人別・事業別'!I30-'[2]290901法人別・事業別 (八王子市)'!I30</f>
        <v>0</v>
      </c>
      <c r="J30" s="43">
        <f>'[2]290901法人別・事業別'!J30-'[2]290901法人別・事業別 (八王子市)'!J30</f>
        <v>0</v>
      </c>
      <c r="K30" s="43">
        <f>'[2]290901法人別・事業別'!K30-'[2]290901法人別・事業別 (八王子市)'!K30</f>
        <v>0</v>
      </c>
      <c r="L30" s="43">
        <f>'[2]290901法人別・事業別'!L30-'[2]290901法人別・事業別 (八王子市)'!L30</f>
        <v>3</v>
      </c>
      <c r="M30" s="43">
        <f>'[2]290901法人別・事業別'!M30-'[2]290901法人別・事業別 (八王子市)'!M30</f>
        <v>0</v>
      </c>
      <c r="N30" s="43">
        <f>'[2]290901法人別・事業別'!N30-'[2]290901法人別・事業別 (八王子市)'!N30</f>
        <v>0</v>
      </c>
      <c r="O30" s="45">
        <f>'[2]290901法人別・事業別'!O30-'[2]290901法人別・事業別 (八王子市)'!O30</f>
        <v>0</v>
      </c>
      <c r="P30" s="8"/>
      <c r="Q30" s="337"/>
      <c r="R30" s="327" t="s">
        <v>57</v>
      </c>
      <c r="S30" s="39">
        <f>SUM(T30:AE30)</f>
        <v>578</v>
      </c>
      <c r="T30" s="49">
        <f>'[2]290901法人別・事業別'!T30-'[2]290901法人別・事業別 (八王子市)'!T30</f>
        <v>13</v>
      </c>
      <c r="U30" s="50">
        <f>'[2]290901法人別・事業別'!U30-'[2]290901法人別・事業別 (八王子市)'!U30</f>
        <v>0</v>
      </c>
      <c r="V30" s="50">
        <f>'[2]290901法人別・事業別'!V30-'[2]290901法人別・事業別 (八王子市)'!V30</f>
        <v>13</v>
      </c>
      <c r="W30" s="50">
        <f>'[2]290901法人別・事業別'!W30-'[2]290901法人別・事業別 (八王子市)'!W30</f>
        <v>0</v>
      </c>
      <c r="X30" s="50">
        <f>'[2]290901法人別・事業別'!X30-'[2]290901法人別・事業別 (八王子市)'!X30</f>
        <v>549</v>
      </c>
      <c r="Y30" s="50">
        <f>'[2]290901法人別・事業別'!Y30-'[2]290901法人別・事業別 (八王子市)'!Y30</f>
        <v>0</v>
      </c>
      <c r="Z30" s="50">
        <f>'[2]290901法人別・事業別'!Z30-'[2]290901法人別・事業別 (八王子市)'!Z30</f>
        <v>0</v>
      </c>
      <c r="AA30" s="50">
        <f>'[2]290901法人別・事業別'!AA30-'[2]290901法人別・事業別 (八王子市)'!AA30</f>
        <v>0</v>
      </c>
      <c r="AB30" s="50">
        <f>'[2]290901法人別・事業別'!AB30-'[2]290901法人別・事業別 (八王子市)'!AB30</f>
        <v>3</v>
      </c>
      <c r="AC30" s="50">
        <f>'[2]290901法人別・事業別'!AC30-'[2]290901法人別・事業別 (八王子市)'!AC30</f>
        <v>0</v>
      </c>
      <c r="AD30" s="50">
        <f>'[2]290901法人別・事業別'!AD30-'[2]290901法人別・事業別 (八王子市)'!AD30</f>
        <v>0</v>
      </c>
      <c r="AE30" s="50">
        <f>'[2]290901法人別・事業別'!AE30-'[2]290901法人別・事業別 (八王子市)'!AE30</f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7">D30/$C30*100</f>
        <v>3.0487804878048781</v>
      </c>
      <c r="E31" s="30">
        <f t="shared" si="27"/>
        <v>0</v>
      </c>
      <c r="F31" s="30">
        <f t="shared" si="27"/>
        <v>2.5914634146341462</v>
      </c>
      <c r="G31" s="30">
        <f t="shared" si="27"/>
        <v>0</v>
      </c>
      <c r="H31" s="30">
        <f t="shared" si="27"/>
        <v>93.902439024390233</v>
      </c>
      <c r="I31" s="30">
        <f t="shared" si="27"/>
        <v>0</v>
      </c>
      <c r="J31" s="30">
        <f t="shared" si="27"/>
        <v>0</v>
      </c>
      <c r="K31" s="30">
        <f t="shared" si="27"/>
        <v>0</v>
      </c>
      <c r="L31" s="30">
        <f t="shared" si="27"/>
        <v>0.45731707317073167</v>
      </c>
      <c r="M31" s="30">
        <f t="shared" si="27"/>
        <v>0</v>
      </c>
      <c r="N31" s="30">
        <f t="shared" si="27"/>
        <v>0</v>
      </c>
      <c r="O31" s="31">
        <f t="shared" si="27"/>
        <v>0</v>
      </c>
      <c r="P31" s="8"/>
      <c r="Q31" s="337"/>
      <c r="R31" s="328"/>
      <c r="S31" s="32">
        <v>100</v>
      </c>
      <c r="T31" s="48">
        <f t="shared" ref="T31:AE31" si="28">T30/$S30*100</f>
        <v>2.2491349480968861</v>
      </c>
      <c r="U31" s="34">
        <f t="shared" si="28"/>
        <v>0</v>
      </c>
      <c r="V31" s="34">
        <f t="shared" si="28"/>
        <v>2.2491349480968861</v>
      </c>
      <c r="W31" s="34">
        <f t="shared" si="28"/>
        <v>0</v>
      </c>
      <c r="X31" s="34">
        <f t="shared" si="28"/>
        <v>94.982698961937714</v>
      </c>
      <c r="Y31" s="34">
        <f t="shared" si="28"/>
        <v>0</v>
      </c>
      <c r="Z31" s="34">
        <f t="shared" si="28"/>
        <v>0</v>
      </c>
      <c r="AA31" s="34">
        <f t="shared" si="28"/>
        <v>0</v>
      </c>
      <c r="AB31" s="34">
        <f t="shared" si="28"/>
        <v>0.51903114186851207</v>
      </c>
      <c r="AC31" s="34">
        <f t="shared" si="28"/>
        <v>0</v>
      </c>
      <c r="AD31" s="34">
        <f t="shared" si="28"/>
        <v>0</v>
      </c>
      <c r="AE31" s="35">
        <f t="shared" si="28"/>
        <v>0</v>
      </c>
    </row>
    <row r="32" spans="1:31" ht="23.25" customHeight="1" x14ac:dyDescent="0.15">
      <c r="A32" s="335"/>
      <c r="B32" s="325" t="s">
        <v>43</v>
      </c>
      <c r="C32" s="20">
        <f>SUM(D32:O32)</f>
        <v>651</v>
      </c>
      <c r="D32" s="42">
        <f>'[2]290901法人別・事業別'!D32-'[2]290901法人別・事業別 (八王子市)'!D32</f>
        <v>5</v>
      </c>
      <c r="E32" s="43">
        <f>'[2]290901法人別・事業別'!E32-'[2]290901法人別・事業別 (八王子市)'!E32</f>
        <v>0</v>
      </c>
      <c r="F32" s="43">
        <f>'[2]290901法人別・事業別'!F32-'[2]290901法人別・事業別 (八王子市)'!F32</f>
        <v>7</v>
      </c>
      <c r="G32" s="43">
        <f>'[2]290901法人別・事業別'!G32-'[2]290901法人別・事業別 (八王子市)'!G32</f>
        <v>1</v>
      </c>
      <c r="H32" s="43">
        <f>'[2]290901法人別・事業別'!H32-'[2]290901法人別・事業別 (八王子市)'!H32</f>
        <v>631</v>
      </c>
      <c r="I32" s="43">
        <f>'[2]290901法人別・事業別'!I32-'[2]290901法人別・事業別 (八王子市)'!I32</f>
        <v>5</v>
      </c>
      <c r="J32" s="43">
        <f>'[2]290901法人別・事業別'!J32-'[2]290901法人別・事業別 (八王子市)'!J32</f>
        <v>0</v>
      </c>
      <c r="K32" s="43">
        <f>'[2]290901法人別・事業別'!K32-'[2]290901法人別・事業別 (八王子市)'!K32</f>
        <v>2</v>
      </c>
      <c r="L32" s="43">
        <f>'[2]290901法人別・事業別'!L32-'[2]290901法人別・事業別 (八王子市)'!L32</f>
        <v>0</v>
      </c>
      <c r="M32" s="43">
        <f>'[2]290901法人別・事業別'!M32-'[2]290901法人別・事業別 (八王子市)'!M32</f>
        <v>0</v>
      </c>
      <c r="N32" s="43">
        <f>'[2]290901法人別・事業別'!N32-'[2]290901法人別・事業別 (八王子市)'!N32</f>
        <v>0</v>
      </c>
      <c r="O32" s="45">
        <f>'[2]290901法人別・事業別'!O32-'[2]290901法人別・事業別 (八王子市)'!O32</f>
        <v>0</v>
      </c>
      <c r="P32" s="8"/>
      <c r="Q32" s="337"/>
      <c r="R32" s="327" t="s">
        <v>58</v>
      </c>
      <c r="S32" s="39">
        <f>SUM(T32:AE32)</f>
        <v>662</v>
      </c>
      <c r="T32" s="49">
        <f>'[2]290901法人別・事業別'!T32-'[2]290901法人別・事業別 (八王子市)'!T32</f>
        <v>5</v>
      </c>
      <c r="U32" s="50">
        <f>'[2]290901法人別・事業別'!U32-'[2]290901法人別・事業別 (八王子市)'!U32</f>
        <v>0</v>
      </c>
      <c r="V32" s="50">
        <f>'[2]290901法人別・事業別'!V32-'[2]290901法人別・事業別 (八王子市)'!V32</f>
        <v>7</v>
      </c>
      <c r="W32" s="50">
        <f>'[2]290901法人別・事業別'!W32-'[2]290901法人別・事業別 (八王子市)'!W32</f>
        <v>1</v>
      </c>
      <c r="X32" s="50">
        <f>'[2]290901法人別・事業別'!X32-'[2]290901法人別・事業別 (八王子市)'!X32</f>
        <v>641</v>
      </c>
      <c r="Y32" s="50">
        <f>'[2]290901法人別・事業別'!Y32-'[2]290901法人別・事業別 (八王子市)'!Y32</f>
        <v>6</v>
      </c>
      <c r="Z32" s="50">
        <f>'[2]290901法人別・事業別'!Z32-'[2]290901法人別・事業別 (八王子市)'!Z32</f>
        <v>0</v>
      </c>
      <c r="AA32" s="50">
        <f>'[2]290901法人別・事業別'!AA32-'[2]290901法人別・事業別 (八王子市)'!AA32</f>
        <v>2</v>
      </c>
      <c r="AB32" s="50">
        <f>'[2]290901法人別・事業別'!AB32-'[2]290901法人別・事業別 (八王子市)'!AB32</f>
        <v>0</v>
      </c>
      <c r="AC32" s="50">
        <f>'[2]290901法人別・事業別'!AC32-'[2]290901法人別・事業別 (八王子市)'!AC32</f>
        <v>0</v>
      </c>
      <c r="AD32" s="50">
        <f>'[2]290901法人別・事業別'!AD32-'[2]290901法人別・事業別 (八王子市)'!AD32</f>
        <v>0</v>
      </c>
      <c r="AE32" s="50">
        <f>'[2]290901法人別・事業別'!AE32-'[2]290901法人別・事業別 (八王子市)'!AE32</f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9">D32/$C32*100</f>
        <v>0.76804915514592931</v>
      </c>
      <c r="E33" s="54">
        <f t="shared" si="29"/>
        <v>0</v>
      </c>
      <c r="F33" s="54">
        <f t="shared" si="29"/>
        <v>1.0752688172043012</v>
      </c>
      <c r="G33" s="54">
        <f t="shared" si="29"/>
        <v>0.15360983102918588</v>
      </c>
      <c r="H33" s="54">
        <f t="shared" si="29"/>
        <v>96.927803379416275</v>
      </c>
      <c r="I33" s="54">
        <f t="shared" si="29"/>
        <v>0.76804915514592931</v>
      </c>
      <c r="J33" s="54">
        <f t="shared" si="29"/>
        <v>0</v>
      </c>
      <c r="K33" s="54">
        <f t="shared" si="29"/>
        <v>0.30721966205837176</v>
      </c>
      <c r="L33" s="54">
        <f t="shared" si="29"/>
        <v>0</v>
      </c>
      <c r="M33" s="54">
        <f t="shared" si="29"/>
        <v>0</v>
      </c>
      <c r="N33" s="54">
        <f t="shared" si="29"/>
        <v>0</v>
      </c>
      <c r="O33" s="55">
        <f t="shared" si="29"/>
        <v>0</v>
      </c>
      <c r="P33" s="8"/>
      <c r="Q33" s="337"/>
      <c r="R33" s="328"/>
      <c r="S33" s="32">
        <v>100</v>
      </c>
      <c r="T33" s="48">
        <f t="shared" ref="T33:AE33" si="30">T32/$S32*100</f>
        <v>0.75528700906344415</v>
      </c>
      <c r="U33" s="34">
        <f t="shared" si="30"/>
        <v>0</v>
      </c>
      <c r="V33" s="34">
        <f t="shared" si="30"/>
        <v>1.0574018126888218</v>
      </c>
      <c r="W33" s="34">
        <f t="shared" si="30"/>
        <v>0.15105740181268881</v>
      </c>
      <c r="X33" s="34">
        <f t="shared" si="30"/>
        <v>96.82779456193353</v>
      </c>
      <c r="Y33" s="34">
        <f t="shared" si="30"/>
        <v>0.90634441087613304</v>
      </c>
      <c r="Z33" s="34">
        <f t="shared" si="30"/>
        <v>0</v>
      </c>
      <c r="AA33" s="34">
        <f t="shared" si="30"/>
        <v>0.30211480362537763</v>
      </c>
      <c r="AB33" s="34">
        <f t="shared" si="30"/>
        <v>0</v>
      </c>
      <c r="AC33" s="34">
        <f t="shared" si="30"/>
        <v>0</v>
      </c>
      <c r="AD33" s="34">
        <f t="shared" si="30"/>
        <v>0</v>
      </c>
      <c r="AE33" s="35">
        <f t="shared" si="30"/>
        <v>0</v>
      </c>
    </row>
    <row r="34" spans="1:31" ht="23.25" customHeight="1" x14ac:dyDescent="0.15">
      <c r="A34" s="335"/>
      <c r="B34" s="325" t="s">
        <v>18</v>
      </c>
      <c r="C34" s="56">
        <f>SUM(D34:O34)</f>
        <v>674</v>
      </c>
      <c r="D34" s="57">
        <f>'[2]290901法人別・事業別'!D34-'[2]290901法人別・事業別 (八王子市)'!D34</f>
        <v>3</v>
      </c>
      <c r="E34" s="43">
        <f>'[2]290901法人別・事業別'!E34-'[2]290901法人別・事業別 (八王子市)'!E34</f>
        <v>0</v>
      </c>
      <c r="F34" s="43">
        <f>'[2]290901法人別・事業別'!F34-'[2]290901法人別・事業別 (八王子市)'!F34</f>
        <v>5</v>
      </c>
      <c r="G34" s="43">
        <f>'[2]290901法人別・事業別'!G34-'[2]290901法人別・事業別 (八王子市)'!G34</f>
        <v>1</v>
      </c>
      <c r="H34" s="43">
        <f>'[2]290901法人別・事業別'!H34-'[2]290901法人別・事業別 (八王子市)'!H34</f>
        <v>656</v>
      </c>
      <c r="I34" s="43">
        <f>'[2]290901法人別・事業別'!I34-'[2]290901法人別・事業別 (八王子市)'!I34</f>
        <v>7</v>
      </c>
      <c r="J34" s="43">
        <f>'[2]290901法人別・事業別'!J34-'[2]290901法人別・事業別 (八王子市)'!J34</f>
        <v>0</v>
      </c>
      <c r="K34" s="43">
        <f>'[2]290901法人別・事業別'!K34-'[2]290901法人別・事業別 (八王子市)'!K34</f>
        <v>2</v>
      </c>
      <c r="L34" s="43">
        <f>'[2]290901法人別・事業別'!L34-'[2]290901法人別・事業別 (八王子市)'!L34</f>
        <v>0</v>
      </c>
      <c r="M34" s="43">
        <f>'[2]290901法人別・事業別'!M34-'[2]290901法人別・事業別 (八王子市)'!M34</f>
        <v>0</v>
      </c>
      <c r="N34" s="43">
        <f>'[2]290901法人別・事業別'!N34-'[2]290901法人別・事業別 (八王子市)'!N34</f>
        <v>0</v>
      </c>
      <c r="O34" s="45">
        <f>'[2]290901法人別・事業別'!O34-'[2]290901法人別・事業別 (八王子市)'!O34</f>
        <v>0</v>
      </c>
      <c r="P34" s="8"/>
      <c r="Q34" s="135"/>
      <c r="R34" s="330" t="s">
        <v>59</v>
      </c>
      <c r="S34" s="39">
        <f>SUM(T34:AE34)</f>
        <v>673</v>
      </c>
      <c r="T34" s="49">
        <f>'[2]290901法人別・事業別'!T34-'[2]290901法人別・事業別 (八王子市)'!T34</f>
        <v>3</v>
      </c>
      <c r="U34" s="50">
        <f>'[2]290901法人別・事業別'!U34-'[2]290901法人別・事業別 (八王子市)'!U34</f>
        <v>0</v>
      </c>
      <c r="V34" s="50">
        <f>'[2]290901法人別・事業別'!V34-'[2]290901法人別・事業別 (八王子市)'!V34</f>
        <v>5</v>
      </c>
      <c r="W34" s="50">
        <f>'[2]290901法人別・事業別'!W34-'[2]290901法人別・事業別 (八王子市)'!W34</f>
        <v>1</v>
      </c>
      <c r="X34" s="50">
        <f>'[2]290901法人別・事業別'!X34-'[2]290901法人別・事業別 (八王子市)'!X34</f>
        <v>655</v>
      </c>
      <c r="Y34" s="50">
        <f>'[2]290901法人別・事業別'!Y34-'[2]290901法人別・事業別 (八王子市)'!Y34</f>
        <v>7</v>
      </c>
      <c r="Z34" s="50">
        <f>'[2]290901法人別・事業別'!Z34-'[2]290901法人別・事業別 (八王子市)'!Z34</f>
        <v>0</v>
      </c>
      <c r="AA34" s="50">
        <f>'[2]290901法人別・事業別'!AA34-'[2]290901法人別・事業別 (八王子市)'!AA34</f>
        <v>2</v>
      </c>
      <c r="AB34" s="50">
        <f>'[2]290901法人別・事業別'!AB34-'[2]290901法人別・事業別 (八王子市)'!AB34</f>
        <v>0</v>
      </c>
      <c r="AC34" s="50">
        <f>'[2]290901法人別・事業別'!AC34-'[2]290901法人別・事業別 (八王子市)'!AC34</f>
        <v>0</v>
      </c>
      <c r="AD34" s="50">
        <f>'[2]290901法人別・事業別'!AD34-'[2]290901法人別・事業別 (八王子市)'!AD34</f>
        <v>0</v>
      </c>
      <c r="AE34" s="50">
        <f>'[2]290901法人別・事業別'!AE34-'[2]290901法人別・事業別 (八王子市)'!AE34</f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1">D34/$C34*100</f>
        <v>0.44510385756676557</v>
      </c>
      <c r="E35" s="60">
        <f t="shared" si="31"/>
        <v>0</v>
      </c>
      <c r="F35" s="60">
        <f t="shared" si="31"/>
        <v>0.74183976261127604</v>
      </c>
      <c r="G35" s="60">
        <f t="shared" si="31"/>
        <v>0.14836795252225521</v>
      </c>
      <c r="H35" s="60">
        <f t="shared" si="31"/>
        <v>97.329376854599403</v>
      </c>
      <c r="I35" s="60">
        <f t="shared" si="31"/>
        <v>1.0385756676557862</v>
      </c>
      <c r="J35" s="60">
        <f t="shared" si="31"/>
        <v>0</v>
      </c>
      <c r="K35" s="60">
        <f t="shared" si="31"/>
        <v>0.29673590504451042</v>
      </c>
      <c r="L35" s="60">
        <f t="shared" si="31"/>
        <v>0</v>
      </c>
      <c r="M35" s="60">
        <f t="shared" si="31"/>
        <v>0</v>
      </c>
      <c r="N35" s="60">
        <f t="shared" si="31"/>
        <v>0</v>
      </c>
      <c r="O35" s="61">
        <f t="shared" si="31"/>
        <v>0</v>
      </c>
      <c r="P35" s="8"/>
      <c r="Q35" s="62"/>
      <c r="R35" s="331"/>
      <c r="S35" s="63">
        <v>100</v>
      </c>
      <c r="T35" s="64">
        <f t="shared" ref="T35:AE35" si="32">T34/$S34*100</f>
        <v>0.44576523031203563</v>
      </c>
      <c r="U35" s="65">
        <f t="shared" si="32"/>
        <v>0</v>
      </c>
      <c r="V35" s="65">
        <f t="shared" si="32"/>
        <v>0.74294205052005935</v>
      </c>
      <c r="W35" s="65">
        <f t="shared" si="32"/>
        <v>0.14858841010401189</v>
      </c>
      <c r="X35" s="65">
        <f t="shared" si="32"/>
        <v>97.325408618127781</v>
      </c>
      <c r="Y35" s="65">
        <f t="shared" si="32"/>
        <v>1.0401188707280831</v>
      </c>
      <c r="Z35" s="65">
        <f t="shared" si="32"/>
        <v>0</v>
      </c>
      <c r="AA35" s="65">
        <f t="shared" si="32"/>
        <v>0.29717682020802377</v>
      </c>
      <c r="AB35" s="65">
        <f t="shared" si="32"/>
        <v>0</v>
      </c>
      <c r="AC35" s="65">
        <f t="shared" si="32"/>
        <v>0</v>
      </c>
      <c r="AD35" s="65">
        <f t="shared" si="32"/>
        <v>0</v>
      </c>
      <c r="AE35" s="66">
        <f t="shared" si="32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Ｐゴシック,太字"&amp;14平成29年9月1日現在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/>
  </sheetViews>
  <sheetFormatPr defaultRowHeight="14.25" x14ac:dyDescent="0.15"/>
  <cols>
    <col min="1" max="1" width="3" style="208" customWidth="1"/>
    <col min="2" max="2" width="24.375" style="208" customWidth="1"/>
    <col min="3" max="4" width="14.25" style="208" customWidth="1"/>
    <col min="5" max="5" width="14.125" style="208" customWidth="1"/>
    <col min="6" max="6" width="14.625" style="208" customWidth="1"/>
    <col min="7" max="10" width="14.125" style="208" customWidth="1"/>
    <col min="11" max="15" width="9" style="208"/>
    <col min="16" max="16" width="9.375" style="208" customWidth="1"/>
    <col min="17" max="256" width="9" style="208"/>
    <col min="257" max="257" width="3" style="208" customWidth="1"/>
    <col min="258" max="258" width="24.375" style="208" customWidth="1"/>
    <col min="259" max="260" width="14.25" style="208" customWidth="1"/>
    <col min="261" max="261" width="14.125" style="208" customWidth="1"/>
    <col min="262" max="262" width="14.625" style="208" customWidth="1"/>
    <col min="263" max="266" width="14.125" style="208" customWidth="1"/>
    <col min="267" max="271" width="9" style="208"/>
    <col min="272" max="272" width="9.375" style="208" customWidth="1"/>
    <col min="273" max="512" width="9" style="208"/>
    <col min="513" max="513" width="3" style="208" customWidth="1"/>
    <col min="514" max="514" width="24.375" style="208" customWidth="1"/>
    <col min="515" max="516" width="14.25" style="208" customWidth="1"/>
    <col min="517" max="517" width="14.125" style="208" customWidth="1"/>
    <col min="518" max="518" width="14.625" style="208" customWidth="1"/>
    <col min="519" max="522" width="14.125" style="208" customWidth="1"/>
    <col min="523" max="527" width="9" style="208"/>
    <col min="528" max="528" width="9.375" style="208" customWidth="1"/>
    <col min="529" max="768" width="9" style="208"/>
    <col min="769" max="769" width="3" style="208" customWidth="1"/>
    <col min="770" max="770" width="24.375" style="208" customWidth="1"/>
    <col min="771" max="772" width="14.25" style="208" customWidth="1"/>
    <col min="773" max="773" width="14.125" style="208" customWidth="1"/>
    <col min="774" max="774" width="14.625" style="208" customWidth="1"/>
    <col min="775" max="778" width="14.125" style="208" customWidth="1"/>
    <col min="779" max="783" width="9" style="208"/>
    <col min="784" max="784" width="9.375" style="208" customWidth="1"/>
    <col min="785" max="1024" width="9" style="208"/>
    <col min="1025" max="1025" width="3" style="208" customWidth="1"/>
    <col min="1026" max="1026" width="24.375" style="208" customWidth="1"/>
    <col min="1027" max="1028" width="14.25" style="208" customWidth="1"/>
    <col min="1029" max="1029" width="14.125" style="208" customWidth="1"/>
    <col min="1030" max="1030" width="14.625" style="208" customWidth="1"/>
    <col min="1031" max="1034" width="14.125" style="208" customWidth="1"/>
    <col min="1035" max="1039" width="9" style="208"/>
    <col min="1040" max="1040" width="9.375" style="208" customWidth="1"/>
    <col min="1041" max="1280" width="9" style="208"/>
    <col min="1281" max="1281" width="3" style="208" customWidth="1"/>
    <col min="1282" max="1282" width="24.375" style="208" customWidth="1"/>
    <col min="1283" max="1284" width="14.25" style="208" customWidth="1"/>
    <col min="1285" max="1285" width="14.125" style="208" customWidth="1"/>
    <col min="1286" max="1286" width="14.625" style="208" customWidth="1"/>
    <col min="1287" max="1290" width="14.125" style="208" customWidth="1"/>
    <col min="1291" max="1295" width="9" style="208"/>
    <col min="1296" max="1296" width="9.375" style="208" customWidth="1"/>
    <col min="1297" max="1536" width="9" style="208"/>
    <col min="1537" max="1537" width="3" style="208" customWidth="1"/>
    <col min="1538" max="1538" width="24.375" style="208" customWidth="1"/>
    <col min="1539" max="1540" width="14.25" style="208" customWidth="1"/>
    <col min="1541" max="1541" width="14.125" style="208" customWidth="1"/>
    <col min="1542" max="1542" width="14.625" style="208" customWidth="1"/>
    <col min="1543" max="1546" width="14.125" style="208" customWidth="1"/>
    <col min="1547" max="1551" width="9" style="208"/>
    <col min="1552" max="1552" width="9.375" style="208" customWidth="1"/>
    <col min="1553" max="1792" width="9" style="208"/>
    <col min="1793" max="1793" width="3" style="208" customWidth="1"/>
    <col min="1794" max="1794" width="24.375" style="208" customWidth="1"/>
    <col min="1795" max="1796" width="14.25" style="208" customWidth="1"/>
    <col min="1797" max="1797" width="14.125" style="208" customWidth="1"/>
    <col min="1798" max="1798" width="14.625" style="208" customWidth="1"/>
    <col min="1799" max="1802" width="14.125" style="208" customWidth="1"/>
    <col min="1803" max="1807" width="9" style="208"/>
    <col min="1808" max="1808" width="9.375" style="208" customWidth="1"/>
    <col min="1809" max="2048" width="9" style="208"/>
    <col min="2049" max="2049" width="3" style="208" customWidth="1"/>
    <col min="2050" max="2050" width="24.375" style="208" customWidth="1"/>
    <col min="2051" max="2052" width="14.25" style="208" customWidth="1"/>
    <col min="2053" max="2053" width="14.125" style="208" customWidth="1"/>
    <col min="2054" max="2054" width="14.625" style="208" customWidth="1"/>
    <col min="2055" max="2058" width="14.125" style="208" customWidth="1"/>
    <col min="2059" max="2063" width="9" style="208"/>
    <col min="2064" max="2064" width="9.375" style="208" customWidth="1"/>
    <col min="2065" max="2304" width="9" style="208"/>
    <col min="2305" max="2305" width="3" style="208" customWidth="1"/>
    <col min="2306" max="2306" width="24.375" style="208" customWidth="1"/>
    <col min="2307" max="2308" width="14.25" style="208" customWidth="1"/>
    <col min="2309" max="2309" width="14.125" style="208" customWidth="1"/>
    <col min="2310" max="2310" width="14.625" style="208" customWidth="1"/>
    <col min="2311" max="2314" width="14.125" style="208" customWidth="1"/>
    <col min="2315" max="2319" width="9" style="208"/>
    <col min="2320" max="2320" width="9.375" style="208" customWidth="1"/>
    <col min="2321" max="2560" width="9" style="208"/>
    <col min="2561" max="2561" width="3" style="208" customWidth="1"/>
    <col min="2562" max="2562" width="24.375" style="208" customWidth="1"/>
    <col min="2563" max="2564" width="14.25" style="208" customWidth="1"/>
    <col min="2565" max="2565" width="14.125" style="208" customWidth="1"/>
    <col min="2566" max="2566" width="14.625" style="208" customWidth="1"/>
    <col min="2567" max="2570" width="14.125" style="208" customWidth="1"/>
    <col min="2571" max="2575" width="9" style="208"/>
    <col min="2576" max="2576" width="9.375" style="208" customWidth="1"/>
    <col min="2577" max="2816" width="9" style="208"/>
    <col min="2817" max="2817" width="3" style="208" customWidth="1"/>
    <col min="2818" max="2818" width="24.375" style="208" customWidth="1"/>
    <col min="2819" max="2820" width="14.25" style="208" customWidth="1"/>
    <col min="2821" max="2821" width="14.125" style="208" customWidth="1"/>
    <col min="2822" max="2822" width="14.625" style="208" customWidth="1"/>
    <col min="2823" max="2826" width="14.125" style="208" customWidth="1"/>
    <col min="2827" max="2831" width="9" style="208"/>
    <col min="2832" max="2832" width="9.375" style="208" customWidth="1"/>
    <col min="2833" max="3072" width="9" style="208"/>
    <col min="3073" max="3073" width="3" style="208" customWidth="1"/>
    <col min="3074" max="3074" width="24.375" style="208" customWidth="1"/>
    <col min="3075" max="3076" width="14.25" style="208" customWidth="1"/>
    <col min="3077" max="3077" width="14.125" style="208" customWidth="1"/>
    <col min="3078" max="3078" width="14.625" style="208" customWidth="1"/>
    <col min="3079" max="3082" width="14.125" style="208" customWidth="1"/>
    <col min="3083" max="3087" width="9" style="208"/>
    <col min="3088" max="3088" width="9.375" style="208" customWidth="1"/>
    <col min="3089" max="3328" width="9" style="208"/>
    <col min="3329" max="3329" width="3" style="208" customWidth="1"/>
    <col min="3330" max="3330" width="24.375" style="208" customWidth="1"/>
    <col min="3331" max="3332" width="14.25" style="208" customWidth="1"/>
    <col min="3333" max="3333" width="14.125" style="208" customWidth="1"/>
    <col min="3334" max="3334" width="14.625" style="208" customWidth="1"/>
    <col min="3335" max="3338" width="14.125" style="208" customWidth="1"/>
    <col min="3339" max="3343" width="9" style="208"/>
    <col min="3344" max="3344" width="9.375" style="208" customWidth="1"/>
    <col min="3345" max="3584" width="9" style="208"/>
    <col min="3585" max="3585" width="3" style="208" customWidth="1"/>
    <col min="3586" max="3586" width="24.375" style="208" customWidth="1"/>
    <col min="3587" max="3588" width="14.25" style="208" customWidth="1"/>
    <col min="3589" max="3589" width="14.125" style="208" customWidth="1"/>
    <col min="3590" max="3590" width="14.625" style="208" customWidth="1"/>
    <col min="3591" max="3594" width="14.125" style="208" customWidth="1"/>
    <col min="3595" max="3599" width="9" style="208"/>
    <col min="3600" max="3600" width="9.375" style="208" customWidth="1"/>
    <col min="3601" max="3840" width="9" style="208"/>
    <col min="3841" max="3841" width="3" style="208" customWidth="1"/>
    <col min="3842" max="3842" width="24.375" style="208" customWidth="1"/>
    <col min="3843" max="3844" width="14.25" style="208" customWidth="1"/>
    <col min="3845" max="3845" width="14.125" style="208" customWidth="1"/>
    <col min="3846" max="3846" width="14.625" style="208" customWidth="1"/>
    <col min="3847" max="3850" width="14.125" style="208" customWidth="1"/>
    <col min="3851" max="3855" width="9" style="208"/>
    <col min="3856" max="3856" width="9.375" style="208" customWidth="1"/>
    <col min="3857" max="4096" width="9" style="208"/>
    <col min="4097" max="4097" width="3" style="208" customWidth="1"/>
    <col min="4098" max="4098" width="24.375" style="208" customWidth="1"/>
    <col min="4099" max="4100" width="14.25" style="208" customWidth="1"/>
    <col min="4101" max="4101" width="14.125" style="208" customWidth="1"/>
    <col min="4102" max="4102" width="14.625" style="208" customWidth="1"/>
    <col min="4103" max="4106" width="14.125" style="208" customWidth="1"/>
    <col min="4107" max="4111" width="9" style="208"/>
    <col min="4112" max="4112" width="9.375" style="208" customWidth="1"/>
    <col min="4113" max="4352" width="9" style="208"/>
    <col min="4353" max="4353" width="3" style="208" customWidth="1"/>
    <col min="4354" max="4354" width="24.375" style="208" customWidth="1"/>
    <col min="4355" max="4356" width="14.25" style="208" customWidth="1"/>
    <col min="4357" max="4357" width="14.125" style="208" customWidth="1"/>
    <col min="4358" max="4358" width="14.625" style="208" customWidth="1"/>
    <col min="4359" max="4362" width="14.125" style="208" customWidth="1"/>
    <col min="4363" max="4367" width="9" style="208"/>
    <col min="4368" max="4368" width="9.375" style="208" customWidth="1"/>
    <col min="4369" max="4608" width="9" style="208"/>
    <col min="4609" max="4609" width="3" style="208" customWidth="1"/>
    <col min="4610" max="4610" width="24.375" style="208" customWidth="1"/>
    <col min="4611" max="4612" width="14.25" style="208" customWidth="1"/>
    <col min="4613" max="4613" width="14.125" style="208" customWidth="1"/>
    <col min="4614" max="4614" width="14.625" style="208" customWidth="1"/>
    <col min="4615" max="4618" width="14.125" style="208" customWidth="1"/>
    <col min="4619" max="4623" width="9" style="208"/>
    <col min="4624" max="4624" width="9.375" style="208" customWidth="1"/>
    <col min="4625" max="4864" width="9" style="208"/>
    <col min="4865" max="4865" width="3" style="208" customWidth="1"/>
    <col min="4866" max="4866" width="24.375" style="208" customWidth="1"/>
    <col min="4867" max="4868" width="14.25" style="208" customWidth="1"/>
    <col min="4869" max="4869" width="14.125" style="208" customWidth="1"/>
    <col min="4870" max="4870" width="14.625" style="208" customWidth="1"/>
    <col min="4871" max="4874" width="14.125" style="208" customWidth="1"/>
    <col min="4875" max="4879" width="9" style="208"/>
    <col min="4880" max="4880" width="9.375" style="208" customWidth="1"/>
    <col min="4881" max="5120" width="9" style="208"/>
    <col min="5121" max="5121" width="3" style="208" customWidth="1"/>
    <col min="5122" max="5122" width="24.375" style="208" customWidth="1"/>
    <col min="5123" max="5124" width="14.25" style="208" customWidth="1"/>
    <col min="5125" max="5125" width="14.125" style="208" customWidth="1"/>
    <col min="5126" max="5126" width="14.625" style="208" customWidth="1"/>
    <col min="5127" max="5130" width="14.125" style="208" customWidth="1"/>
    <col min="5131" max="5135" width="9" style="208"/>
    <col min="5136" max="5136" width="9.375" style="208" customWidth="1"/>
    <col min="5137" max="5376" width="9" style="208"/>
    <col min="5377" max="5377" width="3" style="208" customWidth="1"/>
    <col min="5378" max="5378" width="24.375" style="208" customWidth="1"/>
    <col min="5379" max="5380" width="14.25" style="208" customWidth="1"/>
    <col min="5381" max="5381" width="14.125" style="208" customWidth="1"/>
    <col min="5382" max="5382" width="14.625" style="208" customWidth="1"/>
    <col min="5383" max="5386" width="14.125" style="208" customWidth="1"/>
    <col min="5387" max="5391" width="9" style="208"/>
    <col min="5392" max="5392" width="9.375" style="208" customWidth="1"/>
    <col min="5393" max="5632" width="9" style="208"/>
    <col min="5633" max="5633" width="3" style="208" customWidth="1"/>
    <col min="5634" max="5634" width="24.375" style="208" customWidth="1"/>
    <col min="5635" max="5636" width="14.25" style="208" customWidth="1"/>
    <col min="5637" max="5637" width="14.125" style="208" customWidth="1"/>
    <col min="5638" max="5638" width="14.625" style="208" customWidth="1"/>
    <col min="5639" max="5642" width="14.125" style="208" customWidth="1"/>
    <col min="5643" max="5647" width="9" style="208"/>
    <col min="5648" max="5648" width="9.375" style="208" customWidth="1"/>
    <col min="5649" max="5888" width="9" style="208"/>
    <col min="5889" max="5889" width="3" style="208" customWidth="1"/>
    <col min="5890" max="5890" width="24.375" style="208" customWidth="1"/>
    <col min="5891" max="5892" width="14.25" style="208" customWidth="1"/>
    <col min="5893" max="5893" width="14.125" style="208" customWidth="1"/>
    <col min="5894" max="5894" width="14.625" style="208" customWidth="1"/>
    <col min="5895" max="5898" width="14.125" style="208" customWidth="1"/>
    <col min="5899" max="5903" width="9" style="208"/>
    <col min="5904" max="5904" width="9.375" style="208" customWidth="1"/>
    <col min="5905" max="6144" width="9" style="208"/>
    <col min="6145" max="6145" width="3" style="208" customWidth="1"/>
    <col min="6146" max="6146" width="24.375" style="208" customWidth="1"/>
    <col min="6147" max="6148" width="14.25" style="208" customWidth="1"/>
    <col min="6149" max="6149" width="14.125" style="208" customWidth="1"/>
    <col min="6150" max="6150" width="14.625" style="208" customWidth="1"/>
    <col min="6151" max="6154" width="14.125" style="208" customWidth="1"/>
    <col min="6155" max="6159" width="9" style="208"/>
    <col min="6160" max="6160" width="9.375" style="208" customWidth="1"/>
    <col min="6161" max="6400" width="9" style="208"/>
    <col min="6401" max="6401" width="3" style="208" customWidth="1"/>
    <col min="6402" max="6402" width="24.375" style="208" customWidth="1"/>
    <col min="6403" max="6404" width="14.25" style="208" customWidth="1"/>
    <col min="6405" max="6405" width="14.125" style="208" customWidth="1"/>
    <col min="6406" max="6406" width="14.625" style="208" customWidth="1"/>
    <col min="6407" max="6410" width="14.125" style="208" customWidth="1"/>
    <col min="6411" max="6415" width="9" style="208"/>
    <col min="6416" max="6416" width="9.375" style="208" customWidth="1"/>
    <col min="6417" max="6656" width="9" style="208"/>
    <col min="6657" max="6657" width="3" style="208" customWidth="1"/>
    <col min="6658" max="6658" width="24.375" style="208" customWidth="1"/>
    <col min="6659" max="6660" width="14.25" style="208" customWidth="1"/>
    <col min="6661" max="6661" width="14.125" style="208" customWidth="1"/>
    <col min="6662" max="6662" width="14.625" style="208" customWidth="1"/>
    <col min="6663" max="6666" width="14.125" style="208" customWidth="1"/>
    <col min="6667" max="6671" width="9" style="208"/>
    <col min="6672" max="6672" width="9.375" style="208" customWidth="1"/>
    <col min="6673" max="6912" width="9" style="208"/>
    <col min="6913" max="6913" width="3" style="208" customWidth="1"/>
    <col min="6914" max="6914" width="24.375" style="208" customWidth="1"/>
    <col min="6915" max="6916" width="14.25" style="208" customWidth="1"/>
    <col min="6917" max="6917" width="14.125" style="208" customWidth="1"/>
    <col min="6918" max="6918" width="14.625" style="208" customWidth="1"/>
    <col min="6919" max="6922" width="14.125" style="208" customWidth="1"/>
    <col min="6923" max="6927" width="9" style="208"/>
    <col min="6928" max="6928" width="9.375" style="208" customWidth="1"/>
    <col min="6929" max="7168" width="9" style="208"/>
    <col min="7169" max="7169" width="3" style="208" customWidth="1"/>
    <col min="7170" max="7170" width="24.375" style="208" customWidth="1"/>
    <col min="7171" max="7172" width="14.25" style="208" customWidth="1"/>
    <col min="7173" max="7173" width="14.125" style="208" customWidth="1"/>
    <col min="7174" max="7174" width="14.625" style="208" customWidth="1"/>
    <col min="7175" max="7178" width="14.125" style="208" customWidth="1"/>
    <col min="7179" max="7183" width="9" style="208"/>
    <col min="7184" max="7184" width="9.375" style="208" customWidth="1"/>
    <col min="7185" max="7424" width="9" style="208"/>
    <col min="7425" max="7425" width="3" style="208" customWidth="1"/>
    <col min="7426" max="7426" width="24.375" style="208" customWidth="1"/>
    <col min="7427" max="7428" width="14.25" style="208" customWidth="1"/>
    <col min="7429" max="7429" width="14.125" style="208" customWidth="1"/>
    <col min="7430" max="7430" width="14.625" style="208" customWidth="1"/>
    <col min="7431" max="7434" width="14.125" style="208" customWidth="1"/>
    <col min="7435" max="7439" width="9" style="208"/>
    <col min="7440" max="7440" width="9.375" style="208" customWidth="1"/>
    <col min="7441" max="7680" width="9" style="208"/>
    <col min="7681" max="7681" width="3" style="208" customWidth="1"/>
    <col min="7682" max="7682" width="24.375" style="208" customWidth="1"/>
    <col min="7683" max="7684" width="14.25" style="208" customWidth="1"/>
    <col min="7685" max="7685" width="14.125" style="208" customWidth="1"/>
    <col min="7686" max="7686" width="14.625" style="208" customWidth="1"/>
    <col min="7687" max="7690" width="14.125" style="208" customWidth="1"/>
    <col min="7691" max="7695" width="9" style="208"/>
    <col min="7696" max="7696" width="9.375" style="208" customWidth="1"/>
    <col min="7697" max="7936" width="9" style="208"/>
    <col min="7937" max="7937" width="3" style="208" customWidth="1"/>
    <col min="7938" max="7938" width="24.375" style="208" customWidth="1"/>
    <col min="7939" max="7940" width="14.25" style="208" customWidth="1"/>
    <col min="7941" max="7941" width="14.125" style="208" customWidth="1"/>
    <col min="7942" max="7942" width="14.625" style="208" customWidth="1"/>
    <col min="7943" max="7946" width="14.125" style="208" customWidth="1"/>
    <col min="7947" max="7951" width="9" style="208"/>
    <col min="7952" max="7952" width="9.375" style="208" customWidth="1"/>
    <col min="7953" max="8192" width="9" style="208"/>
    <col min="8193" max="8193" width="3" style="208" customWidth="1"/>
    <col min="8194" max="8194" width="24.375" style="208" customWidth="1"/>
    <col min="8195" max="8196" width="14.25" style="208" customWidth="1"/>
    <col min="8197" max="8197" width="14.125" style="208" customWidth="1"/>
    <col min="8198" max="8198" width="14.625" style="208" customWidth="1"/>
    <col min="8199" max="8202" width="14.125" style="208" customWidth="1"/>
    <col min="8203" max="8207" width="9" style="208"/>
    <col min="8208" max="8208" width="9.375" style="208" customWidth="1"/>
    <col min="8209" max="8448" width="9" style="208"/>
    <col min="8449" max="8449" width="3" style="208" customWidth="1"/>
    <col min="8450" max="8450" width="24.375" style="208" customWidth="1"/>
    <col min="8451" max="8452" width="14.25" style="208" customWidth="1"/>
    <col min="8453" max="8453" width="14.125" style="208" customWidth="1"/>
    <col min="8454" max="8454" width="14.625" style="208" customWidth="1"/>
    <col min="8455" max="8458" width="14.125" style="208" customWidth="1"/>
    <col min="8459" max="8463" width="9" style="208"/>
    <col min="8464" max="8464" width="9.375" style="208" customWidth="1"/>
    <col min="8465" max="8704" width="9" style="208"/>
    <col min="8705" max="8705" width="3" style="208" customWidth="1"/>
    <col min="8706" max="8706" width="24.375" style="208" customWidth="1"/>
    <col min="8707" max="8708" width="14.25" style="208" customWidth="1"/>
    <col min="8709" max="8709" width="14.125" style="208" customWidth="1"/>
    <col min="8710" max="8710" width="14.625" style="208" customWidth="1"/>
    <col min="8711" max="8714" width="14.125" style="208" customWidth="1"/>
    <col min="8715" max="8719" width="9" style="208"/>
    <col min="8720" max="8720" width="9.375" style="208" customWidth="1"/>
    <col min="8721" max="8960" width="9" style="208"/>
    <col min="8961" max="8961" width="3" style="208" customWidth="1"/>
    <col min="8962" max="8962" width="24.375" style="208" customWidth="1"/>
    <col min="8963" max="8964" width="14.25" style="208" customWidth="1"/>
    <col min="8965" max="8965" width="14.125" style="208" customWidth="1"/>
    <col min="8966" max="8966" width="14.625" style="208" customWidth="1"/>
    <col min="8967" max="8970" width="14.125" style="208" customWidth="1"/>
    <col min="8971" max="8975" width="9" style="208"/>
    <col min="8976" max="8976" width="9.375" style="208" customWidth="1"/>
    <col min="8977" max="9216" width="9" style="208"/>
    <col min="9217" max="9217" width="3" style="208" customWidth="1"/>
    <col min="9218" max="9218" width="24.375" style="208" customWidth="1"/>
    <col min="9219" max="9220" width="14.25" style="208" customWidth="1"/>
    <col min="9221" max="9221" width="14.125" style="208" customWidth="1"/>
    <col min="9222" max="9222" width="14.625" style="208" customWidth="1"/>
    <col min="9223" max="9226" width="14.125" style="208" customWidth="1"/>
    <col min="9227" max="9231" width="9" style="208"/>
    <col min="9232" max="9232" width="9.375" style="208" customWidth="1"/>
    <col min="9233" max="9472" width="9" style="208"/>
    <col min="9473" max="9473" width="3" style="208" customWidth="1"/>
    <col min="9474" max="9474" width="24.375" style="208" customWidth="1"/>
    <col min="9475" max="9476" width="14.25" style="208" customWidth="1"/>
    <col min="9477" max="9477" width="14.125" style="208" customWidth="1"/>
    <col min="9478" max="9478" width="14.625" style="208" customWidth="1"/>
    <col min="9479" max="9482" width="14.125" style="208" customWidth="1"/>
    <col min="9483" max="9487" width="9" style="208"/>
    <col min="9488" max="9488" width="9.375" style="208" customWidth="1"/>
    <col min="9489" max="9728" width="9" style="208"/>
    <col min="9729" max="9729" width="3" style="208" customWidth="1"/>
    <col min="9730" max="9730" width="24.375" style="208" customWidth="1"/>
    <col min="9731" max="9732" width="14.25" style="208" customWidth="1"/>
    <col min="9733" max="9733" width="14.125" style="208" customWidth="1"/>
    <col min="9734" max="9734" width="14.625" style="208" customWidth="1"/>
    <col min="9735" max="9738" width="14.125" style="208" customWidth="1"/>
    <col min="9739" max="9743" width="9" style="208"/>
    <col min="9744" max="9744" width="9.375" style="208" customWidth="1"/>
    <col min="9745" max="9984" width="9" style="208"/>
    <col min="9985" max="9985" width="3" style="208" customWidth="1"/>
    <col min="9986" max="9986" width="24.375" style="208" customWidth="1"/>
    <col min="9987" max="9988" width="14.25" style="208" customWidth="1"/>
    <col min="9989" max="9989" width="14.125" style="208" customWidth="1"/>
    <col min="9990" max="9990" width="14.625" style="208" customWidth="1"/>
    <col min="9991" max="9994" width="14.125" style="208" customWidth="1"/>
    <col min="9995" max="9999" width="9" style="208"/>
    <col min="10000" max="10000" width="9.375" style="208" customWidth="1"/>
    <col min="10001" max="10240" width="9" style="208"/>
    <col min="10241" max="10241" width="3" style="208" customWidth="1"/>
    <col min="10242" max="10242" width="24.375" style="208" customWidth="1"/>
    <col min="10243" max="10244" width="14.25" style="208" customWidth="1"/>
    <col min="10245" max="10245" width="14.125" style="208" customWidth="1"/>
    <col min="10246" max="10246" width="14.625" style="208" customWidth="1"/>
    <col min="10247" max="10250" width="14.125" style="208" customWidth="1"/>
    <col min="10251" max="10255" width="9" style="208"/>
    <col min="10256" max="10256" width="9.375" style="208" customWidth="1"/>
    <col min="10257" max="10496" width="9" style="208"/>
    <col min="10497" max="10497" width="3" style="208" customWidth="1"/>
    <col min="10498" max="10498" width="24.375" style="208" customWidth="1"/>
    <col min="10499" max="10500" width="14.25" style="208" customWidth="1"/>
    <col min="10501" max="10501" width="14.125" style="208" customWidth="1"/>
    <col min="10502" max="10502" width="14.625" style="208" customWidth="1"/>
    <col min="10503" max="10506" width="14.125" style="208" customWidth="1"/>
    <col min="10507" max="10511" width="9" style="208"/>
    <col min="10512" max="10512" width="9.375" style="208" customWidth="1"/>
    <col min="10513" max="10752" width="9" style="208"/>
    <col min="10753" max="10753" width="3" style="208" customWidth="1"/>
    <col min="10754" max="10754" width="24.375" style="208" customWidth="1"/>
    <col min="10755" max="10756" width="14.25" style="208" customWidth="1"/>
    <col min="10757" max="10757" width="14.125" style="208" customWidth="1"/>
    <col min="10758" max="10758" width="14.625" style="208" customWidth="1"/>
    <col min="10759" max="10762" width="14.125" style="208" customWidth="1"/>
    <col min="10763" max="10767" width="9" style="208"/>
    <col min="10768" max="10768" width="9.375" style="208" customWidth="1"/>
    <col min="10769" max="11008" width="9" style="208"/>
    <col min="11009" max="11009" width="3" style="208" customWidth="1"/>
    <col min="11010" max="11010" width="24.375" style="208" customWidth="1"/>
    <col min="11011" max="11012" width="14.25" style="208" customWidth="1"/>
    <col min="11013" max="11013" width="14.125" style="208" customWidth="1"/>
    <col min="11014" max="11014" width="14.625" style="208" customWidth="1"/>
    <col min="11015" max="11018" width="14.125" style="208" customWidth="1"/>
    <col min="11019" max="11023" width="9" style="208"/>
    <col min="11024" max="11024" width="9.375" style="208" customWidth="1"/>
    <col min="11025" max="11264" width="9" style="208"/>
    <col min="11265" max="11265" width="3" style="208" customWidth="1"/>
    <col min="11266" max="11266" width="24.375" style="208" customWidth="1"/>
    <col min="11267" max="11268" width="14.25" style="208" customWidth="1"/>
    <col min="11269" max="11269" width="14.125" style="208" customWidth="1"/>
    <col min="11270" max="11270" width="14.625" style="208" customWidth="1"/>
    <col min="11271" max="11274" width="14.125" style="208" customWidth="1"/>
    <col min="11275" max="11279" width="9" style="208"/>
    <col min="11280" max="11280" width="9.375" style="208" customWidth="1"/>
    <col min="11281" max="11520" width="9" style="208"/>
    <col min="11521" max="11521" width="3" style="208" customWidth="1"/>
    <col min="11522" max="11522" width="24.375" style="208" customWidth="1"/>
    <col min="11523" max="11524" width="14.25" style="208" customWidth="1"/>
    <col min="11525" max="11525" width="14.125" style="208" customWidth="1"/>
    <col min="11526" max="11526" width="14.625" style="208" customWidth="1"/>
    <col min="11527" max="11530" width="14.125" style="208" customWidth="1"/>
    <col min="11531" max="11535" width="9" style="208"/>
    <col min="11536" max="11536" width="9.375" style="208" customWidth="1"/>
    <col min="11537" max="11776" width="9" style="208"/>
    <col min="11777" max="11777" width="3" style="208" customWidth="1"/>
    <col min="11778" max="11778" width="24.375" style="208" customWidth="1"/>
    <col min="11779" max="11780" width="14.25" style="208" customWidth="1"/>
    <col min="11781" max="11781" width="14.125" style="208" customWidth="1"/>
    <col min="11782" max="11782" width="14.625" style="208" customWidth="1"/>
    <col min="11783" max="11786" width="14.125" style="208" customWidth="1"/>
    <col min="11787" max="11791" width="9" style="208"/>
    <col min="11792" max="11792" width="9.375" style="208" customWidth="1"/>
    <col min="11793" max="12032" width="9" style="208"/>
    <col min="12033" max="12033" width="3" style="208" customWidth="1"/>
    <col min="12034" max="12034" width="24.375" style="208" customWidth="1"/>
    <col min="12035" max="12036" width="14.25" style="208" customWidth="1"/>
    <col min="12037" max="12037" width="14.125" style="208" customWidth="1"/>
    <col min="12038" max="12038" width="14.625" style="208" customWidth="1"/>
    <col min="12039" max="12042" width="14.125" style="208" customWidth="1"/>
    <col min="12043" max="12047" width="9" style="208"/>
    <col min="12048" max="12048" width="9.375" style="208" customWidth="1"/>
    <col min="12049" max="12288" width="9" style="208"/>
    <col min="12289" max="12289" width="3" style="208" customWidth="1"/>
    <col min="12290" max="12290" width="24.375" style="208" customWidth="1"/>
    <col min="12291" max="12292" width="14.25" style="208" customWidth="1"/>
    <col min="12293" max="12293" width="14.125" style="208" customWidth="1"/>
    <col min="12294" max="12294" width="14.625" style="208" customWidth="1"/>
    <col min="12295" max="12298" width="14.125" style="208" customWidth="1"/>
    <col min="12299" max="12303" width="9" style="208"/>
    <col min="12304" max="12304" width="9.375" style="208" customWidth="1"/>
    <col min="12305" max="12544" width="9" style="208"/>
    <col min="12545" max="12545" width="3" style="208" customWidth="1"/>
    <col min="12546" max="12546" width="24.375" style="208" customWidth="1"/>
    <col min="12547" max="12548" width="14.25" style="208" customWidth="1"/>
    <col min="12549" max="12549" width="14.125" style="208" customWidth="1"/>
    <col min="12550" max="12550" width="14.625" style="208" customWidth="1"/>
    <col min="12551" max="12554" width="14.125" style="208" customWidth="1"/>
    <col min="12555" max="12559" width="9" style="208"/>
    <col min="12560" max="12560" width="9.375" style="208" customWidth="1"/>
    <col min="12561" max="12800" width="9" style="208"/>
    <col min="12801" max="12801" width="3" style="208" customWidth="1"/>
    <col min="12802" max="12802" width="24.375" style="208" customWidth="1"/>
    <col min="12803" max="12804" width="14.25" style="208" customWidth="1"/>
    <col min="12805" max="12805" width="14.125" style="208" customWidth="1"/>
    <col min="12806" max="12806" width="14.625" style="208" customWidth="1"/>
    <col min="12807" max="12810" width="14.125" style="208" customWidth="1"/>
    <col min="12811" max="12815" width="9" style="208"/>
    <col min="12816" max="12816" width="9.375" style="208" customWidth="1"/>
    <col min="12817" max="13056" width="9" style="208"/>
    <col min="13057" max="13057" width="3" style="208" customWidth="1"/>
    <col min="13058" max="13058" width="24.375" style="208" customWidth="1"/>
    <col min="13059" max="13060" width="14.25" style="208" customWidth="1"/>
    <col min="13061" max="13061" width="14.125" style="208" customWidth="1"/>
    <col min="13062" max="13062" width="14.625" style="208" customWidth="1"/>
    <col min="13063" max="13066" width="14.125" style="208" customWidth="1"/>
    <col min="13067" max="13071" width="9" style="208"/>
    <col min="13072" max="13072" width="9.375" style="208" customWidth="1"/>
    <col min="13073" max="13312" width="9" style="208"/>
    <col min="13313" max="13313" width="3" style="208" customWidth="1"/>
    <col min="13314" max="13314" width="24.375" style="208" customWidth="1"/>
    <col min="13315" max="13316" width="14.25" style="208" customWidth="1"/>
    <col min="13317" max="13317" width="14.125" style="208" customWidth="1"/>
    <col min="13318" max="13318" width="14.625" style="208" customWidth="1"/>
    <col min="13319" max="13322" width="14.125" style="208" customWidth="1"/>
    <col min="13323" max="13327" width="9" style="208"/>
    <col min="13328" max="13328" width="9.375" style="208" customWidth="1"/>
    <col min="13329" max="13568" width="9" style="208"/>
    <col min="13569" max="13569" width="3" style="208" customWidth="1"/>
    <col min="13570" max="13570" width="24.375" style="208" customWidth="1"/>
    <col min="13571" max="13572" width="14.25" style="208" customWidth="1"/>
    <col min="13573" max="13573" width="14.125" style="208" customWidth="1"/>
    <col min="13574" max="13574" width="14.625" style="208" customWidth="1"/>
    <col min="13575" max="13578" width="14.125" style="208" customWidth="1"/>
    <col min="13579" max="13583" width="9" style="208"/>
    <col min="13584" max="13584" width="9.375" style="208" customWidth="1"/>
    <col min="13585" max="13824" width="9" style="208"/>
    <col min="13825" max="13825" width="3" style="208" customWidth="1"/>
    <col min="13826" max="13826" width="24.375" style="208" customWidth="1"/>
    <col min="13827" max="13828" width="14.25" style="208" customWidth="1"/>
    <col min="13829" max="13829" width="14.125" style="208" customWidth="1"/>
    <col min="13830" max="13830" width="14.625" style="208" customWidth="1"/>
    <col min="13831" max="13834" width="14.125" style="208" customWidth="1"/>
    <col min="13835" max="13839" width="9" style="208"/>
    <col min="13840" max="13840" width="9.375" style="208" customWidth="1"/>
    <col min="13841" max="14080" width="9" style="208"/>
    <col min="14081" max="14081" width="3" style="208" customWidth="1"/>
    <col min="14082" max="14082" width="24.375" style="208" customWidth="1"/>
    <col min="14083" max="14084" width="14.25" style="208" customWidth="1"/>
    <col min="14085" max="14085" width="14.125" style="208" customWidth="1"/>
    <col min="14086" max="14086" width="14.625" style="208" customWidth="1"/>
    <col min="14087" max="14090" width="14.125" style="208" customWidth="1"/>
    <col min="14091" max="14095" width="9" style="208"/>
    <col min="14096" max="14096" width="9.375" style="208" customWidth="1"/>
    <col min="14097" max="14336" width="9" style="208"/>
    <col min="14337" max="14337" width="3" style="208" customWidth="1"/>
    <col min="14338" max="14338" width="24.375" style="208" customWidth="1"/>
    <col min="14339" max="14340" width="14.25" style="208" customWidth="1"/>
    <col min="14341" max="14341" width="14.125" style="208" customWidth="1"/>
    <col min="14342" max="14342" width="14.625" style="208" customWidth="1"/>
    <col min="14343" max="14346" width="14.125" style="208" customWidth="1"/>
    <col min="14347" max="14351" width="9" style="208"/>
    <col min="14352" max="14352" width="9.375" style="208" customWidth="1"/>
    <col min="14353" max="14592" width="9" style="208"/>
    <col min="14593" max="14593" width="3" style="208" customWidth="1"/>
    <col min="14594" max="14594" width="24.375" style="208" customWidth="1"/>
    <col min="14595" max="14596" width="14.25" style="208" customWidth="1"/>
    <col min="14597" max="14597" width="14.125" style="208" customWidth="1"/>
    <col min="14598" max="14598" width="14.625" style="208" customWidth="1"/>
    <col min="14599" max="14602" width="14.125" style="208" customWidth="1"/>
    <col min="14603" max="14607" width="9" style="208"/>
    <col min="14608" max="14608" width="9.375" style="208" customWidth="1"/>
    <col min="14609" max="14848" width="9" style="208"/>
    <col min="14849" max="14849" width="3" style="208" customWidth="1"/>
    <col min="14850" max="14850" width="24.375" style="208" customWidth="1"/>
    <col min="14851" max="14852" width="14.25" style="208" customWidth="1"/>
    <col min="14853" max="14853" width="14.125" style="208" customWidth="1"/>
    <col min="14854" max="14854" width="14.625" style="208" customWidth="1"/>
    <col min="14855" max="14858" width="14.125" style="208" customWidth="1"/>
    <col min="14859" max="14863" width="9" style="208"/>
    <col min="14864" max="14864" width="9.375" style="208" customWidth="1"/>
    <col min="14865" max="15104" width="9" style="208"/>
    <col min="15105" max="15105" width="3" style="208" customWidth="1"/>
    <col min="15106" max="15106" width="24.375" style="208" customWidth="1"/>
    <col min="15107" max="15108" width="14.25" style="208" customWidth="1"/>
    <col min="15109" max="15109" width="14.125" style="208" customWidth="1"/>
    <col min="15110" max="15110" width="14.625" style="208" customWidth="1"/>
    <col min="15111" max="15114" width="14.125" style="208" customWidth="1"/>
    <col min="15115" max="15119" width="9" style="208"/>
    <col min="15120" max="15120" width="9.375" style="208" customWidth="1"/>
    <col min="15121" max="15360" width="9" style="208"/>
    <col min="15361" max="15361" width="3" style="208" customWidth="1"/>
    <col min="15362" max="15362" width="24.375" style="208" customWidth="1"/>
    <col min="15363" max="15364" width="14.25" style="208" customWidth="1"/>
    <col min="15365" max="15365" width="14.125" style="208" customWidth="1"/>
    <col min="15366" max="15366" width="14.625" style="208" customWidth="1"/>
    <col min="15367" max="15370" width="14.125" style="208" customWidth="1"/>
    <col min="15371" max="15375" width="9" style="208"/>
    <col min="15376" max="15376" width="9.375" style="208" customWidth="1"/>
    <col min="15377" max="15616" width="9" style="208"/>
    <col min="15617" max="15617" width="3" style="208" customWidth="1"/>
    <col min="15618" max="15618" width="24.375" style="208" customWidth="1"/>
    <col min="15619" max="15620" width="14.25" style="208" customWidth="1"/>
    <col min="15621" max="15621" width="14.125" style="208" customWidth="1"/>
    <col min="15622" max="15622" width="14.625" style="208" customWidth="1"/>
    <col min="15623" max="15626" width="14.125" style="208" customWidth="1"/>
    <col min="15627" max="15631" width="9" style="208"/>
    <col min="15632" max="15632" width="9.375" style="208" customWidth="1"/>
    <col min="15633" max="15872" width="9" style="208"/>
    <col min="15873" max="15873" width="3" style="208" customWidth="1"/>
    <col min="15874" max="15874" width="24.375" style="208" customWidth="1"/>
    <col min="15875" max="15876" width="14.25" style="208" customWidth="1"/>
    <col min="15877" max="15877" width="14.125" style="208" customWidth="1"/>
    <col min="15878" max="15878" width="14.625" style="208" customWidth="1"/>
    <col min="15879" max="15882" width="14.125" style="208" customWidth="1"/>
    <col min="15883" max="15887" width="9" style="208"/>
    <col min="15888" max="15888" width="9.375" style="208" customWidth="1"/>
    <col min="15889" max="16128" width="9" style="208"/>
    <col min="16129" max="16129" width="3" style="208" customWidth="1"/>
    <col min="16130" max="16130" width="24.375" style="208" customWidth="1"/>
    <col min="16131" max="16132" width="14.25" style="208" customWidth="1"/>
    <col min="16133" max="16133" width="14.125" style="208" customWidth="1"/>
    <col min="16134" max="16134" width="14.625" style="208" customWidth="1"/>
    <col min="16135" max="16138" width="14.125" style="208" customWidth="1"/>
    <col min="16139" max="16143" width="9" style="208"/>
    <col min="16144" max="16144" width="9.375" style="208" customWidth="1"/>
    <col min="16145" max="16384" width="9" style="208"/>
  </cols>
  <sheetData>
    <row r="1" spans="1:10" ht="17.25" x14ac:dyDescent="0.15">
      <c r="I1" s="385" t="s">
        <v>127</v>
      </c>
      <c r="J1" s="385"/>
    </row>
    <row r="2" spans="1:10" ht="18.75" x14ac:dyDescent="0.15">
      <c r="I2" s="386" t="s">
        <v>0</v>
      </c>
      <c r="J2" s="386"/>
    </row>
    <row r="3" spans="1:10" x14ac:dyDescent="0.15">
      <c r="I3" s="209"/>
      <c r="J3" s="209"/>
    </row>
    <row r="5" spans="1:10" ht="36.75" customHeight="1" x14ac:dyDescent="0.15">
      <c r="C5" s="210"/>
      <c r="D5" s="211" t="s">
        <v>1</v>
      </c>
      <c r="E5" s="212"/>
      <c r="F5" s="212"/>
      <c r="G5" s="212"/>
      <c r="H5" s="212"/>
      <c r="I5" s="213"/>
      <c r="J5" s="214"/>
    </row>
    <row r="6" spans="1:10" ht="36.75" customHeight="1" x14ac:dyDescent="0.15">
      <c r="D6" s="215" t="s">
        <v>132</v>
      </c>
    </row>
    <row r="7" spans="1:10" ht="24" customHeight="1" x14ac:dyDescent="0.15"/>
    <row r="8" spans="1:10" ht="26.25" customHeight="1" x14ac:dyDescent="0.15">
      <c r="B8" s="216" t="s">
        <v>133</v>
      </c>
      <c r="D8" s="217"/>
      <c r="E8" s="217"/>
      <c r="F8" s="217"/>
      <c r="G8" s="217"/>
      <c r="H8" s="217"/>
      <c r="I8" s="217"/>
      <c r="J8" s="217"/>
    </row>
    <row r="9" spans="1:10" ht="26.25" customHeight="1" x14ac:dyDescent="0.15">
      <c r="B9" s="218" t="s">
        <v>126</v>
      </c>
    </row>
    <row r="10" spans="1:10" ht="26.25" customHeight="1" x14ac:dyDescent="0.15">
      <c r="B10" s="218" t="s">
        <v>2</v>
      </c>
    </row>
    <row r="11" spans="1:10" ht="17.25" customHeight="1" x14ac:dyDescent="0.15"/>
    <row r="12" spans="1:10" ht="22.5" customHeight="1" thickBot="1" x14ac:dyDescent="0.2">
      <c r="B12" s="218" t="s">
        <v>61</v>
      </c>
    </row>
    <row r="13" spans="1:10" ht="30.75" customHeight="1" thickTop="1" x14ac:dyDescent="0.15">
      <c r="A13" s="387"/>
      <c r="B13" s="388"/>
      <c r="C13" s="391" t="s">
        <v>120</v>
      </c>
      <c r="D13" s="392"/>
      <c r="E13" s="393" t="s">
        <v>134</v>
      </c>
      <c r="F13" s="394"/>
      <c r="G13" s="395" t="s">
        <v>135</v>
      </c>
      <c r="H13" s="396"/>
      <c r="I13" s="397" t="s">
        <v>136</v>
      </c>
      <c r="J13" s="392"/>
    </row>
    <row r="14" spans="1:10" ht="30.75" customHeight="1" x14ac:dyDescent="0.15">
      <c r="A14" s="389"/>
      <c r="B14" s="390"/>
      <c r="C14" s="219" t="s">
        <v>3</v>
      </c>
      <c r="D14" s="220" t="s">
        <v>4</v>
      </c>
      <c r="E14" s="221" t="s">
        <v>3</v>
      </c>
      <c r="F14" s="222" t="s">
        <v>4</v>
      </c>
      <c r="G14" s="219" t="s">
        <v>3</v>
      </c>
      <c r="H14" s="223" t="s">
        <v>4</v>
      </c>
      <c r="I14" s="224" t="s">
        <v>3</v>
      </c>
      <c r="J14" s="220" t="s">
        <v>4</v>
      </c>
    </row>
    <row r="15" spans="1:10" s="231" customFormat="1" ht="34.5" customHeight="1" x14ac:dyDescent="0.15">
      <c r="A15" s="379" t="s">
        <v>5</v>
      </c>
      <c r="B15" s="380"/>
      <c r="C15" s="225">
        <v>3721</v>
      </c>
      <c r="D15" s="226"/>
      <c r="E15" s="227">
        <v>29</v>
      </c>
      <c r="F15" s="228"/>
      <c r="G15" s="229">
        <f>E15-(I15-C15)</f>
        <v>15</v>
      </c>
      <c r="H15" s="230"/>
      <c r="I15" s="225">
        <f>'[3]291001法人別・事業別 (八王子市除く)'!C8</f>
        <v>3735</v>
      </c>
      <c r="J15" s="226"/>
    </row>
    <row r="16" spans="1:10" ht="34.5" customHeight="1" x14ac:dyDescent="0.15">
      <c r="A16" s="381" t="s">
        <v>6</v>
      </c>
      <c r="B16" s="382"/>
      <c r="C16" s="232">
        <v>8914</v>
      </c>
      <c r="D16" s="232">
        <v>10142</v>
      </c>
      <c r="E16" s="232">
        <f t="shared" ref="E16:J16" si="0">SUM(E17:E28)</f>
        <v>51</v>
      </c>
      <c r="F16" s="233">
        <f t="shared" si="0"/>
        <v>51</v>
      </c>
      <c r="G16" s="229">
        <f t="shared" si="0"/>
        <v>29</v>
      </c>
      <c r="H16" s="233">
        <f t="shared" si="0"/>
        <v>43</v>
      </c>
      <c r="I16" s="232">
        <f t="shared" si="0"/>
        <v>8946</v>
      </c>
      <c r="J16" s="232">
        <f t="shared" si="0"/>
        <v>10158</v>
      </c>
    </row>
    <row r="17" spans="1:30" s="231" customFormat="1" ht="34.5" customHeight="1" x14ac:dyDescent="0.15">
      <c r="A17" s="234"/>
      <c r="B17" s="235" t="s">
        <v>7</v>
      </c>
      <c r="C17" s="236">
        <v>3191</v>
      </c>
      <c r="D17" s="236">
        <v>3137</v>
      </c>
      <c r="E17" s="236">
        <v>22</v>
      </c>
      <c r="F17" s="237">
        <v>21</v>
      </c>
      <c r="G17" s="238">
        <f t="shared" ref="G17:G28" si="1">E17-(I17-C17)</f>
        <v>14</v>
      </c>
      <c r="H17" s="239">
        <f t="shared" ref="H17:H28" si="2">F17-(J17-D17)</f>
        <v>14</v>
      </c>
      <c r="I17" s="236">
        <f>'[3]291001法人別・事業別 (八王子市除く)'!C12</f>
        <v>3199</v>
      </c>
      <c r="J17" s="236">
        <f>'[3]291001法人別・事業別 (八王子市除く)'!S12</f>
        <v>3144</v>
      </c>
    </row>
    <row r="18" spans="1:30" s="231" customFormat="1" ht="34.5" customHeight="1" x14ac:dyDescent="0.15">
      <c r="A18" s="234"/>
      <c r="B18" s="240" t="s">
        <v>8</v>
      </c>
      <c r="C18" s="241">
        <v>159</v>
      </c>
      <c r="D18" s="241">
        <v>160</v>
      </c>
      <c r="E18" s="241">
        <v>1</v>
      </c>
      <c r="F18" s="241">
        <v>1</v>
      </c>
      <c r="G18" s="242">
        <f t="shared" si="1"/>
        <v>1</v>
      </c>
      <c r="H18" s="243">
        <f t="shared" si="2"/>
        <v>1</v>
      </c>
      <c r="I18" s="241">
        <f>'[3]291001法人別・事業別 (八王子市除く)'!C14</f>
        <v>159</v>
      </c>
      <c r="J18" s="241">
        <f>'[3]291001法人別・事業別 (八王子市除く)'!S14</f>
        <v>160</v>
      </c>
    </row>
    <row r="19" spans="1:30" s="231" customFormat="1" ht="34.5" customHeight="1" x14ac:dyDescent="0.15">
      <c r="A19" s="234"/>
      <c r="B19" s="244" t="s">
        <v>9</v>
      </c>
      <c r="C19" s="241">
        <v>1026</v>
      </c>
      <c r="D19" s="241">
        <v>1015</v>
      </c>
      <c r="E19" s="241">
        <v>13</v>
      </c>
      <c r="F19" s="245">
        <v>13</v>
      </c>
      <c r="G19" s="242">
        <f t="shared" si="1"/>
        <v>2</v>
      </c>
      <c r="H19" s="243">
        <f t="shared" si="2"/>
        <v>2</v>
      </c>
      <c r="I19" s="241">
        <f>'[3]291001法人別・事業別 (八王子市除く)'!C16</f>
        <v>1037</v>
      </c>
      <c r="J19" s="241">
        <f>'[3]291001法人別・事業別 (八王子市除く)'!S16</f>
        <v>1026</v>
      </c>
    </row>
    <row r="20" spans="1:30" s="231" customFormat="1" ht="34.5" customHeight="1" x14ac:dyDescent="0.15">
      <c r="A20" s="234"/>
      <c r="B20" s="240" t="s">
        <v>10</v>
      </c>
      <c r="C20" s="241">
        <v>102</v>
      </c>
      <c r="D20" s="241">
        <v>90</v>
      </c>
      <c r="E20" s="241">
        <v>1</v>
      </c>
      <c r="F20" s="245">
        <v>1</v>
      </c>
      <c r="G20" s="242">
        <f t="shared" si="1"/>
        <v>0</v>
      </c>
      <c r="H20" s="243">
        <f t="shared" si="2"/>
        <v>0</v>
      </c>
      <c r="I20" s="241">
        <f>'[3]291001法人別・事業別 (八王子市除く)'!C18</f>
        <v>103</v>
      </c>
      <c r="J20" s="241">
        <f>'[3]291001法人別・事業別 (八王子市除く)'!S18</f>
        <v>91</v>
      </c>
    </row>
    <row r="21" spans="1:30" s="231" customFormat="1" ht="34.5" customHeight="1" x14ac:dyDescent="0.15">
      <c r="A21" s="234"/>
      <c r="B21" s="240" t="s">
        <v>11</v>
      </c>
      <c r="C21" s="241">
        <v>352</v>
      </c>
      <c r="D21" s="241">
        <v>311</v>
      </c>
      <c r="E21" s="241">
        <v>1</v>
      </c>
      <c r="F21" s="245">
        <v>1</v>
      </c>
      <c r="G21" s="242">
        <f t="shared" si="1"/>
        <v>1</v>
      </c>
      <c r="H21" s="243">
        <f t="shared" si="2"/>
        <v>1</v>
      </c>
      <c r="I21" s="241">
        <f>'[3]291001法人別・事業別 (八王子市除く)'!C20</f>
        <v>352</v>
      </c>
      <c r="J21" s="241">
        <f>'[3]291001法人別・事業別 (八王子市除く)'!S20</f>
        <v>311</v>
      </c>
    </row>
    <row r="22" spans="1:30" s="231" customFormat="1" ht="34.5" customHeight="1" x14ac:dyDescent="0.15">
      <c r="A22" s="234"/>
      <c r="B22" s="240" t="s">
        <v>12</v>
      </c>
      <c r="C22" s="241">
        <v>1462</v>
      </c>
      <c r="D22" s="241">
        <v>2896</v>
      </c>
      <c r="E22" s="241">
        <v>3</v>
      </c>
      <c r="F22" s="245">
        <v>5</v>
      </c>
      <c r="G22" s="242">
        <f t="shared" si="1"/>
        <v>2</v>
      </c>
      <c r="H22" s="243">
        <f t="shared" si="2"/>
        <v>13</v>
      </c>
      <c r="I22" s="241">
        <f>'[3]291001法人別・事業別 (八王子市除く)'!C22</f>
        <v>1463</v>
      </c>
      <c r="J22" s="241">
        <f>'[3]291001法人別・事業別 (八王子市除く)'!S22</f>
        <v>2888</v>
      </c>
    </row>
    <row r="23" spans="1:30" s="231" customFormat="1" ht="34.5" customHeight="1" x14ac:dyDescent="0.15">
      <c r="A23" s="234"/>
      <c r="B23" s="240" t="s">
        <v>13</v>
      </c>
      <c r="C23" s="241">
        <v>83</v>
      </c>
      <c r="D23" s="241">
        <v>80</v>
      </c>
      <c r="E23" s="241"/>
      <c r="F23" s="245"/>
      <c r="G23" s="242">
        <f t="shared" si="1"/>
        <v>0</v>
      </c>
      <c r="H23" s="243">
        <f t="shared" si="2"/>
        <v>0</v>
      </c>
      <c r="I23" s="241">
        <f>'[3]291001法人別・事業別 (八王子市除く)'!C24</f>
        <v>83</v>
      </c>
      <c r="J23" s="241">
        <f>'[3]291001法人別・事業別 (八王子市除く)'!S24</f>
        <v>80</v>
      </c>
    </row>
    <row r="24" spans="1:30" s="231" customFormat="1" ht="34.5" customHeight="1" x14ac:dyDescent="0.15">
      <c r="A24" s="234"/>
      <c r="B24" s="240" t="s">
        <v>14</v>
      </c>
      <c r="C24" s="241">
        <v>563</v>
      </c>
      <c r="D24" s="241">
        <v>543</v>
      </c>
      <c r="E24" s="241">
        <v>1</v>
      </c>
      <c r="F24" s="245">
        <v>1</v>
      </c>
      <c r="G24" s="242">
        <f t="shared" si="1"/>
        <v>0</v>
      </c>
      <c r="H24" s="243">
        <f t="shared" si="2"/>
        <v>0</v>
      </c>
      <c r="I24" s="241">
        <f>'[3]291001法人別・事業別 (八王子市除く)'!C26</f>
        <v>564</v>
      </c>
      <c r="J24" s="241">
        <f>'[3]291001法人別・事業別 (八王子市除く)'!S26</f>
        <v>544</v>
      </c>
    </row>
    <row r="25" spans="1:30" s="231" customFormat="1" ht="34.5" customHeight="1" x14ac:dyDescent="0.15">
      <c r="A25" s="234"/>
      <c r="B25" s="240" t="s">
        <v>15</v>
      </c>
      <c r="C25" s="241">
        <v>5</v>
      </c>
      <c r="D25" s="241">
        <v>5</v>
      </c>
      <c r="E25" s="241"/>
      <c r="F25" s="245"/>
      <c r="G25" s="242">
        <f t="shared" si="1"/>
        <v>0</v>
      </c>
      <c r="H25" s="243">
        <f t="shared" si="2"/>
        <v>0</v>
      </c>
      <c r="I25" s="241">
        <f>'[3]291001法人別・事業別 (八王子市除く)'!C28</f>
        <v>5</v>
      </c>
      <c r="J25" s="241">
        <f>'[3]291001法人別・事業別 (八王子市除く)'!S28</f>
        <v>5</v>
      </c>
    </row>
    <row r="26" spans="1:30" s="231" customFormat="1" ht="34.5" customHeight="1" x14ac:dyDescent="0.15">
      <c r="A26" s="234"/>
      <c r="B26" s="240" t="s">
        <v>16</v>
      </c>
      <c r="C26" s="241">
        <v>656</v>
      </c>
      <c r="D26" s="241">
        <v>578</v>
      </c>
      <c r="E26" s="241">
        <v>3</v>
      </c>
      <c r="F26" s="241">
        <v>2</v>
      </c>
      <c r="G26" s="242">
        <f t="shared" si="1"/>
        <v>0</v>
      </c>
      <c r="H26" s="243">
        <f t="shared" si="2"/>
        <v>0</v>
      </c>
      <c r="I26" s="241">
        <f>'[3]291001法人別・事業別 (八王子市除く)'!C30</f>
        <v>659</v>
      </c>
      <c r="J26" s="241">
        <f>'[3]291001法人別・事業別 (八王子市除く)'!S30</f>
        <v>580</v>
      </c>
    </row>
    <row r="27" spans="1:30" s="231" customFormat="1" ht="34.5" customHeight="1" x14ac:dyDescent="0.15">
      <c r="A27" s="234"/>
      <c r="B27" s="240" t="s">
        <v>17</v>
      </c>
      <c r="C27" s="241">
        <v>651</v>
      </c>
      <c r="D27" s="241">
        <v>662</v>
      </c>
      <c r="E27" s="241">
        <v>3</v>
      </c>
      <c r="F27" s="245">
        <v>3</v>
      </c>
      <c r="G27" s="242">
        <f t="shared" si="1"/>
        <v>3</v>
      </c>
      <c r="H27" s="243">
        <f t="shared" si="2"/>
        <v>6</v>
      </c>
      <c r="I27" s="241">
        <f>'[3]291001法人別・事業別 (八王子市除く)'!C32</f>
        <v>651</v>
      </c>
      <c r="J27" s="241">
        <f>'[3]291001法人別・事業別 (八王子市除く)'!S32</f>
        <v>659</v>
      </c>
    </row>
    <row r="28" spans="1:30" s="231" customFormat="1" ht="34.5" customHeight="1" thickBot="1" x14ac:dyDescent="0.2">
      <c r="A28" s="234"/>
      <c r="B28" s="246" t="s">
        <v>18</v>
      </c>
      <c r="C28" s="247">
        <v>674</v>
      </c>
      <c r="D28" s="247">
        <v>673</v>
      </c>
      <c r="E28" s="247">
        <v>3</v>
      </c>
      <c r="F28" s="248">
        <v>3</v>
      </c>
      <c r="G28" s="249">
        <f t="shared" si="1"/>
        <v>6</v>
      </c>
      <c r="H28" s="250">
        <f t="shared" si="2"/>
        <v>6</v>
      </c>
      <c r="I28" s="247">
        <f>'[3]291001法人別・事業別 (八王子市除く)'!C34</f>
        <v>671</v>
      </c>
      <c r="J28" s="247">
        <f>'[3]291001法人別・事業別 (八王子市除く)'!S34</f>
        <v>670</v>
      </c>
    </row>
    <row r="29" spans="1:30" ht="34.5" customHeight="1" thickTop="1" thickBot="1" x14ac:dyDescent="0.2">
      <c r="A29" s="383" t="s">
        <v>19</v>
      </c>
      <c r="B29" s="384"/>
      <c r="C29" s="251">
        <f>SUM(C15:C16)</f>
        <v>12635</v>
      </c>
      <c r="D29" s="252">
        <f>SUM(D17:D28)</f>
        <v>10150</v>
      </c>
      <c r="E29" s="252">
        <f>SUM(E15:E16)</f>
        <v>80</v>
      </c>
      <c r="F29" s="253">
        <f>SUM(F17:F28)</f>
        <v>51</v>
      </c>
      <c r="G29" s="254">
        <f>SUM(G15:G16)</f>
        <v>44</v>
      </c>
      <c r="H29" s="255">
        <f>SUM(H17:H28)</f>
        <v>43</v>
      </c>
      <c r="I29" s="251">
        <f>SUM(I15:I16)</f>
        <v>12681</v>
      </c>
      <c r="J29" s="252">
        <f>SUM(J17:J28)</f>
        <v>10158</v>
      </c>
    </row>
    <row r="30" spans="1:30" ht="24" customHeight="1" thickTop="1" x14ac:dyDescent="0.15">
      <c r="A30" s="256" t="s">
        <v>60</v>
      </c>
      <c r="B30" s="256"/>
      <c r="F30" s="257"/>
    </row>
    <row r="31" spans="1:30" ht="24" customHeight="1" x14ac:dyDescent="0.15">
      <c r="A31" s="258" t="s">
        <v>62</v>
      </c>
      <c r="B31" s="258"/>
      <c r="C31" s="259"/>
      <c r="D31" s="259"/>
      <c r="E31" s="259"/>
      <c r="F31" s="259"/>
      <c r="G31" s="259"/>
      <c r="H31" s="259"/>
      <c r="I31" s="259"/>
      <c r="J31" s="259"/>
      <c r="K31" s="259"/>
      <c r="L31" s="259"/>
      <c r="M31" s="259"/>
      <c r="N31" s="259"/>
      <c r="O31" s="259"/>
      <c r="P31" s="259"/>
      <c r="Q31" s="259"/>
      <c r="R31" s="259"/>
      <c r="S31" s="259"/>
      <c r="T31" s="259"/>
      <c r="U31" s="259"/>
      <c r="V31" s="259"/>
      <c r="W31" s="259"/>
      <c r="X31" s="259"/>
      <c r="Y31" s="259"/>
      <c r="Z31" s="259"/>
      <c r="AA31" s="259"/>
      <c r="AB31" s="259"/>
      <c r="AC31" s="259"/>
      <c r="AD31" s="259"/>
    </row>
    <row r="32" spans="1:30" ht="22.5" customHeight="1" x14ac:dyDescent="0.15">
      <c r="A32" s="256"/>
      <c r="B32" s="256"/>
    </row>
    <row r="33" spans="2:10" ht="18.75" customHeight="1" x14ac:dyDescent="0.15"/>
    <row r="34" spans="2:10" ht="18.75" customHeight="1" x14ac:dyDescent="0.15">
      <c r="B34" s="260"/>
      <c r="C34" s="260"/>
      <c r="D34" s="260"/>
      <c r="E34" s="260"/>
      <c r="F34" s="260"/>
      <c r="G34" s="260"/>
      <c r="H34" s="260"/>
      <c r="I34" s="260"/>
      <c r="J34" s="260"/>
    </row>
    <row r="35" spans="2:10" ht="24.75" customHeight="1" x14ac:dyDescent="0.15">
      <c r="B35" s="260"/>
      <c r="C35" s="260"/>
      <c r="D35" s="260"/>
      <c r="E35" s="260"/>
      <c r="F35" s="260"/>
      <c r="G35" s="260"/>
      <c r="H35" s="260"/>
      <c r="I35" s="260"/>
      <c r="J35" s="260"/>
    </row>
    <row r="36" spans="2:10" ht="34.5" customHeight="1" x14ac:dyDescent="0.15">
      <c r="B36" s="260" t="s">
        <v>125</v>
      </c>
      <c r="C36" s="260"/>
      <c r="D36" s="260"/>
      <c r="E36" s="260"/>
      <c r="F36" s="260"/>
      <c r="G36" s="260"/>
      <c r="H36" s="260"/>
      <c r="I36" s="260"/>
      <c r="J36" s="260"/>
    </row>
    <row r="37" spans="2:10" ht="27.75" customHeight="1" x14ac:dyDescent="0.15">
      <c r="B37" s="260"/>
      <c r="C37" s="260"/>
      <c r="D37" s="260"/>
      <c r="E37" s="260"/>
      <c r="F37" s="260"/>
      <c r="G37" s="260"/>
      <c r="H37" s="260"/>
      <c r="I37" s="260"/>
      <c r="J37" s="260"/>
    </row>
    <row r="38" spans="2:10" ht="27.75" customHeight="1" x14ac:dyDescent="0.15">
      <c r="B38" s="260"/>
      <c r="C38" s="260"/>
      <c r="D38" s="260"/>
      <c r="E38" s="260"/>
      <c r="F38" s="260"/>
      <c r="G38" s="260"/>
      <c r="H38" s="260"/>
      <c r="I38" s="260"/>
      <c r="J38" s="260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141" customWidth="1"/>
    <col min="2" max="2" width="12.625" style="141" customWidth="1"/>
    <col min="3" max="3" width="6.625" style="207" customWidth="1"/>
    <col min="4" max="15" width="6.125" style="207" customWidth="1"/>
    <col min="16" max="16" width="1.875" style="141" customWidth="1"/>
    <col min="17" max="17" width="1.625" style="141" customWidth="1"/>
    <col min="18" max="18" width="12.625" style="141" customWidth="1"/>
    <col min="19" max="19" width="6.625" style="207" customWidth="1"/>
    <col min="20" max="23" width="6.125" style="207" customWidth="1"/>
    <col min="24" max="24" width="6.5" style="207" customWidth="1"/>
    <col min="25" max="31" width="6.125" style="207" customWidth="1"/>
    <col min="32" max="256" width="9" style="141"/>
    <col min="257" max="257" width="1.625" style="141" customWidth="1"/>
    <col min="258" max="258" width="12.625" style="141" customWidth="1"/>
    <col min="259" max="259" width="6.625" style="141" customWidth="1"/>
    <col min="260" max="271" width="6.125" style="141" customWidth="1"/>
    <col min="272" max="272" width="1.875" style="141" customWidth="1"/>
    <col min="273" max="273" width="1.625" style="141" customWidth="1"/>
    <col min="274" max="274" width="12.625" style="141" customWidth="1"/>
    <col min="275" max="275" width="6.625" style="141" customWidth="1"/>
    <col min="276" max="279" width="6.125" style="141" customWidth="1"/>
    <col min="280" max="280" width="6.5" style="141" customWidth="1"/>
    <col min="281" max="287" width="6.125" style="141" customWidth="1"/>
    <col min="288" max="512" width="9" style="141"/>
    <col min="513" max="513" width="1.625" style="141" customWidth="1"/>
    <col min="514" max="514" width="12.625" style="141" customWidth="1"/>
    <col min="515" max="515" width="6.625" style="141" customWidth="1"/>
    <col min="516" max="527" width="6.125" style="141" customWidth="1"/>
    <col min="528" max="528" width="1.875" style="141" customWidth="1"/>
    <col min="529" max="529" width="1.625" style="141" customWidth="1"/>
    <col min="530" max="530" width="12.625" style="141" customWidth="1"/>
    <col min="531" max="531" width="6.625" style="141" customWidth="1"/>
    <col min="532" max="535" width="6.125" style="141" customWidth="1"/>
    <col min="536" max="536" width="6.5" style="141" customWidth="1"/>
    <col min="537" max="543" width="6.125" style="141" customWidth="1"/>
    <col min="544" max="768" width="9" style="141"/>
    <col min="769" max="769" width="1.625" style="141" customWidth="1"/>
    <col min="770" max="770" width="12.625" style="141" customWidth="1"/>
    <col min="771" max="771" width="6.625" style="141" customWidth="1"/>
    <col min="772" max="783" width="6.125" style="141" customWidth="1"/>
    <col min="784" max="784" width="1.875" style="141" customWidth="1"/>
    <col min="785" max="785" width="1.625" style="141" customWidth="1"/>
    <col min="786" max="786" width="12.625" style="141" customWidth="1"/>
    <col min="787" max="787" width="6.625" style="141" customWidth="1"/>
    <col min="788" max="791" width="6.125" style="141" customWidth="1"/>
    <col min="792" max="792" width="6.5" style="141" customWidth="1"/>
    <col min="793" max="799" width="6.125" style="141" customWidth="1"/>
    <col min="800" max="1024" width="9" style="141"/>
    <col min="1025" max="1025" width="1.625" style="141" customWidth="1"/>
    <col min="1026" max="1026" width="12.625" style="141" customWidth="1"/>
    <col min="1027" max="1027" width="6.625" style="141" customWidth="1"/>
    <col min="1028" max="1039" width="6.125" style="141" customWidth="1"/>
    <col min="1040" max="1040" width="1.875" style="141" customWidth="1"/>
    <col min="1041" max="1041" width="1.625" style="141" customWidth="1"/>
    <col min="1042" max="1042" width="12.625" style="141" customWidth="1"/>
    <col min="1043" max="1043" width="6.625" style="141" customWidth="1"/>
    <col min="1044" max="1047" width="6.125" style="141" customWidth="1"/>
    <col min="1048" max="1048" width="6.5" style="141" customWidth="1"/>
    <col min="1049" max="1055" width="6.125" style="141" customWidth="1"/>
    <col min="1056" max="1280" width="9" style="141"/>
    <col min="1281" max="1281" width="1.625" style="141" customWidth="1"/>
    <col min="1282" max="1282" width="12.625" style="141" customWidth="1"/>
    <col min="1283" max="1283" width="6.625" style="141" customWidth="1"/>
    <col min="1284" max="1295" width="6.125" style="141" customWidth="1"/>
    <col min="1296" max="1296" width="1.875" style="141" customWidth="1"/>
    <col min="1297" max="1297" width="1.625" style="141" customWidth="1"/>
    <col min="1298" max="1298" width="12.625" style="141" customWidth="1"/>
    <col min="1299" max="1299" width="6.625" style="141" customWidth="1"/>
    <col min="1300" max="1303" width="6.125" style="141" customWidth="1"/>
    <col min="1304" max="1304" width="6.5" style="141" customWidth="1"/>
    <col min="1305" max="1311" width="6.125" style="141" customWidth="1"/>
    <col min="1312" max="1536" width="9" style="141"/>
    <col min="1537" max="1537" width="1.625" style="141" customWidth="1"/>
    <col min="1538" max="1538" width="12.625" style="141" customWidth="1"/>
    <col min="1539" max="1539" width="6.625" style="141" customWidth="1"/>
    <col min="1540" max="1551" width="6.125" style="141" customWidth="1"/>
    <col min="1552" max="1552" width="1.875" style="141" customWidth="1"/>
    <col min="1553" max="1553" width="1.625" style="141" customWidth="1"/>
    <col min="1554" max="1554" width="12.625" style="141" customWidth="1"/>
    <col min="1555" max="1555" width="6.625" style="141" customWidth="1"/>
    <col min="1556" max="1559" width="6.125" style="141" customWidth="1"/>
    <col min="1560" max="1560" width="6.5" style="141" customWidth="1"/>
    <col min="1561" max="1567" width="6.125" style="141" customWidth="1"/>
    <col min="1568" max="1792" width="9" style="141"/>
    <col min="1793" max="1793" width="1.625" style="141" customWidth="1"/>
    <col min="1794" max="1794" width="12.625" style="141" customWidth="1"/>
    <col min="1795" max="1795" width="6.625" style="141" customWidth="1"/>
    <col min="1796" max="1807" width="6.125" style="141" customWidth="1"/>
    <col min="1808" max="1808" width="1.875" style="141" customWidth="1"/>
    <col min="1809" max="1809" width="1.625" style="141" customWidth="1"/>
    <col min="1810" max="1810" width="12.625" style="141" customWidth="1"/>
    <col min="1811" max="1811" width="6.625" style="141" customWidth="1"/>
    <col min="1812" max="1815" width="6.125" style="141" customWidth="1"/>
    <col min="1816" max="1816" width="6.5" style="141" customWidth="1"/>
    <col min="1817" max="1823" width="6.125" style="141" customWidth="1"/>
    <col min="1824" max="2048" width="9" style="141"/>
    <col min="2049" max="2049" width="1.625" style="141" customWidth="1"/>
    <col min="2050" max="2050" width="12.625" style="141" customWidth="1"/>
    <col min="2051" max="2051" width="6.625" style="141" customWidth="1"/>
    <col min="2052" max="2063" width="6.125" style="141" customWidth="1"/>
    <col min="2064" max="2064" width="1.875" style="141" customWidth="1"/>
    <col min="2065" max="2065" width="1.625" style="141" customWidth="1"/>
    <col min="2066" max="2066" width="12.625" style="141" customWidth="1"/>
    <col min="2067" max="2067" width="6.625" style="141" customWidth="1"/>
    <col min="2068" max="2071" width="6.125" style="141" customWidth="1"/>
    <col min="2072" max="2072" width="6.5" style="141" customWidth="1"/>
    <col min="2073" max="2079" width="6.125" style="141" customWidth="1"/>
    <col min="2080" max="2304" width="9" style="141"/>
    <col min="2305" max="2305" width="1.625" style="141" customWidth="1"/>
    <col min="2306" max="2306" width="12.625" style="141" customWidth="1"/>
    <col min="2307" max="2307" width="6.625" style="141" customWidth="1"/>
    <col min="2308" max="2319" width="6.125" style="141" customWidth="1"/>
    <col min="2320" max="2320" width="1.875" style="141" customWidth="1"/>
    <col min="2321" max="2321" width="1.625" style="141" customWidth="1"/>
    <col min="2322" max="2322" width="12.625" style="141" customWidth="1"/>
    <col min="2323" max="2323" width="6.625" style="141" customWidth="1"/>
    <col min="2324" max="2327" width="6.125" style="141" customWidth="1"/>
    <col min="2328" max="2328" width="6.5" style="141" customWidth="1"/>
    <col min="2329" max="2335" width="6.125" style="141" customWidth="1"/>
    <col min="2336" max="2560" width="9" style="141"/>
    <col min="2561" max="2561" width="1.625" style="141" customWidth="1"/>
    <col min="2562" max="2562" width="12.625" style="141" customWidth="1"/>
    <col min="2563" max="2563" width="6.625" style="141" customWidth="1"/>
    <col min="2564" max="2575" width="6.125" style="141" customWidth="1"/>
    <col min="2576" max="2576" width="1.875" style="141" customWidth="1"/>
    <col min="2577" max="2577" width="1.625" style="141" customWidth="1"/>
    <col min="2578" max="2578" width="12.625" style="141" customWidth="1"/>
    <col min="2579" max="2579" width="6.625" style="141" customWidth="1"/>
    <col min="2580" max="2583" width="6.125" style="141" customWidth="1"/>
    <col min="2584" max="2584" width="6.5" style="141" customWidth="1"/>
    <col min="2585" max="2591" width="6.125" style="141" customWidth="1"/>
    <col min="2592" max="2816" width="9" style="141"/>
    <col min="2817" max="2817" width="1.625" style="141" customWidth="1"/>
    <col min="2818" max="2818" width="12.625" style="141" customWidth="1"/>
    <col min="2819" max="2819" width="6.625" style="141" customWidth="1"/>
    <col min="2820" max="2831" width="6.125" style="141" customWidth="1"/>
    <col min="2832" max="2832" width="1.875" style="141" customWidth="1"/>
    <col min="2833" max="2833" width="1.625" style="141" customWidth="1"/>
    <col min="2834" max="2834" width="12.625" style="141" customWidth="1"/>
    <col min="2835" max="2835" width="6.625" style="141" customWidth="1"/>
    <col min="2836" max="2839" width="6.125" style="141" customWidth="1"/>
    <col min="2840" max="2840" width="6.5" style="141" customWidth="1"/>
    <col min="2841" max="2847" width="6.125" style="141" customWidth="1"/>
    <col min="2848" max="3072" width="9" style="141"/>
    <col min="3073" max="3073" width="1.625" style="141" customWidth="1"/>
    <col min="3074" max="3074" width="12.625" style="141" customWidth="1"/>
    <col min="3075" max="3075" width="6.625" style="141" customWidth="1"/>
    <col min="3076" max="3087" width="6.125" style="141" customWidth="1"/>
    <col min="3088" max="3088" width="1.875" style="141" customWidth="1"/>
    <col min="3089" max="3089" width="1.625" style="141" customWidth="1"/>
    <col min="3090" max="3090" width="12.625" style="141" customWidth="1"/>
    <col min="3091" max="3091" width="6.625" style="141" customWidth="1"/>
    <col min="3092" max="3095" width="6.125" style="141" customWidth="1"/>
    <col min="3096" max="3096" width="6.5" style="141" customWidth="1"/>
    <col min="3097" max="3103" width="6.125" style="141" customWidth="1"/>
    <col min="3104" max="3328" width="9" style="141"/>
    <col min="3329" max="3329" width="1.625" style="141" customWidth="1"/>
    <col min="3330" max="3330" width="12.625" style="141" customWidth="1"/>
    <col min="3331" max="3331" width="6.625" style="141" customWidth="1"/>
    <col min="3332" max="3343" width="6.125" style="141" customWidth="1"/>
    <col min="3344" max="3344" width="1.875" style="141" customWidth="1"/>
    <col min="3345" max="3345" width="1.625" style="141" customWidth="1"/>
    <col min="3346" max="3346" width="12.625" style="141" customWidth="1"/>
    <col min="3347" max="3347" width="6.625" style="141" customWidth="1"/>
    <col min="3348" max="3351" width="6.125" style="141" customWidth="1"/>
    <col min="3352" max="3352" width="6.5" style="141" customWidth="1"/>
    <col min="3353" max="3359" width="6.125" style="141" customWidth="1"/>
    <col min="3360" max="3584" width="9" style="141"/>
    <col min="3585" max="3585" width="1.625" style="141" customWidth="1"/>
    <col min="3586" max="3586" width="12.625" style="141" customWidth="1"/>
    <col min="3587" max="3587" width="6.625" style="141" customWidth="1"/>
    <col min="3588" max="3599" width="6.125" style="141" customWidth="1"/>
    <col min="3600" max="3600" width="1.875" style="141" customWidth="1"/>
    <col min="3601" max="3601" width="1.625" style="141" customWidth="1"/>
    <col min="3602" max="3602" width="12.625" style="141" customWidth="1"/>
    <col min="3603" max="3603" width="6.625" style="141" customWidth="1"/>
    <col min="3604" max="3607" width="6.125" style="141" customWidth="1"/>
    <col min="3608" max="3608" width="6.5" style="141" customWidth="1"/>
    <col min="3609" max="3615" width="6.125" style="141" customWidth="1"/>
    <col min="3616" max="3840" width="9" style="141"/>
    <col min="3841" max="3841" width="1.625" style="141" customWidth="1"/>
    <col min="3842" max="3842" width="12.625" style="141" customWidth="1"/>
    <col min="3843" max="3843" width="6.625" style="141" customWidth="1"/>
    <col min="3844" max="3855" width="6.125" style="141" customWidth="1"/>
    <col min="3856" max="3856" width="1.875" style="141" customWidth="1"/>
    <col min="3857" max="3857" width="1.625" style="141" customWidth="1"/>
    <col min="3858" max="3858" width="12.625" style="141" customWidth="1"/>
    <col min="3859" max="3859" width="6.625" style="141" customWidth="1"/>
    <col min="3860" max="3863" width="6.125" style="141" customWidth="1"/>
    <col min="3864" max="3864" width="6.5" style="141" customWidth="1"/>
    <col min="3865" max="3871" width="6.125" style="141" customWidth="1"/>
    <col min="3872" max="4096" width="9" style="141"/>
    <col min="4097" max="4097" width="1.625" style="141" customWidth="1"/>
    <col min="4098" max="4098" width="12.625" style="141" customWidth="1"/>
    <col min="4099" max="4099" width="6.625" style="141" customWidth="1"/>
    <col min="4100" max="4111" width="6.125" style="141" customWidth="1"/>
    <col min="4112" max="4112" width="1.875" style="141" customWidth="1"/>
    <col min="4113" max="4113" width="1.625" style="141" customWidth="1"/>
    <col min="4114" max="4114" width="12.625" style="141" customWidth="1"/>
    <col min="4115" max="4115" width="6.625" style="141" customWidth="1"/>
    <col min="4116" max="4119" width="6.125" style="141" customWidth="1"/>
    <col min="4120" max="4120" width="6.5" style="141" customWidth="1"/>
    <col min="4121" max="4127" width="6.125" style="141" customWidth="1"/>
    <col min="4128" max="4352" width="9" style="141"/>
    <col min="4353" max="4353" width="1.625" style="141" customWidth="1"/>
    <col min="4354" max="4354" width="12.625" style="141" customWidth="1"/>
    <col min="4355" max="4355" width="6.625" style="141" customWidth="1"/>
    <col min="4356" max="4367" width="6.125" style="141" customWidth="1"/>
    <col min="4368" max="4368" width="1.875" style="141" customWidth="1"/>
    <col min="4369" max="4369" width="1.625" style="141" customWidth="1"/>
    <col min="4370" max="4370" width="12.625" style="141" customWidth="1"/>
    <col min="4371" max="4371" width="6.625" style="141" customWidth="1"/>
    <col min="4372" max="4375" width="6.125" style="141" customWidth="1"/>
    <col min="4376" max="4376" width="6.5" style="141" customWidth="1"/>
    <col min="4377" max="4383" width="6.125" style="141" customWidth="1"/>
    <col min="4384" max="4608" width="9" style="141"/>
    <col min="4609" max="4609" width="1.625" style="141" customWidth="1"/>
    <col min="4610" max="4610" width="12.625" style="141" customWidth="1"/>
    <col min="4611" max="4611" width="6.625" style="141" customWidth="1"/>
    <col min="4612" max="4623" width="6.125" style="141" customWidth="1"/>
    <col min="4624" max="4624" width="1.875" style="141" customWidth="1"/>
    <col min="4625" max="4625" width="1.625" style="141" customWidth="1"/>
    <col min="4626" max="4626" width="12.625" style="141" customWidth="1"/>
    <col min="4627" max="4627" width="6.625" style="141" customWidth="1"/>
    <col min="4628" max="4631" width="6.125" style="141" customWidth="1"/>
    <col min="4632" max="4632" width="6.5" style="141" customWidth="1"/>
    <col min="4633" max="4639" width="6.125" style="141" customWidth="1"/>
    <col min="4640" max="4864" width="9" style="141"/>
    <col min="4865" max="4865" width="1.625" style="141" customWidth="1"/>
    <col min="4866" max="4866" width="12.625" style="141" customWidth="1"/>
    <col min="4867" max="4867" width="6.625" style="141" customWidth="1"/>
    <col min="4868" max="4879" width="6.125" style="141" customWidth="1"/>
    <col min="4880" max="4880" width="1.875" style="141" customWidth="1"/>
    <col min="4881" max="4881" width="1.625" style="141" customWidth="1"/>
    <col min="4882" max="4882" width="12.625" style="141" customWidth="1"/>
    <col min="4883" max="4883" width="6.625" style="141" customWidth="1"/>
    <col min="4884" max="4887" width="6.125" style="141" customWidth="1"/>
    <col min="4888" max="4888" width="6.5" style="141" customWidth="1"/>
    <col min="4889" max="4895" width="6.125" style="141" customWidth="1"/>
    <col min="4896" max="5120" width="9" style="141"/>
    <col min="5121" max="5121" width="1.625" style="141" customWidth="1"/>
    <col min="5122" max="5122" width="12.625" style="141" customWidth="1"/>
    <col min="5123" max="5123" width="6.625" style="141" customWidth="1"/>
    <col min="5124" max="5135" width="6.125" style="141" customWidth="1"/>
    <col min="5136" max="5136" width="1.875" style="141" customWidth="1"/>
    <col min="5137" max="5137" width="1.625" style="141" customWidth="1"/>
    <col min="5138" max="5138" width="12.625" style="141" customWidth="1"/>
    <col min="5139" max="5139" width="6.625" style="141" customWidth="1"/>
    <col min="5140" max="5143" width="6.125" style="141" customWidth="1"/>
    <col min="5144" max="5144" width="6.5" style="141" customWidth="1"/>
    <col min="5145" max="5151" width="6.125" style="141" customWidth="1"/>
    <col min="5152" max="5376" width="9" style="141"/>
    <col min="5377" max="5377" width="1.625" style="141" customWidth="1"/>
    <col min="5378" max="5378" width="12.625" style="141" customWidth="1"/>
    <col min="5379" max="5379" width="6.625" style="141" customWidth="1"/>
    <col min="5380" max="5391" width="6.125" style="141" customWidth="1"/>
    <col min="5392" max="5392" width="1.875" style="141" customWidth="1"/>
    <col min="5393" max="5393" width="1.625" style="141" customWidth="1"/>
    <col min="5394" max="5394" width="12.625" style="141" customWidth="1"/>
    <col min="5395" max="5395" width="6.625" style="141" customWidth="1"/>
    <col min="5396" max="5399" width="6.125" style="141" customWidth="1"/>
    <col min="5400" max="5400" width="6.5" style="141" customWidth="1"/>
    <col min="5401" max="5407" width="6.125" style="141" customWidth="1"/>
    <col min="5408" max="5632" width="9" style="141"/>
    <col min="5633" max="5633" width="1.625" style="141" customWidth="1"/>
    <col min="5634" max="5634" width="12.625" style="141" customWidth="1"/>
    <col min="5635" max="5635" width="6.625" style="141" customWidth="1"/>
    <col min="5636" max="5647" width="6.125" style="141" customWidth="1"/>
    <col min="5648" max="5648" width="1.875" style="141" customWidth="1"/>
    <col min="5649" max="5649" width="1.625" style="141" customWidth="1"/>
    <col min="5650" max="5650" width="12.625" style="141" customWidth="1"/>
    <col min="5651" max="5651" width="6.625" style="141" customWidth="1"/>
    <col min="5652" max="5655" width="6.125" style="141" customWidth="1"/>
    <col min="5656" max="5656" width="6.5" style="141" customWidth="1"/>
    <col min="5657" max="5663" width="6.125" style="141" customWidth="1"/>
    <col min="5664" max="5888" width="9" style="141"/>
    <col min="5889" max="5889" width="1.625" style="141" customWidth="1"/>
    <col min="5890" max="5890" width="12.625" style="141" customWidth="1"/>
    <col min="5891" max="5891" width="6.625" style="141" customWidth="1"/>
    <col min="5892" max="5903" width="6.125" style="141" customWidth="1"/>
    <col min="5904" max="5904" width="1.875" style="141" customWidth="1"/>
    <col min="5905" max="5905" width="1.625" style="141" customWidth="1"/>
    <col min="5906" max="5906" width="12.625" style="141" customWidth="1"/>
    <col min="5907" max="5907" width="6.625" style="141" customWidth="1"/>
    <col min="5908" max="5911" width="6.125" style="141" customWidth="1"/>
    <col min="5912" max="5912" width="6.5" style="141" customWidth="1"/>
    <col min="5913" max="5919" width="6.125" style="141" customWidth="1"/>
    <col min="5920" max="6144" width="9" style="141"/>
    <col min="6145" max="6145" width="1.625" style="141" customWidth="1"/>
    <col min="6146" max="6146" width="12.625" style="141" customWidth="1"/>
    <col min="6147" max="6147" width="6.625" style="141" customWidth="1"/>
    <col min="6148" max="6159" width="6.125" style="141" customWidth="1"/>
    <col min="6160" max="6160" width="1.875" style="141" customWidth="1"/>
    <col min="6161" max="6161" width="1.625" style="141" customWidth="1"/>
    <col min="6162" max="6162" width="12.625" style="141" customWidth="1"/>
    <col min="6163" max="6163" width="6.625" style="141" customWidth="1"/>
    <col min="6164" max="6167" width="6.125" style="141" customWidth="1"/>
    <col min="6168" max="6168" width="6.5" style="141" customWidth="1"/>
    <col min="6169" max="6175" width="6.125" style="141" customWidth="1"/>
    <col min="6176" max="6400" width="9" style="141"/>
    <col min="6401" max="6401" width="1.625" style="141" customWidth="1"/>
    <col min="6402" max="6402" width="12.625" style="141" customWidth="1"/>
    <col min="6403" max="6403" width="6.625" style="141" customWidth="1"/>
    <col min="6404" max="6415" width="6.125" style="141" customWidth="1"/>
    <col min="6416" max="6416" width="1.875" style="141" customWidth="1"/>
    <col min="6417" max="6417" width="1.625" style="141" customWidth="1"/>
    <col min="6418" max="6418" width="12.625" style="141" customWidth="1"/>
    <col min="6419" max="6419" width="6.625" style="141" customWidth="1"/>
    <col min="6420" max="6423" width="6.125" style="141" customWidth="1"/>
    <col min="6424" max="6424" width="6.5" style="141" customWidth="1"/>
    <col min="6425" max="6431" width="6.125" style="141" customWidth="1"/>
    <col min="6432" max="6656" width="9" style="141"/>
    <col min="6657" max="6657" width="1.625" style="141" customWidth="1"/>
    <col min="6658" max="6658" width="12.625" style="141" customWidth="1"/>
    <col min="6659" max="6659" width="6.625" style="141" customWidth="1"/>
    <col min="6660" max="6671" width="6.125" style="141" customWidth="1"/>
    <col min="6672" max="6672" width="1.875" style="141" customWidth="1"/>
    <col min="6673" max="6673" width="1.625" style="141" customWidth="1"/>
    <col min="6674" max="6674" width="12.625" style="141" customWidth="1"/>
    <col min="6675" max="6675" width="6.625" style="141" customWidth="1"/>
    <col min="6676" max="6679" width="6.125" style="141" customWidth="1"/>
    <col min="6680" max="6680" width="6.5" style="141" customWidth="1"/>
    <col min="6681" max="6687" width="6.125" style="141" customWidth="1"/>
    <col min="6688" max="6912" width="9" style="141"/>
    <col min="6913" max="6913" width="1.625" style="141" customWidth="1"/>
    <col min="6914" max="6914" width="12.625" style="141" customWidth="1"/>
    <col min="6915" max="6915" width="6.625" style="141" customWidth="1"/>
    <col min="6916" max="6927" width="6.125" style="141" customWidth="1"/>
    <col min="6928" max="6928" width="1.875" style="141" customWidth="1"/>
    <col min="6929" max="6929" width="1.625" style="141" customWidth="1"/>
    <col min="6930" max="6930" width="12.625" style="141" customWidth="1"/>
    <col min="6931" max="6931" width="6.625" style="141" customWidth="1"/>
    <col min="6932" max="6935" width="6.125" style="141" customWidth="1"/>
    <col min="6936" max="6936" width="6.5" style="141" customWidth="1"/>
    <col min="6937" max="6943" width="6.125" style="141" customWidth="1"/>
    <col min="6944" max="7168" width="9" style="141"/>
    <col min="7169" max="7169" width="1.625" style="141" customWidth="1"/>
    <col min="7170" max="7170" width="12.625" style="141" customWidth="1"/>
    <col min="7171" max="7171" width="6.625" style="141" customWidth="1"/>
    <col min="7172" max="7183" width="6.125" style="141" customWidth="1"/>
    <col min="7184" max="7184" width="1.875" style="141" customWidth="1"/>
    <col min="7185" max="7185" width="1.625" style="141" customWidth="1"/>
    <col min="7186" max="7186" width="12.625" style="141" customWidth="1"/>
    <col min="7187" max="7187" width="6.625" style="141" customWidth="1"/>
    <col min="7188" max="7191" width="6.125" style="141" customWidth="1"/>
    <col min="7192" max="7192" width="6.5" style="141" customWidth="1"/>
    <col min="7193" max="7199" width="6.125" style="141" customWidth="1"/>
    <col min="7200" max="7424" width="9" style="141"/>
    <col min="7425" max="7425" width="1.625" style="141" customWidth="1"/>
    <col min="7426" max="7426" width="12.625" style="141" customWidth="1"/>
    <col min="7427" max="7427" width="6.625" style="141" customWidth="1"/>
    <col min="7428" max="7439" width="6.125" style="141" customWidth="1"/>
    <col min="7440" max="7440" width="1.875" style="141" customWidth="1"/>
    <col min="7441" max="7441" width="1.625" style="141" customWidth="1"/>
    <col min="7442" max="7442" width="12.625" style="141" customWidth="1"/>
    <col min="7443" max="7443" width="6.625" style="141" customWidth="1"/>
    <col min="7444" max="7447" width="6.125" style="141" customWidth="1"/>
    <col min="7448" max="7448" width="6.5" style="141" customWidth="1"/>
    <col min="7449" max="7455" width="6.125" style="141" customWidth="1"/>
    <col min="7456" max="7680" width="9" style="141"/>
    <col min="7681" max="7681" width="1.625" style="141" customWidth="1"/>
    <col min="7682" max="7682" width="12.625" style="141" customWidth="1"/>
    <col min="7683" max="7683" width="6.625" style="141" customWidth="1"/>
    <col min="7684" max="7695" width="6.125" style="141" customWidth="1"/>
    <col min="7696" max="7696" width="1.875" style="141" customWidth="1"/>
    <col min="7697" max="7697" width="1.625" style="141" customWidth="1"/>
    <col min="7698" max="7698" width="12.625" style="141" customWidth="1"/>
    <col min="7699" max="7699" width="6.625" style="141" customWidth="1"/>
    <col min="7700" max="7703" width="6.125" style="141" customWidth="1"/>
    <col min="7704" max="7704" width="6.5" style="141" customWidth="1"/>
    <col min="7705" max="7711" width="6.125" style="141" customWidth="1"/>
    <col min="7712" max="7936" width="9" style="141"/>
    <col min="7937" max="7937" width="1.625" style="141" customWidth="1"/>
    <col min="7938" max="7938" width="12.625" style="141" customWidth="1"/>
    <col min="7939" max="7939" width="6.625" style="141" customWidth="1"/>
    <col min="7940" max="7951" width="6.125" style="141" customWidth="1"/>
    <col min="7952" max="7952" width="1.875" style="141" customWidth="1"/>
    <col min="7953" max="7953" width="1.625" style="141" customWidth="1"/>
    <col min="7954" max="7954" width="12.625" style="141" customWidth="1"/>
    <col min="7955" max="7955" width="6.625" style="141" customWidth="1"/>
    <col min="7956" max="7959" width="6.125" style="141" customWidth="1"/>
    <col min="7960" max="7960" width="6.5" style="141" customWidth="1"/>
    <col min="7961" max="7967" width="6.125" style="141" customWidth="1"/>
    <col min="7968" max="8192" width="9" style="141"/>
    <col min="8193" max="8193" width="1.625" style="141" customWidth="1"/>
    <col min="8194" max="8194" width="12.625" style="141" customWidth="1"/>
    <col min="8195" max="8195" width="6.625" style="141" customWidth="1"/>
    <col min="8196" max="8207" width="6.125" style="141" customWidth="1"/>
    <col min="8208" max="8208" width="1.875" style="141" customWidth="1"/>
    <col min="8209" max="8209" width="1.625" style="141" customWidth="1"/>
    <col min="8210" max="8210" width="12.625" style="141" customWidth="1"/>
    <col min="8211" max="8211" width="6.625" style="141" customWidth="1"/>
    <col min="8212" max="8215" width="6.125" style="141" customWidth="1"/>
    <col min="8216" max="8216" width="6.5" style="141" customWidth="1"/>
    <col min="8217" max="8223" width="6.125" style="141" customWidth="1"/>
    <col min="8224" max="8448" width="9" style="141"/>
    <col min="8449" max="8449" width="1.625" style="141" customWidth="1"/>
    <col min="8450" max="8450" width="12.625" style="141" customWidth="1"/>
    <col min="8451" max="8451" width="6.625" style="141" customWidth="1"/>
    <col min="8452" max="8463" width="6.125" style="141" customWidth="1"/>
    <col min="8464" max="8464" width="1.875" style="141" customWidth="1"/>
    <col min="8465" max="8465" width="1.625" style="141" customWidth="1"/>
    <col min="8466" max="8466" width="12.625" style="141" customWidth="1"/>
    <col min="8467" max="8467" width="6.625" style="141" customWidth="1"/>
    <col min="8468" max="8471" width="6.125" style="141" customWidth="1"/>
    <col min="8472" max="8472" width="6.5" style="141" customWidth="1"/>
    <col min="8473" max="8479" width="6.125" style="141" customWidth="1"/>
    <col min="8480" max="8704" width="9" style="141"/>
    <col min="8705" max="8705" width="1.625" style="141" customWidth="1"/>
    <col min="8706" max="8706" width="12.625" style="141" customWidth="1"/>
    <col min="8707" max="8707" width="6.625" style="141" customWidth="1"/>
    <col min="8708" max="8719" width="6.125" style="141" customWidth="1"/>
    <col min="8720" max="8720" width="1.875" style="141" customWidth="1"/>
    <col min="8721" max="8721" width="1.625" style="141" customWidth="1"/>
    <col min="8722" max="8722" width="12.625" style="141" customWidth="1"/>
    <col min="8723" max="8723" width="6.625" style="141" customWidth="1"/>
    <col min="8724" max="8727" width="6.125" style="141" customWidth="1"/>
    <col min="8728" max="8728" width="6.5" style="141" customWidth="1"/>
    <col min="8729" max="8735" width="6.125" style="141" customWidth="1"/>
    <col min="8736" max="8960" width="9" style="141"/>
    <col min="8961" max="8961" width="1.625" style="141" customWidth="1"/>
    <col min="8962" max="8962" width="12.625" style="141" customWidth="1"/>
    <col min="8963" max="8963" width="6.625" style="141" customWidth="1"/>
    <col min="8964" max="8975" width="6.125" style="141" customWidth="1"/>
    <col min="8976" max="8976" width="1.875" style="141" customWidth="1"/>
    <col min="8977" max="8977" width="1.625" style="141" customWidth="1"/>
    <col min="8978" max="8978" width="12.625" style="141" customWidth="1"/>
    <col min="8979" max="8979" width="6.625" style="141" customWidth="1"/>
    <col min="8980" max="8983" width="6.125" style="141" customWidth="1"/>
    <col min="8984" max="8984" width="6.5" style="141" customWidth="1"/>
    <col min="8985" max="8991" width="6.125" style="141" customWidth="1"/>
    <col min="8992" max="9216" width="9" style="141"/>
    <col min="9217" max="9217" width="1.625" style="141" customWidth="1"/>
    <col min="9218" max="9218" width="12.625" style="141" customWidth="1"/>
    <col min="9219" max="9219" width="6.625" style="141" customWidth="1"/>
    <col min="9220" max="9231" width="6.125" style="141" customWidth="1"/>
    <col min="9232" max="9232" width="1.875" style="141" customWidth="1"/>
    <col min="9233" max="9233" width="1.625" style="141" customWidth="1"/>
    <col min="9234" max="9234" width="12.625" style="141" customWidth="1"/>
    <col min="9235" max="9235" width="6.625" style="141" customWidth="1"/>
    <col min="9236" max="9239" width="6.125" style="141" customWidth="1"/>
    <col min="9240" max="9240" width="6.5" style="141" customWidth="1"/>
    <col min="9241" max="9247" width="6.125" style="141" customWidth="1"/>
    <col min="9248" max="9472" width="9" style="141"/>
    <col min="9473" max="9473" width="1.625" style="141" customWidth="1"/>
    <col min="9474" max="9474" width="12.625" style="141" customWidth="1"/>
    <col min="9475" max="9475" width="6.625" style="141" customWidth="1"/>
    <col min="9476" max="9487" width="6.125" style="141" customWidth="1"/>
    <col min="9488" max="9488" width="1.875" style="141" customWidth="1"/>
    <col min="9489" max="9489" width="1.625" style="141" customWidth="1"/>
    <col min="9490" max="9490" width="12.625" style="141" customWidth="1"/>
    <col min="9491" max="9491" width="6.625" style="141" customWidth="1"/>
    <col min="9492" max="9495" width="6.125" style="141" customWidth="1"/>
    <col min="9496" max="9496" width="6.5" style="141" customWidth="1"/>
    <col min="9497" max="9503" width="6.125" style="141" customWidth="1"/>
    <col min="9504" max="9728" width="9" style="141"/>
    <col min="9729" max="9729" width="1.625" style="141" customWidth="1"/>
    <col min="9730" max="9730" width="12.625" style="141" customWidth="1"/>
    <col min="9731" max="9731" width="6.625" style="141" customWidth="1"/>
    <col min="9732" max="9743" width="6.125" style="141" customWidth="1"/>
    <col min="9744" max="9744" width="1.875" style="141" customWidth="1"/>
    <col min="9745" max="9745" width="1.625" style="141" customWidth="1"/>
    <col min="9746" max="9746" width="12.625" style="141" customWidth="1"/>
    <col min="9747" max="9747" width="6.625" style="141" customWidth="1"/>
    <col min="9748" max="9751" width="6.125" style="141" customWidth="1"/>
    <col min="9752" max="9752" width="6.5" style="141" customWidth="1"/>
    <col min="9753" max="9759" width="6.125" style="141" customWidth="1"/>
    <col min="9760" max="9984" width="9" style="141"/>
    <col min="9985" max="9985" width="1.625" style="141" customWidth="1"/>
    <col min="9986" max="9986" width="12.625" style="141" customWidth="1"/>
    <col min="9987" max="9987" width="6.625" style="141" customWidth="1"/>
    <col min="9988" max="9999" width="6.125" style="141" customWidth="1"/>
    <col min="10000" max="10000" width="1.875" style="141" customWidth="1"/>
    <col min="10001" max="10001" width="1.625" style="141" customWidth="1"/>
    <col min="10002" max="10002" width="12.625" style="141" customWidth="1"/>
    <col min="10003" max="10003" width="6.625" style="141" customWidth="1"/>
    <col min="10004" max="10007" width="6.125" style="141" customWidth="1"/>
    <col min="10008" max="10008" width="6.5" style="141" customWidth="1"/>
    <col min="10009" max="10015" width="6.125" style="141" customWidth="1"/>
    <col min="10016" max="10240" width="9" style="141"/>
    <col min="10241" max="10241" width="1.625" style="141" customWidth="1"/>
    <col min="10242" max="10242" width="12.625" style="141" customWidth="1"/>
    <col min="10243" max="10243" width="6.625" style="141" customWidth="1"/>
    <col min="10244" max="10255" width="6.125" style="141" customWidth="1"/>
    <col min="10256" max="10256" width="1.875" style="141" customWidth="1"/>
    <col min="10257" max="10257" width="1.625" style="141" customWidth="1"/>
    <col min="10258" max="10258" width="12.625" style="141" customWidth="1"/>
    <col min="10259" max="10259" width="6.625" style="141" customWidth="1"/>
    <col min="10260" max="10263" width="6.125" style="141" customWidth="1"/>
    <col min="10264" max="10264" width="6.5" style="141" customWidth="1"/>
    <col min="10265" max="10271" width="6.125" style="141" customWidth="1"/>
    <col min="10272" max="10496" width="9" style="141"/>
    <col min="10497" max="10497" width="1.625" style="141" customWidth="1"/>
    <col min="10498" max="10498" width="12.625" style="141" customWidth="1"/>
    <col min="10499" max="10499" width="6.625" style="141" customWidth="1"/>
    <col min="10500" max="10511" width="6.125" style="141" customWidth="1"/>
    <col min="10512" max="10512" width="1.875" style="141" customWidth="1"/>
    <col min="10513" max="10513" width="1.625" style="141" customWidth="1"/>
    <col min="10514" max="10514" width="12.625" style="141" customWidth="1"/>
    <col min="10515" max="10515" width="6.625" style="141" customWidth="1"/>
    <col min="10516" max="10519" width="6.125" style="141" customWidth="1"/>
    <col min="10520" max="10520" width="6.5" style="141" customWidth="1"/>
    <col min="10521" max="10527" width="6.125" style="141" customWidth="1"/>
    <col min="10528" max="10752" width="9" style="141"/>
    <col min="10753" max="10753" width="1.625" style="141" customWidth="1"/>
    <col min="10754" max="10754" width="12.625" style="141" customWidth="1"/>
    <col min="10755" max="10755" width="6.625" style="141" customWidth="1"/>
    <col min="10756" max="10767" width="6.125" style="141" customWidth="1"/>
    <col min="10768" max="10768" width="1.875" style="141" customWidth="1"/>
    <col min="10769" max="10769" width="1.625" style="141" customWidth="1"/>
    <col min="10770" max="10770" width="12.625" style="141" customWidth="1"/>
    <col min="10771" max="10771" width="6.625" style="141" customWidth="1"/>
    <col min="10772" max="10775" width="6.125" style="141" customWidth="1"/>
    <col min="10776" max="10776" width="6.5" style="141" customWidth="1"/>
    <col min="10777" max="10783" width="6.125" style="141" customWidth="1"/>
    <col min="10784" max="11008" width="9" style="141"/>
    <col min="11009" max="11009" width="1.625" style="141" customWidth="1"/>
    <col min="11010" max="11010" width="12.625" style="141" customWidth="1"/>
    <col min="11011" max="11011" width="6.625" style="141" customWidth="1"/>
    <col min="11012" max="11023" width="6.125" style="141" customWidth="1"/>
    <col min="11024" max="11024" width="1.875" style="141" customWidth="1"/>
    <col min="11025" max="11025" width="1.625" style="141" customWidth="1"/>
    <col min="11026" max="11026" width="12.625" style="141" customWidth="1"/>
    <col min="11027" max="11027" width="6.625" style="141" customWidth="1"/>
    <col min="11028" max="11031" width="6.125" style="141" customWidth="1"/>
    <col min="11032" max="11032" width="6.5" style="141" customWidth="1"/>
    <col min="11033" max="11039" width="6.125" style="141" customWidth="1"/>
    <col min="11040" max="11264" width="9" style="141"/>
    <col min="11265" max="11265" width="1.625" style="141" customWidth="1"/>
    <col min="11266" max="11266" width="12.625" style="141" customWidth="1"/>
    <col min="11267" max="11267" width="6.625" style="141" customWidth="1"/>
    <col min="11268" max="11279" width="6.125" style="141" customWidth="1"/>
    <col min="11280" max="11280" width="1.875" style="141" customWidth="1"/>
    <col min="11281" max="11281" width="1.625" style="141" customWidth="1"/>
    <col min="11282" max="11282" width="12.625" style="141" customWidth="1"/>
    <col min="11283" max="11283" width="6.625" style="141" customWidth="1"/>
    <col min="11284" max="11287" width="6.125" style="141" customWidth="1"/>
    <col min="11288" max="11288" width="6.5" style="141" customWidth="1"/>
    <col min="11289" max="11295" width="6.125" style="141" customWidth="1"/>
    <col min="11296" max="11520" width="9" style="141"/>
    <col min="11521" max="11521" width="1.625" style="141" customWidth="1"/>
    <col min="11522" max="11522" width="12.625" style="141" customWidth="1"/>
    <col min="11523" max="11523" width="6.625" style="141" customWidth="1"/>
    <col min="11524" max="11535" width="6.125" style="141" customWidth="1"/>
    <col min="11536" max="11536" width="1.875" style="141" customWidth="1"/>
    <col min="11537" max="11537" width="1.625" style="141" customWidth="1"/>
    <col min="11538" max="11538" width="12.625" style="141" customWidth="1"/>
    <col min="11539" max="11539" width="6.625" style="141" customWidth="1"/>
    <col min="11540" max="11543" width="6.125" style="141" customWidth="1"/>
    <col min="11544" max="11544" width="6.5" style="141" customWidth="1"/>
    <col min="11545" max="11551" width="6.125" style="141" customWidth="1"/>
    <col min="11552" max="11776" width="9" style="141"/>
    <col min="11777" max="11777" width="1.625" style="141" customWidth="1"/>
    <col min="11778" max="11778" width="12.625" style="141" customWidth="1"/>
    <col min="11779" max="11779" width="6.625" style="141" customWidth="1"/>
    <col min="11780" max="11791" width="6.125" style="141" customWidth="1"/>
    <col min="11792" max="11792" width="1.875" style="141" customWidth="1"/>
    <col min="11793" max="11793" width="1.625" style="141" customWidth="1"/>
    <col min="11794" max="11794" width="12.625" style="141" customWidth="1"/>
    <col min="11795" max="11795" width="6.625" style="141" customWidth="1"/>
    <col min="11796" max="11799" width="6.125" style="141" customWidth="1"/>
    <col min="11800" max="11800" width="6.5" style="141" customWidth="1"/>
    <col min="11801" max="11807" width="6.125" style="141" customWidth="1"/>
    <col min="11808" max="12032" width="9" style="141"/>
    <col min="12033" max="12033" width="1.625" style="141" customWidth="1"/>
    <col min="12034" max="12034" width="12.625" style="141" customWidth="1"/>
    <col min="12035" max="12035" width="6.625" style="141" customWidth="1"/>
    <col min="12036" max="12047" width="6.125" style="141" customWidth="1"/>
    <col min="12048" max="12048" width="1.875" style="141" customWidth="1"/>
    <col min="12049" max="12049" width="1.625" style="141" customWidth="1"/>
    <col min="12050" max="12050" width="12.625" style="141" customWidth="1"/>
    <col min="12051" max="12051" width="6.625" style="141" customWidth="1"/>
    <col min="12052" max="12055" width="6.125" style="141" customWidth="1"/>
    <col min="12056" max="12056" width="6.5" style="141" customWidth="1"/>
    <col min="12057" max="12063" width="6.125" style="141" customWidth="1"/>
    <col min="12064" max="12288" width="9" style="141"/>
    <col min="12289" max="12289" width="1.625" style="141" customWidth="1"/>
    <col min="12290" max="12290" width="12.625" style="141" customWidth="1"/>
    <col min="12291" max="12291" width="6.625" style="141" customWidth="1"/>
    <col min="12292" max="12303" width="6.125" style="141" customWidth="1"/>
    <col min="12304" max="12304" width="1.875" style="141" customWidth="1"/>
    <col min="12305" max="12305" width="1.625" style="141" customWidth="1"/>
    <col min="12306" max="12306" width="12.625" style="141" customWidth="1"/>
    <col min="12307" max="12307" width="6.625" style="141" customWidth="1"/>
    <col min="12308" max="12311" width="6.125" style="141" customWidth="1"/>
    <col min="12312" max="12312" width="6.5" style="141" customWidth="1"/>
    <col min="12313" max="12319" width="6.125" style="141" customWidth="1"/>
    <col min="12320" max="12544" width="9" style="141"/>
    <col min="12545" max="12545" width="1.625" style="141" customWidth="1"/>
    <col min="12546" max="12546" width="12.625" style="141" customWidth="1"/>
    <col min="12547" max="12547" width="6.625" style="141" customWidth="1"/>
    <col min="12548" max="12559" width="6.125" style="141" customWidth="1"/>
    <col min="12560" max="12560" width="1.875" style="141" customWidth="1"/>
    <col min="12561" max="12561" width="1.625" style="141" customWidth="1"/>
    <col min="12562" max="12562" width="12.625" style="141" customWidth="1"/>
    <col min="12563" max="12563" width="6.625" style="141" customWidth="1"/>
    <col min="12564" max="12567" width="6.125" style="141" customWidth="1"/>
    <col min="12568" max="12568" width="6.5" style="141" customWidth="1"/>
    <col min="12569" max="12575" width="6.125" style="141" customWidth="1"/>
    <col min="12576" max="12800" width="9" style="141"/>
    <col min="12801" max="12801" width="1.625" style="141" customWidth="1"/>
    <col min="12802" max="12802" width="12.625" style="141" customWidth="1"/>
    <col min="12803" max="12803" width="6.625" style="141" customWidth="1"/>
    <col min="12804" max="12815" width="6.125" style="141" customWidth="1"/>
    <col min="12816" max="12816" width="1.875" style="141" customWidth="1"/>
    <col min="12817" max="12817" width="1.625" style="141" customWidth="1"/>
    <col min="12818" max="12818" width="12.625" style="141" customWidth="1"/>
    <col min="12819" max="12819" width="6.625" style="141" customWidth="1"/>
    <col min="12820" max="12823" width="6.125" style="141" customWidth="1"/>
    <col min="12824" max="12824" width="6.5" style="141" customWidth="1"/>
    <col min="12825" max="12831" width="6.125" style="141" customWidth="1"/>
    <col min="12832" max="13056" width="9" style="141"/>
    <col min="13057" max="13057" width="1.625" style="141" customWidth="1"/>
    <col min="13058" max="13058" width="12.625" style="141" customWidth="1"/>
    <col min="13059" max="13059" width="6.625" style="141" customWidth="1"/>
    <col min="13060" max="13071" width="6.125" style="141" customWidth="1"/>
    <col min="13072" max="13072" width="1.875" style="141" customWidth="1"/>
    <col min="13073" max="13073" width="1.625" style="141" customWidth="1"/>
    <col min="13074" max="13074" width="12.625" style="141" customWidth="1"/>
    <col min="13075" max="13075" width="6.625" style="141" customWidth="1"/>
    <col min="13076" max="13079" width="6.125" style="141" customWidth="1"/>
    <col min="13080" max="13080" width="6.5" style="141" customWidth="1"/>
    <col min="13081" max="13087" width="6.125" style="141" customWidth="1"/>
    <col min="13088" max="13312" width="9" style="141"/>
    <col min="13313" max="13313" width="1.625" style="141" customWidth="1"/>
    <col min="13314" max="13314" width="12.625" style="141" customWidth="1"/>
    <col min="13315" max="13315" width="6.625" style="141" customWidth="1"/>
    <col min="13316" max="13327" width="6.125" style="141" customWidth="1"/>
    <col min="13328" max="13328" width="1.875" style="141" customWidth="1"/>
    <col min="13329" max="13329" width="1.625" style="141" customWidth="1"/>
    <col min="13330" max="13330" width="12.625" style="141" customWidth="1"/>
    <col min="13331" max="13331" width="6.625" style="141" customWidth="1"/>
    <col min="13332" max="13335" width="6.125" style="141" customWidth="1"/>
    <col min="13336" max="13336" width="6.5" style="141" customWidth="1"/>
    <col min="13337" max="13343" width="6.125" style="141" customWidth="1"/>
    <col min="13344" max="13568" width="9" style="141"/>
    <col min="13569" max="13569" width="1.625" style="141" customWidth="1"/>
    <col min="13570" max="13570" width="12.625" style="141" customWidth="1"/>
    <col min="13571" max="13571" width="6.625" style="141" customWidth="1"/>
    <col min="13572" max="13583" width="6.125" style="141" customWidth="1"/>
    <col min="13584" max="13584" width="1.875" style="141" customWidth="1"/>
    <col min="13585" max="13585" width="1.625" style="141" customWidth="1"/>
    <col min="13586" max="13586" width="12.625" style="141" customWidth="1"/>
    <col min="13587" max="13587" width="6.625" style="141" customWidth="1"/>
    <col min="13588" max="13591" width="6.125" style="141" customWidth="1"/>
    <col min="13592" max="13592" width="6.5" style="141" customWidth="1"/>
    <col min="13593" max="13599" width="6.125" style="141" customWidth="1"/>
    <col min="13600" max="13824" width="9" style="141"/>
    <col min="13825" max="13825" width="1.625" style="141" customWidth="1"/>
    <col min="13826" max="13826" width="12.625" style="141" customWidth="1"/>
    <col min="13827" max="13827" width="6.625" style="141" customWidth="1"/>
    <col min="13828" max="13839" width="6.125" style="141" customWidth="1"/>
    <col min="13840" max="13840" width="1.875" style="141" customWidth="1"/>
    <col min="13841" max="13841" width="1.625" style="141" customWidth="1"/>
    <col min="13842" max="13842" width="12.625" style="141" customWidth="1"/>
    <col min="13843" max="13843" width="6.625" style="141" customWidth="1"/>
    <col min="13844" max="13847" width="6.125" style="141" customWidth="1"/>
    <col min="13848" max="13848" width="6.5" style="141" customWidth="1"/>
    <col min="13849" max="13855" width="6.125" style="141" customWidth="1"/>
    <col min="13856" max="14080" width="9" style="141"/>
    <col min="14081" max="14081" width="1.625" style="141" customWidth="1"/>
    <col min="14082" max="14082" width="12.625" style="141" customWidth="1"/>
    <col min="14083" max="14083" width="6.625" style="141" customWidth="1"/>
    <col min="14084" max="14095" width="6.125" style="141" customWidth="1"/>
    <col min="14096" max="14096" width="1.875" style="141" customWidth="1"/>
    <col min="14097" max="14097" width="1.625" style="141" customWidth="1"/>
    <col min="14098" max="14098" width="12.625" style="141" customWidth="1"/>
    <col min="14099" max="14099" width="6.625" style="141" customWidth="1"/>
    <col min="14100" max="14103" width="6.125" style="141" customWidth="1"/>
    <col min="14104" max="14104" width="6.5" style="141" customWidth="1"/>
    <col min="14105" max="14111" width="6.125" style="141" customWidth="1"/>
    <col min="14112" max="14336" width="9" style="141"/>
    <col min="14337" max="14337" width="1.625" style="141" customWidth="1"/>
    <col min="14338" max="14338" width="12.625" style="141" customWidth="1"/>
    <col min="14339" max="14339" width="6.625" style="141" customWidth="1"/>
    <col min="14340" max="14351" width="6.125" style="141" customWidth="1"/>
    <col min="14352" max="14352" width="1.875" style="141" customWidth="1"/>
    <col min="14353" max="14353" width="1.625" style="141" customWidth="1"/>
    <col min="14354" max="14354" width="12.625" style="141" customWidth="1"/>
    <col min="14355" max="14355" width="6.625" style="141" customWidth="1"/>
    <col min="14356" max="14359" width="6.125" style="141" customWidth="1"/>
    <col min="14360" max="14360" width="6.5" style="141" customWidth="1"/>
    <col min="14361" max="14367" width="6.125" style="141" customWidth="1"/>
    <col min="14368" max="14592" width="9" style="141"/>
    <col min="14593" max="14593" width="1.625" style="141" customWidth="1"/>
    <col min="14594" max="14594" width="12.625" style="141" customWidth="1"/>
    <col min="14595" max="14595" width="6.625" style="141" customWidth="1"/>
    <col min="14596" max="14607" width="6.125" style="141" customWidth="1"/>
    <col min="14608" max="14608" width="1.875" style="141" customWidth="1"/>
    <col min="14609" max="14609" width="1.625" style="141" customWidth="1"/>
    <col min="14610" max="14610" width="12.625" style="141" customWidth="1"/>
    <col min="14611" max="14611" width="6.625" style="141" customWidth="1"/>
    <col min="14612" max="14615" width="6.125" style="141" customWidth="1"/>
    <col min="14616" max="14616" width="6.5" style="141" customWidth="1"/>
    <col min="14617" max="14623" width="6.125" style="141" customWidth="1"/>
    <col min="14624" max="14848" width="9" style="141"/>
    <col min="14849" max="14849" width="1.625" style="141" customWidth="1"/>
    <col min="14850" max="14850" width="12.625" style="141" customWidth="1"/>
    <col min="14851" max="14851" width="6.625" style="141" customWidth="1"/>
    <col min="14852" max="14863" width="6.125" style="141" customWidth="1"/>
    <col min="14864" max="14864" width="1.875" style="141" customWidth="1"/>
    <col min="14865" max="14865" width="1.625" style="141" customWidth="1"/>
    <col min="14866" max="14866" width="12.625" style="141" customWidth="1"/>
    <col min="14867" max="14867" width="6.625" style="141" customWidth="1"/>
    <col min="14868" max="14871" width="6.125" style="141" customWidth="1"/>
    <col min="14872" max="14872" width="6.5" style="141" customWidth="1"/>
    <col min="14873" max="14879" width="6.125" style="141" customWidth="1"/>
    <col min="14880" max="15104" width="9" style="141"/>
    <col min="15105" max="15105" width="1.625" style="141" customWidth="1"/>
    <col min="15106" max="15106" width="12.625" style="141" customWidth="1"/>
    <col min="15107" max="15107" width="6.625" style="141" customWidth="1"/>
    <col min="15108" max="15119" width="6.125" style="141" customWidth="1"/>
    <col min="15120" max="15120" width="1.875" style="141" customWidth="1"/>
    <col min="15121" max="15121" width="1.625" style="141" customWidth="1"/>
    <col min="15122" max="15122" width="12.625" style="141" customWidth="1"/>
    <col min="15123" max="15123" width="6.625" style="141" customWidth="1"/>
    <col min="15124" max="15127" width="6.125" style="141" customWidth="1"/>
    <col min="15128" max="15128" width="6.5" style="141" customWidth="1"/>
    <col min="15129" max="15135" width="6.125" style="141" customWidth="1"/>
    <col min="15136" max="15360" width="9" style="141"/>
    <col min="15361" max="15361" width="1.625" style="141" customWidth="1"/>
    <col min="15362" max="15362" width="12.625" style="141" customWidth="1"/>
    <col min="15363" max="15363" width="6.625" style="141" customWidth="1"/>
    <col min="15364" max="15375" width="6.125" style="141" customWidth="1"/>
    <col min="15376" max="15376" width="1.875" style="141" customWidth="1"/>
    <col min="15377" max="15377" width="1.625" style="141" customWidth="1"/>
    <col min="15378" max="15378" width="12.625" style="141" customWidth="1"/>
    <col min="15379" max="15379" width="6.625" style="141" customWidth="1"/>
    <col min="15380" max="15383" width="6.125" style="141" customWidth="1"/>
    <col min="15384" max="15384" width="6.5" style="141" customWidth="1"/>
    <col min="15385" max="15391" width="6.125" style="141" customWidth="1"/>
    <col min="15392" max="15616" width="9" style="141"/>
    <col min="15617" max="15617" width="1.625" style="141" customWidth="1"/>
    <col min="15618" max="15618" width="12.625" style="141" customWidth="1"/>
    <col min="15619" max="15619" width="6.625" style="141" customWidth="1"/>
    <col min="15620" max="15631" width="6.125" style="141" customWidth="1"/>
    <col min="15632" max="15632" width="1.875" style="141" customWidth="1"/>
    <col min="15633" max="15633" width="1.625" style="141" customWidth="1"/>
    <col min="15634" max="15634" width="12.625" style="141" customWidth="1"/>
    <col min="15635" max="15635" width="6.625" style="141" customWidth="1"/>
    <col min="15636" max="15639" width="6.125" style="141" customWidth="1"/>
    <col min="15640" max="15640" width="6.5" style="141" customWidth="1"/>
    <col min="15641" max="15647" width="6.125" style="141" customWidth="1"/>
    <col min="15648" max="15872" width="9" style="141"/>
    <col min="15873" max="15873" width="1.625" style="141" customWidth="1"/>
    <col min="15874" max="15874" width="12.625" style="141" customWidth="1"/>
    <col min="15875" max="15875" width="6.625" style="141" customWidth="1"/>
    <col min="15876" max="15887" width="6.125" style="141" customWidth="1"/>
    <col min="15888" max="15888" width="1.875" style="141" customWidth="1"/>
    <col min="15889" max="15889" width="1.625" style="141" customWidth="1"/>
    <col min="15890" max="15890" width="12.625" style="141" customWidth="1"/>
    <col min="15891" max="15891" width="6.625" style="141" customWidth="1"/>
    <col min="15892" max="15895" width="6.125" style="141" customWidth="1"/>
    <col min="15896" max="15896" width="6.5" style="141" customWidth="1"/>
    <col min="15897" max="15903" width="6.125" style="141" customWidth="1"/>
    <col min="15904" max="16128" width="9" style="141"/>
    <col min="16129" max="16129" width="1.625" style="141" customWidth="1"/>
    <col min="16130" max="16130" width="12.625" style="141" customWidth="1"/>
    <col min="16131" max="16131" width="6.625" style="141" customWidth="1"/>
    <col min="16132" max="16143" width="6.125" style="141" customWidth="1"/>
    <col min="16144" max="16144" width="1.875" style="141" customWidth="1"/>
    <col min="16145" max="16145" width="1.625" style="141" customWidth="1"/>
    <col min="16146" max="16146" width="12.625" style="141" customWidth="1"/>
    <col min="16147" max="16147" width="6.625" style="141" customWidth="1"/>
    <col min="16148" max="16151" width="6.125" style="141" customWidth="1"/>
    <col min="16152" max="16152" width="6.5" style="141" customWidth="1"/>
    <col min="16153" max="16159" width="6.125" style="141" customWidth="1"/>
    <col min="16160" max="16384" width="9" style="141"/>
  </cols>
  <sheetData>
    <row r="1" spans="1:31" s="138" customFormat="1" ht="22.5" customHeight="1" x14ac:dyDescent="0.15">
      <c r="A1" s="449" t="s">
        <v>131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Q1" s="449" t="s">
        <v>45</v>
      </c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</row>
    <row r="2" spans="1:31" ht="6.75" customHeight="1" thickBot="1" x14ac:dyDescent="0.2">
      <c r="A2" s="139"/>
      <c r="B2" s="139"/>
      <c r="C2" s="140"/>
      <c r="D2" s="450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Q2" s="139"/>
      <c r="R2" s="139"/>
      <c r="S2" s="140"/>
      <c r="T2" s="450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</row>
    <row r="3" spans="1:31" ht="23.25" customHeight="1" x14ac:dyDescent="0.15">
      <c r="A3" s="441" t="s">
        <v>20</v>
      </c>
      <c r="B3" s="442"/>
      <c r="C3" s="443" t="s">
        <v>21</v>
      </c>
      <c r="D3" s="446" t="s">
        <v>22</v>
      </c>
      <c r="E3" s="423" t="s">
        <v>23</v>
      </c>
      <c r="F3" s="423" t="s">
        <v>24</v>
      </c>
      <c r="G3" s="423" t="s">
        <v>130</v>
      </c>
      <c r="H3" s="423" t="s">
        <v>25</v>
      </c>
      <c r="I3" s="423" t="s">
        <v>26</v>
      </c>
      <c r="J3" s="423" t="s">
        <v>27</v>
      </c>
      <c r="K3" s="423" t="s">
        <v>46</v>
      </c>
      <c r="L3" s="423" t="s">
        <v>28</v>
      </c>
      <c r="M3" s="423" t="s">
        <v>29</v>
      </c>
      <c r="N3" s="423" t="s">
        <v>30</v>
      </c>
      <c r="O3" s="426" t="s">
        <v>31</v>
      </c>
      <c r="Q3" s="441" t="s">
        <v>20</v>
      </c>
      <c r="R3" s="442"/>
      <c r="S3" s="443" t="s">
        <v>21</v>
      </c>
      <c r="T3" s="446" t="s">
        <v>22</v>
      </c>
      <c r="U3" s="423" t="s">
        <v>23</v>
      </c>
      <c r="V3" s="423" t="s">
        <v>24</v>
      </c>
      <c r="W3" s="423" t="s">
        <v>130</v>
      </c>
      <c r="X3" s="423" t="s">
        <v>25</v>
      </c>
      <c r="Y3" s="423" t="s">
        <v>26</v>
      </c>
      <c r="Z3" s="423" t="s">
        <v>27</v>
      </c>
      <c r="AA3" s="423" t="s">
        <v>46</v>
      </c>
      <c r="AB3" s="423" t="s">
        <v>28</v>
      </c>
      <c r="AC3" s="423" t="s">
        <v>29</v>
      </c>
      <c r="AD3" s="423" t="s">
        <v>30</v>
      </c>
      <c r="AE3" s="426" t="s">
        <v>31</v>
      </c>
    </row>
    <row r="4" spans="1:31" ht="22.5" customHeight="1" x14ac:dyDescent="0.15">
      <c r="A4" s="437" t="s">
        <v>129</v>
      </c>
      <c r="B4" s="438"/>
      <c r="C4" s="444"/>
      <c r="D4" s="447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7"/>
      <c r="Q4" s="437" t="s">
        <v>129</v>
      </c>
      <c r="R4" s="438"/>
      <c r="S4" s="444"/>
      <c r="T4" s="447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7"/>
    </row>
    <row r="5" spans="1:31" ht="22.5" customHeight="1" thickBot="1" x14ac:dyDescent="0.2">
      <c r="A5" s="439" t="s">
        <v>128</v>
      </c>
      <c r="B5" s="440"/>
      <c r="C5" s="445"/>
      <c r="D5" s="448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8"/>
      <c r="Q5" s="439" t="s">
        <v>128</v>
      </c>
      <c r="R5" s="440"/>
      <c r="S5" s="445"/>
      <c r="T5" s="448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8"/>
    </row>
    <row r="6" spans="1:31" ht="23.25" customHeight="1" x14ac:dyDescent="0.15">
      <c r="A6" s="429" t="s">
        <v>47</v>
      </c>
      <c r="B6" s="430"/>
      <c r="C6" s="142">
        <f t="shared" ref="C6:O6" si="0">SUM(C8,C10)</f>
        <v>12681</v>
      </c>
      <c r="D6" s="143">
        <f t="shared" si="0"/>
        <v>1694</v>
      </c>
      <c r="E6" s="144">
        <f t="shared" si="0"/>
        <v>51</v>
      </c>
      <c r="F6" s="144">
        <f t="shared" si="0"/>
        <v>949</v>
      </c>
      <c r="G6" s="144">
        <f t="shared" si="0"/>
        <v>176</v>
      </c>
      <c r="H6" s="144">
        <f t="shared" si="0"/>
        <v>9116</v>
      </c>
      <c r="I6" s="144">
        <f t="shared" si="0"/>
        <v>414</v>
      </c>
      <c r="J6" s="144">
        <f t="shared" si="0"/>
        <v>0</v>
      </c>
      <c r="K6" s="144">
        <f t="shared" si="0"/>
        <v>127</v>
      </c>
      <c r="L6" s="144">
        <f t="shared" si="0"/>
        <v>44</v>
      </c>
      <c r="M6" s="144">
        <f t="shared" si="0"/>
        <v>5</v>
      </c>
      <c r="N6" s="144">
        <f t="shared" si="0"/>
        <v>40</v>
      </c>
      <c r="O6" s="145">
        <f t="shared" si="0"/>
        <v>65</v>
      </c>
      <c r="P6" s="146"/>
      <c r="Q6" s="433" t="s">
        <v>47</v>
      </c>
      <c r="R6" s="434"/>
      <c r="S6" s="147">
        <f t="shared" ref="S6:AE6" si="1">S10</f>
        <v>10158</v>
      </c>
      <c r="T6" s="148">
        <f t="shared" si="1"/>
        <v>1272</v>
      </c>
      <c r="U6" s="149">
        <f t="shared" si="1"/>
        <v>34</v>
      </c>
      <c r="V6" s="149">
        <f t="shared" si="1"/>
        <v>632</v>
      </c>
      <c r="W6" s="149">
        <f t="shared" si="1"/>
        <v>126</v>
      </c>
      <c r="X6" s="149">
        <f t="shared" si="1"/>
        <v>7569</v>
      </c>
      <c r="Y6" s="149">
        <f t="shared" si="1"/>
        <v>321</v>
      </c>
      <c r="Z6" s="149">
        <f t="shared" si="1"/>
        <v>0</v>
      </c>
      <c r="AA6" s="149">
        <f t="shared" si="1"/>
        <v>97</v>
      </c>
      <c r="AB6" s="149">
        <f t="shared" si="1"/>
        <v>34</v>
      </c>
      <c r="AC6" s="149">
        <f t="shared" si="1"/>
        <v>2</v>
      </c>
      <c r="AD6" s="149">
        <f t="shared" si="1"/>
        <v>27</v>
      </c>
      <c r="AE6" s="150">
        <f t="shared" si="1"/>
        <v>44</v>
      </c>
    </row>
    <row r="7" spans="1:31" ht="23.25" customHeight="1" thickBot="1" x14ac:dyDescent="0.2">
      <c r="A7" s="431"/>
      <c r="B7" s="432"/>
      <c r="C7" s="151">
        <v>100</v>
      </c>
      <c r="D7" s="152">
        <f t="shared" ref="D7:O7" si="2">D6/$C6*100</f>
        <v>13.358567936282629</v>
      </c>
      <c r="E7" s="153">
        <f t="shared" si="2"/>
        <v>0.40217648450437665</v>
      </c>
      <c r="F7" s="153">
        <f t="shared" si="2"/>
        <v>7.4836369371500666</v>
      </c>
      <c r="G7" s="153">
        <f t="shared" si="2"/>
        <v>1.3879031622111819</v>
      </c>
      <c r="H7" s="153">
        <f t="shared" si="2"/>
        <v>71.887075151801909</v>
      </c>
      <c r="I7" s="153">
        <f t="shared" si="2"/>
        <v>3.2647267565649396</v>
      </c>
      <c r="J7" s="153">
        <f t="shared" si="2"/>
        <v>0</v>
      </c>
      <c r="K7" s="153">
        <f t="shared" si="2"/>
        <v>1.0014983045501142</v>
      </c>
      <c r="L7" s="153">
        <f t="shared" si="2"/>
        <v>0.34697579055279548</v>
      </c>
      <c r="M7" s="153">
        <f t="shared" si="2"/>
        <v>3.9429067108272223E-2</v>
      </c>
      <c r="N7" s="153">
        <f t="shared" si="2"/>
        <v>0.31543253686617778</v>
      </c>
      <c r="O7" s="154">
        <f t="shared" si="2"/>
        <v>0.51257787240753883</v>
      </c>
      <c r="P7" s="146"/>
      <c r="Q7" s="435"/>
      <c r="R7" s="436"/>
      <c r="S7" s="155">
        <f t="shared" ref="S7:AE7" si="3">S11</f>
        <v>100</v>
      </c>
      <c r="T7" s="156">
        <f t="shared" si="3"/>
        <v>12.522150029533371</v>
      </c>
      <c r="U7" s="156">
        <f t="shared" si="3"/>
        <v>0.33471155739318764</v>
      </c>
      <c r="V7" s="156">
        <f t="shared" si="3"/>
        <v>6.2216971844851354</v>
      </c>
      <c r="W7" s="156">
        <f t="shared" si="3"/>
        <v>1.2404016538688718</v>
      </c>
      <c r="X7" s="156">
        <f t="shared" si="3"/>
        <v>74.512699350265805</v>
      </c>
      <c r="Y7" s="156">
        <f t="shared" si="3"/>
        <v>3.1600708800945068</v>
      </c>
      <c r="Z7" s="156">
        <f t="shared" si="3"/>
        <v>0</v>
      </c>
      <c r="AA7" s="156">
        <f t="shared" si="3"/>
        <v>0.95491238432762349</v>
      </c>
      <c r="AB7" s="156">
        <f t="shared" si="3"/>
        <v>0.33471155739318764</v>
      </c>
      <c r="AC7" s="156">
        <f t="shared" si="3"/>
        <v>1.9688915140775743E-2</v>
      </c>
      <c r="AD7" s="156">
        <f t="shared" si="3"/>
        <v>0.2658003544004725</v>
      </c>
      <c r="AE7" s="157">
        <f t="shared" si="3"/>
        <v>0.43315613309706635</v>
      </c>
    </row>
    <row r="8" spans="1:31" ht="23.25" customHeight="1" thickTop="1" x14ac:dyDescent="0.15">
      <c r="A8" s="408" t="s">
        <v>32</v>
      </c>
      <c r="B8" s="409"/>
      <c r="C8" s="158">
        <f>SUM(D8:O8)</f>
        <v>3735</v>
      </c>
      <c r="D8" s="159">
        <f>'[3]291001法人別・事業別'!D8-'[3]291001法人別・事業別 (八王子市)'!D8</f>
        <v>435</v>
      </c>
      <c r="E8" s="160">
        <f>'[3]291001法人別・事業別'!E8-'[3]291001法人別・事業別 (八王子市)'!E8</f>
        <v>19</v>
      </c>
      <c r="F8" s="160">
        <f>'[3]291001法人別・事業別'!F8-'[3]291001法人別・事業別 (八王子市)'!F8</f>
        <v>305</v>
      </c>
      <c r="G8" s="160">
        <f>'[3]291001法人別・事業別'!G8-'[3]291001法人別・事業別 (八王子市)'!G8</f>
        <v>60</v>
      </c>
      <c r="H8" s="160">
        <f>'[3]291001法人別・事業別'!H8-'[3]291001法人別・事業別 (八王子市)'!H8</f>
        <v>2696</v>
      </c>
      <c r="I8" s="160">
        <f>'[3]291001法人別・事業別'!I8-'[3]291001法人別・事業別 (八王子市)'!I8</f>
        <v>155</v>
      </c>
      <c r="J8" s="160">
        <f>'[3]291001法人別・事業別'!J8-'[3]291001法人別・事業別 (八王子市)'!J8</f>
        <v>0</v>
      </c>
      <c r="K8" s="160">
        <f>'[3]291001法人別・事業別'!K8-'[3]291001法人別・事業別 (八王子市)'!K8</f>
        <v>40</v>
      </c>
      <c r="L8" s="160">
        <f>'[3]291001法人別・事業別'!L8-'[3]291001法人別・事業別 (八王子市)'!L8</f>
        <v>10</v>
      </c>
      <c r="M8" s="160">
        <f>'[3]291001法人別・事業別'!M8-'[3]291001法人別・事業別 (八王子市)'!M8</f>
        <v>2</v>
      </c>
      <c r="N8" s="160">
        <f>'[3]291001法人別・事業別'!N8-'[3]291001法人別・事業別 (八王子市)'!N8</f>
        <v>13</v>
      </c>
      <c r="O8" s="161">
        <f>'[3]291001法人別・事業別'!O8-'[3]291001法人別・事業別 (八王子市)'!O8</f>
        <v>0</v>
      </c>
      <c r="P8" s="146"/>
      <c r="Q8" s="412"/>
      <c r="R8" s="413"/>
      <c r="S8" s="162"/>
      <c r="T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5"/>
    </row>
    <row r="9" spans="1:31" ht="23.25" customHeight="1" x14ac:dyDescent="0.15">
      <c r="A9" s="410"/>
      <c r="B9" s="411"/>
      <c r="C9" s="166">
        <v>100</v>
      </c>
      <c r="D9" s="167">
        <f t="shared" ref="D9:O9" si="4">D8/$C8*100</f>
        <v>11.646586345381527</v>
      </c>
      <c r="E9" s="168">
        <f t="shared" si="4"/>
        <v>0.50870147255689424</v>
      </c>
      <c r="F9" s="168">
        <f t="shared" si="4"/>
        <v>8.1659973226238289</v>
      </c>
      <c r="G9" s="168">
        <f t="shared" si="4"/>
        <v>1.6064257028112447</v>
      </c>
      <c r="H9" s="168">
        <f t="shared" si="4"/>
        <v>72.182061579651943</v>
      </c>
      <c r="I9" s="168">
        <f t="shared" si="4"/>
        <v>4.1499330655957163</v>
      </c>
      <c r="J9" s="168">
        <f t="shared" si="4"/>
        <v>0</v>
      </c>
      <c r="K9" s="168">
        <f t="shared" si="4"/>
        <v>1.07095046854083</v>
      </c>
      <c r="L9" s="168">
        <f t="shared" si="4"/>
        <v>0.2677376171352075</v>
      </c>
      <c r="M9" s="168">
        <f t="shared" si="4"/>
        <v>5.3547523427041499E-2</v>
      </c>
      <c r="N9" s="168">
        <f t="shared" si="4"/>
        <v>0.34805890227576974</v>
      </c>
      <c r="O9" s="169">
        <f t="shared" si="4"/>
        <v>0</v>
      </c>
      <c r="P9" s="146"/>
      <c r="Q9" s="414"/>
      <c r="R9" s="415"/>
      <c r="S9" s="170"/>
      <c r="T9" s="171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3"/>
    </row>
    <row r="10" spans="1:31" ht="23.25" customHeight="1" x14ac:dyDescent="0.15">
      <c r="A10" s="416" t="s">
        <v>33</v>
      </c>
      <c r="B10" s="417"/>
      <c r="C10" s="158">
        <f>SUM(D10:O10)</f>
        <v>8946</v>
      </c>
      <c r="D10" s="174">
        <f t="shared" ref="D10:O10" si="5">SUM(D12,D14,D16,D18,D20,D22,D24,D26,D28,D30,D32,D34)</f>
        <v>1259</v>
      </c>
      <c r="E10" s="175">
        <f t="shared" si="5"/>
        <v>32</v>
      </c>
      <c r="F10" s="175">
        <f t="shared" si="5"/>
        <v>644</v>
      </c>
      <c r="G10" s="175">
        <f t="shared" si="5"/>
        <v>116</v>
      </c>
      <c r="H10" s="175">
        <f t="shared" si="5"/>
        <v>6420</v>
      </c>
      <c r="I10" s="175">
        <f t="shared" si="5"/>
        <v>259</v>
      </c>
      <c r="J10" s="175">
        <f t="shared" si="5"/>
        <v>0</v>
      </c>
      <c r="K10" s="175">
        <f t="shared" si="5"/>
        <v>87</v>
      </c>
      <c r="L10" s="175">
        <f t="shared" si="5"/>
        <v>34</v>
      </c>
      <c r="M10" s="175">
        <f t="shared" si="5"/>
        <v>3</v>
      </c>
      <c r="N10" s="175">
        <f t="shared" si="5"/>
        <v>27</v>
      </c>
      <c r="O10" s="176">
        <f t="shared" si="5"/>
        <v>65</v>
      </c>
      <c r="P10" s="146"/>
      <c r="Q10" s="418" t="s">
        <v>45</v>
      </c>
      <c r="R10" s="419"/>
      <c r="S10" s="177">
        <f>SUM(T10:AE10)</f>
        <v>10158</v>
      </c>
      <c r="T10" s="178">
        <f t="shared" ref="T10:AE10" si="6">SUM(T12,T14,T16,T18,T20,T22,T24,T26,T28,T30,T32,T34)</f>
        <v>1272</v>
      </c>
      <c r="U10" s="178">
        <f t="shared" si="6"/>
        <v>34</v>
      </c>
      <c r="V10" s="178">
        <f t="shared" si="6"/>
        <v>632</v>
      </c>
      <c r="W10" s="178">
        <f t="shared" si="6"/>
        <v>126</v>
      </c>
      <c r="X10" s="178">
        <f t="shared" si="6"/>
        <v>7569</v>
      </c>
      <c r="Y10" s="178">
        <f t="shared" si="6"/>
        <v>321</v>
      </c>
      <c r="Z10" s="178">
        <f t="shared" si="6"/>
        <v>0</v>
      </c>
      <c r="AA10" s="178">
        <f t="shared" si="6"/>
        <v>97</v>
      </c>
      <c r="AB10" s="178">
        <f t="shared" si="6"/>
        <v>34</v>
      </c>
      <c r="AC10" s="178">
        <f t="shared" si="6"/>
        <v>2</v>
      </c>
      <c r="AD10" s="178">
        <f t="shared" si="6"/>
        <v>27</v>
      </c>
      <c r="AE10" s="179">
        <f t="shared" si="6"/>
        <v>44</v>
      </c>
    </row>
    <row r="11" spans="1:31" ht="23.25" customHeight="1" x14ac:dyDescent="0.15">
      <c r="A11" s="408"/>
      <c r="B11" s="411"/>
      <c r="C11" s="166">
        <v>100</v>
      </c>
      <c r="D11" s="167">
        <f t="shared" ref="D11:O11" si="7">D10/$C10*100</f>
        <v>14.073328862061258</v>
      </c>
      <c r="E11" s="168">
        <f t="shared" si="7"/>
        <v>0.3577017661524704</v>
      </c>
      <c r="F11" s="168">
        <f t="shared" si="7"/>
        <v>7.1987480438184663</v>
      </c>
      <c r="G11" s="168">
        <f t="shared" si="7"/>
        <v>1.2966689023027052</v>
      </c>
      <c r="H11" s="168">
        <f t="shared" si="7"/>
        <v>71.763916834339369</v>
      </c>
      <c r="I11" s="168">
        <f t="shared" si="7"/>
        <v>2.8951486697965572</v>
      </c>
      <c r="J11" s="168">
        <f t="shared" si="7"/>
        <v>0</v>
      </c>
      <c r="K11" s="168">
        <f t="shared" si="7"/>
        <v>0.97250167672702881</v>
      </c>
      <c r="L11" s="168">
        <f t="shared" si="7"/>
        <v>0.38005812653699977</v>
      </c>
      <c r="M11" s="168">
        <f t="shared" si="7"/>
        <v>3.35345405767941E-2</v>
      </c>
      <c r="N11" s="168">
        <f t="shared" si="7"/>
        <v>0.30181086519114686</v>
      </c>
      <c r="O11" s="169">
        <f t="shared" si="7"/>
        <v>0.72658171249720538</v>
      </c>
      <c r="P11" s="146"/>
      <c r="Q11" s="412"/>
      <c r="R11" s="415"/>
      <c r="S11" s="170">
        <v>100</v>
      </c>
      <c r="T11" s="172">
        <f t="shared" ref="T11:AE11" si="8">T10/$S10*100</f>
        <v>12.522150029533371</v>
      </c>
      <c r="U11" s="172">
        <f t="shared" si="8"/>
        <v>0.33471155739318764</v>
      </c>
      <c r="V11" s="172">
        <f t="shared" si="8"/>
        <v>6.2216971844851354</v>
      </c>
      <c r="W11" s="172">
        <f t="shared" si="8"/>
        <v>1.2404016538688718</v>
      </c>
      <c r="X11" s="172">
        <f t="shared" si="8"/>
        <v>74.512699350265805</v>
      </c>
      <c r="Y11" s="172">
        <f t="shared" si="8"/>
        <v>3.1600708800945068</v>
      </c>
      <c r="Z11" s="172">
        <f t="shared" si="8"/>
        <v>0</v>
      </c>
      <c r="AA11" s="172">
        <f t="shared" si="8"/>
        <v>0.95491238432762349</v>
      </c>
      <c r="AB11" s="172">
        <f t="shared" si="8"/>
        <v>0.33471155739318764</v>
      </c>
      <c r="AC11" s="172">
        <f t="shared" si="8"/>
        <v>1.9688915140775743E-2</v>
      </c>
      <c r="AD11" s="172">
        <f t="shared" si="8"/>
        <v>0.2658003544004725</v>
      </c>
      <c r="AE11" s="173">
        <f t="shared" si="8"/>
        <v>0.43315613309706635</v>
      </c>
    </row>
    <row r="12" spans="1:31" ht="23.25" customHeight="1" x14ac:dyDescent="0.15">
      <c r="A12" s="420"/>
      <c r="B12" s="398" t="s">
        <v>34</v>
      </c>
      <c r="C12" s="158">
        <f>SUM(D12:O12)</f>
        <v>3199</v>
      </c>
      <c r="D12" s="174">
        <f>'[3]291001法人別・事業別'!D12-'[3]291001法人別・事業別 (八王子市)'!D12</f>
        <v>225</v>
      </c>
      <c r="E12" s="175">
        <f>'[3]291001法人別・事業別'!E12-'[3]291001法人別・事業別 (八王子市)'!E12</f>
        <v>17</v>
      </c>
      <c r="F12" s="180">
        <f>'[3]291001法人別・事業別'!F12-'[3]291001法人別・事業別 (八王子市)'!F12</f>
        <v>54</v>
      </c>
      <c r="G12" s="175">
        <f>'[3]291001法人別・事業別'!G12-'[3]291001法人別・事業別 (八王子市)'!G12</f>
        <v>29</v>
      </c>
      <c r="H12" s="175">
        <f>'[3]291001法人別・事業別'!H12-'[3]291001法人別・事業別 (八王子市)'!H12</f>
        <v>2623</v>
      </c>
      <c r="I12" s="175">
        <f>'[3]291001法人別・事業別'!I12-'[3]291001法人別・事業別 (八王子市)'!I12</f>
        <v>202</v>
      </c>
      <c r="J12" s="175">
        <f>'[3]291001法人別・事業別'!J12-'[3]291001法人別・事業別 (八王子市)'!J12</f>
        <v>0</v>
      </c>
      <c r="K12" s="175">
        <f>'[3]291001法人別・事業別'!K12-'[3]291001法人別・事業別 (八王子市)'!K12</f>
        <v>42</v>
      </c>
      <c r="L12" s="175">
        <f>'[3]291001法人別・事業別'!L12-'[3]291001法人別・事業別 (八王子市)'!L12</f>
        <v>5</v>
      </c>
      <c r="M12" s="175">
        <f>'[3]291001法人別・事業別'!M12-'[3]291001法人別・事業別 (八王子市)'!M12</f>
        <v>0</v>
      </c>
      <c r="N12" s="175">
        <f>'[3]291001法人別・事業別'!N12-'[3]291001法人別・事業別 (八王子市)'!N12</f>
        <v>2</v>
      </c>
      <c r="O12" s="176">
        <f>'[3]291001法人別・事業別'!O12-'[3]291001法人別・事業別 (八王子市)'!O12</f>
        <v>0</v>
      </c>
      <c r="P12" s="146"/>
      <c r="Q12" s="422"/>
      <c r="R12" s="405" t="s">
        <v>48</v>
      </c>
      <c r="S12" s="181">
        <f>SUM(T12:AE12)</f>
        <v>3144</v>
      </c>
      <c r="T12" s="182">
        <f>'[3]291001法人別・事業別'!T12-'[3]291001法人別・事業別 (八王子市)'!T12</f>
        <v>222</v>
      </c>
      <c r="U12" s="183">
        <f>'[3]291001法人別・事業別'!U12-'[3]291001法人別・事業別 (八王子市)'!U12</f>
        <v>17</v>
      </c>
      <c r="V12" s="183">
        <f>'[3]291001法人別・事業別'!V12-'[3]291001法人別・事業別 (八王子市)'!V12</f>
        <v>54</v>
      </c>
      <c r="W12" s="183">
        <f>'[3]291001法人別・事業別'!W12-'[3]291001法人別・事業別 (八王子市)'!W12</f>
        <v>28</v>
      </c>
      <c r="X12" s="183">
        <f>'[3]291001法人別・事業別'!X12-'[3]291001法人別・事業別 (八王子市)'!X12</f>
        <v>2587</v>
      </c>
      <c r="Y12" s="183">
        <f>'[3]291001法人別・事業別'!Y12-'[3]291001法人別・事業別 (八王子市)'!Y12</f>
        <v>188</v>
      </c>
      <c r="Z12" s="183">
        <f>'[3]291001法人別・事業別'!Z12-'[3]291001法人別・事業別 (八王子市)'!Z12</f>
        <v>0</v>
      </c>
      <c r="AA12" s="183">
        <f>'[3]291001法人別・事業別'!AA12-'[3]291001法人別・事業別 (八王子市)'!AA12</f>
        <v>42</v>
      </c>
      <c r="AB12" s="183">
        <f>'[3]291001法人別・事業別'!AB12-'[3]291001法人別・事業別 (八王子市)'!AB12</f>
        <v>5</v>
      </c>
      <c r="AC12" s="183">
        <f>'[3]291001法人別・事業別'!AC12-'[3]291001法人別・事業別 (八王子市)'!AC12</f>
        <v>0</v>
      </c>
      <c r="AD12" s="183">
        <f>'[3]291001法人別・事業別'!AD12-'[3]291001法人別・事業別 (八王子市)'!AD12</f>
        <v>1</v>
      </c>
      <c r="AE12" s="183">
        <f>'[3]291001法人別・事業別'!AE12-'[3]291001法人別・事業別 (八王子市)'!AE12</f>
        <v>0</v>
      </c>
    </row>
    <row r="13" spans="1:31" ht="23.25" customHeight="1" x14ac:dyDescent="0.15">
      <c r="A13" s="420"/>
      <c r="B13" s="404"/>
      <c r="C13" s="166">
        <v>100</v>
      </c>
      <c r="D13" s="167">
        <f t="shared" ref="D13:O13" si="9">D12/$C12*100</f>
        <v>7.0334479524851519</v>
      </c>
      <c r="E13" s="168">
        <f t="shared" si="9"/>
        <v>0.53141606752110038</v>
      </c>
      <c r="F13" s="168">
        <f t="shared" si="9"/>
        <v>1.6880275085964365</v>
      </c>
      <c r="G13" s="168">
        <f t="shared" si="9"/>
        <v>0.90653329165364172</v>
      </c>
      <c r="H13" s="168">
        <f t="shared" si="9"/>
        <v>81.994373241638002</v>
      </c>
      <c r="I13" s="168">
        <f t="shared" si="9"/>
        <v>6.3144732728977804</v>
      </c>
      <c r="J13" s="168">
        <f t="shared" si="9"/>
        <v>0</v>
      </c>
      <c r="K13" s="168">
        <f t="shared" si="9"/>
        <v>1.3129102844638949</v>
      </c>
      <c r="L13" s="168">
        <f t="shared" si="9"/>
        <v>0.15629884338855893</v>
      </c>
      <c r="M13" s="168">
        <f t="shared" si="9"/>
        <v>0</v>
      </c>
      <c r="N13" s="168">
        <f t="shared" si="9"/>
        <v>6.2519537355423566E-2</v>
      </c>
      <c r="O13" s="169">
        <f t="shared" si="9"/>
        <v>0</v>
      </c>
      <c r="P13" s="146"/>
      <c r="Q13" s="422"/>
      <c r="R13" s="406"/>
      <c r="S13" s="170">
        <v>100</v>
      </c>
      <c r="T13" s="184">
        <f t="shared" ref="T13:AE13" si="10">T12/$S12*100</f>
        <v>7.0610687022900773</v>
      </c>
      <c r="U13" s="172">
        <f t="shared" si="10"/>
        <v>0.54071246819338414</v>
      </c>
      <c r="V13" s="172">
        <f t="shared" si="10"/>
        <v>1.717557251908397</v>
      </c>
      <c r="W13" s="172">
        <f t="shared" si="10"/>
        <v>0.89058524173027986</v>
      </c>
      <c r="X13" s="172">
        <f t="shared" si="10"/>
        <v>82.283715012722652</v>
      </c>
      <c r="Y13" s="172">
        <f t="shared" si="10"/>
        <v>5.9796437659033082</v>
      </c>
      <c r="Z13" s="172">
        <f t="shared" si="10"/>
        <v>0</v>
      </c>
      <c r="AA13" s="172">
        <f t="shared" si="10"/>
        <v>1.3358778625954197</v>
      </c>
      <c r="AB13" s="172">
        <f t="shared" si="10"/>
        <v>0.1590330788804071</v>
      </c>
      <c r="AC13" s="172">
        <f t="shared" si="10"/>
        <v>0</v>
      </c>
      <c r="AD13" s="172">
        <f t="shared" si="10"/>
        <v>3.1806615776081425E-2</v>
      </c>
      <c r="AE13" s="173">
        <f t="shared" si="10"/>
        <v>0</v>
      </c>
    </row>
    <row r="14" spans="1:31" ht="23.25" customHeight="1" x14ac:dyDescent="0.15">
      <c r="A14" s="420"/>
      <c r="B14" s="398" t="s">
        <v>35</v>
      </c>
      <c r="C14" s="158">
        <f>SUM(D14:O14)</f>
        <v>159</v>
      </c>
      <c r="D14" s="174">
        <f>'[3]291001法人別・事業別'!D14-'[3]291001法人別・事業別 (八王子市)'!D14</f>
        <v>6</v>
      </c>
      <c r="E14" s="175">
        <f>'[3]291001法人別・事業別'!E14-'[3]291001法人別・事業別 (八王子市)'!E14</f>
        <v>1</v>
      </c>
      <c r="F14" s="175">
        <f>'[3]291001法人別・事業別'!F14-'[3]291001法人別・事業別 (八王子市)'!F14</f>
        <v>2</v>
      </c>
      <c r="G14" s="175">
        <f>'[3]291001法人別・事業別'!G14-'[3]291001法人別・事業別 (八王子市)'!G14</f>
        <v>0</v>
      </c>
      <c r="H14" s="175">
        <f>'[3]291001法人別・事業別'!H14-'[3]291001法人別・事業別 (八王子市)'!H14</f>
        <v>150</v>
      </c>
      <c r="I14" s="175">
        <f>'[3]291001法人別・事業別'!I14-'[3]291001法人別・事業別 (八王子市)'!I14</f>
        <v>0</v>
      </c>
      <c r="J14" s="175">
        <f>'[3]291001法人別・事業別'!J14-'[3]291001法人別・事業別 (八王子市)'!J14</f>
        <v>0</v>
      </c>
      <c r="K14" s="175">
        <f>'[3]291001法人別・事業別'!K14-'[3]291001法人別・事業別 (八王子市)'!K14</f>
        <v>0</v>
      </c>
      <c r="L14" s="175">
        <f>'[3]291001法人別・事業別'!L14-'[3]291001法人別・事業別 (八王子市)'!L14</f>
        <v>0</v>
      </c>
      <c r="M14" s="175">
        <f>'[3]291001法人別・事業別'!M14-'[3]291001法人別・事業別 (八王子市)'!M14</f>
        <v>0</v>
      </c>
      <c r="N14" s="175">
        <f>'[3]291001法人別・事業別'!N14-'[3]291001法人別・事業別 (八王子市)'!N14</f>
        <v>0</v>
      </c>
      <c r="O14" s="176">
        <f>'[3]291001法人別・事業別'!O14-'[3]291001法人別・事業別 (八王子市)'!O14</f>
        <v>0</v>
      </c>
      <c r="P14" s="146"/>
      <c r="Q14" s="422"/>
      <c r="R14" s="405" t="s">
        <v>49</v>
      </c>
      <c r="S14" s="177">
        <f>SUM(T14:AE14)</f>
        <v>160</v>
      </c>
      <c r="T14" s="185">
        <f>'[3]291001法人別・事業別'!T14-'[3]291001法人別・事業別 (八王子市)'!T14</f>
        <v>6</v>
      </c>
      <c r="U14" s="186">
        <f>'[3]291001法人別・事業別'!U14-'[3]291001法人別・事業別 (八王子市)'!U14</f>
        <v>1</v>
      </c>
      <c r="V14" s="186">
        <f>'[3]291001法人別・事業別'!V14-'[3]291001法人別・事業別 (八王子市)'!V14</f>
        <v>2</v>
      </c>
      <c r="W14" s="186">
        <f>'[3]291001法人別・事業別'!W14-'[3]291001法人別・事業別 (八王子市)'!W14</f>
        <v>0</v>
      </c>
      <c r="X14" s="186">
        <f>'[3]291001法人別・事業別'!X14-'[3]291001法人別・事業別 (八王子市)'!X14</f>
        <v>151</v>
      </c>
      <c r="Y14" s="186">
        <f>'[3]291001法人別・事業別'!Y14-'[3]291001法人別・事業別 (八王子市)'!Y14</f>
        <v>0</v>
      </c>
      <c r="Z14" s="186">
        <f>'[3]291001法人別・事業別'!Z14-'[3]291001法人別・事業別 (八王子市)'!Z14</f>
        <v>0</v>
      </c>
      <c r="AA14" s="186">
        <f>'[3]291001法人別・事業別'!AA14-'[3]291001法人別・事業別 (八王子市)'!AA14</f>
        <v>0</v>
      </c>
      <c r="AB14" s="186">
        <f>'[3]291001法人別・事業別'!AB14-'[3]291001法人別・事業別 (八王子市)'!AB14</f>
        <v>0</v>
      </c>
      <c r="AC14" s="186">
        <f>'[3]291001法人別・事業別'!AC14-'[3]291001法人別・事業別 (八王子市)'!AC14</f>
        <v>0</v>
      </c>
      <c r="AD14" s="186">
        <f>'[3]291001法人別・事業別'!AD14-'[3]291001法人別・事業別 (八王子市)'!AD14</f>
        <v>0</v>
      </c>
      <c r="AE14" s="186">
        <f>'[3]291001法人別・事業別'!AE14-'[3]291001法人別・事業別 (八王子市)'!AE14</f>
        <v>0</v>
      </c>
    </row>
    <row r="15" spans="1:31" ht="23.25" customHeight="1" x14ac:dyDescent="0.15">
      <c r="A15" s="420"/>
      <c r="B15" s="404"/>
      <c r="C15" s="166">
        <v>100</v>
      </c>
      <c r="D15" s="167">
        <f t="shared" ref="D15:O15" si="11">D14/$C14*100</f>
        <v>3.7735849056603774</v>
      </c>
      <c r="E15" s="168">
        <f t="shared" si="11"/>
        <v>0.62893081761006298</v>
      </c>
      <c r="F15" s="168">
        <f t="shared" si="11"/>
        <v>1.257861635220126</v>
      </c>
      <c r="G15" s="168">
        <f t="shared" si="11"/>
        <v>0</v>
      </c>
      <c r="H15" s="168">
        <f t="shared" si="11"/>
        <v>94.339622641509436</v>
      </c>
      <c r="I15" s="168">
        <f t="shared" si="11"/>
        <v>0</v>
      </c>
      <c r="J15" s="168">
        <f t="shared" si="11"/>
        <v>0</v>
      </c>
      <c r="K15" s="168">
        <f t="shared" si="11"/>
        <v>0</v>
      </c>
      <c r="L15" s="168">
        <f t="shared" si="11"/>
        <v>0</v>
      </c>
      <c r="M15" s="168">
        <f t="shared" si="11"/>
        <v>0</v>
      </c>
      <c r="N15" s="168">
        <f t="shared" si="11"/>
        <v>0</v>
      </c>
      <c r="O15" s="169">
        <f t="shared" si="11"/>
        <v>0</v>
      </c>
      <c r="P15" s="146"/>
      <c r="Q15" s="422"/>
      <c r="R15" s="406"/>
      <c r="S15" s="170">
        <v>100</v>
      </c>
      <c r="T15" s="184">
        <f t="shared" ref="T15:AE15" si="12">T14/$S14*100</f>
        <v>3.75</v>
      </c>
      <c r="U15" s="172">
        <f t="shared" si="12"/>
        <v>0.625</v>
      </c>
      <c r="V15" s="172">
        <f t="shared" si="12"/>
        <v>1.25</v>
      </c>
      <c r="W15" s="172">
        <f t="shared" si="12"/>
        <v>0</v>
      </c>
      <c r="X15" s="172">
        <f t="shared" si="12"/>
        <v>94.375</v>
      </c>
      <c r="Y15" s="172">
        <f t="shared" si="12"/>
        <v>0</v>
      </c>
      <c r="Z15" s="172">
        <f t="shared" si="12"/>
        <v>0</v>
      </c>
      <c r="AA15" s="172">
        <f t="shared" si="12"/>
        <v>0</v>
      </c>
      <c r="AB15" s="172">
        <f t="shared" si="12"/>
        <v>0</v>
      </c>
      <c r="AC15" s="172">
        <f t="shared" si="12"/>
        <v>0</v>
      </c>
      <c r="AD15" s="172">
        <f t="shared" si="12"/>
        <v>0</v>
      </c>
      <c r="AE15" s="173">
        <f t="shared" si="12"/>
        <v>0</v>
      </c>
    </row>
    <row r="16" spans="1:31" ht="23.25" customHeight="1" x14ac:dyDescent="0.15">
      <c r="A16" s="420"/>
      <c r="B16" s="398" t="s">
        <v>36</v>
      </c>
      <c r="C16" s="158">
        <f>SUM(D16:O16)</f>
        <v>1037</v>
      </c>
      <c r="D16" s="174">
        <f>'[3]291001法人別・事業別'!D16-'[3]291001法人別・事業別 (八王子市)'!D16</f>
        <v>60</v>
      </c>
      <c r="E16" s="175">
        <f>'[3]291001法人別・事業別'!E16-'[3]291001法人別・事業別 (八王子市)'!E16</f>
        <v>0</v>
      </c>
      <c r="F16" s="175">
        <f>'[3]291001法人別・事業別'!F16-'[3]291001法人別・事業別 (八王子市)'!F16</f>
        <v>239</v>
      </c>
      <c r="G16" s="175">
        <f>'[3]291001法人別・事業別'!G16-'[3]291001法人別・事業別 (八王子市)'!G16</f>
        <v>53</v>
      </c>
      <c r="H16" s="175">
        <f>'[3]291001法人別・事業別'!H16-'[3]291001法人別・事業別 (八王子市)'!H16</f>
        <v>638</v>
      </c>
      <c r="I16" s="175">
        <f>'[3]291001法人別・事業別'!I16-'[3]291001法人別・事業別 (八王子市)'!I16</f>
        <v>15</v>
      </c>
      <c r="J16" s="175">
        <f>'[3]291001法人別・事業別'!J16-'[3]291001法人別・事業別 (八王子市)'!J16</f>
        <v>0</v>
      </c>
      <c r="K16" s="175">
        <f>'[3]291001法人別・事業別'!K16-'[3]291001法人別・事業別 (八王子市)'!K16</f>
        <v>24</v>
      </c>
      <c r="L16" s="175">
        <f>'[3]291001法人別・事業別'!L16-'[3]291001法人別・事業別 (八王子市)'!L16</f>
        <v>7</v>
      </c>
      <c r="M16" s="175">
        <f>'[3]291001法人別・事業別'!M16-'[3]291001法人別・事業別 (八王子市)'!M16</f>
        <v>0</v>
      </c>
      <c r="N16" s="175">
        <f>'[3]291001法人別・事業別'!N16-'[3]291001法人別・事業別 (八王子市)'!N16</f>
        <v>1</v>
      </c>
      <c r="O16" s="176">
        <f>'[3]291001法人別・事業別'!O16-'[3]291001法人別・事業別 (八王子市)'!O16</f>
        <v>0</v>
      </c>
      <c r="P16" s="146"/>
      <c r="Q16" s="422"/>
      <c r="R16" s="405" t="s">
        <v>50</v>
      </c>
      <c r="S16" s="177">
        <f>SUM(T16:AE16)</f>
        <v>1026</v>
      </c>
      <c r="T16" s="174">
        <f>'[3]291001法人別・事業別'!T16-'[3]291001法人別・事業別 (八王子市)'!T16</f>
        <v>59</v>
      </c>
      <c r="U16" s="174">
        <f>'[3]291001法人別・事業別'!U16-'[3]291001法人別・事業別 (八王子市)'!U16</f>
        <v>0</v>
      </c>
      <c r="V16" s="174">
        <f>'[3]291001法人別・事業別'!V16-'[3]291001法人別・事業別 (八王子市)'!V16</f>
        <v>237</v>
      </c>
      <c r="W16" s="174">
        <f>'[3]291001法人別・事業別'!W16-'[3]291001法人別・事業別 (八王子市)'!W16</f>
        <v>52</v>
      </c>
      <c r="X16" s="174">
        <f>'[3]291001法人別・事業別'!X16-'[3]291001法人別・事業別 (八王子市)'!X16</f>
        <v>635</v>
      </c>
      <c r="Y16" s="174">
        <f>'[3]291001法人別・事業別'!Y16-'[3]291001法人別・事業別 (八王子市)'!Y16</f>
        <v>13</v>
      </c>
      <c r="Z16" s="174">
        <f>'[3]291001法人別・事業別'!Z16-'[3]291001法人別・事業別 (八王子市)'!Z16</f>
        <v>0</v>
      </c>
      <c r="AA16" s="174">
        <f>'[3]291001法人別・事業別'!AA16-'[3]291001法人別・事業別 (八王子市)'!AA16</f>
        <v>24</v>
      </c>
      <c r="AB16" s="174">
        <f>'[3]291001法人別・事業別'!AB16-'[3]291001法人別・事業別 (八王子市)'!AB16</f>
        <v>6</v>
      </c>
      <c r="AC16" s="174">
        <f>'[3]291001法人別・事業別'!AC16-'[3]291001法人別・事業別 (八王子市)'!AC16</f>
        <v>0</v>
      </c>
      <c r="AD16" s="174">
        <f>'[3]291001法人別・事業別'!AD16-'[3]291001法人別・事業別 (八王子市)'!AD16</f>
        <v>0</v>
      </c>
      <c r="AE16" s="174">
        <f>'[3]291001法人別・事業別'!AE16-'[3]291001法人別・事業別 (八王子市)'!AE16</f>
        <v>0</v>
      </c>
    </row>
    <row r="17" spans="1:31" ht="23.25" customHeight="1" x14ac:dyDescent="0.15">
      <c r="A17" s="420"/>
      <c r="B17" s="404"/>
      <c r="C17" s="166">
        <v>100</v>
      </c>
      <c r="D17" s="167">
        <f t="shared" ref="D17:O17" si="13">D16/$C16*100</f>
        <v>5.7859209257473481</v>
      </c>
      <c r="E17" s="168">
        <f t="shared" si="13"/>
        <v>0</v>
      </c>
      <c r="F17" s="168">
        <f t="shared" si="13"/>
        <v>23.047251687560269</v>
      </c>
      <c r="G17" s="168">
        <f t="shared" si="13"/>
        <v>5.110896817743491</v>
      </c>
      <c r="H17" s="168">
        <f t="shared" si="13"/>
        <v>61.523625843780138</v>
      </c>
      <c r="I17" s="168">
        <f t="shared" si="13"/>
        <v>1.446480231436837</v>
      </c>
      <c r="J17" s="168">
        <f t="shared" si="13"/>
        <v>0</v>
      </c>
      <c r="K17" s="168">
        <f t="shared" si="13"/>
        <v>2.3143683702989395</v>
      </c>
      <c r="L17" s="168">
        <f t="shared" si="13"/>
        <v>0.67502410800385726</v>
      </c>
      <c r="M17" s="168">
        <f t="shared" si="13"/>
        <v>0</v>
      </c>
      <c r="N17" s="168">
        <f t="shared" si="13"/>
        <v>9.643201542912247E-2</v>
      </c>
      <c r="O17" s="169">
        <f t="shared" si="13"/>
        <v>0</v>
      </c>
      <c r="P17" s="146"/>
      <c r="Q17" s="422"/>
      <c r="R17" s="406"/>
      <c r="S17" s="170">
        <v>100</v>
      </c>
      <c r="T17" s="184">
        <f t="shared" ref="T17:AE17" si="14">T16/$S16*100</f>
        <v>5.7504873294346979</v>
      </c>
      <c r="U17" s="172">
        <f t="shared" si="14"/>
        <v>0</v>
      </c>
      <c r="V17" s="172">
        <f t="shared" si="14"/>
        <v>23.099415204678362</v>
      </c>
      <c r="W17" s="172">
        <f t="shared" si="14"/>
        <v>5.0682261208577</v>
      </c>
      <c r="X17" s="172">
        <f t="shared" si="14"/>
        <v>61.890838206627684</v>
      </c>
      <c r="Y17" s="172">
        <f t="shared" si="14"/>
        <v>1.267056530214425</v>
      </c>
      <c r="Z17" s="172">
        <f t="shared" si="14"/>
        <v>0</v>
      </c>
      <c r="AA17" s="172">
        <f t="shared" si="14"/>
        <v>2.3391812865497075</v>
      </c>
      <c r="AB17" s="172">
        <f t="shared" si="14"/>
        <v>0.58479532163742687</v>
      </c>
      <c r="AC17" s="172">
        <f t="shared" si="14"/>
        <v>0</v>
      </c>
      <c r="AD17" s="172">
        <f t="shared" si="14"/>
        <v>0</v>
      </c>
      <c r="AE17" s="173">
        <f t="shared" si="14"/>
        <v>0</v>
      </c>
    </row>
    <row r="18" spans="1:31" ht="23.25" customHeight="1" x14ac:dyDescent="0.15">
      <c r="A18" s="420"/>
      <c r="B18" s="398" t="s">
        <v>37</v>
      </c>
      <c r="C18" s="158">
        <f>SUM(D18:O18)</f>
        <v>103</v>
      </c>
      <c r="D18" s="174">
        <f>'[3]291001法人別・事業別'!D18-'[3]291001法人別・事業別 (八王子市)'!D18</f>
        <v>9</v>
      </c>
      <c r="E18" s="175">
        <f>'[3]291001法人別・事業別'!E18-'[3]291001法人別・事業別 (八王子市)'!E18</f>
        <v>0</v>
      </c>
      <c r="F18" s="175">
        <f>'[3]291001法人別・事業別'!F18-'[3]291001法人別・事業別 (八王子市)'!F18</f>
        <v>85</v>
      </c>
      <c r="G18" s="175">
        <f>'[3]291001法人別・事業別'!G18-'[3]291001法人別・事業別 (八王子市)'!G18</f>
        <v>2</v>
      </c>
      <c r="H18" s="175">
        <f>'[3]291001法人別・事業別'!H18-'[3]291001法人別・事業別 (八王子市)'!H18</f>
        <v>0</v>
      </c>
      <c r="I18" s="175">
        <f>'[3]291001法人別・事業別'!I18-'[3]291001法人別・事業別 (八王子市)'!I18</f>
        <v>0</v>
      </c>
      <c r="J18" s="175">
        <f>'[3]291001法人別・事業別'!J18-'[3]291001法人別・事業別 (八王子市)'!J18</f>
        <v>0</v>
      </c>
      <c r="K18" s="175">
        <f>'[3]291001法人別・事業別'!K18-'[3]291001法人別・事業別 (八王子市)'!K18</f>
        <v>2</v>
      </c>
      <c r="L18" s="175">
        <f>'[3]291001法人別・事業別'!L18-'[3]291001法人別・事業別 (八王子市)'!L18</f>
        <v>2</v>
      </c>
      <c r="M18" s="175">
        <f>'[3]291001法人別・事業別'!M18-'[3]291001法人別・事業別 (八王子市)'!M18</f>
        <v>1</v>
      </c>
      <c r="N18" s="175">
        <f>'[3]291001法人別・事業別'!N18-'[3]291001法人別・事業別 (八王子市)'!N18</f>
        <v>1</v>
      </c>
      <c r="O18" s="176">
        <f>'[3]291001法人別・事業別'!O18-'[3]291001法人別・事業別 (八王子市)'!O18</f>
        <v>1</v>
      </c>
      <c r="P18" s="146"/>
      <c r="Q18" s="422"/>
      <c r="R18" s="405" t="s">
        <v>51</v>
      </c>
      <c r="S18" s="177">
        <f>SUM(T18:AE18)</f>
        <v>91</v>
      </c>
      <c r="T18" s="185">
        <f>'[3]291001法人別・事業別'!T18-'[3]291001法人別・事業別 (八王子市)'!T18</f>
        <v>8</v>
      </c>
      <c r="U18" s="186">
        <f>'[3]291001法人別・事業別'!U18-'[3]291001法人別・事業別 (八王子市)'!U18</f>
        <v>0</v>
      </c>
      <c r="V18" s="186">
        <f>'[3]291001法人別・事業別'!V18-'[3]291001法人別・事業別 (八王子市)'!V18</f>
        <v>76</v>
      </c>
      <c r="W18" s="186">
        <f>'[3]291001法人別・事業別'!W18-'[3]291001法人別・事業別 (八王子市)'!W18</f>
        <v>1</v>
      </c>
      <c r="X18" s="186">
        <f>'[3]291001法人別・事業別'!X18-'[3]291001法人別・事業別 (八王子市)'!X18</f>
        <v>0</v>
      </c>
      <c r="Y18" s="186">
        <f>'[3]291001法人別・事業別'!Y18-'[3]291001法人別・事業別 (八王子市)'!Y18</f>
        <v>0</v>
      </c>
      <c r="Z18" s="186">
        <f>'[3]291001法人別・事業別'!Z18-'[3]291001法人別・事業別 (八王子市)'!Z18</f>
        <v>0</v>
      </c>
      <c r="AA18" s="186">
        <f>'[3]291001法人別・事業別'!AA18-'[3]291001法人別・事業別 (八王子市)'!AA18</f>
        <v>2</v>
      </c>
      <c r="AB18" s="186">
        <f>'[3]291001法人別・事業別'!AB18-'[3]291001法人別・事業別 (八王子市)'!AB18</f>
        <v>2</v>
      </c>
      <c r="AC18" s="186">
        <f>'[3]291001法人別・事業別'!AC18-'[3]291001法人別・事業別 (八王子市)'!AC18</f>
        <v>0</v>
      </c>
      <c r="AD18" s="186">
        <f>'[3]291001法人別・事業別'!AD18-'[3]291001法人別・事業別 (八王子市)'!AD18</f>
        <v>1</v>
      </c>
      <c r="AE18" s="186">
        <f>'[3]291001法人別・事業別'!AE18-'[3]291001法人別・事業別 (八王子市)'!AE18</f>
        <v>1</v>
      </c>
    </row>
    <row r="19" spans="1:31" ht="23.25" customHeight="1" x14ac:dyDescent="0.15">
      <c r="A19" s="420"/>
      <c r="B19" s="404"/>
      <c r="C19" s="166">
        <v>100</v>
      </c>
      <c r="D19" s="167">
        <f t="shared" ref="D19:O19" si="15">D18/$C18*100</f>
        <v>8.7378640776699026</v>
      </c>
      <c r="E19" s="168">
        <f t="shared" si="15"/>
        <v>0</v>
      </c>
      <c r="F19" s="168">
        <f t="shared" si="15"/>
        <v>82.524271844660191</v>
      </c>
      <c r="G19" s="168">
        <f t="shared" si="15"/>
        <v>1.9417475728155338</v>
      </c>
      <c r="H19" s="168">
        <f t="shared" si="15"/>
        <v>0</v>
      </c>
      <c r="I19" s="168">
        <f t="shared" si="15"/>
        <v>0</v>
      </c>
      <c r="J19" s="168">
        <f t="shared" si="15"/>
        <v>0</v>
      </c>
      <c r="K19" s="168">
        <f t="shared" si="15"/>
        <v>1.9417475728155338</v>
      </c>
      <c r="L19" s="168">
        <f t="shared" si="15"/>
        <v>1.9417475728155338</v>
      </c>
      <c r="M19" s="168">
        <f t="shared" si="15"/>
        <v>0.97087378640776689</v>
      </c>
      <c r="N19" s="168">
        <f t="shared" si="15"/>
        <v>0.97087378640776689</v>
      </c>
      <c r="O19" s="169">
        <f t="shared" si="15"/>
        <v>0.97087378640776689</v>
      </c>
      <c r="P19" s="146"/>
      <c r="Q19" s="422"/>
      <c r="R19" s="406"/>
      <c r="S19" s="170">
        <v>100</v>
      </c>
      <c r="T19" s="184">
        <f t="shared" ref="T19:AE19" si="16">T18/$S18*100</f>
        <v>8.791208791208792</v>
      </c>
      <c r="U19" s="172">
        <f t="shared" si="16"/>
        <v>0</v>
      </c>
      <c r="V19" s="172">
        <f t="shared" si="16"/>
        <v>83.516483516483518</v>
      </c>
      <c r="W19" s="172">
        <f t="shared" si="16"/>
        <v>1.098901098901099</v>
      </c>
      <c r="X19" s="172">
        <f t="shared" si="16"/>
        <v>0</v>
      </c>
      <c r="Y19" s="172">
        <f t="shared" si="16"/>
        <v>0</v>
      </c>
      <c r="Z19" s="172">
        <f t="shared" si="16"/>
        <v>0</v>
      </c>
      <c r="AA19" s="172">
        <f t="shared" si="16"/>
        <v>2.197802197802198</v>
      </c>
      <c r="AB19" s="172">
        <f t="shared" si="16"/>
        <v>2.197802197802198</v>
      </c>
      <c r="AC19" s="172">
        <f t="shared" si="16"/>
        <v>0</v>
      </c>
      <c r="AD19" s="172">
        <f t="shared" si="16"/>
        <v>1.098901098901099</v>
      </c>
      <c r="AE19" s="173">
        <f t="shared" si="16"/>
        <v>1.098901098901099</v>
      </c>
    </row>
    <row r="20" spans="1:31" ht="23.25" customHeight="1" x14ac:dyDescent="0.15">
      <c r="A20" s="420"/>
      <c r="B20" s="398" t="s">
        <v>38</v>
      </c>
      <c r="C20" s="158">
        <f>SUM(D20:O20)</f>
        <v>352</v>
      </c>
      <c r="D20" s="187">
        <f>'[3]291001法人別・事業別'!D20-'[3]291001法人別・事業別 (八王子市)'!D20</f>
        <v>14</v>
      </c>
      <c r="E20" s="188">
        <f>'[3]291001法人別・事業別'!E20-'[3]291001法人別・事業別 (八王子市)'!E20</f>
        <v>0</v>
      </c>
      <c r="F20" s="188">
        <f>'[3]291001法人別・事業別'!F20-'[3]291001法人別・事業別 (八王子市)'!F20</f>
        <v>98</v>
      </c>
      <c r="G20" s="188">
        <f>'[3]291001法人別・事業別'!G20-'[3]291001法人別・事業別 (八王子市)'!G20</f>
        <v>20</v>
      </c>
      <c r="H20" s="188">
        <f>'[3]291001法人別・事業別'!H20-'[3]291001法人別・事業別 (八王子市)'!H20</f>
        <v>143</v>
      </c>
      <c r="I20" s="188">
        <f>'[3]291001法人別・事業別'!I20-'[3]291001法人別・事業別 (八王子市)'!I20</f>
        <v>4</v>
      </c>
      <c r="J20" s="188">
        <f>'[3]291001法人別・事業別'!J20-'[3]291001法人別・事業別 (八王子市)'!J20</f>
        <v>0</v>
      </c>
      <c r="K20" s="188">
        <f>'[3]291001法人別・事業別'!K20-'[3]291001法人別・事業別 (八王子市)'!K20</f>
        <v>1</v>
      </c>
      <c r="L20" s="188">
        <f>'[3]291001法人別・事業別'!L20-'[3]291001法人別・事業別 (八王子市)'!L20</f>
        <v>13</v>
      </c>
      <c r="M20" s="188">
        <f>'[3]291001法人別・事業別'!M20-'[3]291001法人別・事業別 (八王子市)'!M20</f>
        <v>0</v>
      </c>
      <c r="N20" s="188">
        <f>'[3]291001法人別・事業別'!N20-'[3]291001法人別・事業別 (八王子市)'!N20</f>
        <v>0</v>
      </c>
      <c r="O20" s="189">
        <f>'[3]291001法人別・事業別'!O20-'[3]291001法人別・事業別 (八王子市)'!O20</f>
        <v>59</v>
      </c>
      <c r="P20" s="146"/>
      <c r="Q20" s="422"/>
      <c r="R20" s="405" t="s">
        <v>52</v>
      </c>
      <c r="S20" s="177">
        <f>SUM(T20:AE20)</f>
        <v>311</v>
      </c>
      <c r="T20" s="185">
        <f>'[3]291001法人別・事業別'!T20-'[3]291001法人別・事業別 (八王子市)'!T20</f>
        <v>14</v>
      </c>
      <c r="U20" s="186">
        <f>'[3]291001法人別・事業別'!U20-'[3]291001法人別・事業別 (八王子市)'!U20</f>
        <v>0</v>
      </c>
      <c r="V20" s="186">
        <f>'[3]291001法人別・事業別'!V20-'[3]291001法人別・事業別 (八王子市)'!V20</f>
        <v>83</v>
      </c>
      <c r="W20" s="186">
        <f>'[3]291001法人別・事業別'!W20-'[3]291001法人別・事業別 (八王子市)'!W20</f>
        <v>19</v>
      </c>
      <c r="X20" s="186">
        <f>'[3]291001法人別・事業別'!X20-'[3]291001法人別・事業別 (八王子市)'!X20</f>
        <v>140</v>
      </c>
      <c r="Y20" s="186">
        <f>'[3]291001法人別・事業別'!Y20-'[3]291001法人別・事業別 (八王子市)'!Y20</f>
        <v>4</v>
      </c>
      <c r="Z20" s="186">
        <f>'[3]291001法人別・事業別'!Z20-'[3]291001法人別・事業別 (八王子市)'!Z20</f>
        <v>0</v>
      </c>
      <c r="AA20" s="186">
        <f>'[3]291001法人別・事業別'!AA20-'[3]291001法人別・事業別 (八王子市)'!AA20</f>
        <v>1</v>
      </c>
      <c r="AB20" s="186">
        <f>'[3]291001法人別・事業別'!AB20-'[3]291001法人別・事業別 (八王子市)'!AB20</f>
        <v>12</v>
      </c>
      <c r="AC20" s="186">
        <f>'[3]291001法人別・事業別'!AC20-'[3]291001法人別・事業別 (八王子市)'!AC20</f>
        <v>0</v>
      </c>
      <c r="AD20" s="186">
        <f>'[3]291001法人別・事業別'!AD20-'[3]291001法人別・事業別 (八王子市)'!AD20</f>
        <v>0</v>
      </c>
      <c r="AE20" s="186">
        <f>'[3]291001法人別・事業別'!AE20-'[3]291001法人別・事業別 (八王子市)'!AE20</f>
        <v>38</v>
      </c>
    </row>
    <row r="21" spans="1:31" ht="23.25" customHeight="1" x14ac:dyDescent="0.15">
      <c r="A21" s="420"/>
      <c r="B21" s="404"/>
      <c r="C21" s="166">
        <v>100</v>
      </c>
      <c r="D21" s="190">
        <f t="shared" ref="D21:O21" si="17">D20/$C20*100</f>
        <v>3.9772727272727271</v>
      </c>
      <c r="E21" s="168">
        <f t="shared" si="17"/>
        <v>0</v>
      </c>
      <c r="F21" s="168">
        <f t="shared" si="17"/>
        <v>27.84090909090909</v>
      </c>
      <c r="G21" s="168">
        <f t="shared" si="17"/>
        <v>5.6818181818181817</v>
      </c>
      <c r="H21" s="168">
        <f t="shared" si="17"/>
        <v>40.625</v>
      </c>
      <c r="I21" s="168">
        <f t="shared" si="17"/>
        <v>1.1363636363636365</v>
      </c>
      <c r="J21" s="168">
        <f t="shared" si="17"/>
        <v>0</v>
      </c>
      <c r="K21" s="168">
        <f t="shared" si="17"/>
        <v>0.28409090909090912</v>
      </c>
      <c r="L21" s="168">
        <f t="shared" si="17"/>
        <v>3.6931818181818183</v>
      </c>
      <c r="M21" s="168">
        <f t="shared" si="17"/>
        <v>0</v>
      </c>
      <c r="N21" s="168">
        <f t="shared" si="17"/>
        <v>0</v>
      </c>
      <c r="O21" s="169">
        <f t="shared" si="17"/>
        <v>16.761363636363637</v>
      </c>
      <c r="P21" s="146"/>
      <c r="Q21" s="422"/>
      <c r="R21" s="406"/>
      <c r="S21" s="170">
        <v>100</v>
      </c>
      <c r="T21" s="184">
        <f t="shared" ref="T21:AE21" si="18">IF(T20=0,"(0.0)",T20/$S20*100)</f>
        <v>4.501607717041801</v>
      </c>
      <c r="U21" s="172" t="str">
        <f t="shared" si="18"/>
        <v>(0.0)</v>
      </c>
      <c r="V21" s="172">
        <f t="shared" si="18"/>
        <v>26.688102893890676</v>
      </c>
      <c r="W21" s="172">
        <f t="shared" si="18"/>
        <v>6.109324758842444</v>
      </c>
      <c r="X21" s="172">
        <f t="shared" si="18"/>
        <v>45.016077170418008</v>
      </c>
      <c r="Y21" s="172">
        <f t="shared" si="18"/>
        <v>1.2861736334405145</v>
      </c>
      <c r="Z21" s="172" t="str">
        <f t="shared" si="18"/>
        <v>(0.0)</v>
      </c>
      <c r="AA21" s="172">
        <f t="shared" si="18"/>
        <v>0.32154340836012862</v>
      </c>
      <c r="AB21" s="172">
        <f t="shared" si="18"/>
        <v>3.8585209003215439</v>
      </c>
      <c r="AC21" s="172" t="str">
        <f t="shared" si="18"/>
        <v>(0.0)</v>
      </c>
      <c r="AD21" s="172" t="str">
        <f t="shared" si="18"/>
        <v>(0.0)</v>
      </c>
      <c r="AE21" s="173">
        <f t="shared" si="18"/>
        <v>12.218649517684888</v>
      </c>
    </row>
    <row r="22" spans="1:31" ht="23.25" customHeight="1" x14ac:dyDescent="0.15">
      <c r="A22" s="420"/>
      <c r="B22" s="398" t="s">
        <v>39</v>
      </c>
      <c r="C22" s="158">
        <f>SUM(D22:O22)</f>
        <v>1463</v>
      </c>
      <c r="D22" s="174">
        <f>'[3]291001法人別・事業別'!D22-'[3]291001法人別・事業別 (八王子市)'!D22</f>
        <v>431</v>
      </c>
      <c r="E22" s="175">
        <f>'[3]291001法人別・事業別'!E22-'[3]291001法人別・事業別 (八王子市)'!E22</f>
        <v>10</v>
      </c>
      <c r="F22" s="175">
        <f>'[3]291001法人別・事業別'!F22-'[3]291001法人別・事業別 (八王子市)'!F22</f>
        <v>54</v>
      </c>
      <c r="G22" s="175">
        <f>'[3]291001法人別・事業別'!G22-'[3]291001法人別・事業別 (八王子市)'!G22</f>
        <v>8</v>
      </c>
      <c r="H22" s="175">
        <f>'[3]291001法人別・事業別'!H22-'[3]291001法人別・事業別 (八王子市)'!H22</f>
        <v>912</v>
      </c>
      <c r="I22" s="175">
        <f>'[3]291001法人別・事業別'!I22-'[3]291001法人別・事業別 (八王子市)'!I22</f>
        <v>25</v>
      </c>
      <c r="J22" s="175">
        <f>'[3]291001法人別・事業別'!J22-'[3]291001法人別・事業別 (八王子市)'!J22</f>
        <v>0</v>
      </c>
      <c r="K22" s="175">
        <f>'[3]291001法人別・事業別'!K22-'[3]291001法人別・事業別 (八王子市)'!K22</f>
        <v>6</v>
      </c>
      <c r="L22" s="175">
        <f>'[3]291001法人別・事業別'!L22-'[3]291001法人別・事業別 (八王子市)'!L22</f>
        <v>4</v>
      </c>
      <c r="M22" s="175">
        <f>'[3]291001法人別・事業別'!M22-'[3]291001法人別・事業別 (八王子市)'!M22</f>
        <v>0</v>
      </c>
      <c r="N22" s="175">
        <f>'[3]291001法人別・事業別'!N22-'[3]291001法人別・事業別 (八王子市)'!N22</f>
        <v>13</v>
      </c>
      <c r="O22" s="176">
        <f>'[3]291001法人別・事業別'!O22-'[3]291001法人別・事業別 (八王子市)'!O22</f>
        <v>0</v>
      </c>
      <c r="P22" s="146"/>
      <c r="Q22" s="422"/>
      <c r="R22" s="405" t="s">
        <v>53</v>
      </c>
      <c r="S22" s="177">
        <f>SUM(T22:AE22)</f>
        <v>2888</v>
      </c>
      <c r="T22" s="185">
        <f>'[3]291001法人別・事業別'!T22-'[3]291001法人別・事業別 (八王子市)'!T22</f>
        <v>474</v>
      </c>
      <c r="U22" s="186">
        <f>'[3]291001法人別・事業別'!U22-'[3]291001法人別・事業別 (八王子市)'!U22</f>
        <v>12</v>
      </c>
      <c r="V22" s="186">
        <f>'[3]291001法人別・事業別'!V22-'[3]291001法人別・事業別 (八王子市)'!V22</f>
        <v>76</v>
      </c>
      <c r="W22" s="186">
        <f>'[3]291001法人別・事業別'!W22-'[3]291001法人別・事業別 (八王子市)'!W22</f>
        <v>22</v>
      </c>
      <c r="X22" s="186">
        <f>'[3]291001法人別・事業別'!X22-'[3]291001法人別・事業別 (八王子市)'!X22</f>
        <v>2165</v>
      </c>
      <c r="Y22" s="186">
        <f>'[3]291001法人別・事業別'!Y22-'[3]291001法人別・事業別 (八王子市)'!Y22</f>
        <v>102</v>
      </c>
      <c r="Z22" s="186">
        <f>'[3]291001法人別・事業別'!Z22-'[3]291001法人別・事業別 (八王子市)'!Z22</f>
        <v>0</v>
      </c>
      <c r="AA22" s="186">
        <f>'[3]291001法人別・事業別'!AA22-'[3]291001法人別・事業別 (八王子市)'!AA22</f>
        <v>16</v>
      </c>
      <c r="AB22" s="186">
        <f>'[3]291001法人別・事業別'!AB22-'[3]291001法人別・事業別 (八王子市)'!AB22</f>
        <v>6</v>
      </c>
      <c r="AC22" s="186">
        <f>'[3]291001法人別・事業別'!AC22-'[3]291001法人別・事業別 (八王子市)'!AC22</f>
        <v>0</v>
      </c>
      <c r="AD22" s="186">
        <f>'[3]291001法人別・事業別'!AD22-'[3]291001法人別・事業別 (八王子市)'!AD22</f>
        <v>15</v>
      </c>
      <c r="AE22" s="186">
        <f>'[3]291001法人別・事業別'!AE22-'[3]291001法人別・事業別 (八王子市)'!AE22</f>
        <v>0</v>
      </c>
    </row>
    <row r="23" spans="1:31" ht="23.25" customHeight="1" x14ac:dyDescent="0.15">
      <c r="A23" s="420"/>
      <c r="B23" s="404"/>
      <c r="C23" s="166">
        <v>100</v>
      </c>
      <c r="D23" s="167">
        <f t="shared" ref="D23:O23" si="19">D22/$C22*100</f>
        <v>29.460013670539986</v>
      </c>
      <c r="E23" s="168">
        <f t="shared" si="19"/>
        <v>0.68352699931647298</v>
      </c>
      <c r="F23" s="168">
        <f t="shared" si="19"/>
        <v>3.6910457963089538</v>
      </c>
      <c r="G23" s="168">
        <f t="shared" si="19"/>
        <v>0.54682159945317843</v>
      </c>
      <c r="H23" s="168">
        <f t="shared" si="19"/>
        <v>62.337662337662337</v>
      </c>
      <c r="I23" s="168">
        <f t="shared" si="19"/>
        <v>1.7088174982911826</v>
      </c>
      <c r="J23" s="168">
        <f t="shared" si="19"/>
        <v>0</v>
      </c>
      <c r="K23" s="168">
        <f t="shared" si="19"/>
        <v>0.41011619958988382</v>
      </c>
      <c r="L23" s="168">
        <f t="shared" si="19"/>
        <v>0.27341079972658922</v>
      </c>
      <c r="M23" s="168">
        <f t="shared" si="19"/>
        <v>0</v>
      </c>
      <c r="N23" s="168">
        <f t="shared" si="19"/>
        <v>0.88858509911141503</v>
      </c>
      <c r="O23" s="169">
        <f t="shared" si="19"/>
        <v>0</v>
      </c>
      <c r="P23" s="146"/>
      <c r="Q23" s="422"/>
      <c r="R23" s="406"/>
      <c r="S23" s="170">
        <v>100</v>
      </c>
      <c r="T23" s="184">
        <f t="shared" ref="T23:AE23" si="20">T22/$S22*100</f>
        <v>16.412742382271468</v>
      </c>
      <c r="U23" s="172">
        <f t="shared" si="20"/>
        <v>0.41551246537396125</v>
      </c>
      <c r="V23" s="172">
        <f t="shared" si="20"/>
        <v>2.6315789473684208</v>
      </c>
      <c r="W23" s="172">
        <f t="shared" si="20"/>
        <v>0.76177285318559562</v>
      </c>
      <c r="X23" s="172">
        <f t="shared" si="20"/>
        <v>74.965373961218845</v>
      </c>
      <c r="Y23" s="172">
        <f t="shared" si="20"/>
        <v>3.5318559556786706</v>
      </c>
      <c r="Z23" s="172">
        <f t="shared" si="20"/>
        <v>0</v>
      </c>
      <c r="AA23" s="172">
        <f t="shared" si="20"/>
        <v>0.554016620498615</v>
      </c>
      <c r="AB23" s="172">
        <f t="shared" si="20"/>
        <v>0.20775623268698062</v>
      </c>
      <c r="AC23" s="172">
        <f t="shared" si="20"/>
        <v>0</v>
      </c>
      <c r="AD23" s="172">
        <f t="shared" si="20"/>
        <v>0.51939058171745156</v>
      </c>
      <c r="AE23" s="173">
        <f t="shared" si="20"/>
        <v>0</v>
      </c>
    </row>
    <row r="24" spans="1:31" ht="23.25" customHeight="1" x14ac:dyDescent="0.15">
      <c r="A24" s="420"/>
      <c r="B24" s="398" t="s">
        <v>40</v>
      </c>
      <c r="C24" s="158">
        <f>SUM(D24:O24)</f>
        <v>83</v>
      </c>
      <c r="D24" s="174">
        <f>'[3]291001法人別・事業別'!D24-'[3]291001法人別・事業別 (八王子市)'!D24</f>
        <v>0</v>
      </c>
      <c r="E24" s="175">
        <f>'[3]291001法人別・事業別'!E24-'[3]291001法人別・事業別 (八王子市)'!E24</f>
        <v>0</v>
      </c>
      <c r="F24" s="175">
        <f>'[3]291001法人別・事業別'!F24-'[3]291001法人別・事業別 (八王子市)'!F24</f>
        <v>70</v>
      </c>
      <c r="G24" s="175">
        <f>'[3]291001法人別・事業別'!G24-'[3]291001法人別・事業別 (八王子市)'!G24</f>
        <v>2</v>
      </c>
      <c r="H24" s="175">
        <f>'[3]291001法人別・事業別'!H24-'[3]291001法人別・事業別 (八王子市)'!H24</f>
        <v>0</v>
      </c>
      <c r="I24" s="175">
        <f>'[3]291001法人別・事業別'!I24-'[3]291001法人別・事業別 (八王子市)'!I24</f>
        <v>0</v>
      </c>
      <c r="J24" s="175">
        <f>'[3]291001法人別・事業別'!J24-'[3]291001法人別・事業別 (八王子市)'!J24</f>
        <v>0</v>
      </c>
      <c r="K24" s="175">
        <f>'[3]291001法人別・事業別'!K24-'[3]291001法人別・事業別 (八王子市)'!K24</f>
        <v>7</v>
      </c>
      <c r="L24" s="175">
        <f>'[3]291001法人別・事業別'!L24-'[3]291001法人別・事業別 (八王子市)'!L24</f>
        <v>-1</v>
      </c>
      <c r="M24" s="175">
        <f>'[3]291001法人別・事業別'!M24-'[3]291001法人別・事業別 (八王子市)'!M24</f>
        <v>0</v>
      </c>
      <c r="N24" s="175">
        <f>'[3]291001法人別・事業別'!N24-'[3]291001法人別・事業別 (八王子市)'!N24</f>
        <v>0</v>
      </c>
      <c r="O24" s="176">
        <f>'[3]291001法人別・事業別'!O24-'[3]291001法人別・事業別 (八王子市)'!O24</f>
        <v>5</v>
      </c>
      <c r="P24" s="146"/>
      <c r="Q24" s="422"/>
      <c r="R24" s="405" t="s">
        <v>54</v>
      </c>
      <c r="S24" s="177">
        <f>SUM(T24:AE24)</f>
        <v>80</v>
      </c>
      <c r="T24" s="185">
        <f>'[3]291001法人別・事業別'!T24-'[3]291001法人別・事業別 (八王子市)'!T24</f>
        <v>0</v>
      </c>
      <c r="U24" s="186">
        <f>'[3]291001法人別・事業別'!U24-'[3]291001法人別・事業別 (八王子市)'!U24</f>
        <v>0</v>
      </c>
      <c r="V24" s="186">
        <f>'[3]291001法人別・事業別'!V24-'[3]291001法人別・事業別 (八王子市)'!V24</f>
        <v>67</v>
      </c>
      <c r="W24" s="186">
        <f>'[3]291001法人別・事業別'!W24-'[3]291001法人別・事業別 (八王子市)'!W24</f>
        <v>2</v>
      </c>
      <c r="X24" s="186">
        <f>'[3]291001法人別・事業別'!X24-'[3]291001法人別・事業別 (八王子市)'!X24</f>
        <v>0</v>
      </c>
      <c r="Y24" s="186">
        <f>'[3]291001法人別・事業別'!Y24-'[3]291001法人別・事業別 (八王子市)'!Y24</f>
        <v>0</v>
      </c>
      <c r="Z24" s="186">
        <f>'[3]291001法人別・事業別'!Z24-'[3]291001法人別・事業別 (八王子市)'!Z24</f>
        <v>0</v>
      </c>
      <c r="AA24" s="186">
        <f>'[3]291001法人別・事業別'!AA24-'[3]291001法人別・事業別 (八王子市)'!AA24</f>
        <v>7</v>
      </c>
      <c r="AB24" s="186">
        <f>'[3]291001法人別・事業別'!AB24-'[3]291001法人別・事業別 (八王子市)'!AB24</f>
        <v>-1</v>
      </c>
      <c r="AC24" s="186">
        <f>'[3]291001法人別・事業別'!AC24-'[3]291001法人別・事業別 (八王子市)'!AC24</f>
        <v>0</v>
      </c>
      <c r="AD24" s="186">
        <f>'[3]291001法人別・事業別'!AD24-'[3]291001法人別・事業別 (八王子市)'!AD24</f>
        <v>0</v>
      </c>
      <c r="AE24" s="186">
        <f>'[3]291001法人別・事業別'!AE24-'[3]291001法人別・事業別 (八王子市)'!AE24</f>
        <v>5</v>
      </c>
    </row>
    <row r="25" spans="1:31" ht="23.25" customHeight="1" x14ac:dyDescent="0.15">
      <c r="A25" s="420"/>
      <c r="B25" s="404"/>
      <c r="C25" s="166">
        <v>100</v>
      </c>
      <c r="D25" s="167">
        <f t="shared" ref="D25:O25" si="21">D24/$C24*100</f>
        <v>0</v>
      </c>
      <c r="E25" s="168">
        <f t="shared" si="21"/>
        <v>0</v>
      </c>
      <c r="F25" s="168">
        <f t="shared" si="21"/>
        <v>84.337349397590373</v>
      </c>
      <c r="G25" s="168">
        <f t="shared" si="21"/>
        <v>2.4096385542168677</v>
      </c>
      <c r="H25" s="168">
        <f t="shared" si="21"/>
        <v>0</v>
      </c>
      <c r="I25" s="168">
        <f t="shared" si="21"/>
        <v>0</v>
      </c>
      <c r="J25" s="168">
        <f t="shared" si="21"/>
        <v>0</v>
      </c>
      <c r="K25" s="168">
        <f t="shared" si="21"/>
        <v>8.4337349397590362</v>
      </c>
      <c r="L25" s="168">
        <f t="shared" si="21"/>
        <v>-1.2048192771084338</v>
      </c>
      <c r="M25" s="168">
        <f t="shared" si="21"/>
        <v>0</v>
      </c>
      <c r="N25" s="168">
        <f t="shared" si="21"/>
        <v>0</v>
      </c>
      <c r="O25" s="169">
        <f t="shared" si="21"/>
        <v>6.024096385542169</v>
      </c>
      <c r="P25" s="146"/>
      <c r="Q25" s="422"/>
      <c r="R25" s="406"/>
      <c r="S25" s="170">
        <v>100</v>
      </c>
      <c r="T25" s="184">
        <f t="shared" ref="T25:AE25" si="22">T24/$S24*100</f>
        <v>0</v>
      </c>
      <c r="U25" s="172">
        <f t="shared" si="22"/>
        <v>0</v>
      </c>
      <c r="V25" s="172">
        <f t="shared" si="22"/>
        <v>83.75</v>
      </c>
      <c r="W25" s="172">
        <f t="shared" si="22"/>
        <v>2.5</v>
      </c>
      <c r="X25" s="172">
        <f t="shared" si="22"/>
        <v>0</v>
      </c>
      <c r="Y25" s="172">
        <f t="shared" si="22"/>
        <v>0</v>
      </c>
      <c r="Z25" s="172">
        <f t="shared" si="22"/>
        <v>0</v>
      </c>
      <c r="AA25" s="172">
        <f t="shared" si="22"/>
        <v>8.75</v>
      </c>
      <c r="AB25" s="172">
        <f t="shared" si="22"/>
        <v>-1.25</v>
      </c>
      <c r="AC25" s="172">
        <f t="shared" si="22"/>
        <v>0</v>
      </c>
      <c r="AD25" s="172">
        <f t="shared" si="22"/>
        <v>0</v>
      </c>
      <c r="AE25" s="173">
        <f t="shared" si="22"/>
        <v>6.25</v>
      </c>
    </row>
    <row r="26" spans="1:31" ht="23.25" customHeight="1" x14ac:dyDescent="0.15">
      <c r="A26" s="420"/>
      <c r="B26" s="398" t="s">
        <v>41</v>
      </c>
      <c r="C26" s="158">
        <f>SUM(D26:O26)</f>
        <v>564</v>
      </c>
      <c r="D26" s="174">
        <f>'[3]291001法人別・事業別'!D26-'[3]291001法人別・事業別 (八王子市)'!D26</f>
        <v>486</v>
      </c>
      <c r="E26" s="175">
        <f>'[3]291001法人別・事業別'!E26-'[3]291001法人別・事業別 (八王子市)'!E26</f>
        <v>4</v>
      </c>
      <c r="F26" s="175">
        <f>'[3]291001法人別・事業別'!F26-'[3]291001法人別・事業別 (八王子市)'!F26</f>
        <v>9</v>
      </c>
      <c r="G26" s="175">
        <f>'[3]291001法人別・事業別'!G26-'[3]291001法人別・事業別 (八王子市)'!G26</f>
        <v>0</v>
      </c>
      <c r="H26" s="175">
        <f>'[3]291001法人別・事業別'!H26-'[3]291001法人別・事業別 (八王子市)'!H26</f>
        <v>51</v>
      </c>
      <c r="I26" s="175">
        <f>'[3]291001法人別・事業別'!I26-'[3]291001法人別・事業別 (八王子市)'!I26</f>
        <v>1</v>
      </c>
      <c r="J26" s="175">
        <f>'[3]291001法人別・事業別'!J26-'[3]291001法人別・事業別 (八王子市)'!J26</f>
        <v>0</v>
      </c>
      <c r="K26" s="175">
        <f>'[3]291001法人別・事業別'!K26-'[3]291001法人別・事業別 (八王子市)'!K26</f>
        <v>0</v>
      </c>
      <c r="L26" s="175">
        <f>'[3]291001法人別・事業別'!L26-'[3]291001法人別・事業別 (八王子市)'!L26</f>
        <v>1</v>
      </c>
      <c r="M26" s="175">
        <f>'[3]291001法人別・事業別'!M26-'[3]291001法人別・事業別 (八王子市)'!M26</f>
        <v>2</v>
      </c>
      <c r="N26" s="175">
        <f>'[3]291001法人別・事業別'!N26-'[3]291001法人別・事業別 (八王子市)'!N26</f>
        <v>10</v>
      </c>
      <c r="O26" s="176">
        <f>'[3]291001法人別・事業別'!O26-'[3]291001法人別・事業別 (八王子市)'!O26</f>
        <v>0</v>
      </c>
      <c r="P26" s="146"/>
      <c r="Q26" s="422"/>
      <c r="R26" s="405" t="s">
        <v>55</v>
      </c>
      <c r="S26" s="177">
        <f>SUM(T26:AE26)</f>
        <v>544</v>
      </c>
      <c r="T26" s="185">
        <f>'[3]291001法人別・事業別'!T26-'[3]291001法人別・事業別 (八王子市)'!T26</f>
        <v>468</v>
      </c>
      <c r="U26" s="186">
        <f>'[3]291001法人別・事業別'!U26-'[3]291001法人別・事業別 (八王子市)'!U26</f>
        <v>4</v>
      </c>
      <c r="V26" s="186">
        <f>'[3]291001法人別・事業別'!V26-'[3]291001法人別・事業別 (八王子市)'!V26</f>
        <v>8</v>
      </c>
      <c r="W26" s="186">
        <f>'[3]291001法人別・事業別'!W26-'[3]291001法人別・事業別 (八王子市)'!W26</f>
        <v>0</v>
      </c>
      <c r="X26" s="186">
        <f>'[3]291001法人別・事業別'!X26-'[3]291001法人別・事業別 (八王子市)'!X26</f>
        <v>50</v>
      </c>
      <c r="Y26" s="186">
        <f>'[3]291001法人別・事業別'!Y26-'[3]291001法人別・事業別 (八王子市)'!Y26</f>
        <v>1</v>
      </c>
      <c r="Z26" s="186">
        <f>'[3]291001法人別・事業別'!Z26-'[3]291001法人別・事業別 (八王子市)'!Z26</f>
        <v>0</v>
      </c>
      <c r="AA26" s="186">
        <f>'[3]291001法人別・事業別'!AA26-'[3]291001法人別・事業別 (八王子市)'!AA26</f>
        <v>0</v>
      </c>
      <c r="AB26" s="186">
        <f>'[3]291001法人別・事業別'!AB26-'[3]291001法人別・事業別 (八王子市)'!AB26</f>
        <v>1</v>
      </c>
      <c r="AC26" s="186">
        <f>'[3]291001法人別・事業別'!AC26-'[3]291001法人別・事業別 (八王子市)'!AC26</f>
        <v>2</v>
      </c>
      <c r="AD26" s="186">
        <f>'[3]291001法人別・事業別'!AD26-'[3]291001法人別・事業別 (八王子市)'!AD26</f>
        <v>10</v>
      </c>
      <c r="AE26" s="186">
        <f>'[3]291001法人別・事業別'!AE26-'[3]291001法人別・事業別 (八王子市)'!AE26</f>
        <v>0</v>
      </c>
    </row>
    <row r="27" spans="1:31" ht="23.25" customHeight="1" x14ac:dyDescent="0.15">
      <c r="A27" s="420"/>
      <c r="B27" s="404"/>
      <c r="C27" s="166">
        <v>100</v>
      </c>
      <c r="D27" s="167">
        <f t="shared" ref="D27:O27" si="23">D26/$C26*100</f>
        <v>86.170212765957444</v>
      </c>
      <c r="E27" s="168">
        <f t="shared" si="23"/>
        <v>0.70921985815602839</v>
      </c>
      <c r="F27" s="168">
        <f t="shared" si="23"/>
        <v>1.5957446808510638</v>
      </c>
      <c r="G27" s="168">
        <f t="shared" si="23"/>
        <v>0</v>
      </c>
      <c r="H27" s="168">
        <f t="shared" si="23"/>
        <v>9.0425531914893629</v>
      </c>
      <c r="I27" s="168">
        <f t="shared" si="23"/>
        <v>0.1773049645390071</v>
      </c>
      <c r="J27" s="168">
        <f t="shared" si="23"/>
        <v>0</v>
      </c>
      <c r="K27" s="168">
        <f t="shared" si="23"/>
        <v>0</v>
      </c>
      <c r="L27" s="168">
        <f t="shared" si="23"/>
        <v>0.1773049645390071</v>
      </c>
      <c r="M27" s="168">
        <f t="shared" si="23"/>
        <v>0.3546099290780142</v>
      </c>
      <c r="N27" s="168">
        <f t="shared" si="23"/>
        <v>1.773049645390071</v>
      </c>
      <c r="O27" s="169">
        <f t="shared" si="23"/>
        <v>0</v>
      </c>
      <c r="P27" s="146"/>
      <c r="Q27" s="422"/>
      <c r="R27" s="406"/>
      <c r="S27" s="170">
        <v>100</v>
      </c>
      <c r="T27" s="184">
        <f t="shared" ref="T27:AE27" si="24">T26/$S26*100</f>
        <v>86.029411764705884</v>
      </c>
      <c r="U27" s="172">
        <f t="shared" si="24"/>
        <v>0.73529411764705876</v>
      </c>
      <c r="V27" s="172">
        <f t="shared" si="24"/>
        <v>1.4705882352941175</v>
      </c>
      <c r="W27" s="172">
        <f t="shared" si="24"/>
        <v>0</v>
      </c>
      <c r="X27" s="172">
        <f t="shared" si="24"/>
        <v>9.1911764705882355</v>
      </c>
      <c r="Y27" s="172">
        <f t="shared" si="24"/>
        <v>0.18382352941176469</v>
      </c>
      <c r="Z27" s="172">
        <f t="shared" si="24"/>
        <v>0</v>
      </c>
      <c r="AA27" s="172">
        <f t="shared" si="24"/>
        <v>0</v>
      </c>
      <c r="AB27" s="172">
        <f t="shared" si="24"/>
        <v>0.18382352941176469</v>
      </c>
      <c r="AC27" s="172">
        <f t="shared" si="24"/>
        <v>0.36764705882352938</v>
      </c>
      <c r="AD27" s="172">
        <f t="shared" si="24"/>
        <v>1.8382352941176472</v>
      </c>
      <c r="AE27" s="173">
        <f t="shared" si="24"/>
        <v>0</v>
      </c>
    </row>
    <row r="28" spans="1:31" ht="23.25" customHeight="1" x14ac:dyDescent="0.15">
      <c r="A28" s="420"/>
      <c r="B28" s="398" t="s">
        <v>42</v>
      </c>
      <c r="C28" s="158">
        <f>SUM(D28:O28)</f>
        <v>5</v>
      </c>
      <c r="D28" s="174">
        <f>'[3]291001法人別・事業別'!D28-'[3]291001法人別・事業別 (八王子市)'!D28</f>
        <v>0</v>
      </c>
      <c r="E28" s="175">
        <f>'[3]291001法人別・事業別'!E28-'[3]291001法人別・事業別 (八王子市)'!E28</f>
        <v>0</v>
      </c>
      <c r="F28" s="175">
        <f>'[3]291001法人別・事業別'!F28-'[3]291001法人別・事業別 (八王子市)'!F28</f>
        <v>4</v>
      </c>
      <c r="G28" s="175">
        <f>'[3]291001法人別・事業別'!G28-'[3]291001法人別・事業別 (八王子市)'!G28</f>
        <v>0</v>
      </c>
      <c r="H28" s="175">
        <f>'[3]291001法人別・事業別'!H28-'[3]291001法人別・事業別 (八王子市)'!H28</f>
        <v>0</v>
      </c>
      <c r="I28" s="175">
        <f>'[3]291001法人別・事業別'!I28-'[3]291001法人別・事業別 (八王子市)'!I28</f>
        <v>0</v>
      </c>
      <c r="J28" s="175">
        <f>'[3]291001法人別・事業別'!J28-'[3]291001法人別・事業別 (八王子市)'!J28</f>
        <v>0</v>
      </c>
      <c r="K28" s="175">
        <f>'[3]291001法人別・事業別'!K28-'[3]291001法人別・事業別 (八王子市)'!K28</f>
        <v>1</v>
      </c>
      <c r="L28" s="175">
        <f>'[3]291001法人別・事業別'!L28-'[3]291001法人別・事業別 (八王子市)'!L28</f>
        <v>0</v>
      </c>
      <c r="M28" s="175">
        <f>'[3]291001法人別・事業別'!M28-'[3]291001法人別・事業別 (八王子市)'!M28</f>
        <v>0</v>
      </c>
      <c r="N28" s="175">
        <f>'[3]291001法人別・事業別'!N28-'[3]291001法人別・事業別 (八王子市)'!N28</f>
        <v>0</v>
      </c>
      <c r="O28" s="176">
        <f>'[3]291001法人別・事業別'!O28-'[3]291001法人別・事業別 (八王子市)'!O28</f>
        <v>0</v>
      </c>
      <c r="P28" s="146"/>
      <c r="Q28" s="422"/>
      <c r="R28" s="405" t="s">
        <v>56</v>
      </c>
      <c r="S28" s="177">
        <f>SUM(T28:AE28)</f>
        <v>5</v>
      </c>
      <c r="T28" s="185">
        <f>'[3]291001法人別・事業別'!T28-'[3]291001法人別・事業別 (八王子市)'!T28</f>
        <v>0</v>
      </c>
      <c r="U28" s="186">
        <f>'[3]291001法人別・事業別'!U28-'[3]291001法人別・事業別 (八王子市)'!U28</f>
        <v>0</v>
      </c>
      <c r="V28" s="186">
        <f>'[3]291001法人別・事業別'!V28-'[3]291001法人別・事業別 (八王子市)'!V28</f>
        <v>4</v>
      </c>
      <c r="W28" s="186">
        <f>'[3]291001法人別・事業別'!W28-'[3]291001法人別・事業別 (八王子市)'!W28</f>
        <v>0</v>
      </c>
      <c r="X28" s="186">
        <f>'[3]291001法人別・事業別'!X28-'[3]291001法人別・事業別 (八王子市)'!X28</f>
        <v>0</v>
      </c>
      <c r="Y28" s="186">
        <f>'[3]291001法人別・事業別'!Y28-'[3]291001法人別・事業別 (八王子市)'!Y28</f>
        <v>0</v>
      </c>
      <c r="Z28" s="186">
        <f>'[3]291001法人別・事業別'!Z28-'[3]291001法人別・事業別 (八王子市)'!Z28</f>
        <v>0</v>
      </c>
      <c r="AA28" s="186">
        <f>'[3]291001法人別・事業別'!AA28-'[3]291001法人別・事業別 (八王子市)'!AA28</f>
        <v>1</v>
      </c>
      <c r="AB28" s="186">
        <f>'[3]291001法人別・事業別'!AB28-'[3]291001法人別・事業別 (八王子市)'!AB28</f>
        <v>0</v>
      </c>
      <c r="AC28" s="186">
        <f>'[3]291001法人別・事業別'!AC28-'[3]291001法人別・事業別 (八王子市)'!AC28</f>
        <v>0</v>
      </c>
      <c r="AD28" s="186">
        <f>'[3]291001法人別・事業別'!AD28-'[3]291001法人別・事業別 (八王子市)'!AD28</f>
        <v>0</v>
      </c>
      <c r="AE28" s="186">
        <f>'[3]291001法人別・事業別'!AE28-'[3]291001法人別・事業別 (八王子市)'!AE28</f>
        <v>0</v>
      </c>
    </row>
    <row r="29" spans="1:31" ht="23.25" customHeight="1" x14ac:dyDescent="0.15">
      <c r="A29" s="420"/>
      <c r="B29" s="404"/>
      <c r="C29" s="166">
        <v>100</v>
      </c>
      <c r="D29" s="167">
        <f t="shared" ref="D29:O29" si="25">D28/$C28*100</f>
        <v>0</v>
      </c>
      <c r="E29" s="168">
        <f t="shared" si="25"/>
        <v>0</v>
      </c>
      <c r="F29" s="168">
        <f t="shared" si="25"/>
        <v>80</v>
      </c>
      <c r="G29" s="168">
        <f t="shared" si="25"/>
        <v>0</v>
      </c>
      <c r="H29" s="168">
        <f t="shared" si="25"/>
        <v>0</v>
      </c>
      <c r="I29" s="168">
        <f t="shared" si="25"/>
        <v>0</v>
      </c>
      <c r="J29" s="168">
        <f t="shared" si="25"/>
        <v>0</v>
      </c>
      <c r="K29" s="168">
        <f t="shared" si="25"/>
        <v>20</v>
      </c>
      <c r="L29" s="168">
        <f t="shared" si="25"/>
        <v>0</v>
      </c>
      <c r="M29" s="168">
        <f t="shared" si="25"/>
        <v>0</v>
      </c>
      <c r="N29" s="168">
        <f t="shared" si="25"/>
        <v>0</v>
      </c>
      <c r="O29" s="169">
        <f t="shared" si="25"/>
        <v>0</v>
      </c>
      <c r="P29" s="146"/>
      <c r="Q29" s="422"/>
      <c r="R29" s="406"/>
      <c r="S29" s="170">
        <v>100</v>
      </c>
      <c r="T29" s="184">
        <f t="shared" ref="T29:AE29" si="26">T28/$S28*100</f>
        <v>0</v>
      </c>
      <c r="U29" s="172">
        <f t="shared" si="26"/>
        <v>0</v>
      </c>
      <c r="V29" s="172">
        <f t="shared" si="26"/>
        <v>80</v>
      </c>
      <c r="W29" s="172">
        <f t="shared" si="26"/>
        <v>0</v>
      </c>
      <c r="X29" s="172">
        <f t="shared" si="26"/>
        <v>0</v>
      </c>
      <c r="Y29" s="172">
        <f t="shared" si="26"/>
        <v>0</v>
      </c>
      <c r="Z29" s="172">
        <f t="shared" si="26"/>
        <v>0</v>
      </c>
      <c r="AA29" s="172">
        <f t="shared" si="26"/>
        <v>20</v>
      </c>
      <c r="AB29" s="172">
        <f t="shared" si="26"/>
        <v>0</v>
      </c>
      <c r="AC29" s="172">
        <f t="shared" si="26"/>
        <v>0</v>
      </c>
      <c r="AD29" s="172">
        <f t="shared" si="26"/>
        <v>0</v>
      </c>
      <c r="AE29" s="173">
        <f t="shared" si="26"/>
        <v>0</v>
      </c>
    </row>
    <row r="30" spans="1:31" ht="23.25" customHeight="1" x14ac:dyDescent="0.15">
      <c r="A30" s="420"/>
      <c r="B30" s="398" t="s">
        <v>16</v>
      </c>
      <c r="C30" s="158">
        <f>SUM(D30:O30)</f>
        <v>659</v>
      </c>
      <c r="D30" s="191">
        <f>'[3]291001法人別・事業別'!D30-'[3]291001法人別・事業別 (八王子市)'!D30</f>
        <v>20</v>
      </c>
      <c r="E30" s="175">
        <f>'[3]291001法人別・事業別'!E30-'[3]291001法人別・事業別 (八王子市)'!E30</f>
        <v>0</v>
      </c>
      <c r="F30" s="175">
        <f>'[3]291001法人別・事業別'!F30-'[3]291001法人別・事業別 (八王子市)'!F30</f>
        <v>17</v>
      </c>
      <c r="G30" s="175">
        <f>'[3]291001法人別・事業別'!G30-'[3]291001法人別・事業別 (八王子市)'!G30</f>
        <v>0</v>
      </c>
      <c r="H30" s="175">
        <f>'[3]291001法人別・事業別'!H30-'[3]291001法人別・事業別 (八王子市)'!H30</f>
        <v>619</v>
      </c>
      <c r="I30" s="175">
        <f>'[3]291001法人別・事業別'!I30-'[3]291001法人別・事業別 (八王子市)'!I30</f>
        <v>0</v>
      </c>
      <c r="J30" s="175">
        <f>'[3]291001法人別・事業別'!J30-'[3]291001法人別・事業別 (八王子市)'!J30</f>
        <v>0</v>
      </c>
      <c r="K30" s="175">
        <f>'[3]291001法人別・事業別'!K30-'[3]291001法人別・事業別 (八王子市)'!K30</f>
        <v>0</v>
      </c>
      <c r="L30" s="175">
        <f>'[3]291001法人別・事業別'!L30-'[3]291001法人別・事業別 (八王子市)'!L30</f>
        <v>3</v>
      </c>
      <c r="M30" s="175">
        <f>'[3]291001法人別・事業別'!M30-'[3]291001法人別・事業別 (八王子市)'!M30</f>
        <v>0</v>
      </c>
      <c r="N30" s="175">
        <f>'[3]291001法人別・事業別'!N30-'[3]291001法人別・事業別 (八王子市)'!N30</f>
        <v>0</v>
      </c>
      <c r="O30" s="176">
        <f>'[3]291001法人別・事業別'!O30-'[3]291001法人別・事業別 (八王子市)'!O30</f>
        <v>0</v>
      </c>
      <c r="P30" s="146"/>
      <c r="Q30" s="422"/>
      <c r="R30" s="405" t="s">
        <v>57</v>
      </c>
      <c r="S30" s="177">
        <f>SUM(T30:AE30)</f>
        <v>580</v>
      </c>
      <c r="T30" s="185">
        <f>'[3]291001法人別・事業別'!T30-'[3]291001法人別・事業別 (八王子市)'!T30</f>
        <v>13</v>
      </c>
      <c r="U30" s="186">
        <f>'[3]291001法人別・事業別'!U30-'[3]291001法人別・事業別 (八王子市)'!U30</f>
        <v>0</v>
      </c>
      <c r="V30" s="186">
        <f>'[3]291001法人別・事業別'!V30-'[3]291001法人別・事業別 (八王子市)'!V30</f>
        <v>13</v>
      </c>
      <c r="W30" s="186">
        <f>'[3]291001法人別・事業別'!W30-'[3]291001法人別・事業別 (八王子市)'!W30</f>
        <v>0</v>
      </c>
      <c r="X30" s="186">
        <f>'[3]291001法人別・事業別'!X30-'[3]291001法人別・事業別 (八王子市)'!X30</f>
        <v>551</v>
      </c>
      <c r="Y30" s="186">
        <f>'[3]291001法人別・事業別'!Y30-'[3]291001法人別・事業別 (八王子市)'!Y30</f>
        <v>0</v>
      </c>
      <c r="Z30" s="186">
        <f>'[3]291001法人別・事業別'!Z30-'[3]291001法人別・事業別 (八王子市)'!Z30</f>
        <v>0</v>
      </c>
      <c r="AA30" s="186">
        <f>'[3]291001法人別・事業別'!AA30-'[3]291001法人別・事業別 (八王子市)'!AA30</f>
        <v>0</v>
      </c>
      <c r="AB30" s="186">
        <f>'[3]291001法人別・事業別'!AB30-'[3]291001法人別・事業別 (八王子市)'!AB30</f>
        <v>3</v>
      </c>
      <c r="AC30" s="186">
        <f>'[3]291001法人別・事業別'!AC30-'[3]291001法人別・事業別 (八王子市)'!AC30</f>
        <v>0</v>
      </c>
      <c r="AD30" s="186">
        <f>'[3]291001法人別・事業別'!AD30-'[3]291001法人別・事業別 (八王子市)'!AD30</f>
        <v>0</v>
      </c>
      <c r="AE30" s="186">
        <f>'[3]291001法人別・事業別'!AE30-'[3]291001法人別・事業別 (八王子市)'!AE30</f>
        <v>0</v>
      </c>
    </row>
    <row r="31" spans="1:31" ht="23.25" customHeight="1" x14ac:dyDescent="0.15">
      <c r="A31" s="420"/>
      <c r="B31" s="404"/>
      <c r="C31" s="166">
        <v>100.04</v>
      </c>
      <c r="D31" s="190">
        <f t="shared" ref="D31:O31" si="27">D30/$C30*100</f>
        <v>3.0349013657056148</v>
      </c>
      <c r="E31" s="168">
        <f t="shared" si="27"/>
        <v>0</v>
      </c>
      <c r="F31" s="168">
        <f t="shared" si="27"/>
        <v>2.5796661608497722</v>
      </c>
      <c r="G31" s="168">
        <f t="shared" si="27"/>
        <v>0</v>
      </c>
      <c r="H31" s="168">
        <f t="shared" si="27"/>
        <v>93.93019726858877</v>
      </c>
      <c r="I31" s="168">
        <f t="shared" si="27"/>
        <v>0</v>
      </c>
      <c r="J31" s="168">
        <f t="shared" si="27"/>
        <v>0</v>
      </c>
      <c r="K31" s="168">
        <f t="shared" si="27"/>
        <v>0</v>
      </c>
      <c r="L31" s="168">
        <f t="shared" si="27"/>
        <v>0.45523520485584218</v>
      </c>
      <c r="M31" s="168">
        <f t="shared" si="27"/>
        <v>0</v>
      </c>
      <c r="N31" s="168">
        <f t="shared" si="27"/>
        <v>0</v>
      </c>
      <c r="O31" s="169">
        <f t="shared" si="27"/>
        <v>0</v>
      </c>
      <c r="P31" s="146"/>
      <c r="Q31" s="422"/>
      <c r="R31" s="406"/>
      <c r="S31" s="170">
        <v>100</v>
      </c>
      <c r="T31" s="184">
        <f t="shared" ref="T31:AE31" si="28">T30/$S30*100</f>
        <v>2.2413793103448274</v>
      </c>
      <c r="U31" s="172">
        <f t="shared" si="28"/>
        <v>0</v>
      </c>
      <c r="V31" s="172">
        <f t="shared" si="28"/>
        <v>2.2413793103448274</v>
      </c>
      <c r="W31" s="172">
        <f t="shared" si="28"/>
        <v>0</v>
      </c>
      <c r="X31" s="172">
        <f t="shared" si="28"/>
        <v>95</v>
      </c>
      <c r="Y31" s="172">
        <f t="shared" si="28"/>
        <v>0</v>
      </c>
      <c r="Z31" s="172">
        <f t="shared" si="28"/>
        <v>0</v>
      </c>
      <c r="AA31" s="172">
        <f t="shared" si="28"/>
        <v>0</v>
      </c>
      <c r="AB31" s="172">
        <f t="shared" si="28"/>
        <v>0.51724137931034486</v>
      </c>
      <c r="AC31" s="172">
        <f t="shared" si="28"/>
        <v>0</v>
      </c>
      <c r="AD31" s="172">
        <f t="shared" si="28"/>
        <v>0</v>
      </c>
      <c r="AE31" s="173">
        <f t="shared" si="28"/>
        <v>0</v>
      </c>
    </row>
    <row r="32" spans="1:31" ht="23.25" customHeight="1" x14ac:dyDescent="0.15">
      <c r="A32" s="420"/>
      <c r="B32" s="398" t="s">
        <v>43</v>
      </c>
      <c r="C32" s="158">
        <f>SUM(D32:O32)</f>
        <v>651</v>
      </c>
      <c r="D32" s="174">
        <f>'[3]291001法人別・事業別'!D32-'[3]291001法人別・事業別 (八王子市)'!D32</f>
        <v>5</v>
      </c>
      <c r="E32" s="175">
        <f>'[3]291001法人別・事業別'!E32-'[3]291001法人別・事業別 (八王子市)'!E32</f>
        <v>0</v>
      </c>
      <c r="F32" s="175">
        <f>'[3]291001法人別・事業別'!F32-'[3]291001法人別・事業別 (八王子市)'!F32</f>
        <v>7</v>
      </c>
      <c r="G32" s="175">
        <f>'[3]291001法人別・事業別'!G32-'[3]291001法人別・事業別 (八王子市)'!G32</f>
        <v>1</v>
      </c>
      <c r="H32" s="175">
        <f>'[3]291001法人別・事業別'!H32-'[3]291001法人別・事業別 (八王子市)'!H32</f>
        <v>631</v>
      </c>
      <c r="I32" s="175">
        <f>'[3]291001法人別・事業別'!I32-'[3]291001法人別・事業別 (八王子市)'!I32</f>
        <v>5</v>
      </c>
      <c r="J32" s="175">
        <f>'[3]291001法人別・事業別'!J32-'[3]291001法人別・事業別 (八王子市)'!J32</f>
        <v>0</v>
      </c>
      <c r="K32" s="175">
        <f>'[3]291001法人別・事業別'!K32-'[3]291001法人別・事業別 (八王子市)'!K32</f>
        <v>2</v>
      </c>
      <c r="L32" s="175">
        <f>'[3]291001法人別・事業別'!L32-'[3]291001法人別・事業別 (八王子市)'!L32</f>
        <v>0</v>
      </c>
      <c r="M32" s="175">
        <f>'[3]291001法人別・事業別'!M32-'[3]291001法人別・事業別 (八王子市)'!M32</f>
        <v>0</v>
      </c>
      <c r="N32" s="175">
        <f>'[3]291001法人別・事業別'!N32-'[3]291001法人別・事業別 (八王子市)'!N32</f>
        <v>0</v>
      </c>
      <c r="O32" s="176">
        <f>'[3]291001法人別・事業別'!O32-'[3]291001法人別・事業別 (八王子市)'!O32</f>
        <v>0</v>
      </c>
      <c r="P32" s="146"/>
      <c r="Q32" s="422"/>
      <c r="R32" s="405" t="s">
        <v>58</v>
      </c>
      <c r="S32" s="177">
        <f>SUM(T32:AE32)</f>
        <v>659</v>
      </c>
      <c r="T32" s="185">
        <f>'[3]291001法人別・事業別'!T32-'[3]291001法人別・事業別 (八王子市)'!T32</f>
        <v>5</v>
      </c>
      <c r="U32" s="186">
        <f>'[3]291001法人別・事業別'!U32-'[3]291001法人別・事業別 (八王子市)'!U32</f>
        <v>0</v>
      </c>
      <c r="V32" s="186">
        <f>'[3]291001法人別・事業別'!V32-'[3]291001法人別・事業別 (八王子市)'!V32</f>
        <v>7</v>
      </c>
      <c r="W32" s="186">
        <f>'[3]291001法人別・事業別'!W32-'[3]291001法人別・事業別 (八王子市)'!W32</f>
        <v>1</v>
      </c>
      <c r="X32" s="186">
        <f>'[3]291001法人別・事業別'!X32-'[3]291001法人別・事業別 (八王子市)'!X32</f>
        <v>638</v>
      </c>
      <c r="Y32" s="186">
        <f>'[3]291001法人別・事業別'!Y32-'[3]291001法人別・事業別 (八王子市)'!Y32</f>
        <v>6</v>
      </c>
      <c r="Z32" s="186">
        <f>'[3]291001法人別・事業別'!Z32-'[3]291001法人別・事業別 (八王子市)'!Z32</f>
        <v>0</v>
      </c>
      <c r="AA32" s="186">
        <f>'[3]291001法人別・事業別'!AA32-'[3]291001法人別・事業別 (八王子市)'!AA32</f>
        <v>2</v>
      </c>
      <c r="AB32" s="186">
        <f>'[3]291001法人別・事業別'!AB32-'[3]291001法人別・事業別 (八王子市)'!AB32</f>
        <v>0</v>
      </c>
      <c r="AC32" s="186">
        <f>'[3]291001法人別・事業別'!AC32-'[3]291001法人別・事業別 (八王子市)'!AC32</f>
        <v>0</v>
      </c>
      <c r="AD32" s="186">
        <f>'[3]291001法人別・事業別'!AD32-'[3]291001法人別・事業別 (八王子市)'!AD32</f>
        <v>0</v>
      </c>
      <c r="AE32" s="186">
        <f>'[3]291001法人別・事業別'!AE32-'[3]291001法人別・事業別 (八王子市)'!AE32</f>
        <v>0</v>
      </c>
    </row>
    <row r="33" spans="1:31" ht="23.25" customHeight="1" x14ac:dyDescent="0.15">
      <c r="A33" s="420"/>
      <c r="B33" s="407"/>
      <c r="C33" s="192">
        <v>100</v>
      </c>
      <c r="D33" s="193">
        <f t="shared" ref="D33:O33" si="29">D32/$C32*100</f>
        <v>0.76804915514592931</v>
      </c>
      <c r="E33" s="194">
        <f t="shared" si="29"/>
        <v>0</v>
      </c>
      <c r="F33" s="194">
        <f t="shared" si="29"/>
        <v>1.0752688172043012</v>
      </c>
      <c r="G33" s="194">
        <f t="shared" si="29"/>
        <v>0.15360983102918588</v>
      </c>
      <c r="H33" s="194">
        <f t="shared" si="29"/>
        <v>96.927803379416275</v>
      </c>
      <c r="I33" s="194">
        <f t="shared" si="29"/>
        <v>0.76804915514592931</v>
      </c>
      <c r="J33" s="194">
        <f t="shared" si="29"/>
        <v>0</v>
      </c>
      <c r="K33" s="194">
        <f t="shared" si="29"/>
        <v>0.30721966205837176</v>
      </c>
      <c r="L33" s="194">
        <f t="shared" si="29"/>
        <v>0</v>
      </c>
      <c r="M33" s="194">
        <f t="shared" si="29"/>
        <v>0</v>
      </c>
      <c r="N33" s="194">
        <f t="shared" si="29"/>
        <v>0</v>
      </c>
      <c r="O33" s="195">
        <f t="shared" si="29"/>
        <v>0</v>
      </c>
      <c r="P33" s="146"/>
      <c r="Q33" s="422"/>
      <c r="R33" s="406"/>
      <c r="S33" s="170">
        <v>100</v>
      </c>
      <c r="T33" s="184">
        <f t="shared" ref="T33:AE33" si="30">T32/$S32*100</f>
        <v>0.75872534142640369</v>
      </c>
      <c r="U33" s="172">
        <f t="shared" si="30"/>
        <v>0</v>
      </c>
      <c r="V33" s="172">
        <f t="shared" si="30"/>
        <v>1.062215477996965</v>
      </c>
      <c r="W33" s="172">
        <f t="shared" si="30"/>
        <v>0.15174506828528073</v>
      </c>
      <c r="X33" s="172">
        <f t="shared" si="30"/>
        <v>96.813353566009113</v>
      </c>
      <c r="Y33" s="172">
        <f t="shared" si="30"/>
        <v>0.91047040971168436</v>
      </c>
      <c r="Z33" s="172">
        <f t="shared" si="30"/>
        <v>0</v>
      </c>
      <c r="AA33" s="172">
        <f t="shared" si="30"/>
        <v>0.30349013657056145</v>
      </c>
      <c r="AB33" s="172">
        <f t="shared" si="30"/>
        <v>0</v>
      </c>
      <c r="AC33" s="172">
        <f t="shared" si="30"/>
        <v>0</v>
      </c>
      <c r="AD33" s="172">
        <f t="shared" si="30"/>
        <v>0</v>
      </c>
      <c r="AE33" s="173">
        <f t="shared" si="30"/>
        <v>0</v>
      </c>
    </row>
    <row r="34" spans="1:31" ht="23.25" customHeight="1" x14ac:dyDescent="0.15">
      <c r="A34" s="420"/>
      <c r="B34" s="398" t="s">
        <v>18</v>
      </c>
      <c r="C34" s="196">
        <f>SUM(D34:O34)</f>
        <v>671</v>
      </c>
      <c r="D34" s="191">
        <f>'[3]291001法人別・事業別'!D34-'[3]291001法人別・事業別 (八王子市)'!D34</f>
        <v>3</v>
      </c>
      <c r="E34" s="175">
        <f>'[3]291001法人別・事業別'!E34-'[3]291001法人別・事業別 (八王子市)'!E34</f>
        <v>0</v>
      </c>
      <c r="F34" s="175">
        <f>'[3]291001法人別・事業別'!F34-'[3]291001法人別・事業別 (八王子市)'!F34</f>
        <v>5</v>
      </c>
      <c r="G34" s="175">
        <f>'[3]291001法人別・事業別'!G34-'[3]291001法人別・事業別 (八王子市)'!G34</f>
        <v>1</v>
      </c>
      <c r="H34" s="175">
        <f>'[3]291001法人別・事業別'!H34-'[3]291001法人別・事業別 (八王子市)'!H34</f>
        <v>653</v>
      </c>
      <c r="I34" s="175">
        <f>'[3]291001法人別・事業別'!I34-'[3]291001法人別・事業別 (八王子市)'!I34</f>
        <v>7</v>
      </c>
      <c r="J34" s="175">
        <f>'[3]291001法人別・事業別'!J34-'[3]291001法人別・事業別 (八王子市)'!J34</f>
        <v>0</v>
      </c>
      <c r="K34" s="175">
        <f>'[3]291001法人別・事業別'!K34-'[3]291001法人別・事業別 (八王子市)'!K34</f>
        <v>2</v>
      </c>
      <c r="L34" s="175">
        <f>'[3]291001法人別・事業別'!L34-'[3]291001法人別・事業別 (八王子市)'!L34</f>
        <v>0</v>
      </c>
      <c r="M34" s="175">
        <f>'[3]291001法人別・事業別'!M34-'[3]291001法人別・事業別 (八王子市)'!M34</f>
        <v>0</v>
      </c>
      <c r="N34" s="175">
        <f>'[3]291001法人別・事業別'!N34-'[3]291001法人別・事業別 (八王子市)'!N34</f>
        <v>0</v>
      </c>
      <c r="O34" s="176">
        <f>'[3]291001法人別・事業別'!O34-'[3]291001法人別・事業別 (八王子市)'!O34</f>
        <v>0</v>
      </c>
      <c r="P34" s="146"/>
      <c r="Q34" s="197"/>
      <c r="R34" s="400" t="s">
        <v>59</v>
      </c>
      <c r="S34" s="177">
        <f>SUM(T34:AE34)</f>
        <v>670</v>
      </c>
      <c r="T34" s="185">
        <f>'[3]291001法人別・事業別'!T34-'[3]291001法人別・事業別 (八王子市)'!T34</f>
        <v>3</v>
      </c>
      <c r="U34" s="186">
        <f>'[3]291001法人別・事業別'!U34-'[3]291001法人別・事業別 (八王子市)'!U34</f>
        <v>0</v>
      </c>
      <c r="V34" s="186">
        <f>'[3]291001法人別・事業別'!V34-'[3]291001法人別・事業別 (八王子市)'!V34</f>
        <v>5</v>
      </c>
      <c r="W34" s="186">
        <f>'[3]291001法人別・事業別'!W34-'[3]291001法人別・事業別 (八王子市)'!W34</f>
        <v>1</v>
      </c>
      <c r="X34" s="186">
        <f>'[3]291001法人別・事業別'!X34-'[3]291001法人別・事業別 (八王子市)'!X34</f>
        <v>652</v>
      </c>
      <c r="Y34" s="186">
        <f>'[3]291001法人別・事業別'!Y34-'[3]291001法人別・事業別 (八王子市)'!Y34</f>
        <v>7</v>
      </c>
      <c r="Z34" s="186">
        <f>'[3]291001法人別・事業別'!Z34-'[3]291001法人別・事業別 (八王子市)'!Z34</f>
        <v>0</v>
      </c>
      <c r="AA34" s="186">
        <f>'[3]291001法人別・事業別'!AA34-'[3]291001法人別・事業別 (八王子市)'!AA34</f>
        <v>2</v>
      </c>
      <c r="AB34" s="186">
        <f>'[3]291001法人別・事業別'!AB34-'[3]291001法人別・事業別 (八王子市)'!AB34</f>
        <v>0</v>
      </c>
      <c r="AC34" s="186">
        <f>'[3]291001法人別・事業別'!AC34-'[3]291001法人別・事業別 (八王子市)'!AC34</f>
        <v>0</v>
      </c>
      <c r="AD34" s="186">
        <f>'[3]291001法人別・事業別'!AD34-'[3]291001法人別・事業別 (八王子市)'!AD34</f>
        <v>0</v>
      </c>
      <c r="AE34" s="186">
        <f>'[3]291001法人別・事業別'!AE34-'[3]291001法人別・事業別 (八王子市)'!AE34</f>
        <v>0</v>
      </c>
    </row>
    <row r="35" spans="1:31" ht="23.25" customHeight="1" thickBot="1" x14ac:dyDescent="0.2">
      <c r="A35" s="421"/>
      <c r="B35" s="399"/>
      <c r="C35" s="198">
        <v>100</v>
      </c>
      <c r="D35" s="199">
        <f t="shared" ref="D35:O35" si="31">D34/$C34*100</f>
        <v>0.44709388971684055</v>
      </c>
      <c r="E35" s="200">
        <f t="shared" si="31"/>
        <v>0</v>
      </c>
      <c r="F35" s="200">
        <f t="shared" si="31"/>
        <v>0.7451564828614009</v>
      </c>
      <c r="G35" s="200">
        <f t="shared" si="31"/>
        <v>0.14903129657228018</v>
      </c>
      <c r="H35" s="200">
        <f t="shared" si="31"/>
        <v>97.317436661698949</v>
      </c>
      <c r="I35" s="200">
        <f t="shared" si="31"/>
        <v>1.0432190760059614</v>
      </c>
      <c r="J35" s="200">
        <f t="shared" si="31"/>
        <v>0</v>
      </c>
      <c r="K35" s="200">
        <f t="shared" si="31"/>
        <v>0.29806259314456035</v>
      </c>
      <c r="L35" s="200">
        <f t="shared" si="31"/>
        <v>0</v>
      </c>
      <c r="M35" s="200">
        <f t="shared" si="31"/>
        <v>0</v>
      </c>
      <c r="N35" s="200">
        <f t="shared" si="31"/>
        <v>0</v>
      </c>
      <c r="O35" s="201">
        <f t="shared" si="31"/>
        <v>0</v>
      </c>
      <c r="P35" s="146"/>
      <c r="Q35" s="202"/>
      <c r="R35" s="401"/>
      <c r="S35" s="203">
        <v>100</v>
      </c>
      <c r="T35" s="204">
        <f t="shared" ref="T35:AE35" si="32">T34/$S34*100</f>
        <v>0.44776119402985076</v>
      </c>
      <c r="U35" s="205">
        <f t="shared" si="32"/>
        <v>0</v>
      </c>
      <c r="V35" s="205">
        <f t="shared" si="32"/>
        <v>0.74626865671641784</v>
      </c>
      <c r="W35" s="205">
        <f t="shared" si="32"/>
        <v>0.1492537313432836</v>
      </c>
      <c r="X35" s="205">
        <f t="shared" si="32"/>
        <v>97.31343283582089</v>
      </c>
      <c r="Y35" s="205">
        <f t="shared" si="32"/>
        <v>1.0447761194029852</v>
      </c>
      <c r="Z35" s="205">
        <f t="shared" si="32"/>
        <v>0</v>
      </c>
      <c r="AA35" s="205">
        <f t="shared" si="32"/>
        <v>0.29850746268656719</v>
      </c>
      <c r="AB35" s="205">
        <f t="shared" si="32"/>
        <v>0</v>
      </c>
      <c r="AC35" s="205">
        <f t="shared" si="32"/>
        <v>0</v>
      </c>
      <c r="AD35" s="205">
        <f t="shared" si="32"/>
        <v>0</v>
      </c>
      <c r="AE35" s="206">
        <f t="shared" si="32"/>
        <v>0</v>
      </c>
    </row>
    <row r="36" spans="1:31" ht="22.5" customHeight="1" x14ac:dyDescent="0.15">
      <c r="C36" s="207" t="s">
        <v>44</v>
      </c>
    </row>
    <row r="37" spans="1:31" ht="22.5" customHeight="1" x14ac:dyDescent="0.15">
      <c r="C37" s="402" t="s">
        <v>63</v>
      </c>
      <c r="D37" s="402"/>
      <c r="E37" s="402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</row>
  </sheetData>
  <mergeCells count="69"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J3:J5"/>
    <mergeCell ref="K3:K5"/>
    <mergeCell ref="L3:L5"/>
    <mergeCell ref="M3:M5"/>
    <mergeCell ref="A1:O1"/>
    <mergeCell ref="AB3:AB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Q3:R3"/>
    <mergeCell ref="S3:S5"/>
    <mergeCell ref="T3:T5"/>
    <mergeCell ref="U3:U5"/>
    <mergeCell ref="H3:H5"/>
    <mergeCell ref="I3:I5"/>
    <mergeCell ref="X3:X5"/>
    <mergeCell ref="Y3:Y5"/>
    <mergeCell ref="Z3:Z5"/>
    <mergeCell ref="AA3:AA5"/>
    <mergeCell ref="N3:N5"/>
    <mergeCell ref="O3:O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34:B35"/>
    <mergeCell ref="R34:R35"/>
    <mergeCell ref="C37:AE37"/>
    <mergeCell ref="B28:B29"/>
    <mergeCell ref="R28:R29"/>
    <mergeCell ref="B30:B31"/>
    <mergeCell ref="R30:R31"/>
    <mergeCell ref="B32:B33"/>
    <mergeCell ref="R32:R33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Ｐゴシック,太字"&amp;14平成29年10月1日現在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topLeftCell="A10" zoomScale="75" zoomScaleNormal="75" zoomScaleSheetLayoutView="75" workbookViewId="0">
      <selection activeCell="A7" sqref="A7"/>
    </sheetView>
  </sheetViews>
  <sheetFormatPr defaultRowHeight="14.25" x14ac:dyDescent="0.15"/>
  <cols>
    <col min="1" max="1" width="3" style="208" customWidth="1"/>
    <col min="2" max="2" width="24.375" style="208" customWidth="1"/>
    <col min="3" max="4" width="14.25" style="208" customWidth="1"/>
    <col min="5" max="5" width="14.125" style="208" customWidth="1"/>
    <col min="6" max="6" width="14.625" style="208" customWidth="1"/>
    <col min="7" max="10" width="14.125" style="208" customWidth="1"/>
    <col min="11" max="15" width="9" style="208"/>
    <col min="16" max="16" width="9.375" style="208" customWidth="1"/>
    <col min="17" max="256" width="9" style="208"/>
    <col min="257" max="257" width="3" style="208" customWidth="1"/>
    <col min="258" max="258" width="24.375" style="208" customWidth="1"/>
    <col min="259" max="260" width="14.25" style="208" customWidth="1"/>
    <col min="261" max="261" width="14.125" style="208" customWidth="1"/>
    <col min="262" max="262" width="14.625" style="208" customWidth="1"/>
    <col min="263" max="266" width="14.125" style="208" customWidth="1"/>
    <col min="267" max="271" width="9" style="208"/>
    <col min="272" max="272" width="9.375" style="208" customWidth="1"/>
    <col min="273" max="512" width="9" style="208"/>
    <col min="513" max="513" width="3" style="208" customWidth="1"/>
    <col min="514" max="514" width="24.375" style="208" customWidth="1"/>
    <col min="515" max="516" width="14.25" style="208" customWidth="1"/>
    <col min="517" max="517" width="14.125" style="208" customWidth="1"/>
    <col min="518" max="518" width="14.625" style="208" customWidth="1"/>
    <col min="519" max="522" width="14.125" style="208" customWidth="1"/>
    <col min="523" max="527" width="9" style="208"/>
    <col min="528" max="528" width="9.375" style="208" customWidth="1"/>
    <col min="529" max="768" width="9" style="208"/>
    <col min="769" max="769" width="3" style="208" customWidth="1"/>
    <col min="770" max="770" width="24.375" style="208" customWidth="1"/>
    <col min="771" max="772" width="14.25" style="208" customWidth="1"/>
    <col min="773" max="773" width="14.125" style="208" customWidth="1"/>
    <col min="774" max="774" width="14.625" style="208" customWidth="1"/>
    <col min="775" max="778" width="14.125" style="208" customWidth="1"/>
    <col min="779" max="783" width="9" style="208"/>
    <col min="784" max="784" width="9.375" style="208" customWidth="1"/>
    <col min="785" max="1024" width="9" style="208"/>
    <col min="1025" max="1025" width="3" style="208" customWidth="1"/>
    <col min="1026" max="1026" width="24.375" style="208" customWidth="1"/>
    <col min="1027" max="1028" width="14.25" style="208" customWidth="1"/>
    <col min="1029" max="1029" width="14.125" style="208" customWidth="1"/>
    <col min="1030" max="1030" width="14.625" style="208" customWidth="1"/>
    <col min="1031" max="1034" width="14.125" style="208" customWidth="1"/>
    <col min="1035" max="1039" width="9" style="208"/>
    <col min="1040" max="1040" width="9.375" style="208" customWidth="1"/>
    <col min="1041" max="1280" width="9" style="208"/>
    <col min="1281" max="1281" width="3" style="208" customWidth="1"/>
    <col min="1282" max="1282" width="24.375" style="208" customWidth="1"/>
    <col min="1283" max="1284" width="14.25" style="208" customWidth="1"/>
    <col min="1285" max="1285" width="14.125" style="208" customWidth="1"/>
    <col min="1286" max="1286" width="14.625" style="208" customWidth="1"/>
    <col min="1287" max="1290" width="14.125" style="208" customWidth="1"/>
    <col min="1291" max="1295" width="9" style="208"/>
    <col min="1296" max="1296" width="9.375" style="208" customWidth="1"/>
    <col min="1297" max="1536" width="9" style="208"/>
    <col min="1537" max="1537" width="3" style="208" customWidth="1"/>
    <col min="1538" max="1538" width="24.375" style="208" customWidth="1"/>
    <col min="1539" max="1540" width="14.25" style="208" customWidth="1"/>
    <col min="1541" max="1541" width="14.125" style="208" customWidth="1"/>
    <col min="1542" max="1542" width="14.625" style="208" customWidth="1"/>
    <col min="1543" max="1546" width="14.125" style="208" customWidth="1"/>
    <col min="1547" max="1551" width="9" style="208"/>
    <col min="1552" max="1552" width="9.375" style="208" customWidth="1"/>
    <col min="1553" max="1792" width="9" style="208"/>
    <col min="1793" max="1793" width="3" style="208" customWidth="1"/>
    <col min="1794" max="1794" width="24.375" style="208" customWidth="1"/>
    <col min="1795" max="1796" width="14.25" style="208" customWidth="1"/>
    <col min="1797" max="1797" width="14.125" style="208" customWidth="1"/>
    <col min="1798" max="1798" width="14.625" style="208" customWidth="1"/>
    <col min="1799" max="1802" width="14.125" style="208" customWidth="1"/>
    <col min="1803" max="1807" width="9" style="208"/>
    <col min="1808" max="1808" width="9.375" style="208" customWidth="1"/>
    <col min="1809" max="2048" width="9" style="208"/>
    <col min="2049" max="2049" width="3" style="208" customWidth="1"/>
    <col min="2050" max="2050" width="24.375" style="208" customWidth="1"/>
    <col min="2051" max="2052" width="14.25" style="208" customWidth="1"/>
    <col min="2053" max="2053" width="14.125" style="208" customWidth="1"/>
    <col min="2054" max="2054" width="14.625" style="208" customWidth="1"/>
    <col min="2055" max="2058" width="14.125" style="208" customWidth="1"/>
    <col min="2059" max="2063" width="9" style="208"/>
    <col min="2064" max="2064" width="9.375" style="208" customWidth="1"/>
    <col min="2065" max="2304" width="9" style="208"/>
    <col min="2305" max="2305" width="3" style="208" customWidth="1"/>
    <col min="2306" max="2306" width="24.375" style="208" customWidth="1"/>
    <col min="2307" max="2308" width="14.25" style="208" customWidth="1"/>
    <col min="2309" max="2309" width="14.125" style="208" customWidth="1"/>
    <col min="2310" max="2310" width="14.625" style="208" customWidth="1"/>
    <col min="2311" max="2314" width="14.125" style="208" customWidth="1"/>
    <col min="2315" max="2319" width="9" style="208"/>
    <col min="2320" max="2320" width="9.375" style="208" customWidth="1"/>
    <col min="2321" max="2560" width="9" style="208"/>
    <col min="2561" max="2561" width="3" style="208" customWidth="1"/>
    <col min="2562" max="2562" width="24.375" style="208" customWidth="1"/>
    <col min="2563" max="2564" width="14.25" style="208" customWidth="1"/>
    <col min="2565" max="2565" width="14.125" style="208" customWidth="1"/>
    <col min="2566" max="2566" width="14.625" style="208" customWidth="1"/>
    <col min="2567" max="2570" width="14.125" style="208" customWidth="1"/>
    <col min="2571" max="2575" width="9" style="208"/>
    <col min="2576" max="2576" width="9.375" style="208" customWidth="1"/>
    <col min="2577" max="2816" width="9" style="208"/>
    <col min="2817" max="2817" width="3" style="208" customWidth="1"/>
    <col min="2818" max="2818" width="24.375" style="208" customWidth="1"/>
    <col min="2819" max="2820" width="14.25" style="208" customWidth="1"/>
    <col min="2821" max="2821" width="14.125" style="208" customWidth="1"/>
    <col min="2822" max="2822" width="14.625" style="208" customWidth="1"/>
    <col min="2823" max="2826" width="14.125" style="208" customWidth="1"/>
    <col min="2827" max="2831" width="9" style="208"/>
    <col min="2832" max="2832" width="9.375" style="208" customWidth="1"/>
    <col min="2833" max="3072" width="9" style="208"/>
    <col min="3073" max="3073" width="3" style="208" customWidth="1"/>
    <col min="3074" max="3074" width="24.375" style="208" customWidth="1"/>
    <col min="3075" max="3076" width="14.25" style="208" customWidth="1"/>
    <col min="3077" max="3077" width="14.125" style="208" customWidth="1"/>
    <col min="3078" max="3078" width="14.625" style="208" customWidth="1"/>
    <col min="3079" max="3082" width="14.125" style="208" customWidth="1"/>
    <col min="3083" max="3087" width="9" style="208"/>
    <col min="3088" max="3088" width="9.375" style="208" customWidth="1"/>
    <col min="3089" max="3328" width="9" style="208"/>
    <col min="3329" max="3329" width="3" style="208" customWidth="1"/>
    <col min="3330" max="3330" width="24.375" style="208" customWidth="1"/>
    <col min="3331" max="3332" width="14.25" style="208" customWidth="1"/>
    <col min="3333" max="3333" width="14.125" style="208" customWidth="1"/>
    <col min="3334" max="3334" width="14.625" style="208" customWidth="1"/>
    <col min="3335" max="3338" width="14.125" style="208" customWidth="1"/>
    <col min="3339" max="3343" width="9" style="208"/>
    <col min="3344" max="3344" width="9.375" style="208" customWidth="1"/>
    <col min="3345" max="3584" width="9" style="208"/>
    <col min="3585" max="3585" width="3" style="208" customWidth="1"/>
    <col min="3586" max="3586" width="24.375" style="208" customWidth="1"/>
    <col min="3587" max="3588" width="14.25" style="208" customWidth="1"/>
    <col min="3589" max="3589" width="14.125" style="208" customWidth="1"/>
    <col min="3590" max="3590" width="14.625" style="208" customWidth="1"/>
    <col min="3591" max="3594" width="14.125" style="208" customWidth="1"/>
    <col min="3595" max="3599" width="9" style="208"/>
    <col min="3600" max="3600" width="9.375" style="208" customWidth="1"/>
    <col min="3601" max="3840" width="9" style="208"/>
    <col min="3841" max="3841" width="3" style="208" customWidth="1"/>
    <col min="3842" max="3842" width="24.375" style="208" customWidth="1"/>
    <col min="3843" max="3844" width="14.25" style="208" customWidth="1"/>
    <col min="3845" max="3845" width="14.125" style="208" customWidth="1"/>
    <col min="3846" max="3846" width="14.625" style="208" customWidth="1"/>
    <col min="3847" max="3850" width="14.125" style="208" customWidth="1"/>
    <col min="3851" max="3855" width="9" style="208"/>
    <col min="3856" max="3856" width="9.375" style="208" customWidth="1"/>
    <col min="3857" max="4096" width="9" style="208"/>
    <col min="4097" max="4097" width="3" style="208" customWidth="1"/>
    <col min="4098" max="4098" width="24.375" style="208" customWidth="1"/>
    <col min="4099" max="4100" width="14.25" style="208" customWidth="1"/>
    <col min="4101" max="4101" width="14.125" style="208" customWidth="1"/>
    <col min="4102" max="4102" width="14.625" style="208" customWidth="1"/>
    <col min="4103" max="4106" width="14.125" style="208" customWidth="1"/>
    <col min="4107" max="4111" width="9" style="208"/>
    <col min="4112" max="4112" width="9.375" style="208" customWidth="1"/>
    <col min="4113" max="4352" width="9" style="208"/>
    <col min="4353" max="4353" width="3" style="208" customWidth="1"/>
    <col min="4354" max="4354" width="24.375" style="208" customWidth="1"/>
    <col min="4355" max="4356" width="14.25" style="208" customWidth="1"/>
    <col min="4357" max="4357" width="14.125" style="208" customWidth="1"/>
    <col min="4358" max="4358" width="14.625" style="208" customWidth="1"/>
    <col min="4359" max="4362" width="14.125" style="208" customWidth="1"/>
    <col min="4363" max="4367" width="9" style="208"/>
    <col min="4368" max="4368" width="9.375" style="208" customWidth="1"/>
    <col min="4369" max="4608" width="9" style="208"/>
    <col min="4609" max="4609" width="3" style="208" customWidth="1"/>
    <col min="4610" max="4610" width="24.375" style="208" customWidth="1"/>
    <col min="4611" max="4612" width="14.25" style="208" customWidth="1"/>
    <col min="4613" max="4613" width="14.125" style="208" customWidth="1"/>
    <col min="4614" max="4614" width="14.625" style="208" customWidth="1"/>
    <col min="4615" max="4618" width="14.125" style="208" customWidth="1"/>
    <col min="4619" max="4623" width="9" style="208"/>
    <col min="4624" max="4624" width="9.375" style="208" customWidth="1"/>
    <col min="4625" max="4864" width="9" style="208"/>
    <col min="4865" max="4865" width="3" style="208" customWidth="1"/>
    <col min="4866" max="4866" width="24.375" style="208" customWidth="1"/>
    <col min="4867" max="4868" width="14.25" style="208" customWidth="1"/>
    <col min="4869" max="4869" width="14.125" style="208" customWidth="1"/>
    <col min="4870" max="4870" width="14.625" style="208" customWidth="1"/>
    <col min="4871" max="4874" width="14.125" style="208" customWidth="1"/>
    <col min="4875" max="4879" width="9" style="208"/>
    <col min="4880" max="4880" width="9.375" style="208" customWidth="1"/>
    <col min="4881" max="5120" width="9" style="208"/>
    <col min="5121" max="5121" width="3" style="208" customWidth="1"/>
    <col min="5122" max="5122" width="24.375" style="208" customWidth="1"/>
    <col min="5123" max="5124" width="14.25" style="208" customWidth="1"/>
    <col min="5125" max="5125" width="14.125" style="208" customWidth="1"/>
    <col min="5126" max="5126" width="14.625" style="208" customWidth="1"/>
    <col min="5127" max="5130" width="14.125" style="208" customWidth="1"/>
    <col min="5131" max="5135" width="9" style="208"/>
    <col min="5136" max="5136" width="9.375" style="208" customWidth="1"/>
    <col min="5137" max="5376" width="9" style="208"/>
    <col min="5377" max="5377" width="3" style="208" customWidth="1"/>
    <col min="5378" max="5378" width="24.375" style="208" customWidth="1"/>
    <col min="5379" max="5380" width="14.25" style="208" customWidth="1"/>
    <col min="5381" max="5381" width="14.125" style="208" customWidth="1"/>
    <col min="5382" max="5382" width="14.625" style="208" customWidth="1"/>
    <col min="5383" max="5386" width="14.125" style="208" customWidth="1"/>
    <col min="5387" max="5391" width="9" style="208"/>
    <col min="5392" max="5392" width="9.375" style="208" customWidth="1"/>
    <col min="5393" max="5632" width="9" style="208"/>
    <col min="5633" max="5633" width="3" style="208" customWidth="1"/>
    <col min="5634" max="5634" width="24.375" style="208" customWidth="1"/>
    <col min="5635" max="5636" width="14.25" style="208" customWidth="1"/>
    <col min="5637" max="5637" width="14.125" style="208" customWidth="1"/>
    <col min="5638" max="5638" width="14.625" style="208" customWidth="1"/>
    <col min="5639" max="5642" width="14.125" style="208" customWidth="1"/>
    <col min="5643" max="5647" width="9" style="208"/>
    <col min="5648" max="5648" width="9.375" style="208" customWidth="1"/>
    <col min="5649" max="5888" width="9" style="208"/>
    <col min="5889" max="5889" width="3" style="208" customWidth="1"/>
    <col min="5890" max="5890" width="24.375" style="208" customWidth="1"/>
    <col min="5891" max="5892" width="14.25" style="208" customWidth="1"/>
    <col min="5893" max="5893" width="14.125" style="208" customWidth="1"/>
    <col min="5894" max="5894" width="14.625" style="208" customWidth="1"/>
    <col min="5895" max="5898" width="14.125" style="208" customWidth="1"/>
    <col min="5899" max="5903" width="9" style="208"/>
    <col min="5904" max="5904" width="9.375" style="208" customWidth="1"/>
    <col min="5905" max="6144" width="9" style="208"/>
    <col min="6145" max="6145" width="3" style="208" customWidth="1"/>
    <col min="6146" max="6146" width="24.375" style="208" customWidth="1"/>
    <col min="6147" max="6148" width="14.25" style="208" customWidth="1"/>
    <col min="6149" max="6149" width="14.125" style="208" customWidth="1"/>
    <col min="6150" max="6150" width="14.625" style="208" customWidth="1"/>
    <col min="6151" max="6154" width="14.125" style="208" customWidth="1"/>
    <col min="6155" max="6159" width="9" style="208"/>
    <col min="6160" max="6160" width="9.375" style="208" customWidth="1"/>
    <col min="6161" max="6400" width="9" style="208"/>
    <col min="6401" max="6401" width="3" style="208" customWidth="1"/>
    <col min="6402" max="6402" width="24.375" style="208" customWidth="1"/>
    <col min="6403" max="6404" width="14.25" style="208" customWidth="1"/>
    <col min="6405" max="6405" width="14.125" style="208" customWidth="1"/>
    <col min="6406" max="6406" width="14.625" style="208" customWidth="1"/>
    <col min="6407" max="6410" width="14.125" style="208" customWidth="1"/>
    <col min="6411" max="6415" width="9" style="208"/>
    <col min="6416" max="6416" width="9.375" style="208" customWidth="1"/>
    <col min="6417" max="6656" width="9" style="208"/>
    <col min="6657" max="6657" width="3" style="208" customWidth="1"/>
    <col min="6658" max="6658" width="24.375" style="208" customWidth="1"/>
    <col min="6659" max="6660" width="14.25" style="208" customWidth="1"/>
    <col min="6661" max="6661" width="14.125" style="208" customWidth="1"/>
    <col min="6662" max="6662" width="14.625" style="208" customWidth="1"/>
    <col min="6663" max="6666" width="14.125" style="208" customWidth="1"/>
    <col min="6667" max="6671" width="9" style="208"/>
    <col min="6672" max="6672" width="9.375" style="208" customWidth="1"/>
    <col min="6673" max="6912" width="9" style="208"/>
    <col min="6913" max="6913" width="3" style="208" customWidth="1"/>
    <col min="6914" max="6914" width="24.375" style="208" customWidth="1"/>
    <col min="6915" max="6916" width="14.25" style="208" customWidth="1"/>
    <col min="6917" max="6917" width="14.125" style="208" customWidth="1"/>
    <col min="6918" max="6918" width="14.625" style="208" customWidth="1"/>
    <col min="6919" max="6922" width="14.125" style="208" customWidth="1"/>
    <col min="6923" max="6927" width="9" style="208"/>
    <col min="6928" max="6928" width="9.375" style="208" customWidth="1"/>
    <col min="6929" max="7168" width="9" style="208"/>
    <col min="7169" max="7169" width="3" style="208" customWidth="1"/>
    <col min="7170" max="7170" width="24.375" style="208" customWidth="1"/>
    <col min="7171" max="7172" width="14.25" style="208" customWidth="1"/>
    <col min="7173" max="7173" width="14.125" style="208" customWidth="1"/>
    <col min="7174" max="7174" width="14.625" style="208" customWidth="1"/>
    <col min="7175" max="7178" width="14.125" style="208" customWidth="1"/>
    <col min="7179" max="7183" width="9" style="208"/>
    <col min="7184" max="7184" width="9.375" style="208" customWidth="1"/>
    <col min="7185" max="7424" width="9" style="208"/>
    <col min="7425" max="7425" width="3" style="208" customWidth="1"/>
    <col min="7426" max="7426" width="24.375" style="208" customWidth="1"/>
    <col min="7427" max="7428" width="14.25" style="208" customWidth="1"/>
    <col min="7429" max="7429" width="14.125" style="208" customWidth="1"/>
    <col min="7430" max="7430" width="14.625" style="208" customWidth="1"/>
    <col min="7431" max="7434" width="14.125" style="208" customWidth="1"/>
    <col min="7435" max="7439" width="9" style="208"/>
    <col min="7440" max="7440" width="9.375" style="208" customWidth="1"/>
    <col min="7441" max="7680" width="9" style="208"/>
    <col min="7681" max="7681" width="3" style="208" customWidth="1"/>
    <col min="7682" max="7682" width="24.375" style="208" customWidth="1"/>
    <col min="7683" max="7684" width="14.25" style="208" customWidth="1"/>
    <col min="7685" max="7685" width="14.125" style="208" customWidth="1"/>
    <col min="7686" max="7686" width="14.625" style="208" customWidth="1"/>
    <col min="7687" max="7690" width="14.125" style="208" customWidth="1"/>
    <col min="7691" max="7695" width="9" style="208"/>
    <col min="7696" max="7696" width="9.375" style="208" customWidth="1"/>
    <col min="7697" max="7936" width="9" style="208"/>
    <col min="7937" max="7937" width="3" style="208" customWidth="1"/>
    <col min="7938" max="7938" width="24.375" style="208" customWidth="1"/>
    <col min="7939" max="7940" width="14.25" style="208" customWidth="1"/>
    <col min="7941" max="7941" width="14.125" style="208" customWidth="1"/>
    <col min="7942" max="7942" width="14.625" style="208" customWidth="1"/>
    <col min="7943" max="7946" width="14.125" style="208" customWidth="1"/>
    <col min="7947" max="7951" width="9" style="208"/>
    <col min="7952" max="7952" width="9.375" style="208" customWidth="1"/>
    <col min="7953" max="8192" width="9" style="208"/>
    <col min="8193" max="8193" width="3" style="208" customWidth="1"/>
    <col min="8194" max="8194" width="24.375" style="208" customWidth="1"/>
    <col min="8195" max="8196" width="14.25" style="208" customWidth="1"/>
    <col min="8197" max="8197" width="14.125" style="208" customWidth="1"/>
    <col min="8198" max="8198" width="14.625" style="208" customWidth="1"/>
    <col min="8199" max="8202" width="14.125" style="208" customWidth="1"/>
    <col min="8203" max="8207" width="9" style="208"/>
    <col min="8208" max="8208" width="9.375" style="208" customWidth="1"/>
    <col min="8209" max="8448" width="9" style="208"/>
    <col min="8449" max="8449" width="3" style="208" customWidth="1"/>
    <col min="8450" max="8450" width="24.375" style="208" customWidth="1"/>
    <col min="8451" max="8452" width="14.25" style="208" customWidth="1"/>
    <col min="8453" max="8453" width="14.125" style="208" customWidth="1"/>
    <col min="8454" max="8454" width="14.625" style="208" customWidth="1"/>
    <col min="8455" max="8458" width="14.125" style="208" customWidth="1"/>
    <col min="8459" max="8463" width="9" style="208"/>
    <col min="8464" max="8464" width="9.375" style="208" customWidth="1"/>
    <col min="8465" max="8704" width="9" style="208"/>
    <col min="8705" max="8705" width="3" style="208" customWidth="1"/>
    <col min="8706" max="8706" width="24.375" style="208" customWidth="1"/>
    <col min="8707" max="8708" width="14.25" style="208" customWidth="1"/>
    <col min="8709" max="8709" width="14.125" style="208" customWidth="1"/>
    <col min="8710" max="8710" width="14.625" style="208" customWidth="1"/>
    <col min="8711" max="8714" width="14.125" style="208" customWidth="1"/>
    <col min="8715" max="8719" width="9" style="208"/>
    <col min="8720" max="8720" width="9.375" style="208" customWidth="1"/>
    <col min="8721" max="8960" width="9" style="208"/>
    <col min="8961" max="8961" width="3" style="208" customWidth="1"/>
    <col min="8962" max="8962" width="24.375" style="208" customWidth="1"/>
    <col min="8963" max="8964" width="14.25" style="208" customWidth="1"/>
    <col min="8965" max="8965" width="14.125" style="208" customWidth="1"/>
    <col min="8966" max="8966" width="14.625" style="208" customWidth="1"/>
    <col min="8967" max="8970" width="14.125" style="208" customWidth="1"/>
    <col min="8971" max="8975" width="9" style="208"/>
    <col min="8976" max="8976" width="9.375" style="208" customWidth="1"/>
    <col min="8977" max="9216" width="9" style="208"/>
    <col min="9217" max="9217" width="3" style="208" customWidth="1"/>
    <col min="9218" max="9218" width="24.375" style="208" customWidth="1"/>
    <col min="9219" max="9220" width="14.25" style="208" customWidth="1"/>
    <col min="9221" max="9221" width="14.125" style="208" customWidth="1"/>
    <col min="9222" max="9222" width="14.625" style="208" customWidth="1"/>
    <col min="9223" max="9226" width="14.125" style="208" customWidth="1"/>
    <col min="9227" max="9231" width="9" style="208"/>
    <col min="9232" max="9232" width="9.375" style="208" customWidth="1"/>
    <col min="9233" max="9472" width="9" style="208"/>
    <col min="9473" max="9473" width="3" style="208" customWidth="1"/>
    <col min="9474" max="9474" width="24.375" style="208" customWidth="1"/>
    <col min="9475" max="9476" width="14.25" style="208" customWidth="1"/>
    <col min="9477" max="9477" width="14.125" style="208" customWidth="1"/>
    <col min="9478" max="9478" width="14.625" style="208" customWidth="1"/>
    <col min="9479" max="9482" width="14.125" style="208" customWidth="1"/>
    <col min="9483" max="9487" width="9" style="208"/>
    <col min="9488" max="9488" width="9.375" style="208" customWidth="1"/>
    <col min="9489" max="9728" width="9" style="208"/>
    <col min="9729" max="9729" width="3" style="208" customWidth="1"/>
    <col min="9730" max="9730" width="24.375" style="208" customWidth="1"/>
    <col min="9731" max="9732" width="14.25" style="208" customWidth="1"/>
    <col min="9733" max="9733" width="14.125" style="208" customWidth="1"/>
    <col min="9734" max="9734" width="14.625" style="208" customWidth="1"/>
    <col min="9735" max="9738" width="14.125" style="208" customWidth="1"/>
    <col min="9739" max="9743" width="9" style="208"/>
    <col min="9744" max="9744" width="9.375" style="208" customWidth="1"/>
    <col min="9745" max="9984" width="9" style="208"/>
    <col min="9985" max="9985" width="3" style="208" customWidth="1"/>
    <col min="9986" max="9986" width="24.375" style="208" customWidth="1"/>
    <col min="9987" max="9988" width="14.25" style="208" customWidth="1"/>
    <col min="9989" max="9989" width="14.125" style="208" customWidth="1"/>
    <col min="9990" max="9990" width="14.625" style="208" customWidth="1"/>
    <col min="9991" max="9994" width="14.125" style="208" customWidth="1"/>
    <col min="9995" max="9999" width="9" style="208"/>
    <col min="10000" max="10000" width="9.375" style="208" customWidth="1"/>
    <col min="10001" max="10240" width="9" style="208"/>
    <col min="10241" max="10241" width="3" style="208" customWidth="1"/>
    <col min="10242" max="10242" width="24.375" style="208" customWidth="1"/>
    <col min="10243" max="10244" width="14.25" style="208" customWidth="1"/>
    <col min="10245" max="10245" width="14.125" style="208" customWidth="1"/>
    <col min="10246" max="10246" width="14.625" style="208" customWidth="1"/>
    <col min="10247" max="10250" width="14.125" style="208" customWidth="1"/>
    <col min="10251" max="10255" width="9" style="208"/>
    <col min="10256" max="10256" width="9.375" style="208" customWidth="1"/>
    <col min="10257" max="10496" width="9" style="208"/>
    <col min="10497" max="10497" width="3" style="208" customWidth="1"/>
    <col min="10498" max="10498" width="24.375" style="208" customWidth="1"/>
    <col min="10499" max="10500" width="14.25" style="208" customWidth="1"/>
    <col min="10501" max="10501" width="14.125" style="208" customWidth="1"/>
    <col min="10502" max="10502" width="14.625" style="208" customWidth="1"/>
    <col min="10503" max="10506" width="14.125" style="208" customWidth="1"/>
    <col min="10507" max="10511" width="9" style="208"/>
    <col min="10512" max="10512" width="9.375" style="208" customWidth="1"/>
    <col min="10513" max="10752" width="9" style="208"/>
    <col min="10753" max="10753" width="3" style="208" customWidth="1"/>
    <col min="10754" max="10754" width="24.375" style="208" customWidth="1"/>
    <col min="10755" max="10756" width="14.25" style="208" customWidth="1"/>
    <col min="10757" max="10757" width="14.125" style="208" customWidth="1"/>
    <col min="10758" max="10758" width="14.625" style="208" customWidth="1"/>
    <col min="10759" max="10762" width="14.125" style="208" customWidth="1"/>
    <col min="10763" max="10767" width="9" style="208"/>
    <col min="10768" max="10768" width="9.375" style="208" customWidth="1"/>
    <col min="10769" max="11008" width="9" style="208"/>
    <col min="11009" max="11009" width="3" style="208" customWidth="1"/>
    <col min="11010" max="11010" width="24.375" style="208" customWidth="1"/>
    <col min="11011" max="11012" width="14.25" style="208" customWidth="1"/>
    <col min="11013" max="11013" width="14.125" style="208" customWidth="1"/>
    <col min="11014" max="11014" width="14.625" style="208" customWidth="1"/>
    <col min="11015" max="11018" width="14.125" style="208" customWidth="1"/>
    <col min="11019" max="11023" width="9" style="208"/>
    <col min="11024" max="11024" width="9.375" style="208" customWidth="1"/>
    <col min="11025" max="11264" width="9" style="208"/>
    <col min="11265" max="11265" width="3" style="208" customWidth="1"/>
    <col min="11266" max="11266" width="24.375" style="208" customWidth="1"/>
    <col min="11267" max="11268" width="14.25" style="208" customWidth="1"/>
    <col min="11269" max="11269" width="14.125" style="208" customWidth="1"/>
    <col min="11270" max="11270" width="14.625" style="208" customWidth="1"/>
    <col min="11271" max="11274" width="14.125" style="208" customWidth="1"/>
    <col min="11275" max="11279" width="9" style="208"/>
    <col min="11280" max="11280" width="9.375" style="208" customWidth="1"/>
    <col min="11281" max="11520" width="9" style="208"/>
    <col min="11521" max="11521" width="3" style="208" customWidth="1"/>
    <col min="11522" max="11522" width="24.375" style="208" customWidth="1"/>
    <col min="11523" max="11524" width="14.25" style="208" customWidth="1"/>
    <col min="11525" max="11525" width="14.125" style="208" customWidth="1"/>
    <col min="11526" max="11526" width="14.625" style="208" customWidth="1"/>
    <col min="11527" max="11530" width="14.125" style="208" customWidth="1"/>
    <col min="11531" max="11535" width="9" style="208"/>
    <col min="11536" max="11536" width="9.375" style="208" customWidth="1"/>
    <col min="11537" max="11776" width="9" style="208"/>
    <col min="11777" max="11777" width="3" style="208" customWidth="1"/>
    <col min="11778" max="11778" width="24.375" style="208" customWidth="1"/>
    <col min="11779" max="11780" width="14.25" style="208" customWidth="1"/>
    <col min="11781" max="11781" width="14.125" style="208" customWidth="1"/>
    <col min="11782" max="11782" width="14.625" style="208" customWidth="1"/>
    <col min="11783" max="11786" width="14.125" style="208" customWidth="1"/>
    <col min="11787" max="11791" width="9" style="208"/>
    <col min="11792" max="11792" width="9.375" style="208" customWidth="1"/>
    <col min="11793" max="12032" width="9" style="208"/>
    <col min="12033" max="12033" width="3" style="208" customWidth="1"/>
    <col min="12034" max="12034" width="24.375" style="208" customWidth="1"/>
    <col min="12035" max="12036" width="14.25" style="208" customWidth="1"/>
    <col min="12037" max="12037" width="14.125" style="208" customWidth="1"/>
    <col min="12038" max="12038" width="14.625" style="208" customWidth="1"/>
    <col min="12039" max="12042" width="14.125" style="208" customWidth="1"/>
    <col min="12043" max="12047" width="9" style="208"/>
    <col min="12048" max="12048" width="9.375" style="208" customWidth="1"/>
    <col min="12049" max="12288" width="9" style="208"/>
    <col min="12289" max="12289" width="3" style="208" customWidth="1"/>
    <col min="12290" max="12290" width="24.375" style="208" customWidth="1"/>
    <col min="12291" max="12292" width="14.25" style="208" customWidth="1"/>
    <col min="12293" max="12293" width="14.125" style="208" customWidth="1"/>
    <col min="12294" max="12294" width="14.625" style="208" customWidth="1"/>
    <col min="12295" max="12298" width="14.125" style="208" customWidth="1"/>
    <col min="12299" max="12303" width="9" style="208"/>
    <col min="12304" max="12304" width="9.375" style="208" customWidth="1"/>
    <col min="12305" max="12544" width="9" style="208"/>
    <col min="12545" max="12545" width="3" style="208" customWidth="1"/>
    <col min="12546" max="12546" width="24.375" style="208" customWidth="1"/>
    <col min="12547" max="12548" width="14.25" style="208" customWidth="1"/>
    <col min="12549" max="12549" width="14.125" style="208" customWidth="1"/>
    <col min="12550" max="12550" width="14.625" style="208" customWidth="1"/>
    <col min="12551" max="12554" width="14.125" style="208" customWidth="1"/>
    <col min="12555" max="12559" width="9" style="208"/>
    <col min="12560" max="12560" width="9.375" style="208" customWidth="1"/>
    <col min="12561" max="12800" width="9" style="208"/>
    <col min="12801" max="12801" width="3" style="208" customWidth="1"/>
    <col min="12802" max="12802" width="24.375" style="208" customWidth="1"/>
    <col min="12803" max="12804" width="14.25" style="208" customWidth="1"/>
    <col min="12805" max="12805" width="14.125" style="208" customWidth="1"/>
    <col min="12806" max="12806" width="14.625" style="208" customWidth="1"/>
    <col min="12807" max="12810" width="14.125" style="208" customWidth="1"/>
    <col min="12811" max="12815" width="9" style="208"/>
    <col min="12816" max="12816" width="9.375" style="208" customWidth="1"/>
    <col min="12817" max="13056" width="9" style="208"/>
    <col min="13057" max="13057" width="3" style="208" customWidth="1"/>
    <col min="13058" max="13058" width="24.375" style="208" customWidth="1"/>
    <col min="13059" max="13060" width="14.25" style="208" customWidth="1"/>
    <col min="13061" max="13061" width="14.125" style="208" customWidth="1"/>
    <col min="13062" max="13062" width="14.625" style="208" customWidth="1"/>
    <col min="13063" max="13066" width="14.125" style="208" customWidth="1"/>
    <col min="13067" max="13071" width="9" style="208"/>
    <col min="13072" max="13072" width="9.375" style="208" customWidth="1"/>
    <col min="13073" max="13312" width="9" style="208"/>
    <col min="13313" max="13313" width="3" style="208" customWidth="1"/>
    <col min="13314" max="13314" width="24.375" style="208" customWidth="1"/>
    <col min="13315" max="13316" width="14.25" style="208" customWidth="1"/>
    <col min="13317" max="13317" width="14.125" style="208" customWidth="1"/>
    <col min="13318" max="13318" width="14.625" style="208" customWidth="1"/>
    <col min="13319" max="13322" width="14.125" style="208" customWidth="1"/>
    <col min="13323" max="13327" width="9" style="208"/>
    <col min="13328" max="13328" width="9.375" style="208" customWidth="1"/>
    <col min="13329" max="13568" width="9" style="208"/>
    <col min="13569" max="13569" width="3" style="208" customWidth="1"/>
    <col min="13570" max="13570" width="24.375" style="208" customWidth="1"/>
    <col min="13571" max="13572" width="14.25" style="208" customWidth="1"/>
    <col min="13573" max="13573" width="14.125" style="208" customWidth="1"/>
    <col min="13574" max="13574" width="14.625" style="208" customWidth="1"/>
    <col min="13575" max="13578" width="14.125" style="208" customWidth="1"/>
    <col min="13579" max="13583" width="9" style="208"/>
    <col min="13584" max="13584" width="9.375" style="208" customWidth="1"/>
    <col min="13585" max="13824" width="9" style="208"/>
    <col min="13825" max="13825" width="3" style="208" customWidth="1"/>
    <col min="13826" max="13826" width="24.375" style="208" customWidth="1"/>
    <col min="13827" max="13828" width="14.25" style="208" customWidth="1"/>
    <col min="13829" max="13829" width="14.125" style="208" customWidth="1"/>
    <col min="13830" max="13830" width="14.625" style="208" customWidth="1"/>
    <col min="13831" max="13834" width="14.125" style="208" customWidth="1"/>
    <col min="13835" max="13839" width="9" style="208"/>
    <col min="13840" max="13840" width="9.375" style="208" customWidth="1"/>
    <col min="13841" max="14080" width="9" style="208"/>
    <col min="14081" max="14081" width="3" style="208" customWidth="1"/>
    <col min="14082" max="14082" width="24.375" style="208" customWidth="1"/>
    <col min="14083" max="14084" width="14.25" style="208" customWidth="1"/>
    <col min="14085" max="14085" width="14.125" style="208" customWidth="1"/>
    <col min="14086" max="14086" width="14.625" style="208" customWidth="1"/>
    <col min="14087" max="14090" width="14.125" style="208" customWidth="1"/>
    <col min="14091" max="14095" width="9" style="208"/>
    <col min="14096" max="14096" width="9.375" style="208" customWidth="1"/>
    <col min="14097" max="14336" width="9" style="208"/>
    <col min="14337" max="14337" width="3" style="208" customWidth="1"/>
    <col min="14338" max="14338" width="24.375" style="208" customWidth="1"/>
    <col min="14339" max="14340" width="14.25" style="208" customWidth="1"/>
    <col min="14341" max="14341" width="14.125" style="208" customWidth="1"/>
    <col min="14342" max="14342" width="14.625" style="208" customWidth="1"/>
    <col min="14343" max="14346" width="14.125" style="208" customWidth="1"/>
    <col min="14347" max="14351" width="9" style="208"/>
    <col min="14352" max="14352" width="9.375" style="208" customWidth="1"/>
    <col min="14353" max="14592" width="9" style="208"/>
    <col min="14593" max="14593" width="3" style="208" customWidth="1"/>
    <col min="14594" max="14594" width="24.375" style="208" customWidth="1"/>
    <col min="14595" max="14596" width="14.25" style="208" customWidth="1"/>
    <col min="14597" max="14597" width="14.125" style="208" customWidth="1"/>
    <col min="14598" max="14598" width="14.625" style="208" customWidth="1"/>
    <col min="14599" max="14602" width="14.125" style="208" customWidth="1"/>
    <col min="14603" max="14607" width="9" style="208"/>
    <col min="14608" max="14608" width="9.375" style="208" customWidth="1"/>
    <col min="14609" max="14848" width="9" style="208"/>
    <col min="14849" max="14849" width="3" style="208" customWidth="1"/>
    <col min="14850" max="14850" width="24.375" style="208" customWidth="1"/>
    <col min="14851" max="14852" width="14.25" style="208" customWidth="1"/>
    <col min="14853" max="14853" width="14.125" style="208" customWidth="1"/>
    <col min="14854" max="14854" width="14.625" style="208" customWidth="1"/>
    <col min="14855" max="14858" width="14.125" style="208" customWidth="1"/>
    <col min="14859" max="14863" width="9" style="208"/>
    <col min="14864" max="14864" width="9.375" style="208" customWidth="1"/>
    <col min="14865" max="15104" width="9" style="208"/>
    <col min="15105" max="15105" width="3" style="208" customWidth="1"/>
    <col min="15106" max="15106" width="24.375" style="208" customWidth="1"/>
    <col min="15107" max="15108" width="14.25" style="208" customWidth="1"/>
    <col min="15109" max="15109" width="14.125" style="208" customWidth="1"/>
    <col min="15110" max="15110" width="14.625" style="208" customWidth="1"/>
    <col min="15111" max="15114" width="14.125" style="208" customWidth="1"/>
    <col min="15115" max="15119" width="9" style="208"/>
    <col min="15120" max="15120" width="9.375" style="208" customWidth="1"/>
    <col min="15121" max="15360" width="9" style="208"/>
    <col min="15361" max="15361" width="3" style="208" customWidth="1"/>
    <col min="15362" max="15362" width="24.375" style="208" customWidth="1"/>
    <col min="15363" max="15364" width="14.25" style="208" customWidth="1"/>
    <col min="15365" max="15365" width="14.125" style="208" customWidth="1"/>
    <col min="15366" max="15366" width="14.625" style="208" customWidth="1"/>
    <col min="15367" max="15370" width="14.125" style="208" customWidth="1"/>
    <col min="15371" max="15375" width="9" style="208"/>
    <col min="15376" max="15376" width="9.375" style="208" customWidth="1"/>
    <col min="15377" max="15616" width="9" style="208"/>
    <col min="15617" max="15617" width="3" style="208" customWidth="1"/>
    <col min="15618" max="15618" width="24.375" style="208" customWidth="1"/>
    <col min="15619" max="15620" width="14.25" style="208" customWidth="1"/>
    <col min="15621" max="15621" width="14.125" style="208" customWidth="1"/>
    <col min="15622" max="15622" width="14.625" style="208" customWidth="1"/>
    <col min="15623" max="15626" width="14.125" style="208" customWidth="1"/>
    <col min="15627" max="15631" width="9" style="208"/>
    <col min="15632" max="15632" width="9.375" style="208" customWidth="1"/>
    <col min="15633" max="15872" width="9" style="208"/>
    <col min="15873" max="15873" width="3" style="208" customWidth="1"/>
    <col min="15874" max="15874" width="24.375" style="208" customWidth="1"/>
    <col min="15875" max="15876" width="14.25" style="208" customWidth="1"/>
    <col min="15877" max="15877" width="14.125" style="208" customWidth="1"/>
    <col min="15878" max="15878" width="14.625" style="208" customWidth="1"/>
    <col min="15879" max="15882" width="14.125" style="208" customWidth="1"/>
    <col min="15883" max="15887" width="9" style="208"/>
    <col min="15888" max="15888" width="9.375" style="208" customWidth="1"/>
    <col min="15889" max="16128" width="9" style="208"/>
    <col min="16129" max="16129" width="3" style="208" customWidth="1"/>
    <col min="16130" max="16130" width="24.375" style="208" customWidth="1"/>
    <col min="16131" max="16132" width="14.25" style="208" customWidth="1"/>
    <col min="16133" max="16133" width="14.125" style="208" customWidth="1"/>
    <col min="16134" max="16134" width="14.625" style="208" customWidth="1"/>
    <col min="16135" max="16138" width="14.125" style="208" customWidth="1"/>
    <col min="16139" max="16143" width="9" style="208"/>
    <col min="16144" max="16144" width="9.375" style="208" customWidth="1"/>
    <col min="16145" max="16384" width="9" style="208"/>
  </cols>
  <sheetData>
    <row r="1" spans="1:10" ht="17.25" x14ac:dyDescent="0.15">
      <c r="I1" s="385" t="s">
        <v>137</v>
      </c>
      <c r="J1" s="385"/>
    </row>
    <row r="2" spans="1:10" ht="18.75" x14ac:dyDescent="0.15">
      <c r="I2" s="386" t="s">
        <v>0</v>
      </c>
      <c r="J2" s="386"/>
    </row>
    <row r="3" spans="1:10" x14ac:dyDescent="0.15">
      <c r="I3" s="209"/>
      <c r="J3" s="209"/>
    </row>
    <row r="5" spans="1:10" ht="36.75" customHeight="1" x14ac:dyDescent="0.15">
      <c r="C5" s="210"/>
      <c r="D5" s="211" t="s">
        <v>1</v>
      </c>
      <c r="E5" s="212"/>
      <c r="F5" s="212"/>
      <c r="G5" s="212"/>
      <c r="H5" s="212"/>
      <c r="I5" s="213"/>
      <c r="J5" s="214"/>
    </row>
    <row r="6" spans="1:10" ht="36.75" customHeight="1" x14ac:dyDescent="0.15">
      <c r="D6" s="215" t="s">
        <v>139</v>
      </c>
    </row>
    <row r="7" spans="1:10" ht="24" customHeight="1" x14ac:dyDescent="0.15"/>
    <row r="8" spans="1:10" ht="26.25" customHeight="1" x14ac:dyDescent="0.15">
      <c r="B8" s="216" t="s">
        <v>140</v>
      </c>
      <c r="D8" s="217"/>
      <c r="E8" s="217"/>
      <c r="F8" s="217"/>
      <c r="G8" s="217"/>
      <c r="H8" s="217"/>
      <c r="I8" s="217"/>
      <c r="J8" s="217"/>
    </row>
    <row r="9" spans="1:10" ht="26.25" customHeight="1" x14ac:dyDescent="0.15">
      <c r="B9" s="218" t="s">
        <v>79</v>
      </c>
    </row>
    <row r="10" spans="1:10" ht="26.25" customHeight="1" x14ac:dyDescent="0.15">
      <c r="B10" s="218" t="s">
        <v>2</v>
      </c>
    </row>
    <row r="11" spans="1:10" ht="17.25" customHeight="1" x14ac:dyDescent="0.15"/>
    <row r="12" spans="1:10" ht="22.5" customHeight="1" thickBot="1" x14ac:dyDescent="0.2">
      <c r="B12" s="218" t="s">
        <v>61</v>
      </c>
    </row>
    <row r="13" spans="1:10" ht="30.75" customHeight="1" thickTop="1" x14ac:dyDescent="0.15">
      <c r="A13" s="387"/>
      <c r="B13" s="388"/>
      <c r="C13" s="391" t="s">
        <v>136</v>
      </c>
      <c r="D13" s="392"/>
      <c r="E13" s="393" t="s">
        <v>141</v>
      </c>
      <c r="F13" s="394"/>
      <c r="G13" s="395" t="s">
        <v>142</v>
      </c>
      <c r="H13" s="396"/>
      <c r="I13" s="397" t="s">
        <v>143</v>
      </c>
      <c r="J13" s="392"/>
    </row>
    <row r="14" spans="1:10" ht="30.75" customHeight="1" x14ac:dyDescent="0.15">
      <c r="A14" s="389"/>
      <c r="B14" s="390"/>
      <c r="C14" s="219" t="s">
        <v>3</v>
      </c>
      <c r="D14" s="220" t="s">
        <v>4</v>
      </c>
      <c r="E14" s="221" t="s">
        <v>3</v>
      </c>
      <c r="F14" s="222" t="s">
        <v>4</v>
      </c>
      <c r="G14" s="219" t="s">
        <v>3</v>
      </c>
      <c r="H14" s="223" t="s">
        <v>4</v>
      </c>
      <c r="I14" s="224" t="s">
        <v>3</v>
      </c>
      <c r="J14" s="220" t="s">
        <v>4</v>
      </c>
    </row>
    <row r="15" spans="1:10" s="231" customFormat="1" ht="34.5" customHeight="1" x14ac:dyDescent="0.15">
      <c r="A15" s="379" t="s">
        <v>5</v>
      </c>
      <c r="B15" s="380"/>
      <c r="C15" s="225">
        <v>3735</v>
      </c>
      <c r="D15" s="226"/>
      <c r="E15" s="227">
        <v>16</v>
      </c>
      <c r="F15" s="228"/>
      <c r="G15" s="229">
        <f>E15-(I15-C15)</f>
        <v>6</v>
      </c>
      <c r="H15" s="230"/>
      <c r="I15" s="265">
        <f>'[4]291101法人別・事業別 (八王子市除く)'!C8</f>
        <v>3745</v>
      </c>
      <c r="J15" s="266"/>
    </row>
    <row r="16" spans="1:10" ht="34.5" customHeight="1" x14ac:dyDescent="0.15">
      <c r="A16" s="381" t="s">
        <v>6</v>
      </c>
      <c r="B16" s="382"/>
      <c r="C16" s="232">
        <f>SUM(C17:C28)</f>
        <v>8946</v>
      </c>
      <c r="D16" s="232">
        <v>10158</v>
      </c>
      <c r="E16" s="232">
        <f t="shared" ref="E16:J16" si="0">SUM(E17:E28)</f>
        <v>41</v>
      </c>
      <c r="F16" s="233">
        <f t="shared" si="0"/>
        <v>42</v>
      </c>
      <c r="G16" s="229">
        <f>SUM(G17:G28)</f>
        <v>29</v>
      </c>
      <c r="H16" s="233">
        <f t="shared" si="0"/>
        <v>38</v>
      </c>
      <c r="I16" s="267">
        <f t="shared" si="0"/>
        <v>8958</v>
      </c>
      <c r="J16" s="267">
        <f t="shared" si="0"/>
        <v>10162</v>
      </c>
    </row>
    <row r="17" spans="1:30" s="231" customFormat="1" ht="34.5" customHeight="1" x14ac:dyDescent="0.15">
      <c r="A17" s="234"/>
      <c r="B17" s="235" t="s">
        <v>7</v>
      </c>
      <c r="C17" s="236">
        <v>3199</v>
      </c>
      <c r="D17" s="236">
        <v>3144</v>
      </c>
      <c r="E17" s="236">
        <v>13</v>
      </c>
      <c r="F17" s="237">
        <v>13</v>
      </c>
      <c r="G17" s="229">
        <f>E17-(I17-C17)</f>
        <v>13</v>
      </c>
      <c r="H17" s="239">
        <f t="shared" ref="H17:H28" si="1">F17-(J17-D17)</f>
        <v>12</v>
      </c>
      <c r="I17" s="268">
        <f>'[4]291101法人別・事業別 (八王子市除く)'!C12</f>
        <v>3199</v>
      </c>
      <c r="J17" s="268">
        <f>'[4]291101法人別・事業別 (八王子市除く)'!S12</f>
        <v>3145</v>
      </c>
    </row>
    <row r="18" spans="1:30" s="231" customFormat="1" ht="34.5" customHeight="1" x14ac:dyDescent="0.15">
      <c r="A18" s="234"/>
      <c r="B18" s="240" t="s">
        <v>8</v>
      </c>
      <c r="C18" s="241">
        <v>159</v>
      </c>
      <c r="D18" s="241">
        <v>160</v>
      </c>
      <c r="E18" s="241"/>
      <c r="F18" s="241"/>
      <c r="G18" s="242">
        <f t="shared" ref="G18:G28" si="2">E18-(I18-C18)</f>
        <v>1</v>
      </c>
      <c r="H18" s="243">
        <f t="shared" si="1"/>
        <v>1</v>
      </c>
      <c r="I18" s="269">
        <f>'[4]291101法人別・事業別 (八王子市除く)'!C14</f>
        <v>158</v>
      </c>
      <c r="J18" s="269">
        <f>'[4]291101法人別・事業別 (八王子市除く)'!S14</f>
        <v>159</v>
      </c>
    </row>
    <row r="19" spans="1:30" s="231" customFormat="1" ht="34.5" customHeight="1" x14ac:dyDescent="0.15">
      <c r="A19" s="234"/>
      <c r="B19" s="244" t="s">
        <v>9</v>
      </c>
      <c r="C19" s="241">
        <v>1037</v>
      </c>
      <c r="D19" s="241">
        <v>1026</v>
      </c>
      <c r="E19" s="241">
        <v>10</v>
      </c>
      <c r="F19" s="245">
        <v>10</v>
      </c>
      <c r="G19" s="242">
        <f t="shared" si="2"/>
        <v>2</v>
      </c>
      <c r="H19" s="243">
        <f t="shared" si="1"/>
        <v>2</v>
      </c>
      <c r="I19" s="269">
        <f>'[4]291101法人別・事業別 (八王子市除く)'!C16</f>
        <v>1045</v>
      </c>
      <c r="J19" s="269">
        <f>'[4]291101法人別・事業別 (八王子市除く)'!S16</f>
        <v>1034</v>
      </c>
    </row>
    <row r="20" spans="1:30" s="231" customFormat="1" ht="34.5" customHeight="1" x14ac:dyDescent="0.15">
      <c r="A20" s="234"/>
      <c r="B20" s="240" t="s">
        <v>10</v>
      </c>
      <c r="C20" s="241">
        <v>103</v>
      </c>
      <c r="D20" s="241">
        <v>91</v>
      </c>
      <c r="E20" s="241">
        <v>3</v>
      </c>
      <c r="F20" s="245">
        <v>3</v>
      </c>
      <c r="G20" s="242">
        <f t="shared" si="2"/>
        <v>0</v>
      </c>
      <c r="H20" s="243">
        <f t="shared" si="1"/>
        <v>0</v>
      </c>
      <c r="I20" s="269">
        <f>'[4]291101法人別・事業別 (八王子市除く)'!C18</f>
        <v>106</v>
      </c>
      <c r="J20" s="269">
        <f>'[4]291101法人別・事業別 (八王子市除く)'!S18</f>
        <v>94</v>
      </c>
    </row>
    <row r="21" spans="1:30" s="231" customFormat="1" ht="34.5" customHeight="1" x14ac:dyDescent="0.15">
      <c r="A21" s="234"/>
      <c r="B21" s="240" t="s">
        <v>11</v>
      </c>
      <c r="C21" s="241">
        <v>352</v>
      </c>
      <c r="D21" s="241">
        <v>311</v>
      </c>
      <c r="E21" s="241">
        <v>2</v>
      </c>
      <c r="F21" s="245">
        <v>2</v>
      </c>
      <c r="G21" s="242">
        <f t="shared" si="2"/>
        <v>1</v>
      </c>
      <c r="H21" s="243">
        <f t="shared" si="1"/>
        <v>1</v>
      </c>
      <c r="I21" s="269">
        <f>'[4]291101法人別・事業別 (八王子市除く)'!C20</f>
        <v>353</v>
      </c>
      <c r="J21" s="269">
        <f>'[4]291101法人別・事業別 (八王子市除く)'!S20</f>
        <v>312</v>
      </c>
    </row>
    <row r="22" spans="1:30" s="231" customFormat="1" ht="34.5" customHeight="1" x14ac:dyDescent="0.15">
      <c r="A22" s="234"/>
      <c r="B22" s="240" t="s">
        <v>12</v>
      </c>
      <c r="C22" s="241">
        <v>1463</v>
      </c>
      <c r="D22" s="241">
        <v>2888</v>
      </c>
      <c r="E22" s="241">
        <v>4</v>
      </c>
      <c r="F22" s="245">
        <v>5</v>
      </c>
      <c r="G22" s="242">
        <f t="shared" si="2"/>
        <v>2</v>
      </c>
      <c r="H22" s="243">
        <f t="shared" si="1"/>
        <v>11</v>
      </c>
      <c r="I22" s="269">
        <f>'[4]291101法人別・事業別 (八王子市除く)'!C22</f>
        <v>1465</v>
      </c>
      <c r="J22" s="269">
        <f>'[4]291101法人別・事業別 (八王子市除く)'!S22</f>
        <v>2882</v>
      </c>
    </row>
    <row r="23" spans="1:30" s="231" customFormat="1" ht="34.5" customHeight="1" x14ac:dyDescent="0.15">
      <c r="A23" s="234"/>
      <c r="B23" s="240" t="s">
        <v>13</v>
      </c>
      <c r="C23" s="241">
        <v>83</v>
      </c>
      <c r="D23" s="241">
        <v>80</v>
      </c>
      <c r="E23" s="241"/>
      <c r="F23" s="245"/>
      <c r="G23" s="242">
        <f t="shared" si="2"/>
        <v>0</v>
      </c>
      <c r="H23" s="243">
        <f t="shared" si="1"/>
        <v>0</v>
      </c>
      <c r="I23" s="269">
        <f>'[4]291101法人別・事業別 (八王子市除く)'!C24</f>
        <v>83</v>
      </c>
      <c r="J23" s="269">
        <f>'[4]291101法人別・事業別 (八王子市除く)'!S24</f>
        <v>80</v>
      </c>
    </row>
    <row r="24" spans="1:30" s="231" customFormat="1" ht="34.5" customHeight="1" x14ac:dyDescent="0.15">
      <c r="A24" s="234"/>
      <c r="B24" s="240" t="s">
        <v>14</v>
      </c>
      <c r="C24" s="241">
        <v>564</v>
      </c>
      <c r="D24" s="241">
        <v>544</v>
      </c>
      <c r="E24" s="241">
        <v>1</v>
      </c>
      <c r="F24" s="245">
        <v>1</v>
      </c>
      <c r="G24" s="242">
        <f t="shared" si="2"/>
        <v>1</v>
      </c>
      <c r="H24" s="243">
        <f t="shared" si="1"/>
        <v>1</v>
      </c>
      <c r="I24" s="269">
        <f>'[4]291101法人別・事業別 (八王子市除く)'!C26</f>
        <v>564</v>
      </c>
      <c r="J24" s="269">
        <f>'[4]291101法人別・事業別 (八王子市除く)'!S26</f>
        <v>544</v>
      </c>
    </row>
    <row r="25" spans="1:30" s="231" customFormat="1" ht="34.5" customHeight="1" x14ac:dyDescent="0.15">
      <c r="A25" s="234"/>
      <c r="B25" s="240" t="s">
        <v>15</v>
      </c>
      <c r="C25" s="241">
        <v>5</v>
      </c>
      <c r="D25" s="241">
        <v>5</v>
      </c>
      <c r="E25" s="241"/>
      <c r="F25" s="245"/>
      <c r="G25" s="242">
        <f t="shared" si="2"/>
        <v>0</v>
      </c>
      <c r="H25" s="243">
        <f t="shared" si="1"/>
        <v>0</v>
      </c>
      <c r="I25" s="269">
        <f>'[4]291101法人別・事業別 (八王子市除く)'!C28</f>
        <v>5</v>
      </c>
      <c r="J25" s="269">
        <f>'[4]291101法人別・事業別 (八王子市除く)'!S28</f>
        <v>5</v>
      </c>
    </row>
    <row r="26" spans="1:30" s="231" customFormat="1" ht="34.5" customHeight="1" x14ac:dyDescent="0.15">
      <c r="A26" s="234"/>
      <c r="B26" s="240" t="s">
        <v>16</v>
      </c>
      <c r="C26" s="241">
        <v>659</v>
      </c>
      <c r="D26" s="241">
        <v>580</v>
      </c>
      <c r="E26" s="241">
        <v>1</v>
      </c>
      <c r="F26" s="241">
        <v>1</v>
      </c>
      <c r="G26" s="242">
        <f t="shared" si="2"/>
        <v>0</v>
      </c>
      <c r="H26" s="243">
        <f t="shared" si="1"/>
        <v>0</v>
      </c>
      <c r="I26" s="269">
        <f>'[4]291101法人別・事業別 (八王子市除く)'!C30</f>
        <v>660</v>
      </c>
      <c r="J26" s="269">
        <f>'[4]291101法人別・事業別 (八王子市除く)'!S30</f>
        <v>581</v>
      </c>
    </row>
    <row r="27" spans="1:30" s="231" customFormat="1" ht="34.5" customHeight="1" x14ac:dyDescent="0.15">
      <c r="A27" s="234"/>
      <c r="B27" s="240" t="s">
        <v>17</v>
      </c>
      <c r="C27" s="241">
        <v>651</v>
      </c>
      <c r="D27" s="241">
        <v>659</v>
      </c>
      <c r="E27" s="241">
        <v>4</v>
      </c>
      <c r="F27" s="245">
        <v>4</v>
      </c>
      <c r="G27" s="242">
        <f t="shared" si="2"/>
        <v>4</v>
      </c>
      <c r="H27" s="243">
        <f t="shared" si="1"/>
        <v>5</v>
      </c>
      <c r="I27" s="269">
        <f>'[4]291101法人別・事業別 (八王子市除く)'!C32</f>
        <v>651</v>
      </c>
      <c r="J27" s="269">
        <f>'[4]291101法人別・事業別 (八王子市除く)'!S32</f>
        <v>658</v>
      </c>
    </row>
    <row r="28" spans="1:30" s="231" customFormat="1" ht="34.5" customHeight="1" thickBot="1" x14ac:dyDescent="0.2">
      <c r="A28" s="234"/>
      <c r="B28" s="246" t="s">
        <v>18</v>
      </c>
      <c r="C28" s="247">
        <v>671</v>
      </c>
      <c r="D28" s="247">
        <v>670</v>
      </c>
      <c r="E28" s="247">
        <v>3</v>
      </c>
      <c r="F28" s="248">
        <v>3</v>
      </c>
      <c r="G28" s="249">
        <f t="shared" si="2"/>
        <v>5</v>
      </c>
      <c r="H28" s="250">
        <f t="shared" si="1"/>
        <v>5</v>
      </c>
      <c r="I28" s="270">
        <f>'[4]291101法人別・事業別 (八王子市除く)'!C34</f>
        <v>669</v>
      </c>
      <c r="J28" s="270">
        <f>'[4]291101法人別・事業別 (八王子市除く)'!S34</f>
        <v>668</v>
      </c>
    </row>
    <row r="29" spans="1:30" ht="34.5" customHeight="1" thickTop="1" thickBot="1" x14ac:dyDescent="0.2">
      <c r="A29" s="383" t="s">
        <v>19</v>
      </c>
      <c r="B29" s="384"/>
      <c r="C29" s="251">
        <f>SUM(C15:C16)</f>
        <v>12681</v>
      </c>
      <c r="D29" s="252">
        <f>SUM(D17:D28)</f>
        <v>10158</v>
      </c>
      <c r="E29" s="252">
        <f>SUM(E15:E16)</f>
        <v>57</v>
      </c>
      <c r="F29" s="253">
        <f>SUM(F17:F28)</f>
        <v>42</v>
      </c>
      <c r="G29" s="254">
        <f>SUM(G15:G16)</f>
        <v>35</v>
      </c>
      <c r="H29" s="255">
        <f>SUM(H17:H28)</f>
        <v>38</v>
      </c>
      <c r="I29" s="251">
        <f>SUM(I15:I16)</f>
        <v>12703</v>
      </c>
      <c r="J29" s="252">
        <f>SUM(J17:J28)</f>
        <v>10162</v>
      </c>
    </row>
    <row r="30" spans="1:30" ht="24" customHeight="1" thickTop="1" x14ac:dyDescent="0.15">
      <c r="A30" s="256" t="s">
        <v>60</v>
      </c>
      <c r="B30" s="256"/>
      <c r="F30" s="257"/>
    </row>
    <row r="31" spans="1:30" ht="24" customHeight="1" x14ac:dyDescent="0.15">
      <c r="A31" s="261" t="s">
        <v>62</v>
      </c>
      <c r="B31" s="261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</row>
    <row r="32" spans="1:30" ht="22.5" customHeight="1" x14ac:dyDescent="0.15">
      <c r="A32" s="256"/>
      <c r="B32" s="256"/>
    </row>
    <row r="33" spans="2:10" ht="18.75" customHeight="1" x14ac:dyDescent="0.15"/>
    <row r="34" spans="2:10" ht="18.75" customHeight="1" x14ac:dyDescent="0.15">
      <c r="B34" s="260"/>
      <c r="C34" s="260"/>
      <c r="D34" s="260"/>
      <c r="E34" s="260"/>
      <c r="F34" s="260"/>
      <c r="G34" s="260"/>
      <c r="H34" s="260"/>
      <c r="I34" s="260"/>
      <c r="J34" s="260"/>
    </row>
    <row r="35" spans="2:10" ht="24.75" customHeight="1" x14ac:dyDescent="0.15">
      <c r="B35" s="260"/>
      <c r="C35" s="260"/>
      <c r="D35" s="260"/>
      <c r="E35" s="260"/>
      <c r="F35" s="260"/>
      <c r="G35" s="260"/>
      <c r="H35" s="260"/>
      <c r="I35" s="260"/>
      <c r="J35" s="260"/>
    </row>
    <row r="36" spans="2:10" ht="34.5" customHeight="1" x14ac:dyDescent="0.15">
      <c r="B36" s="260" t="s">
        <v>138</v>
      </c>
      <c r="C36" s="260"/>
      <c r="D36" s="260"/>
      <c r="E36" s="260"/>
      <c r="F36" s="260"/>
      <c r="G36" s="260"/>
      <c r="H36" s="260"/>
      <c r="I36" s="260"/>
      <c r="J36" s="260"/>
    </row>
    <row r="37" spans="2:10" ht="27.75" customHeight="1" x14ac:dyDescent="0.15">
      <c r="B37" s="260"/>
      <c r="C37" s="260"/>
      <c r="D37" s="260"/>
      <c r="E37" s="260"/>
      <c r="F37" s="260"/>
      <c r="G37" s="260"/>
      <c r="H37" s="260"/>
      <c r="I37" s="260"/>
      <c r="J37" s="260"/>
    </row>
    <row r="38" spans="2:10" ht="27.75" customHeight="1" x14ac:dyDescent="0.15">
      <c r="B38" s="260"/>
      <c r="C38" s="260"/>
      <c r="D38" s="260"/>
      <c r="E38" s="260"/>
      <c r="F38" s="260"/>
      <c r="G38" s="260"/>
      <c r="H38" s="260"/>
      <c r="I38" s="260"/>
      <c r="J38" s="260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J11" sqref="J11"/>
    </sheetView>
  </sheetViews>
  <sheetFormatPr defaultRowHeight="22.5" customHeight="1" x14ac:dyDescent="0.15"/>
  <cols>
    <col min="1" max="1" width="1.625" style="141" customWidth="1"/>
    <col min="2" max="2" width="12.625" style="141" customWidth="1"/>
    <col min="3" max="3" width="6.625" style="207" customWidth="1"/>
    <col min="4" max="15" width="6.125" style="207" customWidth="1"/>
    <col min="16" max="16" width="1.875" style="141" customWidth="1"/>
    <col min="17" max="17" width="1.625" style="141" customWidth="1"/>
    <col min="18" max="18" width="12.625" style="141" customWidth="1"/>
    <col min="19" max="19" width="6.625" style="207" customWidth="1"/>
    <col min="20" max="23" width="6.125" style="207" customWidth="1"/>
    <col min="24" max="24" width="6.5" style="207" customWidth="1"/>
    <col min="25" max="31" width="6.125" style="207" customWidth="1"/>
    <col min="32" max="256" width="9" style="141"/>
    <col min="257" max="257" width="1.625" style="141" customWidth="1"/>
    <col min="258" max="258" width="12.625" style="141" customWidth="1"/>
    <col min="259" max="259" width="6.625" style="141" customWidth="1"/>
    <col min="260" max="271" width="6.125" style="141" customWidth="1"/>
    <col min="272" max="272" width="1.875" style="141" customWidth="1"/>
    <col min="273" max="273" width="1.625" style="141" customWidth="1"/>
    <col min="274" max="274" width="12.625" style="141" customWidth="1"/>
    <col min="275" max="275" width="6.625" style="141" customWidth="1"/>
    <col min="276" max="279" width="6.125" style="141" customWidth="1"/>
    <col min="280" max="280" width="6.5" style="141" customWidth="1"/>
    <col min="281" max="287" width="6.125" style="141" customWidth="1"/>
    <col min="288" max="512" width="9" style="141"/>
    <col min="513" max="513" width="1.625" style="141" customWidth="1"/>
    <col min="514" max="514" width="12.625" style="141" customWidth="1"/>
    <col min="515" max="515" width="6.625" style="141" customWidth="1"/>
    <col min="516" max="527" width="6.125" style="141" customWidth="1"/>
    <col min="528" max="528" width="1.875" style="141" customWidth="1"/>
    <col min="529" max="529" width="1.625" style="141" customWidth="1"/>
    <col min="530" max="530" width="12.625" style="141" customWidth="1"/>
    <col min="531" max="531" width="6.625" style="141" customWidth="1"/>
    <col min="532" max="535" width="6.125" style="141" customWidth="1"/>
    <col min="536" max="536" width="6.5" style="141" customWidth="1"/>
    <col min="537" max="543" width="6.125" style="141" customWidth="1"/>
    <col min="544" max="768" width="9" style="141"/>
    <col min="769" max="769" width="1.625" style="141" customWidth="1"/>
    <col min="770" max="770" width="12.625" style="141" customWidth="1"/>
    <col min="771" max="771" width="6.625" style="141" customWidth="1"/>
    <col min="772" max="783" width="6.125" style="141" customWidth="1"/>
    <col min="784" max="784" width="1.875" style="141" customWidth="1"/>
    <col min="785" max="785" width="1.625" style="141" customWidth="1"/>
    <col min="786" max="786" width="12.625" style="141" customWidth="1"/>
    <col min="787" max="787" width="6.625" style="141" customWidth="1"/>
    <col min="788" max="791" width="6.125" style="141" customWidth="1"/>
    <col min="792" max="792" width="6.5" style="141" customWidth="1"/>
    <col min="793" max="799" width="6.125" style="141" customWidth="1"/>
    <col min="800" max="1024" width="9" style="141"/>
    <col min="1025" max="1025" width="1.625" style="141" customWidth="1"/>
    <col min="1026" max="1026" width="12.625" style="141" customWidth="1"/>
    <col min="1027" max="1027" width="6.625" style="141" customWidth="1"/>
    <col min="1028" max="1039" width="6.125" style="141" customWidth="1"/>
    <col min="1040" max="1040" width="1.875" style="141" customWidth="1"/>
    <col min="1041" max="1041" width="1.625" style="141" customWidth="1"/>
    <col min="1042" max="1042" width="12.625" style="141" customWidth="1"/>
    <col min="1043" max="1043" width="6.625" style="141" customWidth="1"/>
    <col min="1044" max="1047" width="6.125" style="141" customWidth="1"/>
    <col min="1048" max="1048" width="6.5" style="141" customWidth="1"/>
    <col min="1049" max="1055" width="6.125" style="141" customWidth="1"/>
    <col min="1056" max="1280" width="9" style="141"/>
    <col min="1281" max="1281" width="1.625" style="141" customWidth="1"/>
    <col min="1282" max="1282" width="12.625" style="141" customWidth="1"/>
    <col min="1283" max="1283" width="6.625" style="141" customWidth="1"/>
    <col min="1284" max="1295" width="6.125" style="141" customWidth="1"/>
    <col min="1296" max="1296" width="1.875" style="141" customWidth="1"/>
    <col min="1297" max="1297" width="1.625" style="141" customWidth="1"/>
    <col min="1298" max="1298" width="12.625" style="141" customWidth="1"/>
    <col min="1299" max="1299" width="6.625" style="141" customWidth="1"/>
    <col min="1300" max="1303" width="6.125" style="141" customWidth="1"/>
    <col min="1304" max="1304" width="6.5" style="141" customWidth="1"/>
    <col min="1305" max="1311" width="6.125" style="141" customWidth="1"/>
    <col min="1312" max="1536" width="9" style="141"/>
    <col min="1537" max="1537" width="1.625" style="141" customWidth="1"/>
    <col min="1538" max="1538" width="12.625" style="141" customWidth="1"/>
    <col min="1539" max="1539" width="6.625" style="141" customWidth="1"/>
    <col min="1540" max="1551" width="6.125" style="141" customWidth="1"/>
    <col min="1552" max="1552" width="1.875" style="141" customWidth="1"/>
    <col min="1553" max="1553" width="1.625" style="141" customWidth="1"/>
    <col min="1554" max="1554" width="12.625" style="141" customWidth="1"/>
    <col min="1555" max="1555" width="6.625" style="141" customWidth="1"/>
    <col min="1556" max="1559" width="6.125" style="141" customWidth="1"/>
    <col min="1560" max="1560" width="6.5" style="141" customWidth="1"/>
    <col min="1561" max="1567" width="6.125" style="141" customWidth="1"/>
    <col min="1568" max="1792" width="9" style="141"/>
    <col min="1793" max="1793" width="1.625" style="141" customWidth="1"/>
    <col min="1794" max="1794" width="12.625" style="141" customWidth="1"/>
    <col min="1795" max="1795" width="6.625" style="141" customWidth="1"/>
    <col min="1796" max="1807" width="6.125" style="141" customWidth="1"/>
    <col min="1808" max="1808" width="1.875" style="141" customWidth="1"/>
    <col min="1809" max="1809" width="1.625" style="141" customWidth="1"/>
    <col min="1810" max="1810" width="12.625" style="141" customWidth="1"/>
    <col min="1811" max="1811" width="6.625" style="141" customWidth="1"/>
    <col min="1812" max="1815" width="6.125" style="141" customWidth="1"/>
    <col min="1816" max="1816" width="6.5" style="141" customWidth="1"/>
    <col min="1817" max="1823" width="6.125" style="141" customWidth="1"/>
    <col min="1824" max="2048" width="9" style="141"/>
    <col min="2049" max="2049" width="1.625" style="141" customWidth="1"/>
    <col min="2050" max="2050" width="12.625" style="141" customWidth="1"/>
    <col min="2051" max="2051" width="6.625" style="141" customWidth="1"/>
    <col min="2052" max="2063" width="6.125" style="141" customWidth="1"/>
    <col min="2064" max="2064" width="1.875" style="141" customWidth="1"/>
    <col min="2065" max="2065" width="1.625" style="141" customWidth="1"/>
    <col min="2066" max="2066" width="12.625" style="141" customWidth="1"/>
    <col min="2067" max="2067" width="6.625" style="141" customWidth="1"/>
    <col min="2068" max="2071" width="6.125" style="141" customWidth="1"/>
    <col min="2072" max="2072" width="6.5" style="141" customWidth="1"/>
    <col min="2073" max="2079" width="6.125" style="141" customWidth="1"/>
    <col min="2080" max="2304" width="9" style="141"/>
    <col min="2305" max="2305" width="1.625" style="141" customWidth="1"/>
    <col min="2306" max="2306" width="12.625" style="141" customWidth="1"/>
    <col min="2307" max="2307" width="6.625" style="141" customWidth="1"/>
    <col min="2308" max="2319" width="6.125" style="141" customWidth="1"/>
    <col min="2320" max="2320" width="1.875" style="141" customWidth="1"/>
    <col min="2321" max="2321" width="1.625" style="141" customWidth="1"/>
    <col min="2322" max="2322" width="12.625" style="141" customWidth="1"/>
    <col min="2323" max="2323" width="6.625" style="141" customWidth="1"/>
    <col min="2324" max="2327" width="6.125" style="141" customWidth="1"/>
    <col min="2328" max="2328" width="6.5" style="141" customWidth="1"/>
    <col min="2329" max="2335" width="6.125" style="141" customWidth="1"/>
    <col min="2336" max="2560" width="9" style="141"/>
    <col min="2561" max="2561" width="1.625" style="141" customWidth="1"/>
    <col min="2562" max="2562" width="12.625" style="141" customWidth="1"/>
    <col min="2563" max="2563" width="6.625" style="141" customWidth="1"/>
    <col min="2564" max="2575" width="6.125" style="141" customWidth="1"/>
    <col min="2576" max="2576" width="1.875" style="141" customWidth="1"/>
    <col min="2577" max="2577" width="1.625" style="141" customWidth="1"/>
    <col min="2578" max="2578" width="12.625" style="141" customWidth="1"/>
    <col min="2579" max="2579" width="6.625" style="141" customWidth="1"/>
    <col min="2580" max="2583" width="6.125" style="141" customWidth="1"/>
    <col min="2584" max="2584" width="6.5" style="141" customWidth="1"/>
    <col min="2585" max="2591" width="6.125" style="141" customWidth="1"/>
    <col min="2592" max="2816" width="9" style="141"/>
    <col min="2817" max="2817" width="1.625" style="141" customWidth="1"/>
    <col min="2818" max="2818" width="12.625" style="141" customWidth="1"/>
    <col min="2819" max="2819" width="6.625" style="141" customWidth="1"/>
    <col min="2820" max="2831" width="6.125" style="141" customWidth="1"/>
    <col min="2832" max="2832" width="1.875" style="141" customWidth="1"/>
    <col min="2833" max="2833" width="1.625" style="141" customWidth="1"/>
    <col min="2834" max="2834" width="12.625" style="141" customWidth="1"/>
    <col min="2835" max="2835" width="6.625" style="141" customWidth="1"/>
    <col min="2836" max="2839" width="6.125" style="141" customWidth="1"/>
    <col min="2840" max="2840" width="6.5" style="141" customWidth="1"/>
    <col min="2841" max="2847" width="6.125" style="141" customWidth="1"/>
    <col min="2848" max="3072" width="9" style="141"/>
    <col min="3073" max="3073" width="1.625" style="141" customWidth="1"/>
    <col min="3074" max="3074" width="12.625" style="141" customWidth="1"/>
    <col min="3075" max="3075" width="6.625" style="141" customWidth="1"/>
    <col min="3076" max="3087" width="6.125" style="141" customWidth="1"/>
    <col min="3088" max="3088" width="1.875" style="141" customWidth="1"/>
    <col min="3089" max="3089" width="1.625" style="141" customWidth="1"/>
    <col min="3090" max="3090" width="12.625" style="141" customWidth="1"/>
    <col min="3091" max="3091" width="6.625" style="141" customWidth="1"/>
    <col min="3092" max="3095" width="6.125" style="141" customWidth="1"/>
    <col min="3096" max="3096" width="6.5" style="141" customWidth="1"/>
    <col min="3097" max="3103" width="6.125" style="141" customWidth="1"/>
    <col min="3104" max="3328" width="9" style="141"/>
    <col min="3329" max="3329" width="1.625" style="141" customWidth="1"/>
    <col min="3330" max="3330" width="12.625" style="141" customWidth="1"/>
    <col min="3331" max="3331" width="6.625" style="141" customWidth="1"/>
    <col min="3332" max="3343" width="6.125" style="141" customWidth="1"/>
    <col min="3344" max="3344" width="1.875" style="141" customWidth="1"/>
    <col min="3345" max="3345" width="1.625" style="141" customWidth="1"/>
    <col min="3346" max="3346" width="12.625" style="141" customWidth="1"/>
    <col min="3347" max="3347" width="6.625" style="141" customWidth="1"/>
    <col min="3348" max="3351" width="6.125" style="141" customWidth="1"/>
    <col min="3352" max="3352" width="6.5" style="141" customWidth="1"/>
    <col min="3353" max="3359" width="6.125" style="141" customWidth="1"/>
    <col min="3360" max="3584" width="9" style="141"/>
    <col min="3585" max="3585" width="1.625" style="141" customWidth="1"/>
    <col min="3586" max="3586" width="12.625" style="141" customWidth="1"/>
    <col min="3587" max="3587" width="6.625" style="141" customWidth="1"/>
    <col min="3588" max="3599" width="6.125" style="141" customWidth="1"/>
    <col min="3600" max="3600" width="1.875" style="141" customWidth="1"/>
    <col min="3601" max="3601" width="1.625" style="141" customWidth="1"/>
    <col min="3602" max="3602" width="12.625" style="141" customWidth="1"/>
    <col min="3603" max="3603" width="6.625" style="141" customWidth="1"/>
    <col min="3604" max="3607" width="6.125" style="141" customWidth="1"/>
    <col min="3608" max="3608" width="6.5" style="141" customWidth="1"/>
    <col min="3609" max="3615" width="6.125" style="141" customWidth="1"/>
    <col min="3616" max="3840" width="9" style="141"/>
    <col min="3841" max="3841" width="1.625" style="141" customWidth="1"/>
    <col min="3842" max="3842" width="12.625" style="141" customWidth="1"/>
    <col min="3843" max="3843" width="6.625" style="141" customWidth="1"/>
    <col min="3844" max="3855" width="6.125" style="141" customWidth="1"/>
    <col min="3856" max="3856" width="1.875" style="141" customWidth="1"/>
    <col min="3857" max="3857" width="1.625" style="141" customWidth="1"/>
    <col min="3858" max="3858" width="12.625" style="141" customWidth="1"/>
    <col min="3859" max="3859" width="6.625" style="141" customWidth="1"/>
    <col min="3860" max="3863" width="6.125" style="141" customWidth="1"/>
    <col min="3864" max="3864" width="6.5" style="141" customWidth="1"/>
    <col min="3865" max="3871" width="6.125" style="141" customWidth="1"/>
    <col min="3872" max="4096" width="9" style="141"/>
    <col min="4097" max="4097" width="1.625" style="141" customWidth="1"/>
    <col min="4098" max="4098" width="12.625" style="141" customWidth="1"/>
    <col min="4099" max="4099" width="6.625" style="141" customWidth="1"/>
    <col min="4100" max="4111" width="6.125" style="141" customWidth="1"/>
    <col min="4112" max="4112" width="1.875" style="141" customWidth="1"/>
    <col min="4113" max="4113" width="1.625" style="141" customWidth="1"/>
    <col min="4114" max="4114" width="12.625" style="141" customWidth="1"/>
    <col min="4115" max="4115" width="6.625" style="141" customWidth="1"/>
    <col min="4116" max="4119" width="6.125" style="141" customWidth="1"/>
    <col min="4120" max="4120" width="6.5" style="141" customWidth="1"/>
    <col min="4121" max="4127" width="6.125" style="141" customWidth="1"/>
    <col min="4128" max="4352" width="9" style="141"/>
    <col min="4353" max="4353" width="1.625" style="141" customWidth="1"/>
    <col min="4354" max="4354" width="12.625" style="141" customWidth="1"/>
    <col min="4355" max="4355" width="6.625" style="141" customWidth="1"/>
    <col min="4356" max="4367" width="6.125" style="141" customWidth="1"/>
    <col min="4368" max="4368" width="1.875" style="141" customWidth="1"/>
    <col min="4369" max="4369" width="1.625" style="141" customWidth="1"/>
    <col min="4370" max="4370" width="12.625" style="141" customWidth="1"/>
    <col min="4371" max="4371" width="6.625" style="141" customWidth="1"/>
    <col min="4372" max="4375" width="6.125" style="141" customWidth="1"/>
    <col min="4376" max="4376" width="6.5" style="141" customWidth="1"/>
    <col min="4377" max="4383" width="6.125" style="141" customWidth="1"/>
    <col min="4384" max="4608" width="9" style="141"/>
    <col min="4609" max="4609" width="1.625" style="141" customWidth="1"/>
    <col min="4610" max="4610" width="12.625" style="141" customWidth="1"/>
    <col min="4611" max="4611" width="6.625" style="141" customWidth="1"/>
    <col min="4612" max="4623" width="6.125" style="141" customWidth="1"/>
    <col min="4624" max="4624" width="1.875" style="141" customWidth="1"/>
    <col min="4625" max="4625" width="1.625" style="141" customWidth="1"/>
    <col min="4626" max="4626" width="12.625" style="141" customWidth="1"/>
    <col min="4627" max="4627" width="6.625" style="141" customWidth="1"/>
    <col min="4628" max="4631" width="6.125" style="141" customWidth="1"/>
    <col min="4632" max="4632" width="6.5" style="141" customWidth="1"/>
    <col min="4633" max="4639" width="6.125" style="141" customWidth="1"/>
    <col min="4640" max="4864" width="9" style="141"/>
    <col min="4865" max="4865" width="1.625" style="141" customWidth="1"/>
    <col min="4866" max="4866" width="12.625" style="141" customWidth="1"/>
    <col min="4867" max="4867" width="6.625" style="141" customWidth="1"/>
    <col min="4868" max="4879" width="6.125" style="141" customWidth="1"/>
    <col min="4880" max="4880" width="1.875" style="141" customWidth="1"/>
    <col min="4881" max="4881" width="1.625" style="141" customWidth="1"/>
    <col min="4882" max="4882" width="12.625" style="141" customWidth="1"/>
    <col min="4883" max="4883" width="6.625" style="141" customWidth="1"/>
    <col min="4884" max="4887" width="6.125" style="141" customWidth="1"/>
    <col min="4888" max="4888" width="6.5" style="141" customWidth="1"/>
    <col min="4889" max="4895" width="6.125" style="141" customWidth="1"/>
    <col min="4896" max="5120" width="9" style="141"/>
    <col min="5121" max="5121" width="1.625" style="141" customWidth="1"/>
    <col min="5122" max="5122" width="12.625" style="141" customWidth="1"/>
    <col min="5123" max="5123" width="6.625" style="141" customWidth="1"/>
    <col min="5124" max="5135" width="6.125" style="141" customWidth="1"/>
    <col min="5136" max="5136" width="1.875" style="141" customWidth="1"/>
    <col min="5137" max="5137" width="1.625" style="141" customWidth="1"/>
    <col min="5138" max="5138" width="12.625" style="141" customWidth="1"/>
    <col min="5139" max="5139" width="6.625" style="141" customWidth="1"/>
    <col min="5140" max="5143" width="6.125" style="141" customWidth="1"/>
    <col min="5144" max="5144" width="6.5" style="141" customWidth="1"/>
    <col min="5145" max="5151" width="6.125" style="141" customWidth="1"/>
    <col min="5152" max="5376" width="9" style="141"/>
    <col min="5377" max="5377" width="1.625" style="141" customWidth="1"/>
    <col min="5378" max="5378" width="12.625" style="141" customWidth="1"/>
    <col min="5379" max="5379" width="6.625" style="141" customWidth="1"/>
    <col min="5380" max="5391" width="6.125" style="141" customWidth="1"/>
    <col min="5392" max="5392" width="1.875" style="141" customWidth="1"/>
    <col min="5393" max="5393" width="1.625" style="141" customWidth="1"/>
    <col min="5394" max="5394" width="12.625" style="141" customWidth="1"/>
    <col min="5395" max="5395" width="6.625" style="141" customWidth="1"/>
    <col min="5396" max="5399" width="6.125" style="141" customWidth="1"/>
    <col min="5400" max="5400" width="6.5" style="141" customWidth="1"/>
    <col min="5401" max="5407" width="6.125" style="141" customWidth="1"/>
    <col min="5408" max="5632" width="9" style="141"/>
    <col min="5633" max="5633" width="1.625" style="141" customWidth="1"/>
    <col min="5634" max="5634" width="12.625" style="141" customWidth="1"/>
    <col min="5635" max="5635" width="6.625" style="141" customWidth="1"/>
    <col min="5636" max="5647" width="6.125" style="141" customWidth="1"/>
    <col min="5648" max="5648" width="1.875" style="141" customWidth="1"/>
    <col min="5649" max="5649" width="1.625" style="141" customWidth="1"/>
    <col min="5650" max="5650" width="12.625" style="141" customWidth="1"/>
    <col min="5651" max="5651" width="6.625" style="141" customWidth="1"/>
    <col min="5652" max="5655" width="6.125" style="141" customWidth="1"/>
    <col min="5656" max="5656" width="6.5" style="141" customWidth="1"/>
    <col min="5657" max="5663" width="6.125" style="141" customWidth="1"/>
    <col min="5664" max="5888" width="9" style="141"/>
    <col min="5889" max="5889" width="1.625" style="141" customWidth="1"/>
    <col min="5890" max="5890" width="12.625" style="141" customWidth="1"/>
    <col min="5891" max="5891" width="6.625" style="141" customWidth="1"/>
    <col min="5892" max="5903" width="6.125" style="141" customWidth="1"/>
    <col min="5904" max="5904" width="1.875" style="141" customWidth="1"/>
    <col min="5905" max="5905" width="1.625" style="141" customWidth="1"/>
    <col min="5906" max="5906" width="12.625" style="141" customWidth="1"/>
    <col min="5907" max="5907" width="6.625" style="141" customWidth="1"/>
    <col min="5908" max="5911" width="6.125" style="141" customWidth="1"/>
    <col min="5912" max="5912" width="6.5" style="141" customWidth="1"/>
    <col min="5913" max="5919" width="6.125" style="141" customWidth="1"/>
    <col min="5920" max="6144" width="9" style="141"/>
    <col min="6145" max="6145" width="1.625" style="141" customWidth="1"/>
    <col min="6146" max="6146" width="12.625" style="141" customWidth="1"/>
    <col min="6147" max="6147" width="6.625" style="141" customWidth="1"/>
    <col min="6148" max="6159" width="6.125" style="141" customWidth="1"/>
    <col min="6160" max="6160" width="1.875" style="141" customWidth="1"/>
    <col min="6161" max="6161" width="1.625" style="141" customWidth="1"/>
    <col min="6162" max="6162" width="12.625" style="141" customWidth="1"/>
    <col min="6163" max="6163" width="6.625" style="141" customWidth="1"/>
    <col min="6164" max="6167" width="6.125" style="141" customWidth="1"/>
    <col min="6168" max="6168" width="6.5" style="141" customWidth="1"/>
    <col min="6169" max="6175" width="6.125" style="141" customWidth="1"/>
    <col min="6176" max="6400" width="9" style="141"/>
    <col min="6401" max="6401" width="1.625" style="141" customWidth="1"/>
    <col min="6402" max="6402" width="12.625" style="141" customWidth="1"/>
    <col min="6403" max="6403" width="6.625" style="141" customWidth="1"/>
    <col min="6404" max="6415" width="6.125" style="141" customWidth="1"/>
    <col min="6416" max="6416" width="1.875" style="141" customWidth="1"/>
    <col min="6417" max="6417" width="1.625" style="141" customWidth="1"/>
    <col min="6418" max="6418" width="12.625" style="141" customWidth="1"/>
    <col min="6419" max="6419" width="6.625" style="141" customWidth="1"/>
    <col min="6420" max="6423" width="6.125" style="141" customWidth="1"/>
    <col min="6424" max="6424" width="6.5" style="141" customWidth="1"/>
    <col min="6425" max="6431" width="6.125" style="141" customWidth="1"/>
    <col min="6432" max="6656" width="9" style="141"/>
    <col min="6657" max="6657" width="1.625" style="141" customWidth="1"/>
    <col min="6658" max="6658" width="12.625" style="141" customWidth="1"/>
    <col min="6659" max="6659" width="6.625" style="141" customWidth="1"/>
    <col min="6660" max="6671" width="6.125" style="141" customWidth="1"/>
    <col min="6672" max="6672" width="1.875" style="141" customWidth="1"/>
    <col min="6673" max="6673" width="1.625" style="141" customWidth="1"/>
    <col min="6674" max="6674" width="12.625" style="141" customWidth="1"/>
    <col min="6675" max="6675" width="6.625" style="141" customWidth="1"/>
    <col min="6676" max="6679" width="6.125" style="141" customWidth="1"/>
    <col min="6680" max="6680" width="6.5" style="141" customWidth="1"/>
    <col min="6681" max="6687" width="6.125" style="141" customWidth="1"/>
    <col min="6688" max="6912" width="9" style="141"/>
    <col min="6913" max="6913" width="1.625" style="141" customWidth="1"/>
    <col min="6914" max="6914" width="12.625" style="141" customWidth="1"/>
    <col min="6915" max="6915" width="6.625" style="141" customWidth="1"/>
    <col min="6916" max="6927" width="6.125" style="141" customWidth="1"/>
    <col min="6928" max="6928" width="1.875" style="141" customWidth="1"/>
    <col min="6929" max="6929" width="1.625" style="141" customWidth="1"/>
    <col min="6930" max="6930" width="12.625" style="141" customWidth="1"/>
    <col min="6931" max="6931" width="6.625" style="141" customWidth="1"/>
    <col min="6932" max="6935" width="6.125" style="141" customWidth="1"/>
    <col min="6936" max="6936" width="6.5" style="141" customWidth="1"/>
    <col min="6937" max="6943" width="6.125" style="141" customWidth="1"/>
    <col min="6944" max="7168" width="9" style="141"/>
    <col min="7169" max="7169" width="1.625" style="141" customWidth="1"/>
    <col min="7170" max="7170" width="12.625" style="141" customWidth="1"/>
    <col min="7171" max="7171" width="6.625" style="141" customWidth="1"/>
    <col min="7172" max="7183" width="6.125" style="141" customWidth="1"/>
    <col min="7184" max="7184" width="1.875" style="141" customWidth="1"/>
    <col min="7185" max="7185" width="1.625" style="141" customWidth="1"/>
    <col min="7186" max="7186" width="12.625" style="141" customWidth="1"/>
    <col min="7187" max="7187" width="6.625" style="141" customWidth="1"/>
    <col min="7188" max="7191" width="6.125" style="141" customWidth="1"/>
    <col min="7192" max="7192" width="6.5" style="141" customWidth="1"/>
    <col min="7193" max="7199" width="6.125" style="141" customWidth="1"/>
    <col min="7200" max="7424" width="9" style="141"/>
    <col min="7425" max="7425" width="1.625" style="141" customWidth="1"/>
    <col min="7426" max="7426" width="12.625" style="141" customWidth="1"/>
    <col min="7427" max="7427" width="6.625" style="141" customWidth="1"/>
    <col min="7428" max="7439" width="6.125" style="141" customWidth="1"/>
    <col min="7440" max="7440" width="1.875" style="141" customWidth="1"/>
    <col min="7441" max="7441" width="1.625" style="141" customWidth="1"/>
    <col min="7442" max="7442" width="12.625" style="141" customWidth="1"/>
    <col min="7443" max="7443" width="6.625" style="141" customWidth="1"/>
    <col min="7444" max="7447" width="6.125" style="141" customWidth="1"/>
    <col min="7448" max="7448" width="6.5" style="141" customWidth="1"/>
    <col min="7449" max="7455" width="6.125" style="141" customWidth="1"/>
    <col min="7456" max="7680" width="9" style="141"/>
    <col min="7681" max="7681" width="1.625" style="141" customWidth="1"/>
    <col min="7682" max="7682" width="12.625" style="141" customWidth="1"/>
    <col min="7683" max="7683" width="6.625" style="141" customWidth="1"/>
    <col min="7684" max="7695" width="6.125" style="141" customWidth="1"/>
    <col min="7696" max="7696" width="1.875" style="141" customWidth="1"/>
    <col min="7697" max="7697" width="1.625" style="141" customWidth="1"/>
    <col min="7698" max="7698" width="12.625" style="141" customWidth="1"/>
    <col min="7699" max="7699" width="6.625" style="141" customWidth="1"/>
    <col min="7700" max="7703" width="6.125" style="141" customWidth="1"/>
    <col min="7704" max="7704" width="6.5" style="141" customWidth="1"/>
    <col min="7705" max="7711" width="6.125" style="141" customWidth="1"/>
    <col min="7712" max="7936" width="9" style="141"/>
    <col min="7937" max="7937" width="1.625" style="141" customWidth="1"/>
    <col min="7938" max="7938" width="12.625" style="141" customWidth="1"/>
    <col min="7939" max="7939" width="6.625" style="141" customWidth="1"/>
    <col min="7940" max="7951" width="6.125" style="141" customWidth="1"/>
    <col min="7952" max="7952" width="1.875" style="141" customWidth="1"/>
    <col min="7953" max="7953" width="1.625" style="141" customWidth="1"/>
    <col min="7954" max="7954" width="12.625" style="141" customWidth="1"/>
    <col min="7955" max="7955" width="6.625" style="141" customWidth="1"/>
    <col min="7956" max="7959" width="6.125" style="141" customWidth="1"/>
    <col min="7960" max="7960" width="6.5" style="141" customWidth="1"/>
    <col min="7961" max="7967" width="6.125" style="141" customWidth="1"/>
    <col min="7968" max="8192" width="9" style="141"/>
    <col min="8193" max="8193" width="1.625" style="141" customWidth="1"/>
    <col min="8194" max="8194" width="12.625" style="141" customWidth="1"/>
    <col min="8195" max="8195" width="6.625" style="141" customWidth="1"/>
    <col min="8196" max="8207" width="6.125" style="141" customWidth="1"/>
    <col min="8208" max="8208" width="1.875" style="141" customWidth="1"/>
    <col min="8209" max="8209" width="1.625" style="141" customWidth="1"/>
    <col min="8210" max="8210" width="12.625" style="141" customWidth="1"/>
    <col min="8211" max="8211" width="6.625" style="141" customWidth="1"/>
    <col min="8212" max="8215" width="6.125" style="141" customWidth="1"/>
    <col min="8216" max="8216" width="6.5" style="141" customWidth="1"/>
    <col min="8217" max="8223" width="6.125" style="141" customWidth="1"/>
    <col min="8224" max="8448" width="9" style="141"/>
    <col min="8449" max="8449" width="1.625" style="141" customWidth="1"/>
    <col min="8450" max="8450" width="12.625" style="141" customWidth="1"/>
    <col min="8451" max="8451" width="6.625" style="141" customWidth="1"/>
    <col min="8452" max="8463" width="6.125" style="141" customWidth="1"/>
    <col min="8464" max="8464" width="1.875" style="141" customWidth="1"/>
    <col min="8465" max="8465" width="1.625" style="141" customWidth="1"/>
    <col min="8466" max="8466" width="12.625" style="141" customWidth="1"/>
    <col min="8467" max="8467" width="6.625" style="141" customWidth="1"/>
    <col min="8468" max="8471" width="6.125" style="141" customWidth="1"/>
    <col min="8472" max="8472" width="6.5" style="141" customWidth="1"/>
    <col min="8473" max="8479" width="6.125" style="141" customWidth="1"/>
    <col min="8480" max="8704" width="9" style="141"/>
    <col min="8705" max="8705" width="1.625" style="141" customWidth="1"/>
    <col min="8706" max="8706" width="12.625" style="141" customWidth="1"/>
    <col min="8707" max="8707" width="6.625" style="141" customWidth="1"/>
    <col min="8708" max="8719" width="6.125" style="141" customWidth="1"/>
    <col min="8720" max="8720" width="1.875" style="141" customWidth="1"/>
    <col min="8721" max="8721" width="1.625" style="141" customWidth="1"/>
    <col min="8722" max="8722" width="12.625" style="141" customWidth="1"/>
    <col min="8723" max="8723" width="6.625" style="141" customWidth="1"/>
    <col min="8724" max="8727" width="6.125" style="141" customWidth="1"/>
    <col min="8728" max="8728" width="6.5" style="141" customWidth="1"/>
    <col min="8729" max="8735" width="6.125" style="141" customWidth="1"/>
    <col min="8736" max="8960" width="9" style="141"/>
    <col min="8961" max="8961" width="1.625" style="141" customWidth="1"/>
    <col min="8962" max="8962" width="12.625" style="141" customWidth="1"/>
    <col min="8963" max="8963" width="6.625" style="141" customWidth="1"/>
    <col min="8964" max="8975" width="6.125" style="141" customWidth="1"/>
    <col min="8976" max="8976" width="1.875" style="141" customWidth="1"/>
    <col min="8977" max="8977" width="1.625" style="141" customWidth="1"/>
    <col min="8978" max="8978" width="12.625" style="141" customWidth="1"/>
    <col min="8979" max="8979" width="6.625" style="141" customWidth="1"/>
    <col min="8980" max="8983" width="6.125" style="141" customWidth="1"/>
    <col min="8984" max="8984" width="6.5" style="141" customWidth="1"/>
    <col min="8985" max="8991" width="6.125" style="141" customWidth="1"/>
    <col min="8992" max="9216" width="9" style="141"/>
    <col min="9217" max="9217" width="1.625" style="141" customWidth="1"/>
    <col min="9218" max="9218" width="12.625" style="141" customWidth="1"/>
    <col min="9219" max="9219" width="6.625" style="141" customWidth="1"/>
    <col min="9220" max="9231" width="6.125" style="141" customWidth="1"/>
    <col min="9232" max="9232" width="1.875" style="141" customWidth="1"/>
    <col min="9233" max="9233" width="1.625" style="141" customWidth="1"/>
    <col min="9234" max="9234" width="12.625" style="141" customWidth="1"/>
    <col min="9235" max="9235" width="6.625" style="141" customWidth="1"/>
    <col min="9236" max="9239" width="6.125" style="141" customWidth="1"/>
    <col min="9240" max="9240" width="6.5" style="141" customWidth="1"/>
    <col min="9241" max="9247" width="6.125" style="141" customWidth="1"/>
    <col min="9248" max="9472" width="9" style="141"/>
    <col min="9473" max="9473" width="1.625" style="141" customWidth="1"/>
    <col min="9474" max="9474" width="12.625" style="141" customWidth="1"/>
    <col min="9475" max="9475" width="6.625" style="141" customWidth="1"/>
    <col min="9476" max="9487" width="6.125" style="141" customWidth="1"/>
    <col min="9488" max="9488" width="1.875" style="141" customWidth="1"/>
    <col min="9489" max="9489" width="1.625" style="141" customWidth="1"/>
    <col min="9490" max="9490" width="12.625" style="141" customWidth="1"/>
    <col min="9491" max="9491" width="6.625" style="141" customWidth="1"/>
    <col min="9492" max="9495" width="6.125" style="141" customWidth="1"/>
    <col min="9496" max="9496" width="6.5" style="141" customWidth="1"/>
    <col min="9497" max="9503" width="6.125" style="141" customWidth="1"/>
    <col min="9504" max="9728" width="9" style="141"/>
    <col min="9729" max="9729" width="1.625" style="141" customWidth="1"/>
    <col min="9730" max="9730" width="12.625" style="141" customWidth="1"/>
    <col min="9731" max="9731" width="6.625" style="141" customWidth="1"/>
    <col min="9732" max="9743" width="6.125" style="141" customWidth="1"/>
    <col min="9744" max="9744" width="1.875" style="141" customWidth="1"/>
    <col min="9745" max="9745" width="1.625" style="141" customWidth="1"/>
    <col min="9746" max="9746" width="12.625" style="141" customWidth="1"/>
    <col min="9747" max="9747" width="6.625" style="141" customWidth="1"/>
    <col min="9748" max="9751" width="6.125" style="141" customWidth="1"/>
    <col min="9752" max="9752" width="6.5" style="141" customWidth="1"/>
    <col min="9753" max="9759" width="6.125" style="141" customWidth="1"/>
    <col min="9760" max="9984" width="9" style="141"/>
    <col min="9985" max="9985" width="1.625" style="141" customWidth="1"/>
    <col min="9986" max="9986" width="12.625" style="141" customWidth="1"/>
    <col min="9987" max="9987" width="6.625" style="141" customWidth="1"/>
    <col min="9988" max="9999" width="6.125" style="141" customWidth="1"/>
    <col min="10000" max="10000" width="1.875" style="141" customWidth="1"/>
    <col min="10001" max="10001" width="1.625" style="141" customWidth="1"/>
    <col min="10002" max="10002" width="12.625" style="141" customWidth="1"/>
    <col min="10003" max="10003" width="6.625" style="141" customWidth="1"/>
    <col min="10004" max="10007" width="6.125" style="141" customWidth="1"/>
    <col min="10008" max="10008" width="6.5" style="141" customWidth="1"/>
    <col min="10009" max="10015" width="6.125" style="141" customWidth="1"/>
    <col min="10016" max="10240" width="9" style="141"/>
    <col min="10241" max="10241" width="1.625" style="141" customWidth="1"/>
    <col min="10242" max="10242" width="12.625" style="141" customWidth="1"/>
    <col min="10243" max="10243" width="6.625" style="141" customWidth="1"/>
    <col min="10244" max="10255" width="6.125" style="141" customWidth="1"/>
    <col min="10256" max="10256" width="1.875" style="141" customWidth="1"/>
    <col min="10257" max="10257" width="1.625" style="141" customWidth="1"/>
    <col min="10258" max="10258" width="12.625" style="141" customWidth="1"/>
    <col min="10259" max="10259" width="6.625" style="141" customWidth="1"/>
    <col min="10260" max="10263" width="6.125" style="141" customWidth="1"/>
    <col min="10264" max="10264" width="6.5" style="141" customWidth="1"/>
    <col min="10265" max="10271" width="6.125" style="141" customWidth="1"/>
    <col min="10272" max="10496" width="9" style="141"/>
    <col min="10497" max="10497" width="1.625" style="141" customWidth="1"/>
    <col min="10498" max="10498" width="12.625" style="141" customWidth="1"/>
    <col min="10499" max="10499" width="6.625" style="141" customWidth="1"/>
    <col min="10500" max="10511" width="6.125" style="141" customWidth="1"/>
    <col min="10512" max="10512" width="1.875" style="141" customWidth="1"/>
    <col min="10513" max="10513" width="1.625" style="141" customWidth="1"/>
    <col min="10514" max="10514" width="12.625" style="141" customWidth="1"/>
    <col min="10515" max="10515" width="6.625" style="141" customWidth="1"/>
    <col min="10516" max="10519" width="6.125" style="141" customWidth="1"/>
    <col min="10520" max="10520" width="6.5" style="141" customWidth="1"/>
    <col min="10521" max="10527" width="6.125" style="141" customWidth="1"/>
    <col min="10528" max="10752" width="9" style="141"/>
    <col min="10753" max="10753" width="1.625" style="141" customWidth="1"/>
    <col min="10754" max="10754" width="12.625" style="141" customWidth="1"/>
    <col min="10755" max="10755" width="6.625" style="141" customWidth="1"/>
    <col min="10756" max="10767" width="6.125" style="141" customWidth="1"/>
    <col min="10768" max="10768" width="1.875" style="141" customWidth="1"/>
    <col min="10769" max="10769" width="1.625" style="141" customWidth="1"/>
    <col min="10770" max="10770" width="12.625" style="141" customWidth="1"/>
    <col min="10771" max="10771" width="6.625" style="141" customWidth="1"/>
    <col min="10772" max="10775" width="6.125" style="141" customWidth="1"/>
    <col min="10776" max="10776" width="6.5" style="141" customWidth="1"/>
    <col min="10777" max="10783" width="6.125" style="141" customWidth="1"/>
    <col min="10784" max="11008" width="9" style="141"/>
    <col min="11009" max="11009" width="1.625" style="141" customWidth="1"/>
    <col min="11010" max="11010" width="12.625" style="141" customWidth="1"/>
    <col min="11011" max="11011" width="6.625" style="141" customWidth="1"/>
    <col min="11012" max="11023" width="6.125" style="141" customWidth="1"/>
    <col min="11024" max="11024" width="1.875" style="141" customWidth="1"/>
    <col min="11025" max="11025" width="1.625" style="141" customWidth="1"/>
    <col min="11026" max="11026" width="12.625" style="141" customWidth="1"/>
    <col min="11027" max="11027" width="6.625" style="141" customWidth="1"/>
    <col min="11028" max="11031" width="6.125" style="141" customWidth="1"/>
    <col min="11032" max="11032" width="6.5" style="141" customWidth="1"/>
    <col min="11033" max="11039" width="6.125" style="141" customWidth="1"/>
    <col min="11040" max="11264" width="9" style="141"/>
    <col min="11265" max="11265" width="1.625" style="141" customWidth="1"/>
    <col min="11266" max="11266" width="12.625" style="141" customWidth="1"/>
    <col min="11267" max="11267" width="6.625" style="141" customWidth="1"/>
    <col min="11268" max="11279" width="6.125" style="141" customWidth="1"/>
    <col min="11280" max="11280" width="1.875" style="141" customWidth="1"/>
    <col min="11281" max="11281" width="1.625" style="141" customWidth="1"/>
    <col min="11282" max="11282" width="12.625" style="141" customWidth="1"/>
    <col min="11283" max="11283" width="6.625" style="141" customWidth="1"/>
    <col min="11284" max="11287" width="6.125" style="141" customWidth="1"/>
    <col min="11288" max="11288" width="6.5" style="141" customWidth="1"/>
    <col min="11289" max="11295" width="6.125" style="141" customWidth="1"/>
    <col min="11296" max="11520" width="9" style="141"/>
    <col min="11521" max="11521" width="1.625" style="141" customWidth="1"/>
    <col min="11522" max="11522" width="12.625" style="141" customWidth="1"/>
    <col min="11523" max="11523" width="6.625" style="141" customWidth="1"/>
    <col min="11524" max="11535" width="6.125" style="141" customWidth="1"/>
    <col min="11536" max="11536" width="1.875" style="141" customWidth="1"/>
    <col min="11537" max="11537" width="1.625" style="141" customWidth="1"/>
    <col min="11538" max="11538" width="12.625" style="141" customWidth="1"/>
    <col min="11539" max="11539" width="6.625" style="141" customWidth="1"/>
    <col min="11540" max="11543" width="6.125" style="141" customWidth="1"/>
    <col min="11544" max="11544" width="6.5" style="141" customWidth="1"/>
    <col min="11545" max="11551" width="6.125" style="141" customWidth="1"/>
    <col min="11552" max="11776" width="9" style="141"/>
    <col min="11777" max="11777" width="1.625" style="141" customWidth="1"/>
    <col min="11778" max="11778" width="12.625" style="141" customWidth="1"/>
    <col min="11779" max="11779" width="6.625" style="141" customWidth="1"/>
    <col min="11780" max="11791" width="6.125" style="141" customWidth="1"/>
    <col min="11792" max="11792" width="1.875" style="141" customWidth="1"/>
    <col min="11793" max="11793" width="1.625" style="141" customWidth="1"/>
    <col min="11794" max="11794" width="12.625" style="141" customWidth="1"/>
    <col min="11795" max="11795" width="6.625" style="141" customWidth="1"/>
    <col min="11796" max="11799" width="6.125" style="141" customWidth="1"/>
    <col min="11800" max="11800" width="6.5" style="141" customWidth="1"/>
    <col min="11801" max="11807" width="6.125" style="141" customWidth="1"/>
    <col min="11808" max="12032" width="9" style="141"/>
    <col min="12033" max="12033" width="1.625" style="141" customWidth="1"/>
    <col min="12034" max="12034" width="12.625" style="141" customWidth="1"/>
    <col min="12035" max="12035" width="6.625" style="141" customWidth="1"/>
    <col min="12036" max="12047" width="6.125" style="141" customWidth="1"/>
    <col min="12048" max="12048" width="1.875" style="141" customWidth="1"/>
    <col min="12049" max="12049" width="1.625" style="141" customWidth="1"/>
    <col min="12050" max="12050" width="12.625" style="141" customWidth="1"/>
    <col min="12051" max="12051" width="6.625" style="141" customWidth="1"/>
    <col min="12052" max="12055" width="6.125" style="141" customWidth="1"/>
    <col min="12056" max="12056" width="6.5" style="141" customWidth="1"/>
    <col min="12057" max="12063" width="6.125" style="141" customWidth="1"/>
    <col min="12064" max="12288" width="9" style="141"/>
    <col min="12289" max="12289" width="1.625" style="141" customWidth="1"/>
    <col min="12290" max="12290" width="12.625" style="141" customWidth="1"/>
    <col min="12291" max="12291" width="6.625" style="141" customWidth="1"/>
    <col min="12292" max="12303" width="6.125" style="141" customWidth="1"/>
    <col min="12304" max="12304" width="1.875" style="141" customWidth="1"/>
    <col min="12305" max="12305" width="1.625" style="141" customWidth="1"/>
    <col min="12306" max="12306" width="12.625" style="141" customWidth="1"/>
    <col min="12307" max="12307" width="6.625" style="141" customWidth="1"/>
    <col min="12308" max="12311" width="6.125" style="141" customWidth="1"/>
    <col min="12312" max="12312" width="6.5" style="141" customWidth="1"/>
    <col min="12313" max="12319" width="6.125" style="141" customWidth="1"/>
    <col min="12320" max="12544" width="9" style="141"/>
    <col min="12545" max="12545" width="1.625" style="141" customWidth="1"/>
    <col min="12546" max="12546" width="12.625" style="141" customWidth="1"/>
    <col min="12547" max="12547" width="6.625" style="141" customWidth="1"/>
    <col min="12548" max="12559" width="6.125" style="141" customWidth="1"/>
    <col min="12560" max="12560" width="1.875" style="141" customWidth="1"/>
    <col min="12561" max="12561" width="1.625" style="141" customWidth="1"/>
    <col min="12562" max="12562" width="12.625" style="141" customWidth="1"/>
    <col min="12563" max="12563" width="6.625" style="141" customWidth="1"/>
    <col min="12564" max="12567" width="6.125" style="141" customWidth="1"/>
    <col min="12568" max="12568" width="6.5" style="141" customWidth="1"/>
    <col min="12569" max="12575" width="6.125" style="141" customWidth="1"/>
    <col min="12576" max="12800" width="9" style="141"/>
    <col min="12801" max="12801" width="1.625" style="141" customWidth="1"/>
    <col min="12802" max="12802" width="12.625" style="141" customWidth="1"/>
    <col min="12803" max="12803" width="6.625" style="141" customWidth="1"/>
    <col min="12804" max="12815" width="6.125" style="141" customWidth="1"/>
    <col min="12816" max="12816" width="1.875" style="141" customWidth="1"/>
    <col min="12817" max="12817" width="1.625" style="141" customWidth="1"/>
    <col min="12818" max="12818" width="12.625" style="141" customWidth="1"/>
    <col min="12819" max="12819" width="6.625" style="141" customWidth="1"/>
    <col min="12820" max="12823" width="6.125" style="141" customWidth="1"/>
    <col min="12824" max="12824" width="6.5" style="141" customWidth="1"/>
    <col min="12825" max="12831" width="6.125" style="141" customWidth="1"/>
    <col min="12832" max="13056" width="9" style="141"/>
    <col min="13057" max="13057" width="1.625" style="141" customWidth="1"/>
    <col min="13058" max="13058" width="12.625" style="141" customWidth="1"/>
    <col min="13059" max="13059" width="6.625" style="141" customWidth="1"/>
    <col min="13060" max="13071" width="6.125" style="141" customWidth="1"/>
    <col min="13072" max="13072" width="1.875" style="141" customWidth="1"/>
    <col min="13073" max="13073" width="1.625" style="141" customWidth="1"/>
    <col min="13074" max="13074" width="12.625" style="141" customWidth="1"/>
    <col min="13075" max="13075" width="6.625" style="141" customWidth="1"/>
    <col min="13076" max="13079" width="6.125" style="141" customWidth="1"/>
    <col min="13080" max="13080" width="6.5" style="141" customWidth="1"/>
    <col min="13081" max="13087" width="6.125" style="141" customWidth="1"/>
    <col min="13088" max="13312" width="9" style="141"/>
    <col min="13313" max="13313" width="1.625" style="141" customWidth="1"/>
    <col min="13314" max="13314" width="12.625" style="141" customWidth="1"/>
    <col min="13315" max="13315" width="6.625" style="141" customWidth="1"/>
    <col min="13316" max="13327" width="6.125" style="141" customWidth="1"/>
    <col min="13328" max="13328" width="1.875" style="141" customWidth="1"/>
    <col min="13329" max="13329" width="1.625" style="141" customWidth="1"/>
    <col min="13330" max="13330" width="12.625" style="141" customWidth="1"/>
    <col min="13331" max="13331" width="6.625" style="141" customWidth="1"/>
    <col min="13332" max="13335" width="6.125" style="141" customWidth="1"/>
    <col min="13336" max="13336" width="6.5" style="141" customWidth="1"/>
    <col min="13337" max="13343" width="6.125" style="141" customWidth="1"/>
    <col min="13344" max="13568" width="9" style="141"/>
    <col min="13569" max="13569" width="1.625" style="141" customWidth="1"/>
    <col min="13570" max="13570" width="12.625" style="141" customWidth="1"/>
    <col min="13571" max="13571" width="6.625" style="141" customWidth="1"/>
    <col min="13572" max="13583" width="6.125" style="141" customWidth="1"/>
    <col min="13584" max="13584" width="1.875" style="141" customWidth="1"/>
    <col min="13585" max="13585" width="1.625" style="141" customWidth="1"/>
    <col min="13586" max="13586" width="12.625" style="141" customWidth="1"/>
    <col min="13587" max="13587" width="6.625" style="141" customWidth="1"/>
    <col min="13588" max="13591" width="6.125" style="141" customWidth="1"/>
    <col min="13592" max="13592" width="6.5" style="141" customWidth="1"/>
    <col min="13593" max="13599" width="6.125" style="141" customWidth="1"/>
    <col min="13600" max="13824" width="9" style="141"/>
    <col min="13825" max="13825" width="1.625" style="141" customWidth="1"/>
    <col min="13826" max="13826" width="12.625" style="141" customWidth="1"/>
    <col min="13827" max="13827" width="6.625" style="141" customWidth="1"/>
    <col min="13828" max="13839" width="6.125" style="141" customWidth="1"/>
    <col min="13840" max="13840" width="1.875" style="141" customWidth="1"/>
    <col min="13841" max="13841" width="1.625" style="141" customWidth="1"/>
    <col min="13842" max="13842" width="12.625" style="141" customWidth="1"/>
    <col min="13843" max="13843" width="6.625" style="141" customWidth="1"/>
    <col min="13844" max="13847" width="6.125" style="141" customWidth="1"/>
    <col min="13848" max="13848" width="6.5" style="141" customWidth="1"/>
    <col min="13849" max="13855" width="6.125" style="141" customWidth="1"/>
    <col min="13856" max="14080" width="9" style="141"/>
    <col min="14081" max="14081" width="1.625" style="141" customWidth="1"/>
    <col min="14082" max="14082" width="12.625" style="141" customWidth="1"/>
    <col min="14083" max="14083" width="6.625" style="141" customWidth="1"/>
    <col min="14084" max="14095" width="6.125" style="141" customWidth="1"/>
    <col min="14096" max="14096" width="1.875" style="141" customWidth="1"/>
    <col min="14097" max="14097" width="1.625" style="141" customWidth="1"/>
    <col min="14098" max="14098" width="12.625" style="141" customWidth="1"/>
    <col min="14099" max="14099" width="6.625" style="141" customWidth="1"/>
    <col min="14100" max="14103" width="6.125" style="141" customWidth="1"/>
    <col min="14104" max="14104" width="6.5" style="141" customWidth="1"/>
    <col min="14105" max="14111" width="6.125" style="141" customWidth="1"/>
    <col min="14112" max="14336" width="9" style="141"/>
    <col min="14337" max="14337" width="1.625" style="141" customWidth="1"/>
    <col min="14338" max="14338" width="12.625" style="141" customWidth="1"/>
    <col min="14339" max="14339" width="6.625" style="141" customWidth="1"/>
    <col min="14340" max="14351" width="6.125" style="141" customWidth="1"/>
    <col min="14352" max="14352" width="1.875" style="141" customWidth="1"/>
    <col min="14353" max="14353" width="1.625" style="141" customWidth="1"/>
    <col min="14354" max="14354" width="12.625" style="141" customWidth="1"/>
    <col min="14355" max="14355" width="6.625" style="141" customWidth="1"/>
    <col min="14356" max="14359" width="6.125" style="141" customWidth="1"/>
    <col min="14360" max="14360" width="6.5" style="141" customWidth="1"/>
    <col min="14361" max="14367" width="6.125" style="141" customWidth="1"/>
    <col min="14368" max="14592" width="9" style="141"/>
    <col min="14593" max="14593" width="1.625" style="141" customWidth="1"/>
    <col min="14594" max="14594" width="12.625" style="141" customWidth="1"/>
    <col min="14595" max="14595" width="6.625" style="141" customWidth="1"/>
    <col min="14596" max="14607" width="6.125" style="141" customWidth="1"/>
    <col min="14608" max="14608" width="1.875" style="141" customWidth="1"/>
    <col min="14609" max="14609" width="1.625" style="141" customWidth="1"/>
    <col min="14610" max="14610" width="12.625" style="141" customWidth="1"/>
    <col min="14611" max="14611" width="6.625" style="141" customWidth="1"/>
    <col min="14612" max="14615" width="6.125" style="141" customWidth="1"/>
    <col min="14616" max="14616" width="6.5" style="141" customWidth="1"/>
    <col min="14617" max="14623" width="6.125" style="141" customWidth="1"/>
    <col min="14624" max="14848" width="9" style="141"/>
    <col min="14849" max="14849" width="1.625" style="141" customWidth="1"/>
    <col min="14850" max="14850" width="12.625" style="141" customWidth="1"/>
    <col min="14851" max="14851" width="6.625" style="141" customWidth="1"/>
    <col min="14852" max="14863" width="6.125" style="141" customWidth="1"/>
    <col min="14864" max="14864" width="1.875" style="141" customWidth="1"/>
    <col min="14865" max="14865" width="1.625" style="141" customWidth="1"/>
    <col min="14866" max="14866" width="12.625" style="141" customWidth="1"/>
    <col min="14867" max="14867" width="6.625" style="141" customWidth="1"/>
    <col min="14868" max="14871" width="6.125" style="141" customWidth="1"/>
    <col min="14872" max="14872" width="6.5" style="141" customWidth="1"/>
    <col min="14873" max="14879" width="6.125" style="141" customWidth="1"/>
    <col min="14880" max="15104" width="9" style="141"/>
    <col min="15105" max="15105" width="1.625" style="141" customWidth="1"/>
    <col min="15106" max="15106" width="12.625" style="141" customWidth="1"/>
    <col min="15107" max="15107" width="6.625" style="141" customWidth="1"/>
    <col min="15108" max="15119" width="6.125" style="141" customWidth="1"/>
    <col min="15120" max="15120" width="1.875" style="141" customWidth="1"/>
    <col min="15121" max="15121" width="1.625" style="141" customWidth="1"/>
    <col min="15122" max="15122" width="12.625" style="141" customWidth="1"/>
    <col min="15123" max="15123" width="6.625" style="141" customWidth="1"/>
    <col min="15124" max="15127" width="6.125" style="141" customWidth="1"/>
    <col min="15128" max="15128" width="6.5" style="141" customWidth="1"/>
    <col min="15129" max="15135" width="6.125" style="141" customWidth="1"/>
    <col min="15136" max="15360" width="9" style="141"/>
    <col min="15361" max="15361" width="1.625" style="141" customWidth="1"/>
    <col min="15362" max="15362" width="12.625" style="141" customWidth="1"/>
    <col min="15363" max="15363" width="6.625" style="141" customWidth="1"/>
    <col min="15364" max="15375" width="6.125" style="141" customWidth="1"/>
    <col min="15376" max="15376" width="1.875" style="141" customWidth="1"/>
    <col min="15377" max="15377" width="1.625" style="141" customWidth="1"/>
    <col min="15378" max="15378" width="12.625" style="141" customWidth="1"/>
    <col min="15379" max="15379" width="6.625" style="141" customWidth="1"/>
    <col min="15380" max="15383" width="6.125" style="141" customWidth="1"/>
    <col min="15384" max="15384" width="6.5" style="141" customWidth="1"/>
    <col min="15385" max="15391" width="6.125" style="141" customWidth="1"/>
    <col min="15392" max="15616" width="9" style="141"/>
    <col min="15617" max="15617" width="1.625" style="141" customWidth="1"/>
    <col min="15618" max="15618" width="12.625" style="141" customWidth="1"/>
    <col min="15619" max="15619" width="6.625" style="141" customWidth="1"/>
    <col min="15620" max="15631" width="6.125" style="141" customWidth="1"/>
    <col min="15632" max="15632" width="1.875" style="141" customWidth="1"/>
    <col min="15633" max="15633" width="1.625" style="141" customWidth="1"/>
    <col min="15634" max="15634" width="12.625" style="141" customWidth="1"/>
    <col min="15635" max="15635" width="6.625" style="141" customWidth="1"/>
    <col min="15636" max="15639" width="6.125" style="141" customWidth="1"/>
    <col min="15640" max="15640" width="6.5" style="141" customWidth="1"/>
    <col min="15641" max="15647" width="6.125" style="141" customWidth="1"/>
    <col min="15648" max="15872" width="9" style="141"/>
    <col min="15873" max="15873" width="1.625" style="141" customWidth="1"/>
    <col min="15874" max="15874" width="12.625" style="141" customWidth="1"/>
    <col min="15875" max="15875" width="6.625" style="141" customWidth="1"/>
    <col min="15876" max="15887" width="6.125" style="141" customWidth="1"/>
    <col min="15888" max="15888" width="1.875" style="141" customWidth="1"/>
    <col min="15889" max="15889" width="1.625" style="141" customWidth="1"/>
    <col min="15890" max="15890" width="12.625" style="141" customWidth="1"/>
    <col min="15891" max="15891" width="6.625" style="141" customWidth="1"/>
    <col min="15892" max="15895" width="6.125" style="141" customWidth="1"/>
    <col min="15896" max="15896" width="6.5" style="141" customWidth="1"/>
    <col min="15897" max="15903" width="6.125" style="141" customWidth="1"/>
    <col min="15904" max="16128" width="9" style="141"/>
    <col min="16129" max="16129" width="1.625" style="141" customWidth="1"/>
    <col min="16130" max="16130" width="12.625" style="141" customWidth="1"/>
    <col min="16131" max="16131" width="6.625" style="141" customWidth="1"/>
    <col min="16132" max="16143" width="6.125" style="141" customWidth="1"/>
    <col min="16144" max="16144" width="1.875" style="141" customWidth="1"/>
    <col min="16145" max="16145" width="1.625" style="141" customWidth="1"/>
    <col min="16146" max="16146" width="12.625" style="141" customWidth="1"/>
    <col min="16147" max="16147" width="6.625" style="141" customWidth="1"/>
    <col min="16148" max="16151" width="6.125" style="141" customWidth="1"/>
    <col min="16152" max="16152" width="6.5" style="141" customWidth="1"/>
    <col min="16153" max="16159" width="6.125" style="141" customWidth="1"/>
    <col min="16160" max="16384" width="9" style="141"/>
  </cols>
  <sheetData>
    <row r="1" spans="1:31" s="138" customFormat="1" ht="22.5" customHeight="1" x14ac:dyDescent="0.15">
      <c r="A1" s="449" t="s">
        <v>67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Q1" s="449" t="s">
        <v>45</v>
      </c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</row>
    <row r="2" spans="1:31" ht="6.75" customHeight="1" thickBot="1" x14ac:dyDescent="0.2">
      <c r="A2" s="139"/>
      <c r="B2" s="139"/>
      <c r="C2" s="264"/>
      <c r="D2" s="450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Q2" s="139"/>
      <c r="R2" s="139"/>
      <c r="S2" s="264"/>
      <c r="T2" s="450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</row>
    <row r="3" spans="1:31" ht="23.25" customHeight="1" x14ac:dyDescent="0.15">
      <c r="A3" s="441" t="s">
        <v>20</v>
      </c>
      <c r="B3" s="442"/>
      <c r="C3" s="443" t="s">
        <v>21</v>
      </c>
      <c r="D3" s="446" t="s">
        <v>22</v>
      </c>
      <c r="E3" s="423" t="s">
        <v>23</v>
      </c>
      <c r="F3" s="423" t="s">
        <v>24</v>
      </c>
      <c r="G3" s="423" t="s">
        <v>75</v>
      </c>
      <c r="H3" s="423" t="s">
        <v>25</v>
      </c>
      <c r="I3" s="423" t="s">
        <v>26</v>
      </c>
      <c r="J3" s="423" t="s">
        <v>27</v>
      </c>
      <c r="K3" s="423" t="s">
        <v>46</v>
      </c>
      <c r="L3" s="423" t="s">
        <v>28</v>
      </c>
      <c r="M3" s="423" t="s">
        <v>29</v>
      </c>
      <c r="N3" s="423" t="s">
        <v>30</v>
      </c>
      <c r="O3" s="426" t="s">
        <v>31</v>
      </c>
      <c r="Q3" s="441" t="s">
        <v>20</v>
      </c>
      <c r="R3" s="442"/>
      <c r="S3" s="443" t="s">
        <v>21</v>
      </c>
      <c r="T3" s="446" t="s">
        <v>22</v>
      </c>
      <c r="U3" s="423" t="s">
        <v>23</v>
      </c>
      <c r="V3" s="423" t="s">
        <v>24</v>
      </c>
      <c r="W3" s="423" t="s">
        <v>75</v>
      </c>
      <c r="X3" s="423" t="s">
        <v>25</v>
      </c>
      <c r="Y3" s="423" t="s">
        <v>26</v>
      </c>
      <c r="Z3" s="423" t="s">
        <v>27</v>
      </c>
      <c r="AA3" s="423" t="s">
        <v>46</v>
      </c>
      <c r="AB3" s="423" t="s">
        <v>28</v>
      </c>
      <c r="AC3" s="423" t="s">
        <v>29</v>
      </c>
      <c r="AD3" s="423" t="s">
        <v>30</v>
      </c>
      <c r="AE3" s="426" t="s">
        <v>31</v>
      </c>
    </row>
    <row r="4" spans="1:31" ht="22.5" customHeight="1" x14ac:dyDescent="0.15">
      <c r="A4" s="437" t="s">
        <v>76</v>
      </c>
      <c r="B4" s="438"/>
      <c r="C4" s="444"/>
      <c r="D4" s="447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7"/>
      <c r="Q4" s="437" t="s">
        <v>76</v>
      </c>
      <c r="R4" s="438"/>
      <c r="S4" s="444"/>
      <c r="T4" s="447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7"/>
    </row>
    <row r="5" spans="1:31" ht="22.5" customHeight="1" thickBot="1" x14ac:dyDescent="0.2">
      <c r="A5" s="439" t="s">
        <v>111</v>
      </c>
      <c r="B5" s="440"/>
      <c r="C5" s="445"/>
      <c r="D5" s="448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8"/>
      <c r="Q5" s="439" t="s">
        <v>111</v>
      </c>
      <c r="R5" s="440"/>
      <c r="S5" s="445"/>
      <c r="T5" s="448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8"/>
    </row>
    <row r="6" spans="1:31" ht="23.25" customHeight="1" x14ac:dyDescent="0.15">
      <c r="A6" s="429" t="s">
        <v>47</v>
      </c>
      <c r="B6" s="430"/>
      <c r="C6" s="142">
        <f t="shared" ref="C6:O6" si="0">SUM(C8,C10)</f>
        <v>12703</v>
      </c>
      <c r="D6" s="143">
        <f t="shared" si="0"/>
        <v>1698</v>
      </c>
      <c r="E6" s="144">
        <f t="shared" si="0"/>
        <v>51</v>
      </c>
      <c r="F6" s="144">
        <f t="shared" si="0"/>
        <v>956</v>
      </c>
      <c r="G6" s="144">
        <f t="shared" si="0"/>
        <v>177</v>
      </c>
      <c r="H6" s="144">
        <f t="shared" si="0"/>
        <v>9122</v>
      </c>
      <c r="I6" s="144">
        <f t="shared" si="0"/>
        <v>413</v>
      </c>
      <c r="J6" s="144">
        <f t="shared" si="0"/>
        <v>0</v>
      </c>
      <c r="K6" s="144">
        <f t="shared" si="0"/>
        <v>127</v>
      </c>
      <c r="L6" s="144">
        <f t="shared" si="0"/>
        <v>43</v>
      </c>
      <c r="M6" s="144">
        <f t="shared" si="0"/>
        <v>5</v>
      </c>
      <c r="N6" s="144">
        <f t="shared" si="0"/>
        <v>42</v>
      </c>
      <c r="O6" s="145">
        <f t="shared" si="0"/>
        <v>69</v>
      </c>
      <c r="P6" s="146"/>
      <c r="Q6" s="433" t="s">
        <v>47</v>
      </c>
      <c r="R6" s="434"/>
      <c r="S6" s="147">
        <f t="shared" ref="S6:AE7" si="1">S10</f>
        <v>10162</v>
      </c>
      <c r="T6" s="148">
        <f t="shared" si="1"/>
        <v>1275</v>
      </c>
      <c r="U6" s="149">
        <f t="shared" si="1"/>
        <v>34</v>
      </c>
      <c r="V6" s="149">
        <f t="shared" si="1"/>
        <v>636</v>
      </c>
      <c r="W6" s="149">
        <f t="shared" si="1"/>
        <v>128</v>
      </c>
      <c r="X6" s="149">
        <f t="shared" si="1"/>
        <v>7570</v>
      </c>
      <c r="Y6" s="149">
        <f t="shared" si="1"/>
        <v>318</v>
      </c>
      <c r="Z6" s="149">
        <f t="shared" si="1"/>
        <v>0</v>
      </c>
      <c r="AA6" s="149">
        <f t="shared" si="1"/>
        <v>96</v>
      </c>
      <c r="AB6" s="149">
        <f t="shared" si="1"/>
        <v>35</v>
      </c>
      <c r="AC6" s="149">
        <f t="shared" si="1"/>
        <v>2</v>
      </c>
      <c r="AD6" s="149">
        <f t="shared" si="1"/>
        <v>25</v>
      </c>
      <c r="AE6" s="150">
        <f t="shared" si="1"/>
        <v>43</v>
      </c>
    </row>
    <row r="7" spans="1:31" ht="23.25" customHeight="1" thickBot="1" x14ac:dyDescent="0.2">
      <c r="A7" s="431"/>
      <c r="B7" s="432"/>
      <c r="C7" s="151">
        <v>100</v>
      </c>
      <c r="D7" s="152">
        <f t="shared" ref="D7:O7" si="2">D6/$C6*100</f>
        <v>13.366921199716602</v>
      </c>
      <c r="E7" s="153">
        <f t="shared" si="2"/>
        <v>0.40147996536251285</v>
      </c>
      <c r="F7" s="153">
        <f t="shared" si="2"/>
        <v>7.5257813115012198</v>
      </c>
      <c r="G7" s="153">
        <f t="shared" si="2"/>
        <v>1.3933716444934268</v>
      </c>
      <c r="H7" s="153">
        <f t="shared" si="2"/>
        <v>71.809808706604741</v>
      </c>
      <c r="I7" s="153">
        <f t="shared" si="2"/>
        <v>3.2512005038179956</v>
      </c>
      <c r="J7" s="153">
        <f t="shared" si="2"/>
        <v>0</v>
      </c>
      <c r="K7" s="153">
        <f t="shared" si="2"/>
        <v>0.99976383531449264</v>
      </c>
      <c r="L7" s="153">
        <f t="shared" si="2"/>
        <v>0.33850271589388337</v>
      </c>
      <c r="M7" s="153">
        <f t="shared" si="2"/>
        <v>3.9360780917893412E-2</v>
      </c>
      <c r="N7" s="153">
        <f t="shared" si="2"/>
        <v>0.33063055971030464</v>
      </c>
      <c r="O7" s="154">
        <f t="shared" si="2"/>
        <v>0.54317877666692915</v>
      </c>
      <c r="P7" s="146"/>
      <c r="Q7" s="435"/>
      <c r="R7" s="436"/>
      <c r="S7" s="155">
        <f t="shared" si="1"/>
        <v>100</v>
      </c>
      <c r="T7" s="156">
        <f t="shared" si="1"/>
        <v>12.546742767171818</v>
      </c>
      <c r="U7" s="156">
        <f t="shared" si="1"/>
        <v>0.3345798071245818</v>
      </c>
      <c r="V7" s="156">
        <f t="shared" si="1"/>
        <v>6.2586105097421765</v>
      </c>
      <c r="W7" s="156">
        <f t="shared" si="1"/>
        <v>1.2595945679984255</v>
      </c>
      <c r="X7" s="156">
        <f t="shared" si="1"/>
        <v>74.493209998031887</v>
      </c>
      <c r="Y7" s="156">
        <f t="shared" si="1"/>
        <v>3.1293052548710882</v>
      </c>
      <c r="Z7" s="156">
        <f t="shared" si="1"/>
        <v>0</v>
      </c>
      <c r="AA7" s="156">
        <f t="shared" si="1"/>
        <v>0.94469592599881924</v>
      </c>
      <c r="AB7" s="156">
        <f t="shared" si="1"/>
        <v>0.34442038968706945</v>
      </c>
      <c r="AC7" s="156">
        <f t="shared" si="1"/>
        <v>1.9681165124975399E-2</v>
      </c>
      <c r="AD7" s="156">
        <f t="shared" si="1"/>
        <v>0.24601456406219249</v>
      </c>
      <c r="AE7" s="157">
        <f t="shared" si="1"/>
        <v>0.42314505018697113</v>
      </c>
    </row>
    <row r="8" spans="1:31" ht="23.25" customHeight="1" thickTop="1" x14ac:dyDescent="0.15">
      <c r="A8" s="408" t="s">
        <v>32</v>
      </c>
      <c r="B8" s="409"/>
      <c r="C8" s="158">
        <f>SUM(D8:O8)</f>
        <v>3745</v>
      </c>
      <c r="D8" s="159">
        <f>'[4]291101法人別・事業別'!D8-'[4]291101法人別・事業別 (八王子市)'!D8</f>
        <v>436</v>
      </c>
      <c r="E8" s="160">
        <f>'[4]291101法人別・事業別'!E8-'[4]291101法人別・事業別 (八王子市)'!E8</f>
        <v>19</v>
      </c>
      <c r="F8" s="160">
        <f>'[4]291101法人別・事業別'!F8-'[4]291101法人別・事業別 (八王子市)'!F8</f>
        <v>308</v>
      </c>
      <c r="G8" s="160">
        <f>'[4]291101法人別・事業別'!G8-'[4]291101法人別・事業別 (八王子市)'!G8</f>
        <v>59</v>
      </c>
      <c r="H8" s="160">
        <f>'[4]291101法人別・事業別'!H8-'[4]291101法人別・事業別 (八王子市)'!H8</f>
        <v>2694</v>
      </c>
      <c r="I8" s="160">
        <f>'[4]291101法人別・事業別'!I8-'[4]291101法人別・事業別 (八王子市)'!I8</f>
        <v>156</v>
      </c>
      <c r="J8" s="160">
        <f>'[4]291101法人別・事業別'!J8-'[4]291101法人別・事業別 (八王子市)'!J8</f>
        <v>0</v>
      </c>
      <c r="K8" s="160">
        <f>'[4]291101法人別・事業別'!K8-'[4]291101法人別・事業別 (八王子市)'!K8</f>
        <v>40</v>
      </c>
      <c r="L8" s="160">
        <f>'[4]291101法人別・事業別'!L8-'[4]291101法人別・事業別 (八王子市)'!L8</f>
        <v>9</v>
      </c>
      <c r="M8" s="160">
        <f>'[4]291101法人別・事業別'!M8-'[4]291101法人別・事業別 (八王子市)'!M8</f>
        <v>2</v>
      </c>
      <c r="N8" s="160">
        <f>'[4]291101法人別・事業別'!N8-'[4]291101法人別・事業別 (八王子市)'!N8</f>
        <v>17</v>
      </c>
      <c r="O8" s="161">
        <f>'[4]291101法人別・事業別'!O8-'[4]291101法人別・事業別 (八王子市)'!O8</f>
        <v>5</v>
      </c>
      <c r="P8" s="146"/>
      <c r="Q8" s="412"/>
      <c r="R8" s="413"/>
      <c r="S8" s="162"/>
      <c r="T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5"/>
    </row>
    <row r="9" spans="1:31" ht="23.25" customHeight="1" x14ac:dyDescent="0.15">
      <c r="A9" s="410"/>
      <c r="B9" s="411"/>
      <c r="C9" s="166">
        <v>100</v>
      </c>
      <c r="D9" s="167">
        <f t="shared" ref="D9:O9" si="3">D8/$C8*100</f>
        <v>11.642189586114819</v>
      </c>
      <c r="E9" s="168">
        <f t="shared" si="3"/>
        <v>0.50734312416555405</v>
      </c>
      <c r="F9" s="168">
        <f t="shared" si="3"/>
        <v>8.2242990654205617</v>
      </c>
      <c r="G9" s="168">
        <f t="shared" si="3"/>
        <v>1.5754339118825103</v>
      </c>
      <c r="H9" s="168">
        <f t="shared" si="3"/>
        <v>71.935914552736975</v>
      </c>
      <c r="I9" s="168">
        <f t="shared" si="3"/>
        <v>4.1655540720961284</v>
      </c>
      <c r="J9" s="168">
        <f t="shared" si="3"/>
        <v>0</v>
      </c>
      <c r="K9" s="168">
        <f t="shared" si="3"/>
        <v>1.0680907877169559</v>
      </c>
      <c r="L9" s="168">
        <f t="shared" si="3"/>
        <v>0.24032042723631511</v>
      </c>
      <c r="M9" s="168">
        <f t="shared" si="3"/>
        <v>5.3404539385847799E-2</v>
      </c>
      <c r="N9" s="168">
        <f t="shared" si="3"/>
        <v>0.45393858477970628</v>
      </c>
      <c r="O9" s="169">
        <f t="shared" si="3"/>
        <v>0.13351134846461948</v>
      </c>
      <c r="P9" s="146"/>
      <c r="Q9" s="414"/>
      <c r="R9" s="415"/>
      <c r="S9" s="170"/>
      <c r="T9" s="171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3"/>
    </row>
    <row r="10" spans="1:31" ht="23.25" customHeight="1" x14ac:dyDescent="0.15">
      <c r="A10" s="416" t="s">
        <v>33</v>
      </c>
      <c r="B10" s="417"/>
      <c r="C10" s="158">
        <f>SUM(D10:O10)</f>
        <v>8958</v>
      </c>
      <c r="D10" s="174">
        <f t="shared" ref="D10:O10" si="4">SUM(D12,D14,D16,D18,D20,D22,D24,D26,D28,D30,D32,D34)</f>
        <v>1262</v>
      </c>
      <c r="E10" s="175">
        <f t="shared" si="4"/>
        <v>32</v>
      </c>
      <c r="F10" s="175">
        <f t="shared" si="4"/>
        <v>648</v>
      </c>
      <c r="G10" s="175">
        <f t="shared" si="4"/>
        <v>118</v>
      </c>
      <c r="H10" s="175">
        <f t="shared" si="4"/>
        <v>6428</v>
      </c>
      <c r="I10" s="175">
        <f t="shared" si="4"/>
        <v>257</v>
      </c>
      <c r="J10" s="175">
        <f t="shared" si="4"/>
        <v>0</v>
      </c>
      <c r="K10" s="175">
        <f t="shared" si="4"/>
        <v>87</v>
      </c>
      <c r="L10" s="175">
        <f t="shared" si="4"/>
        <v>34</v>
      </c>
      <c r="M10" s="175">
        <f t="shared" si="4"/>
        <v>3</v>
      </c>
      <c r="N10" s="175">
        <f t="shared" si="4"/>
        <v>25</v>
      </c>
      <c r="O10" s="176">
        <f t="shared" si="4"/>
        <v>64</v>
      </c>
      <c r="P10" s="146"/>
      <c r="Q10" s="418" t="s">
        <v>45</v>
      </c>
      <c r="R10" s="419"/>
      <c r="S10" s="177">
        <f>SUM(T10:AE10)</f>
        <v>10162</v>
      </c>
      <c r="T10" s="178">
        <f t="shared" ref="T10:AE10" si="5">SUM(T12,T14,T16,T18,T20,T22,T24,T26,T28,T30,T32,T34)</f>
        <v>1275</v>
      </c>
      <c r="U10" s="178">
        <f t="shared" si="5"/>
        <v>34</v>
      </c>
      <c r="V10" s="178">
        <f>SUM(V12,V14,V16,V18,V20,V22,V24,V26,V28,V30,V32,V34)</f>
        <v>636</v>
      </c>
      <c r="W10" s="178">
        <f t="shared" si="5"/>
        <v>128</v>
      </c>
      <c r="X10" s="178">
        <f t="shared" si="5"/>
        <v>7570</v>
      </c>
      <c r="Y10" s="178">
        <f t="shared" si="5"/>
        <v>318</v>
      </c>
      <c r="Z10" s="178">
        <f t="shared" si="5"/>
        <v>0</v>
      </c>
      <c r="AA10" s="178">
        <f t="shared" si="5"/>
        <v>96</v>
      </c>
      <c r="AB10" s="178">
        <f t="shared" si="5"/>
        <v>35</v>
      </c>
      <c r="AC10" s="178">
        <f t="shared" si="5"/>
        <v>2</v>
      </c>
      <c r="AD10" s="178">
        <f t="shared" si="5"/>
        <v>25</v>
      </c>
      <c r="AE10" s="179">
        <f t="shared" si="5"/>
        <v>43</v>
      </c>
    </row>
    <row r="11" spans="1:31" ht="23.25" customHeight="1" x14ac:dyDescent="0.15">
      <c r="A11" s="408"/>
      <c r="B11" s="411"/>
      <c r="C11" s="166">
        <v>100</v>
      </c>
      <c r="D11" s="167">
        <f t="shared" ref="D11:O11" si="6">D10/$C10*100</f>
        <v>14.087966063853537</v>
      </c>
      <c r="E11" s="168">
        <f t="shared" si="6"/>
        <v>0.35722259432909131</v>
      </c>
      <c r="F11" s="168">
        <f t="shared" si="6"/>
        <v>7.2337575351640995</v>
      </c>
      <c r="G11" s="168">
        <f t="shared" si="6"/>
        <v>1.3172583165885243</v>
      </c>
      <c r="H11" s="168">
        <f t="shared" si="6"/>
        <v>71.757088635856221</v>
      </c>
      <c r="I11" s="168">
        <f t="shared" si="6"/>
        <v>2.8689439607055145</v>
      </c>
      <c r="J11" s="168">
        <f t="shared" si="6"/>
        <v>0</v>
      </c>
      <c r="K11" s="168">
        <f t="shared" si="6"/>
        <v>0.97119892833221699</v>
      </c>
      <c r="L11" s="168">
        <f t="shared" si="6"/>
        <v>0.3795490064746595</v>
      </c>
      <c r="M11" s="168">
        <f t="shared" si="6"/>
        <v>3.3489618218352307E-2</v>
      </c>
      <c r="N11" s="168">
        <f t="shared" si="6"/>
        <v>0.27908015181960261</v>
      </c>
      <c r="O11" s="169">
        <f t="shared" si="6"/>
        <v>0.71444518865818263</v>
      </c>
      <c r="P11" s="146"/>
      <c r="Q11" s="412"/>
      <c r="R11" s="415"/>
      <c r="S11" s="170">
        <v>100</v>
      </c>
      <c r="T11" s="172">
        <f t="shared" ref="T11:AE11" si="7">T10/$S10*100</f>
        <v>12.546742767171818</v>
      </c>
      <c r="U11" s="172">
        <f t="shared" si="7"/>
        <v>0.3345798071245818</v>
      </c>
      <c r="V11" s="172">
        <f t="shared" si="7"/>
        <v>6.2586105097421765</v>
      </c>
      <c r="W11" s="172">
        <f t="shared" si="7"/>
        <v>1.2595945679984255</v>
      </c>
      <c r="X11" s="172">
        <f t="shared" si="7"/>
        <v>74.493209998031887</v>
      </c>
      <c r="Y11" s="172">
        <f t="shared" si="7"/>
        <v>3.1293052548710882</v>
      </c>
      <c r="Z11" s="172">
        <f t="shared" si="7"/>
        <v>0</v>
      </c>
      <c r="AA11" s="172">
        <f t="shared" si="7"/>
        <v>0.94469592599881924</v>
      </c>
      <c r="AB11" s="172">
        <f t="shared" si="7"/>
        <v>0.34442038968706945</v>
      </c>
      <c r="AC11" s="172">
        <f t="shared" si="7"/>
        <v>1.9681165124975399E-2</v>
      </c>
      <c r="AD11" s="172">
        <f t="shared" si="7"/>
        <v>0.24601456406219249</v>
      </c>
      <c r="AE11" s="173">
        <f t="shared" si="7"/>
        <v>0.42314505018697113</v>
      </c>
    </row>
    <row r="12" spans="1:31" ht="23.25" customHeight="1" x14ac:dyDescent="0.15">
      <c r="A12" s="420"/>
      <c r="B12" s="398" t="s">
        <v>34</v>
      </c>
      <c r="C12" s="158">
        <f>SUM(D12:O12)</f>
        <v>3199</v>
      </c>
      <c r="D12" s="174">
        <f>'[4]291101法人別・事業別'!D12-'[4]291101法人別・事業別 (八王子市)'!D12</f>
        <v>225</v>
      </c>
      <c r="E12" s="175">
        <f>'[4]291101法人別・事業別'!E12-'[4]291101法人別・事業別 (八王子市)'!E12</f>
        <v>17</v>
      </c>
      <c r="F12" s="180">
        <f>'[4]291101法人別・事業別'!F12-'[4]291101法人別・事業別 (八王子市)'!F12</f>
        <v>55</v>
      </c>
      <c r="G12" s="175">
        <f>'[4]291101法人別・事業別'!G12-'[4]291101法人別・事業別 (八王子市)'!G12</f>
        <v>29</v>
      </c>
      <c r="H12" s="175">
        <f>'[4]291101法人別・事業別'!H12-'[4]291101法人別・事業別 (八王子市)'!H12</f>
        <v>2623</v>
      </c>
      <c r="I12" s="175">
        <f>'[4]291101法人別・事業別'!I12-'[4]291101法人別・事業別 (八王子市)'!I12</f>
        <v>201</v>
      </c>
      <c r="J12" s="175">
        <f>'[4]291101法人別・事業別'!J12-'[4]291101法人別・事業別 (八王子市)'!J12</f>
        <v>0</v>
      </c>
      <c r="K12" s="175">
        <f>'[4]291101法人別・事業別'!K12-'[4]291101法人別・事業別 (八王子市)'!K12</f>
        <v>42</v>
      </c>
      <c r="L12" s="175">
        <f>'[4]291101法人別・事業別'!L12-'[4]291101法人別・事業別 (八王子市)'!L12</f>
        <v>5</v>
      </c>
      <c r="M12" s="175">
        <f>'[4]291101法人別・事業別'!M12-'[4]291101法人別・事業別 (八王子市)'!M12</f>
        <v>0</v>
      </c>
      <c r="N12" s="175">
        <f>'[4]291101法人別・事業別'!N12-'[4]291101法人別・事業別 (八王子市)'!N12</f>
        <v>2</v>
      </c>
      <c r="O12" s="176">
        <f>'[4]291101法人別・事業別'!O12-'[4]291101法人別・事業別 (八王子市)'!O12</f>
        <v>0</v>
      </c>
      <c r="P12" s="146"/>
      <c r="Q12" s="422"/>
      <c r="R12" s="405" t="s">
        <v>48</v>
      </c>
      <c r="S12" s="181">
        <f>SUM(T12:AE12)</f>
        <v>3145</v>
      </c>
      <c r="T12" s="182">
        <f>'[4]291101法人別・事業別'!T12-'[4]291101法人別・事業別 (八王子市)'!T12</f>
        <v>222</v>
      </c>
      <c r="U12" s="183">
        <f>'[4]291101法人別・事業別'!U12-'[4]291101法人別・事業別 (八王子市)'!U12</f>
        <v>17</v>
      </c>
      <c r="V12" s="183">
        <f>'[4]291101法人別・事業別'!V12-'[4]291101法人別・事業別 (八王子市)'!V12</f>
        <v>55</v>
      </c>
      <c r="W12" s="183">
        <f>'[4]291101法人別・事業別'!W12-'[4]291101法人別・事業別 (八王子市)'!W12</f>
        <v>28</v>
      </c>
      <c r="X12" s="183">
        <f>'[4]291101法人別・事業別'!X12-'[4]291101法人別・事業別 (八王子市)'!X12</f>
        <v>2588</v>
      </c>
      <c r="Y12" s="183">
        <f>'[4]291101法人別・事業別'!Y12-'[4]291101法人別・事業別 (八王子市)'!Y12</f>
        <v>187</v>
      </c>
      <c r="Z12" s="183">
        <f>'[4]291101法人別・事業別'!Z12-'[4]291101法人別・事業別 (八王子市)'!Z12</f>
        <v>0</v>
      </c>
      <c r="AA12" s="183">
        <f>'[4]291101法人別・事業別'!AA12-'[4]291101法人別・事業別 (八王子市)'!AA12</f>
        <v>42</v>
      </c>
      <c r="AB12" s="183">
        <f>'[4]291101法人別・事業別'!AB12-'[4]291101法人別・事業別 (八王子市)'!AB12</f>
        <v>5</v>
      </c>
      <c r="AC12" s="183">
        <f>'[4]291101法人別・事業別'!AC12-'[4]291101法人別・事業別 (八王子市)'!AC12</f>
        <v>0</v>
      </c>
      <c r="AD12" s="183">
        <f>'[4]291101法人別・事業別'!AD12-'[4]291101法人別・事業別 (八王子市)'!AD12</f>
        <v>1</v>
      </c>
      <c r="AE12" s="183">
        <f>'[4]291101法人別・事業別'!AE12-'[4]291101法人別・事業別 (八王子市)'!AE12</f>
        <v>0</v>
      </c>
    </row>
    <row r="13" spans="1:31" ht="23.25" customHeight="1" x14ac:dyDescent="0.15">
      <c r="A13" s="420"/>
      <c r="B13" s="404"/>
      <c r="C13" s="166">
        <v>100</v>
      </c>
      <c r="D13" s="167">
        <f t="shared" ref="D13:O13" si="8">D12/$C12*100</f>
        <v>7.0334479524851519</v>
      </c>
      <c r="E13" s="168">
        <f t="shared" si="8"/>
        <v>0.53141606752110038</v>
      </c>
      <c r="F13" s="168">
        <f t="shared" si="8"/>
        <v>1.7192872772741483</v>
      </c>
      <c r="G13" s="168">
        <f t="shared" si="8"/>
        <v>0.90653329165364172</v>
      </c>
      <c r="H13" s="168">
        <f t="shared" si="8"/>
        <v>81.994373241638002</v>
      </c>
      <c r="I13" s="168">
        <f t="shared" si="8"/>
        <v>6.2832135042200683</v>
      </c>
      <c r="J13" s="168">
        <f t="shared" si="8"/>
        <v>0</v>
      </c>
      <c r="K13" s="168">
        <f t="shared" si="8"/>
        <v>1.3129102844638949</v>
      </c>
      <c r="L13" s="168">
        <f t="shared" si="8"/>
        <v>0.15629884338855893</v>
      </c>
      <c r="M13" s="168">
        <f t="shared" si="8"/>
        <v>0</v>
      </c>
      <c r="N13" s="168">
        <f t="shared" si="8"/>
        <v>6.2519537355423566E-2</v>
      </c>
      <c r="O13" s="169">
        <f t="shared" si="8"/>
        <v>0</v>
      </c>
      <c r="P13" s="146"/>
      <c r="Q13" s="422"/>
      <c r="R13" s="406"/>
      <c r="S13" s="170">
        <v>100</v>
      </c>
      <c r="T13" s="184">
        <f t="shared" ref="T13:AE13" si="9">T12/$S12*100</f>
        <v>7.0588235294117645</v>
      </c>
      <c r="U13" s="172">
        <f t="shared" si="9"/>
        <v>0.54054054054054057</v>
      </c>
      <c r="V13" s="172">
        <f t="shared" si="9"/>
        <v>1.7488076311605723</v>
      </c>
      <c r="W13" s="172">
        <f t="shared" si="9"/>
        <v>0.890302066772655</v>
      </c>
      <c r="X13" s="172">
        <f t="shared" si="9"/>
        <v>82.289348171701121</v>
      </c>
      <c r="Y13" s="172">
        <f t="shared" si="9"/>
        <v>5.9459459459459465</v>
      </c>
      <c r="Z13" s="172">
        <f t="shared" si="9"/>
        <v>0</v>
      </c>
      <c r="AA13" s="172">
        <f t="shared" si="9"/>
        <v>1.3354531001589824</v>
      </c>
      <c r="AB13" s="172">
        <f t="shared" si="9"/>
        <v>0.1589825119236884</v>
      </c>
      <c r="AC13" s="172">
        <f t="shared" si="9"/>
        <v>0</v>
      </c>
      <c r="AD13" s="172">
        <f t="shared" si="9"/>
        <v>3.1796502384737677E-2</v>
      </c>
      <c r="AE13" s="173">
        <f t="shared" si="9"/>
        <v>0</v>
      </c>
    </row>
    <row r="14" spans="1:31" ht="23.25" customHeight="1" x14ac:dyDescent="0.15">
      <c r="A14" s="420"/>
      <c r="B14" s="398" t="s">
        <v>35</v>
      </c>
      <c r="C14" s="158">
        <f>SUM(D14:O14)</f>
        <v>158</v>
      </c>
      <c r="D14" s="174">
        <f>'[4]291101法人別・事業別'!D14-'[4]291101法人別・事業別 (八王子市)'!D14</f>
        <v>6</v>
      </c>
      <c r="E14" s="175">
        <f>'[4]291101法人別・事業別'!E14-'[4]291101法人別・事業別 (八王子市)'!E14</f>
        <v>1</v>
      </c>
      <c r="F14" s="175">
        <f>'[4]291101法人別・事業別'!F14-'[4]291101法人別・事業別 (八王子市)'!F14</f>
        <v>2</v>
      </c>
      <c r="G14" s="175">
        <f>'[4]291101法人別・事業別'!G14-'[4]291101法人別・事業別 (八王子市)'!G14</f>
        <v>0</v>
      </c>
      <c r="H14" s="175">
        <f>'[4]291101法人別・事業別'!H14-'[4]291101法人別・事業別 (八王子市)'!H14</f>
        <v>149</v>
      </c>
      <c r="I14" s="175">
        <f>'[4]291101法人別・事業別'!I14-'[4]291101法人別・事業別 (八王子市)'!I14</f>
        <v>0</v>
      </c>
      <c r="J14" s="175">
        <f>'[4]291101法人別・事業別'!J14-'[4]291101法人別・事業別 (八王子市)'!J14</f>
        <v>0</v>
      </c>
      <c r="K14" s="175">
        <f>'[4]291101法人別・事業別'!K14-'[4]291101法人別・事業別 (八王子市)'!K14</f>
        <v>0</v>
      </c>
      <c r="L14" s="175">
        <f>'[4]291101法人別・事業別'!L14-'[4]291101法人別・事業別 (八王子市)'!L14</f>
        <v>0</v>
      </c>
      <c r="M14" s="175">
        <f>'[4]291101法人別・事業別'!M14-'[4]291101法人別・事業別 (八王子市)'!M14</f>
        <v>0</v>
      </c>
      <c r="N14" s="175">
        <f>'[4]291101法人別・事業別'!N14-'[4]291101法人別・事業別 (八王子市)'!N14</f>
        <v>0</v>
      </c>
      <c r="O14" s="176">
        <f>'[4]291101法人別・事業別'!O14-'[4]291101法人別・事業別 (八王子市)'!O14</f>
        <v>0</v>
      </c>
      <c r="P14" s="146"/>
      <c r="Q14" s="422"/>
      <c r="R14" s="405" t="s">
        <v>49</v>
      </c>
      <c r="S14" s="177">
        <f>SUM(T14:AE14)</f>
        <v>159</v>
      </c>
      <c r="T14" s="185">
        <f>'[4]291101法人別・事業別'!T14-'[4]291101法人別・事業別 (八王子市)'!T14</f>
        <v>6</v>
      </c>
      <c r="U14" s="186">
        <f>'[4]291101法人別・事業別'!U14-'[4]291101法人別・事業別 (八王子市)'!U14</f>
        <v>1</v>
      </c>
      <c r="V14" s="186">
        <f>'[4]291101法人別・事業別'!V14-'[4]291101法人別・事業別 (八王子市)'!V14</f>
        <v>2</v>
      </c>
      <c r="W14" s="186">
        <f>'[4]291101法人別・事業別'!W14-'[4]291101法人別・事業別 (八王子市)'!W14</f>
        <v>0</v>
      </c>
      <c r="X14" s="186">
        <f>'[4]291101法人別・事業別'!X14-'[4]291101法人別・事業別 (八王子市)'!X14</f>
        <v>150</v>
      </c>
      <c r="Y14" s="186">
        <f>'[4]291101法人別・事業別'!Y14-'[4]291101法人別・事業別 (八王子市)'!Y14</f>
        <v>0</v>
      </c>
      <c r="Z14" s="186">
        <f>'[4]291101法人別・事業別'!Z14-'[4]291101法人別・事業別 (八王子市)'!Z14</f>
        <v>0</v>
      </c>
      <c r="AA14" s="186">
        <f>'[4]291101法人別・事業別'!AA14-'[4]291101法人別・事業別 (八王子市)'!AA14</f>
        <v>0</v>
      </c>
      <c r="AB14" s="186">
        <f>'[4]291101法人別・事業別'!AB14-'[4]291101法人別・事業別 (八王子市)'!AB14</f>
        <v>0</v>
      </c>
      <c r="AC14" s="186">
        <f>'[4]291101法人別・事業別'!AC14-'[4]291101法人別・事業別 (八王子市)'!AC14</f>
        <v>0</v>
      </c>
      <c r="AD14" s="186">
        <f>'[4]291101法人別・事業別'!AD14-'[4]291101法人別・事業別 (八王子市)'!AD14</f>
        <v>0</v>
      </c>
      <c r="AE14" s="186">
        <f>'[4]291101法人別・事業別'!AE14-'[4]291101法人別・事業別 (八王子市)'!AE14</f>
        <v>0</v>
      </c>
    </row>
    <row r="15" spans="1:31" ht="23.25" customHeight="1" x14ac:dyDescent="0.15">
      <c r="A15" s="420"/>
      <c r="B15" s="404"/>
      <c r="C15" s="166">
        <v>100</v>
      </c>
      <c r="D15" s="167">
        <f t="shared" ref="D15:O15" si="10">D14/$C14*100</f>
        <v>3.79746835443038</v>
      </c>
      <c r="E15" s="168">
        <f t="shared" si="10"/>
        <v>0.63291139240506333</v>
      </c>
      <c r="F15" s="168">
        <f t="shared" si="10"/>
        <v>1.2658227848101267</v>
      </c>
      <c r="G15" s="168">
        <f t="shared" si="10"/>
        <v>0</v>
      </c>
      <c r="H15" s="168">
        <f t="shared" si="10"/>
        <v>94.303797468354432</v>
      </c>
      <c r="I15" s="168">
        <f t="shared" si="10"/>
        <v>0</v>
      </c>
      <c r="J15" s="168">
        <f t="shared" si="10"/>
        <v>0</v>
      </c>
      <c r="K15" s="168">
        <f t="shared" si="10"/>
        <v>0</v>
      </c>
      <c r="L15" s="168">
        <f t="shared" si="10"/>
        <v>0</v>
      </c>
      <c r="M15" s="168">
        <f t="shared" si="10"/>
        <v>0</v>
      </c>
      <c r="N15" s="168">
        <f t="shared" si="10"/>
        <v>0</v>
      </c>
      <c r="O15" s="169">
        <f t="shared" si="10"/>
        <v>0</v>
      </c>
      <c r="P15" s="146"/>
      <c r="Q15" s="422"/>
      <c r="R15" s="406"/>
      <c r="S15" s="170">
        <v>100</v>
      </c>
      <c r="T15" s="184">
        <f t="shared" ref="T15:AE15" si="11">T14/$S14*100</f>
        <v>3.7735849056603774</v>
      </c>
      <c r="U15" s="172">
        <f t="shared" si="11"/>
        <v>0.62893081761006298</v>
      </c>
      <c r="V15" s="172">
        <f t="shared" si="11"/>
        <v>1.257861635220126</v>
      </c>
      <c r="W15" s="172">
        <f t="shared" si="11"/>
        <v>0</v>
      </c>
      <c r="X15" s="172">
        <f t="shared" si="11"/>
        <v>94.339622641509436</v>
      </c>
      <c r="Y15" s="172">
        <f t="shared" si="11"/>
        <v>0</v>
      </c>
      <c r="Z15" s="172">
        <f t="shared" si="11"/>
        <v>0</v>
      </c>
      <c r="AA15" s="172">
        <f t="shared" si="11"/>
        <v>0</v>
      </c>
      <c r="AB15" s="172">
        <f t="shared" si="11"/>
        <v>0</v>
      </c>
      <c r="AC15" s="172">
        <f t="shared" si="11"/>
        <v>0</v>
      </c>
      <c r="AD15" s="172">
        <f t="shared" si="11"/>
        <v>0</v>
      </c>
      <c r="AE15" s="173">
        <f t="shared" si="11"/>
        <v>0</v>
      </c>
    </row>
    <row r="16" spans="1:31" ht="23.25" customHeight="1" x14ac:dyDescent="0.15">
      <c r="A16" s="420"/>
      <c r="B16" s="398" t="s">
        <v>36</v>
      </c>
      <c r="C16" s="158">
        <f>SUM(D16:O16)</f>
        <v>1045</v>
      </c>
      <c r="D16" s="174">
        <f>'[4]291101法人別・事業別'!D16-'[4]291101法人別・事業別 (八王子市)'!D16</f>
        <v>61</v>
      </c>
      <c r="E16" s="175">
        <f>'[4]291101法人別・事業別'!E16-'[4]291101法人別・事業別 (八王子市)'!E16</f>
        <v>0</v>
      </c>
      <c r="F16" s="175">
        <f>'[4]291101法人別・事業別'!F16-'[4]291101法人別・事業別 (八王子市)'!F16</f>
        <v>240</v>
      </c>
      <c r="G16" s="175">
        <f>'[4]291101法人別・事業別'!G16-'[4]291101法人別・事業別 (八王子市)'!G16</f>
        <v>53</v>
      </c>
      <c r="H16" s="175">
        <f>'[4]291101法人別・事業別'!H16-'[4]291101法人別・事業別 (八王子市)'!H16</f>
        <v>644</v>
      </c>
      <c r="I16" s="175">
        <f>'[4]291101法人別・事業別'!I16-'[4]291101法人別・事業別 (八王子市)'!I16</f>
        <v>15</v>
      </c>
      <c r="J16" s="175">
        <f>'[4]291101法人別・事業別'!J16-'[4]291101法人別・事業別 (八王子市)'!J16</f>
        <v>0</v>
      </c>
      <c r="K16" s="175">
        <f>'[4]291101法人別・事業別'!K16-'[4]291101法人別・事業別 (八王子市)'!K16</f>
        <v>24</v>
      </c>
      <c r="L16" s="175">
        <f>'[4]291101法人別・事業別'!L16-'[4]291101法人別・事業別 (八王子市)'!L16</f>
        <v>7</v>
      </c>
      <c r="M16" s="175">
        <f>'[4]291101法人別・事業別'!M16-'[4]291101法人別・事業別 (八王子市)'!M16</f>
        <v>0</v>
      </c>
      <c r="N16" s="175">
        <f>'[4]291101法人別・事業別'!N16-'[4]291101法人別・事業別 (八王子市)'!N16</f>
        <v>1</v>
      </c>
      <c r="O16" s="176">
        <f>'[4]291101法人別・事業別'!O16-'[4]291101法人別・事業別 (八王子市)'!O16</f>
        <v>0</v>
      </c>
      <c r="P16" s="146"/>
      <c r="Q16" s="422"/>
      <c r="R16" s="405" t="s">
        <v>50</v>
      </c>
      <c r="S16" s="177">
        <f>SUM(T16:AE16)</f>
        <v>1034</v>
      </c>
      <c r="T16" s="174">
        <f>'[4]291101法人別・事業別'!T16-'[4]291101法人別・事業別 (八王子市)'!T16</f>
        <v>60</v>
      </c>
      <c r="U16" s="174">
        <f>'[4]291101法人別・事業別'!U16-'[4]291101法人別・事業別 (八王子市)'!U16</f>
        <v>0</v>
      </c>
      <c r="V16" s="174">
        <f>'[4]291101法人別・事業別'!V16-'[4]291101法人別・事業別 (八王子市)'!V16</f>
        <v>238</v>
      </c>
      <c r="W16" s="174">
        <f>'[4]291101法人別・事業別'!W16-'[4]291101法人別・事業別 (八王子市)'!W16</f>
        <v>52</v>
      </c>
      <c r="X16" s="174">
        <f>'[4]291101法人別・事業別'!X16-'[4]291101法人別・事業別 (八王子市)'!X16</f>
        <v>641</v>
      </c>
      <c r="Y16" s="174">
        <f>'[4]291101法人別・事業別'!Y16-'[4]291101法人別・事業別 (八王子市)'!Y16</f>
        <v>13</v>
      </c>
      <c r="Z16" s="174">
        <f>'[4]291101法人別・事業別'!Z16-'[4]291101法人別・事業別 (八王子市)'!Z16</f>
        <v>0</v>
      </c>
      <c r="AA16" s="174">
        <f>'[4]291101法人別・事業別'!AA16-'[4]291101法人別・事業別 (八王子市)'!AA16</f>
        <v>24</v>
      </c>
      <c r="AB16" s="174">
        <f>'[4]291101法人別・事業別'!AB16-'[4]291101法人別・事業別 (八王子市)'!AB16</f>
        <v>6</v>
      </c>
      <c r="AC16" s="174">
        <f>'[4]291101法人別・事業別'!AC16-'[4]291101法人別・事業別 (八王子市)'!AC16</f>
        <v>0</v>
      </c>
      <c r="AD16" s="174">
        <f>'[4]291101法人別・事業別'!AD16-'[4]291101法人別・事業別 (八王子市)'!AD16</f>
        <v>0</v>
      </c>
      <c r="AE16" s="174">
        <f>'[4]291101法人別・事業別'!AE16-'[4]291101法人別・事業別 (八王子市)'!AE16</f>
        <v>0</v>
      </c>
    </row>
    <row r="17" spans="1:31" ht="23.25" customHeight="1" x14ac:dyDescent="0.15">
      <c r="A17" s="420"/>
      <c r="B17" s="404"/>
      <c r="C17" s="166">
        <v>100</v>
      </c>
      <c r="D17" s="167">
        <f t="shared" ref="D17:O17" si="12">D16/$C16*100</f>
        <v>5.8373205741626792</v>
      </c>
      <c r="E17" s="168">
        <f t="shared" si="12"/>
        <v>0</v>
      </c>
      <c r="F17" s="168">
        <f t="shared" si="12"/>
        <v>22.966507177033492</v>
      </c>
      <c r="G17" s="168">
        <f t="shared" si="12"/>
        <v>5.071770334928229</v>
      </c>
      <c r="H17" s="168">
        <f t="shared" si="12"/>
        <v>61.626794258373209</v>
      </c>
      <c r="I17" s="168">
        <f t="shared" si="12"/>
        <v>1.4354066985645932</v>
      </c>
      <c r="J17" s="168">
        <f t="shared" si="12"/>
        <v>0</v>
      </c>
      <c r="K17" s="168">
        <f t="shared" si="12"/>
        <v>2.2966507177033493</v>
      </c>
      <c r="L17" s="168">
        <f t="shared" si="12"/>
        <v>0.66985645933014359</v>
      </c>
      <c r="M17" s="168">
        <f t="shared" si="12"/>
        <v>0</v>
      </c>
      <c r="N17" s="168">
        <f t="shared" si="12"/>
        <v>9.569377990430622E-2</v>
      </c>
      <c r="O17" s="169">
        <f t="shared" si="12"/>
        <v>0</v>
      </c>
      <c r="P17" s="146"/>
      <c r="Q17" s="422"/>
      <c r="R17" s="406"/>
      <c r="S17" s="170">
        <v>100</v>
      </c>
      <c r="T17" s="184">
        <f t="shared" ref="T17:AE17" si="13">T16/$S16*100</f>
        <v>5.8027079303675047</v>
      </c>
      <c r="U17" s="172">
        <f t="shared" si="13"/>
        <v>0</v>
      </c>
      <c r="V17" s="172">
        <f t="shared" si="13"/>
        <v>23.017408123791103</v>
      </c>
      <c r="W17" s="172">
        <f t="shared" si="13"/>
        <v>5.029013539651837</v>
      </c>
      <c r="X17" s="172">
        <f t="shared" si="13"/>
        <v>61.992263056092845</v>
      </c>
      <c r="Y17" s="172">
        <f t="shared" si="13"/>
        <v>1.2572533849129592</v>
      </c>
      <c r="Z17" s="172">
        <f t="shared" si="13"/>
        <v>0</v>
      </c>
      <c r="AA17" s="172">
        <f t="shared" si="13"/>
        <v>2.3210831721470022</v>
      </c>
      <c r="AB17" s="172">
        <f t="shared" si="13"/>
        <v>0.58027079303675055</v>
      </c>
      <c r="AC17" s="172">
        <f t="shared" si="13"/>
        <v>0</v>
      </c>
      <c r="AD17" s="172">
        <f t="shared" si="13"/>
        <v>0</v>
      </c>
      <c r="AE17" s="173">
        <f t="shared" si="13"/>
        <v>0</v>
      </c>
    </row>
    <row r="18" spans="1:31" ht="23.25" customHeight="1" x14ac:dyDescent="0.15">
      <c r="A18" s="420"/>
      <c r="B18" s="398" t="s">
        <v>37</v>
      </c>
      <c r="C18" s="158">
        <f>SUM(D18:O18)</f>
        <v>106</v>
      </c>
      <c r="D18" s="174">
        <f>'[4]291101法人別・事業別'!D18-'[4]291101法人別・事業別 (八王子市)'!D18</f>
        <v>9</v>
      </c>
      <c r="E18" s="175">
        <f>'[4]291101法人別・事業別'!E18-'[4]291101法人別・事業別 (八王子市)'!E18</f>
        <v>0</v>
      </c>
      <c r="F18" s="175">
        <f>'[4]291101法人別・事業別'!F18-'[4]291101法人別・事業別 (八王子市)'!F18</f>
        <v>86</v>
      </c>
      <c r="G18" s="175">
        <f>'[4]291101法人別・事業別'!G18-'[4]291101法人別・事業別 (八王子市)'!G18</f>
        <v>4</v>
      </c>
      <c r="H18" s="175">
        <f>'[4]291101法人別・事業別'!H18-'[4]291101法人別・事業別 (八王子市)'!H18</f>
        <v>0</v>
      </c>
      <c r="I18" s="175">
        <f>'[4]291101法人別・事業別'!I18-'[4]291101法人別・事業別 (八王子市)'!I18</f>
        <v>0</v>
      </c>
      <c r="J18" s="175">
        <f>'[4]291101法人別・事業別'!J18-'[4]291101法人別・事業別 (八王子市)'!J18</f>
        <v>0</v>
      </c>
      <c r="K18" s="175">
        <f>'[4]291101法人別・事業別'!K18-'[4]291101法人別・事業別 (八王子市)'!K18</f>
        <v>2</v>
      </c>
      <c r="L18" s="175">
        <f>'[4]291101法人別・事業別'!L18-'[4]291101法人別・事業別 (八王子市)'!L18</f>
        <v>2</v>
      </c>
      <c r="M18" s="175">
        <f>'[4]291101法人別・事業別'!M18-'[4]291101法人別・事業別 (八王子市)'!M18</f>
        <v>1</v>
      </c>
      <c r="N18" s="175">
        <f>'[4]291101法人別・事業別'!N18-'[4]291101法人別・事業別 (八王子市)'!N18</f>
        <v>1</v>
      </c>
      <c r="O18" s="176">
        <f>'[4]291101法人別・事業別'!O18-'[4]291101法人別・事業別 (八王子市)'!O18</f>
        <v>1</v>
      </c>
      <c r="P18" s="146"/>
      <c r="Q18" s="422"/>
      <c r="R18" s="405" t="s">
        <v>51</v>
      </c>
      <c r="S18" s="177">
        <f>SUM(T18:AE18)</f>
        <v>94</v>
      </c>
      <c r="T18" s="185">
        <f>'[4]291101法人別・事業別'!T18-'[4]291101法人別・事業別 (八王子市)'!T18</f>
        <v>8</v>
      </c>
      <c r="U18" s="186">
        <f>'[4]291101法人別・事業別'!U18-'[4]291101法人別・事業別 (八王子市)'!U18</f>
        <v>0</v>
      </c>
      <c r="V18" s="186">
        <f>'[4]291101法人別・事業別'!V18-'[4]291101法人別・事業別 (八王子市)'!V18</f>
        <v>77</v>
      </c>
      <c r="W18" s="186">
        <f>'[4]291101法人別・事業別'!W18-'[4]291101法人別・事業別 (八王子市)'!W18</f>
        <v>3</v>
      </c>
      <c r="X18" s="186">
        <f>'[4]291101法人別・事業別'!X18-'[4]291101法人別・事業別 (八王子市)'!X18</f>
        <v>0</v>
      </c>
      <c r="Y18" s="186">
        <f>'[4]291101法人別・事業別'!Y18-'[4]291101法人別・事業別 (八王子市)'!Y18</f>
        <v>0</v>
      </c>
      <c r="Z18" s="186">
        <f>'[4]291101法人別・事業別'!Z18-'[4]291101法人別・事業別 (八王子市)'!Z18</f>
        <v>0</v>
      </c>
      <c r="AA18" s="186">
        <f>'[4]291101法人別・事業別'!AA18-'[4]291101法人別・事業別 (八王子市)'!AA18</f>
        <v>2</v>
      </c>
      <c r="AB18" s="186">
        <f>'[4]291101法人別・事業別'!AB18-'[4]291101法人別・事業別 (八王子市)'!AB18</f>
        <v>2</v>
      </c>
      <c r="AC18" s="186">
        <f>'[4]291101法人別・事業別'!AC18-'[4]291101法人別・事業別 (八王子市)'!AC18</f>
        <v>0</v>
      </c>
      <c r="AD18" s="186">
        <f>'[4]291101法人別・事業別'!AD18-'[4]291101法人別・事業別 (八王子市)'!AD18</f>
        <v>1</v>
      </c>
      <c r="AE18" s="186">
        <f>'[4]291101法人別・事業別'!AE18-'[4]291101法人別・事業別 (八王子市)'!AE18</f>
        <v>1</v>
      </c>
    </row>
    <row r="19" spans="1:31" ht="23.25" customHeight="1" x14ac:dyDescent="0.15">
      <c r="A19" s="420"/>
      <c r="B19" s="404"/>
      <c r="C19" s="166">
        <v>100</v>
      </c>
      <c r="D19" s="167">
        <f t="shared" ref="D19:O19" si="14">D18/$C18*100</f>
        <v>8.4905660377358494</v>
      </c>
      <c r="E19" s="168">
        <f t="shared" si="14"/>
        <v>0</v>
      </c>
      <c r="F19" s="168">
        <f t="shared" si="14"/>
        <v>81.132075471698116</v>
      </c>
      <c r="G19" s="168">
        <f t="shared" si="14"/>
        <v>3.7735849056603774</v>
      </c>
      <c r="H19" s="168">
        <f t="shared" si="14"/>
        <v>0</v>
      </c>
      <c r="I19" s="168">
        <f t="shared" si="14"/>
        <v>0</v>
      </c>
      <c r="J19" s="168">
        <f t="shared" si="14"/>
        <v>0</v>
      </c>
      <c r="K19" s="168">
        <f t="shared" si="14"/>
        <v>1.8867924528301887</v>
      </c>
      <c r="L19" s="168">
        <f t="shared" si="14"/>
        <v>1.8867924528301887</v>
      </c>
      <c r="M19" s="168">
        <f t="shared" si="14"/>
        <v>0.94339622641509435</v>
      </c>
      <c r="N19" s="168">
        <f t="shared" si="14"/>
        <v>0.94339622641509435</v>
      </c>
      <c r="O19" s="169">
        <f t="shared" si="14"/>
        <v>0.94339622641509435</v>
      </c>
      <c r="P19" s="146"/>
      <c r="Q19" s="422"/>
      <c r="R19" s="406"/>
      <c r="S19" s="170">
        <v>100</v>
      </c>
      <c r="T19" s="184">
        <f t="shared" ref="T19:AE19" si="15">T18/$S18*100</f>
        <v>8.5106382978723403</v>
      </c>
      <c r="U19" s="172">
        <f t="shared" si="15"/>
        <v>0</v>
      </c>
      <c r="V19" s="172">
        <f t="shared" si="15"/>
        <v>81.914893617021278</v>
      </c>
      <c r="W19" s="172">
        <f t="shared" si="15"/>
        <v>3.1914893617021276</v>
      </c>
      <c r="X19" s="172">
        <f t="shared" si="15"/>
        <v>0</v>
      </c>
      <c r="Y19" s="172">
        <f t="shared" si="15"/>
        <v>0</v>
      </c>
      <c r="Z19" s="172">
        <f t="shared" si="15"/>
        <v>0</v>
      </c>
      <c r="AA19" s="172">
        <f t="shared" si="15"/>
        <v>2.1276595744680851</v>
      </c>
      <c r="AB19" s="172">
        <f t="shared" si="15"/>
        <v>2.1276595744680851</v>
      </c>
      <c r="AC19" s="172">
        <f t="shared" si="15"/>
        <v>0</v>
      </c>
      <c r="AD19" s="172">
        <f t="shared" si="15"/>
        <v>1.0638297872340425</v>
      </c>
      <c r="AE19" s="173">
        <f t="shared" si="15"/>
        <v>1.0638297872340425</v>
      </c>
    </row>
    <row r="20" spans="1:31" ht="23.25" customHeight="1" x14ac:dyDescent="0.15">
      <c r="A20" s="420"/>
      <c r="B20" s="398" t="s">
        <v>38</v>
      </c>
      <c r="C20" s="158">
        <f>SUM(D20:O20)</f>
        <v>353</v>
      </c>
      <c r="D20" s="187">
        <f>'[4]291101法人別・事業別'!D20-'[4]291101法人別・事業別 (八王子市)'!D20</f>
        <v>14</v>
      </c>
      <c r="E20" s="188">
        <f>'[4]291101法人別・事業別'!E20-'[4]291101法人別・事業別 (八王子市)'!E20</f>
        <v>0</v>
      </c>
      <c r="F20" s="188">
        <f>'[4]291101法人別・事業別'!F20-'[4]291101法人別・事業別 (八王子市)'!F20</f>
        <v>99</v>
      </c>
      <c r="G20" s="188">
        <f>'[4]291101法人別・事業別'!G20-'[4]291101法人別・事業別 (八王子市)'!G20</f>
        <v>20</v>
      </c>
      <c r="H20" s="188">
        <f>'[4]291101法人別・事業別'!H20-'[4]291101法人別・事業別 (八王子市)'!H20</f>
        <v>143</v>
      </c>
      <c r="I20" s="188">
        <f>'[4]291101法人別・事業別'!I20-'[4]291101法人別・事業別 (八王子市)'!I20</f>
        <v>4</v>
      </c>
      <c r="J20" s="188">
        <f>'[4]291101法人別・事業別'!J20-'[4]291101法人別・事業別 (八王子市)'!J20</f>
        <v>0</v>
      </c>
      <c r="K20" s="188">
        <f>'[4]291101法人別・事業別'!K20-'[4]291101法人別・事業別 (八王子市)'!K20</f>
        <v>1</v>
      </c>
      <c r="L20" s="188">
        <f>'[4]291101法人別・事業別'!L20-'[4]291101法人別・事業別 (八王子市)'!L20</f>
        <v>13</v>
      </c>
      <c r="M20" s="188">
        <f>'[4]291101法人別・事業別'!M20-'[4]291101法人別・事業別 (八王子市)'!M20</f>
        <v>0</v>
      </c>
      <c r="N20" s="188">
        <f>'[4]291101法人別・事業別'!N20-'[4]291101法人別・事業別 (八王子市)'!N20</f>
        <v>0</v>
      </c>
      <c r="O20" s="189">
        <f>'[4]291101法人別・事業別'!O20-'[4]291101法人別・事業別 (八王子市)'!O20</f>
        <v>59</v>
      </c>
      <c r="P20" s="146"/>
      <c r="Q20" s="422"/>
      <c r="R20" s="405" t="s">
        <v>52</v>
      </c>
      <c r="S20" s="177">
        <f>SUM(T20:AE20)</f>
        <v>312</v>
      </c>
      <c r="T20" s="185">
        <f>'[4]291101法人別・事業別'!T20-'[4]291101法人別・事業別 (八王子市)'!T20</f>
        <v>14</v>
      </c>
      <c r="U20" s="186">
        <f>'[4]291101法人別・事業別'!U20-'[4]291101法人別・事業別 (八王子市)'!U20</f>
        <v>0</v>
      </c>
      <c r="V20" s="186">
        <f>'[4]291101法人別・事業別'!V20-'[4]291101法人別・事業別 (八王子市)'!V20</f>
        <v>84</v>
      </c>
      <c r="W20" s="186">
        <f>'[4]291101法人別・事業別'!W20-'[4]291101法人別・事業別 (八王子市)'!W20</f>
        <v>19</v>
      </c>
      <c r="X20" s="186">
        <f>'[4]291101法人別・事業別'!X20-'[4]291101法人別・事業別 (八王子市)'!X20</f>
        <v>140</v>
      </c>
      <c r="Y20" s="186">
        <f>'[4]291101法人別・事業別'!Y20-'[4]291101法人別・事業別 (八王子市)'!Y20</f>
        <v>4</v>
      </c>
      <c r="Z20" s="186">
        <f>'[4]291101法人別・事業別'!Z20-'[4]291101法人別・事業別 (八王子市)'!Z20</f>
        <v>0</v>
      </c>
      <c r="AA20" s="186">
        <f>'[4]291101法人別・事業別'!AA20-'[4]291101法人別・事業別 (八王子市)'!AA20</f>
        <v>1</v>
      </c>
      <c r="AB20" s="186">
        <f>'[4]291101法人別・事業別'!AB20-'[4]291101法人別・事業別 (八王子市)'!AB20</f>
        <v>12</v>
      </c>
      <c r="AC20" s="186">
        <f>'[4]291101法人別・事業別'!AC20-'[4]291101法人別・事業別 (八王子市)'!AC20</f>
        <v>0</v>
      </c>
      <c r="AD20" s="186">
        <f>'[4]291101法人別・事業別'!AD20-'[4]291101法人別・事業別 (八王子市)'!AD20</f>
        <v>0</v>
      </c>
      <c r="AE20" s="186">
        <f>'[4]291101法人別・事業別'!AE20-'[4]291101法人別・事業別 (八王子市)'!AE20</f>
        <v>38</v>
      </c>
    </row>
    <row r="21" spans="1:31" ht="23.25" customHeight="1" x14ac:dyDescent="0.15">
      <c r="A21" s="420"/>
      <c r="B21" s="404"/>
      <c r="C21" s="166">
        <v>100</v>
      </c>
      <c r="D21" s="190">
        <f t="shared" ref="D21:O21" si="16">D20/$C20*100</f>
        <v>3.9660056657223794</v>
      </c>
      <c r="E21" s="168">
        <f t="shared" si="16"/>
        <v>0</v>
      </c>
      <c r="F21" s="168">
        <f t="shared" si="16"/>
        <v>28.04532577903683</v>
      </c>
      <c r="G21" s="168">
        <f t="shared" si="16"/>
        <v>5.6657223796034</v>
      </c>
      <c r="H21" s="168">
        <f t="shared" si="16"/>
        <v>40.509915014164307</v>
      </c>
      <c r="I21" s="168">
        <f t="shared" si="16"/>
        <v>1.1331444759206799</v>
      </c>
      <c r="J21" s="168">
        <f t="shared" si="16"/>
        <v>0</v>
      </c>
      <c r="K21" s="168">
        <f t="shared" si="16"/>
        <v>0.28328611898016998</v>
      </c>
      <c r="L21" s="168">
        <f t="shared" si="16"/>
        <v>3.6827195467422094</v>
      </c>
      <c r="M21" s="168">
        <f t="shared" si="16"/>
        <v>0</v>
      </c>
      <c r="N21" s="168">
        <f t="shared" si="16"/>
        <v>0</v>
      </c>
      <c r="O21" s="169">
        <f t="shared" si="16"/>
        <v>16.71388101983003</v>
      </c>
      <c r="P21" s="146"/>
      <c r="Q21" s="422"/>
      <c r="R21" s="406"/>
      <c r="S21" s="170">
        <v>100</v>
      </c>
      <c r="T21" s="184">
        <f t="shared" ref="T21:AE21" si="17">IF(T20=0,"(0.0)",T20/$S20*100)</f>
        <v>4.4871794871794872</v>
      </c>
      <c r="U21" s="172" t="str">
        <f t="shared" si="17"/>
        <v>(0.0)</v>
      </c>
      <c r="V21" s="172">
        <f t="shared" si="17"/>
        <v>26.923076923076923</v>
      </c>
      <c r="W21" s="172">
        <f t="shared" si="17"/>
        <v>6.0897435897435894</v>
      </c>
      <c r="X21" s="172">
        <f t="shared" si="17"/>
        <v>44.871794871794876</v>
      </c>
      <c r="Y21" s="172">
        <f t="shared" si="17"/>
        <v>1.2820512820512819</v>
      </c>
      <c r="Z21" s="172" t="str">
        <f t="shared" si="17"/>
        <v>(0.0)</v>
      </c>
      <c r="AA21" s="172">
        <f t="shared" si="17"/>
        <v>0.32051282051282048</v>
      </c>
      <c r="AB21" s="172">
        <f t="shared" si="17"/>
        <v>3.8461538461538463</v>
      </c>
      <c r="AC21" s="172" t="str">
        <f t="shared" si="17"/>
        <v>(0.0)</v>
      </c>
      <c r="AD21" s="172" t="str">
        <f t="shared" si="17"/>
        <v>(0.0)</v>
      </c>
      <c r="AE21" s="173">
        <f t="shared" si="17"/>
        <v>12.179487179487179</v>
      </c>
    </row>
    <row r="22" spans="1:31" ht="23.25" customHeight="1" x14ac:dyDescent="0.15">
      <c r="A22" s="420"/>
      <c r="B22" s="398" t="s">
        <v>39</v>
      </c>
      <c r="C22" s="158">
        <f>SUM(D22:O22)</f>
        <v>1465</v>
      </c>
      <c r="D22" s="174">
        <f>'[4]291101法人別・事業別'!D22-'[4]291101法人別・事業別 (八王子市)'!D22</f>
        <v>432</v>
      </c>
      <c r="E22" s="175">
        <f>'[4]291101法人別・事業別'!E22-'[4]291101法人別・事業別 (八王子市)'!E22</f>
        <v>10</v>
      </c>
      <c r="F22" s="175">
        <f>'[4]291101法人別・事業別'!F22-'[4]291101法人別・事業別 (八王子市)'!F22</f>
        <v>54</v>
      </c>
      <c r="G22" s="175">
        <f>'[4]291101法人別・事業別'!G22-'[4]291101法人別・事業別 (八王子市)'!G22</f>
        <v>8</v>
      </c>
      <c r="H22" s="175">
        <f>'[4]291101法人別・事業別'!H22-'[4]291101法人別・事業別 (八王子市)'!H22</f>
        <v>915</v>
      </c>
      <c r="I22" s="175">
        <f>'[4]291101法人別・事業別'!I22-'[4]291101法人別・事業別 (八王子市)'!I22</f>
        <v>25</v>
      </c>
      <c r="J22" s="175">
        <f>'[4]291101法人別・事業別'!J22-'[4]291101法人別・事業別 (八王子市)'!J22</f>
        <v>0</v>
      </c>
      <c r="K22" s="175">
        <f>'[4]291101法人別・事業別'!K22-'[4]291101法人別・事業別 (八王子市)'!K22</f>
        <v>6</v>
      </c>
      <c r="L22" s="175">
        <f>'[4]291101法人別・事業別'!L22-'[4]291101法人別・事業別 (八王子市)'!L22</f>
        <v>3</v>
      </c>
      <c r="M22" s="175">
        <f>'[4]291101法人別・事業別'!M22-'[4]291101法人別・事業別 (八王子市)'!M22</f>
        <v>0</v>
      </c>
      <c r="N22" s="175">
        <f>'[4]291101法人別・事業別'!N22-'[4]291101法人別・事業別 (八王子市)'!N22</f>
        <v>12</v>
      </c>
      <c r="O22" s="176">
        <f>'[4]291101法人別・事業別'!O22-'[4]291101法人別・事業別 (八王子市)'!O22</f>
        <v>0</v>
      </c>
      <c r="P22" s="146"/>
      <c r="Q22" s="422"/>
      <c r="R22" s="405" t="s">
        <v>53</v>
      </c>
      <c r="S22" s="177">
        <f>SUM(T22:AE22)</f>
        <v>2882</v>
      </c>
      <c r="T22" s="185">
        <f>'[4]291101法人別・事業別'!T22-'[4]291101法人別・事業別 (八王子市)'!T22</f>
        <v>475</v>
      </c>
      <c r="U22" s="186">
        <f>'[4]291101法人別・事業別'!U22-'[4]291101法人別・事業別 (八王子市)'!U22</f>
        <v>12</v>
      </c>
      <c r="V22" s="186">
        <f>'[4]291101法人別・事業別'!V22-'[4]291101法人別・事業別 (八王子市)'!V22</f>
        <v>76</v>
      </c>
      <c r="W22" s="186">
        <f>'[4]291101法人別・事業別'!W22-'[4]291101法人別・事業別 (八王子市)'!W22</f>
        <v>22</v>
      </c>
      <c r="X22" s="186">
        <f>'[4]291101法人別・事業別'!X22-'[4]291101法人別・事業別 (八王子市)'!X22</f>
        <v>2160</v>
      </c>
      <c r="Y22" s="186">
        <f>'[4]291101法人別・事業別'!Y22-'[4]291101法人別・事業別 (八王子市)'!Y22</f>
        <v>102</v>
      </c>
      <c r="Z22" s="186">
        <f>'[4]291101法人別・事業別'!Z22-'[4]291101法人別・事業別 (八王子市)'!Z22</f>
        <v>0</v>
      </c>
      <c r="AA22" s="186">
        <f>'[4]291101法人別・事業別'!AA22-'[4]291101法人別・事業別 (八王子市)'!AA22</f>
        <v>15</v>
      </c>
      <c r="AB22" s="186">
        <f>'[4]291101法人別・事業別'!AB22-'[4]291101法人別・事業別 (八王子市)'!AB22</f>
        <v>6</v>
      </c>
      <c r="AC22" s="186">
        <f>'[4]291101法人別・事業別'!AC22-'[4]291101法人別・事業別 (八王子市)'!AC22</f>
        <v>0</v>
      </c>
      <c r="AD22" s="186">
        <f>'[4]291101法人別・事業別'!AD22-'[4]291101法人別・事業別 (八王子市)'!AD22</f>
        <v>14</v>
      </c>
      <c r="AE22" s="186">
        <f>'[4]291101法人別・事業別'!AE22-'[4]291101法人別・事業別 (八王子市)'!AE22</f>
        <v>0</v>
      </c>
    </row>
    <row r="23" spans="1:31" ht="23.25" customHeight="1" x14ac:dyDescent="0.15">
      <c r="A23" s="420"/>
      <c r="B23" s="404"/>
      <c r="C23" s="166">
        <v>100</v>
      </c>
      <c r="D23" s="167">
        <f t="shared" ref="D23:O23" si="18">D22/$C22*100</f>
        <v>29.488054607508534</v>
      </c>
      <c r="E23" s="168">
        <f t="shared" si="18"/>
        <v>0.68259385665529015</v>
      </c>
      <c r="F23" s="168">
        <f t="shared" si="18"/>
        <v>3.6860068259385668</v>
      </c>
      <c r="G23" s="168">
        <f t="shared" si="18"/>
        <v>0.5460750853242321</v>
      </c>
      <c r="H23" s="168">
        <f t="shared" si="18"/>
        <v>62.457337883959042</v>
      </c>
      <c r="I23" s="168">
        <f t="shared" si="18"/>
        <v>1.7064846416382253</v>
      </c>
      <c r="J23" s="168">
        <f t="shared" si="18"/>
        <v>0</v>
      </c>
      <c r="K23" s="168">
        <f t="shared" si="18"/>
        <v>0.40955631399317405</v>
      </c>
      <c r="L23" s="168">
        <f t="shared" si="18"/>
        <v>0.20477815699658702</v>
      </c>
      <c r="M23" s="168">
        <f t="shared" si="18"/>
        <v>0</v>
      </c>
      <c r="N23" s="168">
        <f t="shared" si="18"/>
        <v>0.8191126279863481</v>
      </c>
      <c r="O23" s="169">
        <f t="shared" si="18"/>
        <v>0</v>
      </c>
      <c r="P23" s="146"/>
      <c r="Q23" s="422"/>
      <c r="R23" s="406"/>
      <c r="S23" s="170">
        <v>100</v>
      </c>
      <c r="T23" s="184">
        <f t="shared" ref="T23:AE23" si="19">T22/$S22*100</f>
        <v>16.481609993060374</v>
      </c>
      <c r="U23" s="172">
        <f t="shared" si="19"/>
        <v>0.41637751561415681</v>
      </c>
      <c r="V23" s="172">
        <f t="shared" si="19"/>
        <v>2.6370575988896601</v>
      </c>
      <c r="W23" s="172">
        <f t="shared" si="19"/>
        <v>0.76335877862595414</v>
      </c>
      <c r="X23" s="172">
        <f t="shared" si="19"/>
        <v>74.94795281054823</v>
      </c>
      <c r="Y23" s="172">
        <f t="shared" si="19"/>
        <v>3.5392088827203327</v>
      </c>
      <c r="Z23" s="172">
        <f t="shared" si="19"/>
        <v>0</v>
      </c>
      <c r="AA23" s="172">
        <f t="shared" si="19"/>
        <v>0.52047189451769604</v>
      </c>
      <c r="AB23" s="172">
        <f t="shared" si="19"/>
        <v>0.20818875780707841</v>
      </c>
      <c r="AC23" s="172">
        <f t="shared" si="19"/>
        <v>0</v>
      </c>
      <c r="AD23" s="172">
        <f t="shared" si="19"/>
        <v>0.4857737682165163</v>
      </c>
      <c r="AE23" s="173">
        <f t="shared" si="19"/>
        <v>0</v>
      </c>
    </row>
    <row r="24" spans="1:31" ht="23.25" customHeight="1" x14ac:dyDescent="0.15">
      <c r="A24" s="420"/>
      <c r="B24" s="398" t="s">
        <v>40</v>
      </c>
      <c r="C24" s="158">
        <f>SUM(D24:O24)</f>
        <v>83</v>
      </c>
      <c r="D24" s="174">
        <f>'[4]291101法人別・事業別'!D24-'[4]291101法人別・事業別 (八王子市)'!D24</f>
        <v>0</v>
      </c>
      <c r="E24" s="175">
        <f>'[4]291101法人別・事業別'!E24-'[4]291101法人別・事業別 (八王子市)'!E24</f>
        <v>0</v>
      </c>
      <c r="F24" s="175">
        <f>'[4]291101法人別・事業別'!F24-'[4]291101法人別・事業別 (八王子市)'!F24</f>
        <v>70</v>
      </c>
      <c r="G24" s="175">
        <f>'[4]291101法人別・事業別'!G24-'[4]291101法人別・事業別 (八王子市)'!G24</f>
        <v>2</v>
      </c>
      <c r="H24" s="175">
        <f>'[4]291101法人別・事業別'!H24-'[4]291101法人別・事業別 (八王子市)'!H24</f>
        <v>0</v>
      </c>
      <c r="I24" s="175">
        <f>'[4]291101法人別・事業別'!I24-'[4]291101法人別・事業別 (八王子市)'!I24</f>
        <v>0</v>
      </c>
      <c r="J24" s="175">
        <f>'[4]291101法人別・事業別'!J24-'[4]291101法人別・事業別 (八王子市)'!J24</f>
        <v>0</v>
      </c>
      <c r="K24" s="175">
        <f>'[4]291101法人別・事業別'!K24-'[4]291101法人別・事業別 (八王子市)'!K24</f>
        <v>7</v>
      </c>
      <c r="L24" s="175">
        <f>'[4]291101法人別・事業別'!L24-'[4]291101法人別・事業別 (八王子市)'!L24</f>
        <v>0</v>
      </c>
      <c r="M24" s="175">
        <f>'[4]291101法人別・事業別'!M24-'[4]291101法人別・事業別 (八王子市)'!M24</f>
        <v>0</v>
      </c>
      <c r="N24" s="175">
        <f>'[4]291101法人別・事業別'!N24-'[4]291101法人別・事業別 (八王子市)'!N24</f>
        <v>0</v>
      </c>
      <c r="O24" s="176">
        <f>'[4]291101法人別・事業別'!O24-'[4]291101法人別・事業別 (八王子市)'!O24</f>
        <v>4</v>
      </c>
      <c r="P24" s="146"/>
      <c r="Q24" s="422"/>
      <c r="R24" s="405" t="s">
        <v>54</v>
      </c>
      <c r="S24" s="177">
        <f>SUM(T24:AE24)</f>
        <v>80</v>
      </c>
      <c r="T24" s="185">
        <f>'[4]291101法人別・事業別'!T24-'[4]291101法人別・事業別 (八王子市)'!T24</f>
        <v>0</v>
      </c>
      <c r="U24" s="186">
        <f>'[4]291101法人別・事業別'!U24-'[4]291101法人別・事業別 (八王子市)'!U24</f>
        <v>0</v>
      </c>
      <c r="V24" s="186">
        <f>'[4]291101法人別・事業別'!V24-'[4]291101法人別・事業別 (八王子市)'!V24</f>
        <v>67</v>
      </c>
      <c r="W24" s="186">
        <f>'[4]291101法人別・事業別'!W24-'[4]291101法人別・事業別 (八王子市)'!W24</f>
        <v>2</v>
      </c>
      <c r="X24" s="186">
        <f>'[4]291101法人別・事業別'!X24-'[4]291101法人別・事業別 (八王子市)'!X24</f>
        <v>0</v>
      </c>
      <c r="Y24" s="186">
        <f>'[4]291101法人別・事業別'!Y24-'[4]291101法人別・事業別 (八王子市)'!Y24</f>
        <v>0</v>
      </c>
      <c r="Z24" s="186">
        <f>'[4]291101法人別・事業別'!Z24-'[4]291101法人別・事業別 (八王子市)'!Z24</f>
        <v>0</v>
      </c>
      <c r="AA24" s="186">
        <f>'[4]291101法人別・事業別'!AA24-'[4]291101法人別・事業別 (八王子市)'!AA24</f>
        <v>7</v>
      </c>
      <c r="AB24" s="186">
        <f>'[4]291101法人別・事業別'!AB24-'[4]291101法人別・事業別 (八王子市)'!AB24</f>
        <v>0</v>
      </c>
      <c r="AC24" s="186">
        <f>'[4]291101法人別・事業別'!AC24-'[4]291101法人別・事業別 (八王子市)'!AC24</f>
        <v>0</v>
      </c>
      <c r="AD24" s="186">
        <f>'[4]291101法人別・事業別'!AD24-'[4]291101法人別・事業別 (八王子市)'!AD24</f>
        <v>0</v>
      </c>
      <c r="AE24" s="186">
        <f>'[4]291101法人別・事業別'!AE24-'[4]291101法人別・事業別 (八王子市)'!AE24</f>
        <v>4</v>
      </c>
    </row>
    <row r="25" spans="1:31" ht="23.25" customHeight="1" x14ac:dyDescent="0.15">
      <c r="A25" s="420"/>
      <c r="B25" s="404"/>
      <c r="C25" s="166">
        <v>100</v>
      </c>
      <c r="D25" s="167">
        <f t="shared" ref="D25:O25" si="20">D24/$C24*100</f>
        <v>0</v>
      </c>
      <c r="E25" s="168">
        <f t="shared" si="20"/>
        <v>0</v>
      </c>
      <c r="F25" s="168">
        <f t="shared" si="20"/>
        <v>84.337349397590373</v>
      </c>
      <c r="G25" s="168">
        <f t="shared" si="20"/>
        <v>2.4096385542168677</v>
      </c>
      <c r="H25" s="168">
        <f t="shared" si="20"/>
        <v>0</v>
      </c>
      <c r="I25" s="168">
        <f t="shared" si="20"/>
        <v>0</v>
      </c>
      <c r="J25" s="168">
        <f t="shared" si="20"/>
        <v>0</v>
      </c>
      <c r="K25" s="168">
        <f t="shared" si="20"/>
        <v>8.4337349397590362</v>
      </c>
      <c r="L25" s="168">
        <f t="shared" si="20"/>
        <v>0</v>
      </c>
      <c r="M25" s="168">
        <f t="shared" si="20"/>
        <v>0</v>
      </c>
      <c r="N25" s="168">
        <f t="shared" si="20"/>
        <v>0</v>
      </c>
      <c r="O25" s="169">
        <f t="shared" si="20"/>
        <v>4.8192771084337354</v>
      </c>
      <c r="P25" s="146"/>
      <c r="Q25" s="422"/>
      <c r="R25" s="406"/>
      <c r="S25" s="170">
        <v>100</v>
      </c>
      <c r="T25" s="184">
        <f t="shared" ref="T25:AE25" si="21">T24/$S24*100</f>
        <v>0</v>
      </c>
      <c r="U25" s="172">
        <f t="shared" si="21"/>
        <v>0</v>
      </c>
      <c r="V25" s="172">
        <f t="shared" si="21"/>
        <v>83.75</v>
      </c>
      <c r="W25" s="172">
        <f t="shared" si="21"/>
        <v>2.5</v>
      </c>
      <c r="X25" s="172">
        <f t="shared" si="21"/>
        <v>0</v>
      </c>
      <c r="Y25" s="172">
        <f t="shared" si="21"/>
        <v>0</v>
      </c>
      <c r="Z25" s="172">
        <f t="shared" si="21"/>
        <v>0</v>
      </c>
      <c r="AA25" s="172">
        <f t="shared" si="21"/>
        <v>8.75</v>
      </c>
      <c r="AB25" s="172">
        <f t="shared" si="21"/>
        <v>0</v>
      </c>
      <c r="AC25" s="172">
        <f t="shared" si="21"/>
        <v>0</v>
      </c>
      <c r="AD25" s="172">
        <f t="shared" si="21"/>
        <v>0</v>
      </c>
      <c r="AE25" s="173">
        <f t="shared" si="21"/>
        <v>5</v>
      </c>
    </row>
    <row r="26" spans="1:31" ht="23.25" customHeight="1" x14ac:dyDescent="0.15">
      <c r="A26" s="420"/>
      <c r="B26" s="398" t="s">
        <v>41</v>
      </c>
      <c r="C26" s="158">
        <f>SUM(D26:O26)</f>
        <v>564</v>
      </c>
      <c r="D26" s="174">
        <f>'[4]291101法人別・事業別'!D26-'[4]291101法人別・事業別 (八王子市)'!D26</f>
        <v>487</v>
      </c>
      <c r="E26" s="175">
        <f>'[4]291101法人別・事業別'!E26-'[4]291101法人別・事業別 (八王子市)'!E26</f>
        <v>4</v>
      </c>
      <c r="F26" s="175">
        <f>'[4]291101法人別・事業別'!F26-'[4]291101法人別・事業別 (八王子市)'!F26</f>
        <v>9</v>
      </c>
      <c r="G26" s="175">
        <f>'[4]291101法人別・事業別'!G26-'[4]291101法人別・事業別 (八王子市)'!G26</f>
        <v>0</v>
      </c>
      <c r="H26" s="175">
        <f>'[4]291101法人別・事業別'!H26-'[4]291101法人別・事業別 (八王子市)'!H26</f>
        <v>51</v>
      </c>
      <c r="I26" s="175">
        <f>'[4]291101法人別・事業別'!I26-'[4]291101法人別・事業別 (八王子市)'!I26</f>
        <v>1</v>
      </c>
      <c r="J26" s="175">
        <f>'[4]291101法人別・事業別'!J26-'[4]291101法人別・事業別 (八王子市)'!J26</f>
        <v>0</v>
      </c>
      <c r="K26" s="175">
        <f>'[4]291101法人別・事業別'!K26-'[4]291101法人別・事業別 (八王子市)'!K26</f>
        <v>0</v>
      </c>
      <c r="L26" s="175">
        <f>'[4]291101法人別・事業別'!L26-'[4]291101法人別・事業別 (八王子市)'!L26</f>
        <v>1</v>
      </c>
      <c r="M26" s="175">
        <f>'[4]291101法人別・事業別'!M26-'[4]291101法人別・事業別 (八王子市)'!M26</f>
        <v>2</v>
      </c>
      <c r="N26" s="175">
        <f>'[4]291101法人別・事業別'!N26-'[4]291101法人別・事業別 (八王子市)'!N26</f>
        <v>9</v>
      </c>
      <c r="O26" s="176">
        <f>'[4]291101法人別・事業別'!O26-'[4]291101法人別・事業別 (八王子市)'!O26</f>
        <v>0</v>
      </c>
      <c r="P26" s="146"/>
      <c r="Q26" s="422"/>
      <c r="R26" s="405" t="s">
        <v>55</v>
      </c>
      <c r="S26" s="177">
        <f>SUM(T26:AE26)</f>
        <v>544</v>
      </c>
      <c r="T26" s="185">
        <f>'[4]291101法人別・事業別'!T26-'[4]291101法人別・事業別 (八王子市)'!T26</f>
        <v>469</v>
      </c>
      <c r="U26" s="186">
        <f>'[4]291101法人別・事業別'!U26-'[4]291101法人別・事業別 (八王子市)'!U26</f>
        <v>4</v>
      </c>
      <c r="V26" s="186">
        <f>'[4]291101法人別・事業別'!V26-'[4]291101法人別・事業別 (八王子市)'!V26</f>
        <v>8</v>
      </c>
      <c r="W26" s="186">
        <f>'[4]291101法人別・事業別'!W26-'[4]291101法人別・事業別 (八王子市)'!W26</f>
        <v>0</v>
      </c>
      <c r="X26" s="186">
        <f>'[4]291101法人別・事業別'!X26-'[4]291101法人別・事業別 (八王子市)'!X26</f>
        <v>50</v>
      </c>
      <c r="Y26" s="186">
        <f>'[4]291101法人別・事業別'!Y26-'[4]291101法人別・事業別 (八王子市)'!Y26</f>
        <v>1</v>
      </c>
      <c r="Z26" s="186">
        <f>'[4]291101法人別・事業別'!Z26-'[4]291101法人別・事業別 (八王子市)'!Z26</f>
        <v>0</v>
      </c>
      <c r="AA26" s="186">
        <f>'[4]291101法人別・事業別'!AA26-'[4]291101法人別・事業別 (八王子市)'!AA26</f>
        <v>0</v>
      </c>
      <c r="AB26" s="186">
        <f>'[4]291101法人別・事業別'!AB26-'[4]291101法人別・事業別 (八王子市)'!AB26</f>
        <v>1</v>
      </c>
      <c r="AC26" s="186">
        <f>'[4]291101法人別・事業別'!AC26-'[4]291101法人別・事業別 (八王子市)'!AC26</f>
        <v>2</v>
      </c>
      <c r="AD26" s="186">
        <f>'[4]291101法人別・事業別'!AD26-'[4]291101法人別・事業別 (八王子市)'!AD26</f>
        <v>9</v>
      </c>
      <c r="AE26" s="186">
        <f>'[4]291101法人別・事業別'!AE26-'[4]291101法人別・事業別 (八王子市)'!AE26</f>
        <v>0</v>
      </c>
    </row>
    <row r="27" spans="1:31" ht="23.25" customHeight="1" x14ac:dyDescent="0.15">
      <c r="A27" s="420"/>
      <c r="B27" s="404"/>
      <c r="C27" s="166">
        <v>100</v>
      </c>
      <c r="D27" s="167">
        <f t="shared" ref="D27:O27" si="22">D26/$C26*100</f>
        <v>86.347517730496463</v>
      </c>
      <c r="E27" s="168">
        <f t="shared" si="22"/>
        <v>0.70921985815602839</v>
      </c>
      <c r="F27" s="168">
        <f t="shared" si="22"/>
        <v>1.5957446808510638</v>
      </c>
      <c r="G27" s="168">
        <f t="shared" si="22"/>
        <v>0</v>
      </c>
      <c r="H27" s="168">
        <f t="shared" si="22"/>
        <v>9.0425531914893629</v>
      </c>
      <c r="I27" s="168">
        <f t="shared" si="22"/>
        <v>0.1773049645390071</v>
      </c>
      <c r="J27" s="168">
        <f t="shared" si="22"/>
        <v>0</v>
      </c>
      <c r="K27" s="168">
        <f t="shared" si="22"/>
        <v>0</v>
      </c>
      <c r="L27" s="168">
        <f t="shared" si="22"/>
        <v>0.1773049645390071</v>
      </c>
      <c r="M27" s="168">
        <f t="shared" si="22"/>
        <v>0.3546099290780142</v>
      </c>
      <c r="N27" s="168">
        <f t="shared" si="22"/>
        <v>1.5957446808510638</v>
      </c>
      <c r="O27" s="169">
        <f t="shared" si="22"/>
        <v>0</v>
      </c>
      <c r="P27" s="146"/>
      <c r="Q27" s="422"/>
      <c r="R27" s="406"/>
      <c r="S27" s="170">
        <v>100</v>
      </c>
      <c r="T27" s="184">
        <f t="shared" ref="T27:AE27" si="23">T26/$S26*100</f>
        <v>86.213235294117652</v>
      </c>
      <c r="U27" s="172">
        <f t="shared" si="23"/>
        <v>0.73529411764705876</v>
      </c>
      <c r="V27" s="172">
        <f t="shared" si="23"/>
        <v>1.4705882352941175</v>
      </c>
      <c r="W27" s="172">
        <f t="shared" si="23"/>
        <v>0</v>
      </c>
      <c r="X27" s="172">
        <f t="shared" si="23"/>
        <v>9.1911764705882355</v>
      </c>
      <c r="Y27" s="172">
        <f t="shared" si="23"/>
        <v>0.18382352941176469</v>
      </c>
      <c r="Z27" s="172">
        <f t="shared" si="23"/>
        <v>0</v>
      </c>
      <c r="AA27" s="172">
        <f t="shared" si="23"/>
        <v>0</v>
      </c>
      <c r="AB27" s="172">
        <f t="shared" si="23"/>
        <v>0.18382352941176469</v>
      </c>
      <c r="AC27" s="172">
        <f t="shared" si="23"/>
        <v>0.36764705882352938</v>
      </c>
      <c r="AD27" s="172">
        <f t="shared" si="23"/>
        <v>1.6544117647058825</v>
      </c>
      <c r="AE27" s="173">
        <f t="shared" si="23"/>
        <v>0</v>
      </c>
    </row>
    <row r="28" spans="1:31" ht="23.25" customHeight="1" x14ac:dyDescent="0.15">
      <c r="A28" s="420"/>
      <c r="B28" s="398" t="s">
        <v>42</v>
      </c>
      <c r="C28" s="158">
        <f>SUM(D28:O28)</f>
        <v>5</v>
      </c>
      <c r="D28" s="174">
        <f>'[4]291101法人別・事業別'!D28-'[4]291101法人別・事業別 (八王子市)'!D28</f>
        <v>0</v>
      </c>
      <c r="E28" s="175">
        <f>'[4]291101法人別・事業別'!E28-'[4]291101法人別・事業別 (八王子市)'!E28</f>
        <v>0</v>
      </c>
      <c r="F28" s="175">
        <f>'[4]291101法人別・事業別'!F28-'[4]291101法人別・事業別 (八王子市)'!F28</f>
        <v>4</v>
      </c>
      <c r="G28" s="175">
        <f>'[4]291101法人別・事業別'!G28-'[4]291101法人別・事業別 (八王子市)'!G28</f>
        <v>0</v>
      </c>
      <c r="H28" s="175">
        <f>'[4]291101法人別・事業別'!H28-'[4]291101法人別・事業別 (八王子市)'!H28</f>
        <v>0</v>
      </c>
      <c r="I28" s="175">
        <f>'[4]291101法人別・事業別'!I28-'[4]291101法人別・事業別 (八王子市)'!I28</f>
        <v>0</v>
      </c>
      <c r="J28" s="175">
        <f>'[4]291101法人別・事業別'!J28-'[4]291101法人別・事業別 (八王子市)'!J28</f>
        <v>0</v>
      </c>
      <c r="K28" s="175">
        <f>'[4]291101法人別・事業別'!K28-'[4]291101法人別・事業別 (八王子市)'!K28</f>
        <v>1</v>
      </c>
      <c r="L28" s="175">
        <f>'[4]291101法人別・事業別'!L28-'[4]291101法人別・事業別 (八王子市)'!L28</f>
        <v>0</v>
      </c>
      <c r="M28" s="175">
        <f>'[4]291101法人別・事業別'!M28-'[4]291101法人別・事業別 (八王子市)'!M28</f>
        <v>0</v>
      </c>
      <c r="N28" s="175">
        <f>'[4]291101法人別・事業別'!N28-'[4]291101法人別・事業別 (八王子市)'!N28</f>
        <v>0</v>
      </c>
      <c r="O28" s="176">
        <f>'[4]291101法人別・事業別'!O28-'[4]291101法人別・事業別 (八王子市)'!O28</f>
        <v>0</v>
      </c>
      <c r="P28" s="146"/>
      <c r="Q28" s="422"/>
      <c r="R28" s="405" t="s">
        <v>56</v>
      </c>
      <c r="S28" s="177">
        <f>SUM(T28:AE28)</f>
        <v>5</v>
      </c>
      <c r="T28" s="185">
        <f>'[4]291101法人別・事業別'!T28-'[4]291101法人別・事業別 (八王子市)'!T28</f>
        <v>0</v>
      </c>
      <c r="U28" s="186">
        <f>'[4]291101法人別・事業別'!U28-'[4]291101法人別・事業別 (八王子市)'!U28</f>
        <v>0</v>
      </c>
      <c r="V28" s="186">
        <f>'[4]291101法人別・事業別'!V28-'[4]291101法人別・事業別 (八王子市)'!V28</f>
        <v>4</v>
      </c>
      <c r="W28" s="186">
        <f>'[4]291101法人別・事業別'!W28-'[4]291101法人別・事業別 (八王子市)'!W28</f>
        <v>0</v>
      </c>
      <c r="X28" s="186">
        <f>'[4]291101法人別・事業別'!X28-'[4]291101法人別・事業別 (八王子市)'!X28</f>
        <v>0</v>
      </c>
      <c r="Y28" s="186">
        <f>'[4]291101法人別・事業別'!Y28-'[4]291101法人別・事業別 (八王子市)'!Y28</f>
        <v>0</v>
      </c>
      <c r="Z28" s="186">
        <f>'[4]291101法人別・事業別'!Z28-'[4]291101法人別・事業別 (八王子市)'!Z28</f>
        <v>0</v>
      </c>
      <c r="AA28" s="186">
        <f>'[4]291101法人別・事業別'!AA28-'[4]291101法人別・事業別 (八王子市)'!AA28</f>
        <v>1</v>
      </c>
      <c r="AB28" s="186">
        <f>'[4]291101法人別・事業別'!AB28-'[4]291101法人別・事業別 (八王子市)'!AB28</f>
        <v>0</v>
      </c>
      <c r="AC28" s="186">
        <f>'[4]291101法人別・事業別'!AC28-'[4]291101法人別・事業別 (八王子市)'!AC28</f>
        <v>0</v>
      </c>
      <c r="AD28" s="186">
        <f>'[4]291101法人別・事業別'!AD28-'[4]291101法人別・事業別 (八王子市)'!AD28</f>
        <v>0</v>
      </c>
      <c r="AE28" s="186">
        <f>'[4]291101法人別・事業別'!AE28-'[4]291101法人別・事業別 (八王子市)'!AE28</f>
        <v>0</v>
      </c>
    </row>
    <row r="29" spans="1:31" ht="23.25" customHeight="1" x14ac:dyDescent="0.15">
      <c r="A29" s="420"/>
      <c r="B29" s="404"/>
      <c r="C29" s="166">
        <v>100</v>
      </c>
      <c r="D29" s="167">
        <f t="shared" ref="D29:O29" si="24">D28/$C28*100</f>
        <v>0</v>
      </c>
      <c r="E29" s="168">
        <f t="shared" si="24"/>
        <v>0</v>
      </c>
      <c r="F29" s="168">
        <f t="shared" si="24"/>
        <v>80</v>
      </c>
      <c r="G29" s="168">
        <f t="shared" si="24"/>
        <v>0</v>
      </c>
      <c r="H29" s="168">
        <f t="shared" si="24"/>
        <v>0</v>
      </c>
      <c r="I29" s="168">
        <f t="shared" si="24"/>
        <v>0</v>
      </c>
      <c r="J29" s="168">
        <f t="shared" si="24"/>
        <v>0</v>
      </c>
      <c r="K29" s="168">
        <f t="shared" si="24"/>
        <v>20</v>
      </c>
      <c r="L29" s="168">
        <f t="shared" si="24"/>
        <v>0</v>
      </c>
      <c r="M29" s="168">
        <f t="shared" si="24"/>
        <v>0</v>
      </c>
      <c r="N29" s="168">
        <f t="shared" si="24"/>
        <v>0</v>
      </c>
      <c r="O29" s="169">
        <f t="shared" si="24"/>
        <v>0</v>
      </c>
      <c r="P29" s="146"/>
      <c r="Q29" s="422"/>
      <c r="R29" s="406"/>
      <c r="S29" s="170">
        <v>100</v>
      </c>
      <c r="T29" s="184">
        <f t="shared" ref="T29:AE29" si="25">T28/$S28*100</f>
        <v>0</v>
      </c>
      <c r="U29" s="172">
        <f t="shared" si="25"/>
        <v>0</v>
      </c>
      <c r="V29" s="172">
        <f t="shared" si="25"/>
        <v>80</v>
      </c>
      <c r="W29" s="172">
        <f t="shared" si="25"/>
        <v>0</v>
      </c>
      <c r="X29" s="172">
        <f t="shared" si="25"/>
        <v>0</v>
      </c>
      <c r="Y29" s="172">
        <f t="shared" si="25"/>
        <v>0</v>
      </c>
      <c r="Z29" s="172">
        <f t="shared" si="25"/>
        <v>0</v>
      </c>
      <c r="AA29" s="172">
        <f t="shared" si="25"/>
        <v>20</v>
      </c>
      <c r="AB29" s="172">
        <f t="shared" si="25"/>
        <v>0</v>
      </c>
      <c r="AC29" s="172">
        <f t="shared" si="25"/>
        <v>0</v>
      </c>
      <c r="AD29" s="172">
        <f t="shared" si="25"/>
        <v>0</v>
      </c>
      <c r="AE29" s="173">
        <f t="shared" si="25"/>
        <v>0</v>
      </c>
    </row>
    <row r="30" spans="1:31" ht="23.25" customHeight="1" x14ac:dyDescent="0.15">
      <c r="A30" s="420"/>
      <c r="B30" s="398" t="s">
        <v>16</v>
      </c>
      <c r="C30" s="158">
        <f>SUM(D30:O30)</f>
        <v>660</v>
      </c>
      <c r="D30" s="191">
        <f>'[4]291101法人別・事業別'!D30-'[4]291101法人別・事業別 (八王子市)'!D30</f>
        <v>20</v>
      </c>
      <c r="E30" s="175">
        <f>'[4]291101法人別・事業別'!E30-'[4]291101法人別・事業別 (八王子市)'!E30</f>
        <v>0</v>
      </c>
      <c r="F30" s="175">
        <f>'[4]291101法人別・事業別'!F30-'[4]291101法人別・事業別 (八王子市)'!F30</f>
        <v>17</v>
      </c>
      <c r="G30" s="175">
        <f>'[4]291101法人別・事業別'!G30-'[4]291101法人別・事業別 (八王子市)'!G30</f>
        <v>0</v>
      </c>
      <c r="H30" s="175">
        <f>'[4]291101法人別・事業別'!H30-'[4]291101法人別・事業別 (八王子市)'!H30</f>
        <v>620</v>
      </c>
      <c r="I30" s="175">
        <f>'[4]291101法人別・事業別'!I30-'[4]291101法人別・事業別 (八王子市)'!I30</f>
        <v>0</v>
      </c>
      <c r="J30" s="175">
        <f>'[4]291101法人別・事業別'!J30-'[4]291101法人別・事業別 (八王子市)'!J30</f>
        <v>0</v>
      </c>
      <c r="K30" s="175">
        <f>'[4]291101法人別・事業別'!K30-'[4]291101法人別・事業別 (八王子市)'!K30</f>
        <v>0</v>
      </c>
      <c r="L30" s="175">
        <f>'[4]291101法人別・事業別'!L30-'[4]291101法人別・事業別 (八王子市)'!L30</f>
        <v>3</v>
      </c>
      <c r="M30" s="175">
        <f>'[4]291101法人別・事業別'!M30-'[4]291101法人別・事業別 (八王子市)'!M30</f>
        <v>0</v>
      </c>
      <c r="N30" s="175">
        <f>'[4]291101法人別・事業別'!N30-'[4]291101法人別・事業別 (八王子市)'!N30</f>
        <v>0</v>
      </c>
      <c r="O30" s="176">
        <f>'[4]291101法人別・事業別'!O30-'[4]291101法人別・事業別 (八王子市)'!O30</f>
        <v>0</v>
      </c>
      <c r="P30" s="146"/>
      <c r="Q30" s="422"/>
      <c r="R30" s="405" t="s">
        <v>57</v>
      </c>
      <c r="S30" s="177">
        <f>SUM(T30:AE30)</f>
        <v>581</v>
      </c>
      <c r="T30" s="185">
        <f>'[4]291101法人別・事業別'!T30-'[4]291101法人別・事業別 (八王子市)'!T30</f>
        <v>13</v>
      </c>
      <c r="U30" s="186">
        <f>'[4]291101法人別・事業別'!U30-'[4]291101法人別・事業別 (八王子市)'!U30</f>
        <v>0</v>
      </c>
      <c r="V30" s="186">
        <f>'[4]291101法人別・事業別'!V30-'[4]291101法人別・事業別 (八王子市)'!V30</f>
        <v>13</v>
      </c>
      <c r="W30" s="186">
        <f>'[4]291101法人別・事業別'!W30-'[4]291101法人別・事業別 (八王子市)'!W30</f>
        <v>0</v>
      </c>
      <c r="X30" s="186">
        <f>'[4]291101法人別・事業別'!X30-'[4]291101法人別・事業別 (八王子市)'!X30</f>
        <v>552</v>
      </c>
      <c r="Y30" s="186">
        <f>'[4]291101法人別・事業別'!Y30-'[4]291101法人別・事業別 (八王子市)'!Y30</f>
        <v>0</v>
      </c>
      <c r="Z30" s="186">
        <f>'[4]291101法人別・事業別'!Z30-'[4]291101法人別・事業別 (八王子市)'!Z30</f>
        <v>0</v>
      </c>
      <c r="AA30" s="186">
        <f>'[4]291101法人別・事業別'!AA30-'[4]291101法人別・事業別 (八王子市)'!AA30</f>
        <v>0</v>
      </c>
      <c r="AB30" s="186">
        <f>'[4]291101法人別・事業別'!AB30-'[4]291101法人別・事業別 (八王子市)'!AB30</f>
        <v>3</v>
      </c>
      <c r="AC30" s="186">
        <f>'[4]291101法人別・事業別'!AC30-'[4]291101法人別・事業別 (八王子市)'!AC30</f>
        <v>0</v>
      </c>
      <c r="AD30" s="186">
        <f>'[4]291101法人別・事業別'!AD30-'[4]291101法人別・事業別 (八王子市)'!AD30</f>
        <v>0</v>
      </c>
      <c r="AE30" s="186">
        <f>'[4]291101法人別・事業別'!AE30-'[4]291101法人別・事業別 (八王子市)'!AE30</f>
        <v>0</v>
      </c>
    </row>
    <row r="31" spans="1:31" ht="23.25" customHeight="1" x14ac:dyDescent="0.15">
      <c r="A31" s="420"/>
      <c r="B31" s="404"/>
      <c r="C31" s="166">
        <v>100.04</v>
      </c>
      <c r="D31" s="190">
        <f t="shared" ref="D31:O31" si="26">D30/$C30*100</f>
        <v>3.0303030303030303</v>
      </c>
      <c r="E31" s="168">
        <f t="shared" si="26"/>
        <v>0</v>
      </c>
      <c r="F31" s="168">
        <f t="shared" si="26"/>
        <v>2.5757575757575757</v>
      </c>
      <c r="G31" s="168">
        <f t="shared" si="26"/>
        <v>0</v>
      </c>
      <c r="H31" s="168">
        <f t="shared" si="26"/>
        <v>93.939393939393938</v>
      </c>
      <c r="I31" s="168">
        <f t="shared" si="26"/>
        <v>0</v>
      </c>
      <c r="J31" s="168">
        <f t="shared" si="26"/>
        <v>0</v>
      </c>
      <c r="K31" s="168">
        <f t="shared" si="26"/>
        <v>0</v>
      </c>
      <c r="L31" s="168">
        <f t="shared" si="26"/>
        <v>0.45454545454545453</v>
      </c>
      <c r="M31" s="168">
        <f t="shared" si="26"/>
        <v>0</v>
      </c>
      <c r="N31" s="168">
        <f t="shared" si="26"/>
        <v>0</v>
      </c>
      <c r="O31" s="169">
        <f t="shared" si="26"/>
        <v>0</v>
      </c>
      <c r="P31" s="146"/>
      <c r="Q31" s="422"/>
      <c r="R31" s="406"/>
      <c r="S31" s="170">
        <v>100</v>
      </c>
      <c r="T31" s="184">
        <f t="shared" ref="T31:AE31" si="27">T30/$S30*100</f>
        <v>2.2375215146299485</v>
      </c>
      <c r="U31" s="172">
        <f t="shared" si="27"/>
        <v>0</v>
      </c>
      <c r="V31" s="172">
        <f t="shared" si="27"/>
        <v>2.2375215146299485</v>
      </c>
      <c r="W31" s="172">
        <f t="shared" si="27"/>
        <v>0</v>
      </c>
      <c r="X31" s="172">
        <f t="shared" si="27"/>
        <v>95.00860585197934</v>
      </c>
      <c r="Y31" s="172">
        <f t="shared" si="27"/>
        <v>0</v>
      </c>
      <c r="Z31" s="172">
        <f t="shared" si="27"/>
        <v>0</v>
      </c>
      <c r="AA31" s="172">
        <f t="shared" si="27"/>
        <v>0</v>
      </c>
      <c r="AB31" s="172">
        <f t="shared" si="27"/>
        <v>0.51635111876075734</v>
      </c>
      <c r="AC31" s="172">
        <f t="shared" si="27"/>
        <v>0</v>
      </c>
      <c r="AD31" s="172">
        <f t="shared" si="27"/>
        <v>0</v>
      </c>
      <c r="AE31" s="173">
        <f t="shared" si="27"/>
        <v>0</v>
      </c>
    </row>
    <row r="32" spans="1:31" ht="23.25" customHeight="1" x14ac:dyDescent="0.15">
      <c r="A32" s="420"/>
      <c r="B32" s="398" t="s">
        <v>43</v>
      </c>
      <c r="C32" s="158">
        <f>SUM(D32:O32)</f>
        <v>651</v>
      </c>
      <c r="D32" s="174">
        <f>'[4]291101法人別・事業別'!D32-'[4]291101法人別・事業別 (八王子市)'!D32</f>
        <v>5</v>
      </c>
      <c r="E32" s="175">
        <f>'[4]291101法人別・事業別'!E32-'[4]291101法人別・事業別 (八王子市)'!E32</f>
        <v>0</v>
      </c>
      <c r="F32" s="175">
        <f>'[4]291101法人別・事業別'!F32-'[4]291101法人別・事業別 (八王子市)'!F32</f>
        <v>7</v>
      </c>
      <c r="G32" s="175">
        <f>'[4]291101法人別・事業別'!G32-'[4]291101法人別・事業別 (八王子市)'!G32</f>
        <v>1</v>
      </c>
      <c r="H32" s="175">
        <f>'[4]291101法人別・事業別'!H32-'[4]291101法人別・事業別 (八王子市)'!H32</f>
        <v>631</v>
      </c>
      <c r="I32" s="175">
        <f>'[4]291101法人別・事業別'!I32-'[4]291101法人別・事業別 (八王子市)'!I32</f>
        <v>5</v>
      </c>
      <c r="J32" s="175">
        <f>'[4]291101法人別・事業別'!J32-'[4]291101法人別・事業別 (八王子市)'!J32</f>
        <v>0</v>
      </c>
      <c r="K32" s="175">
        <f>'[4]291101法人別・事業別'!K32-'[4]291101法人別・事業別 (八王子市)'!K32</f>
        <v>2</v>
      </c>
      <c r="L32" s="175">
        <f>'[4]291101法人別・事業別'!L32-'[4]291101法人別・事業別 (八王子市)'!L32</f>
        <v>0</v>
      </c>
      <c r="M32" s="175">
        <f>'[4]291101法人別・事業別'!M32-'[4]291101法人別・事業別 (八王子市)'!M32</f>
        <v>0</v>
      </c>
      <c r="N32" s="175">
        <f>'[4]291101法人別・事業別'!N32-'[4]291101法人別・事業別 (八王子市)'!N32</f>
        <v>0</v>
      </c>
      <c r="O32" s="176">
        <f>'[4]291101法人別・事業別'!O32-'[4]291101法人別・事業別 (八王子市)'!O32</f>
        <v>0</v>
      </c>
      <c r="P32" s="146"/>
      <c r="Q32" s="422"/>
      <c r="R32" s="405" t="s">
        <v>58</v>
      </c>
      <c r="S32" s="177">
        <f>SUM(T32:AE32)</f>
        <v>658</v>
      </c>
      <c r="T32" s="185">
        <f>'[4]291101法人別・事業別'!T32-'[4]291101法人別・事業別 (八王子市)'!T32</f>
        <v>5</v>
      </c>
      <c r="U32" s="186">
        <f>'[4]291101法人別・事業別'!U32-'[4]291101法人別・事業別 (八王子市)'!U32</f>
        <v>0</v>
      </c>
      <c r="V32" s="186">
        <f>'[4]291101法人別・事業別'!V32-'[4]291101法人別・事業別 (八王子市)'!V32</f>
        <v>7</v>
      </c>
      <c r="W32" s="186">
        <f>'[4]291101法人別・事業別'!W32-'[4]291101法人別・事業別 (八王子市)'!W32</f>
        <v>1</v>
      </c>
      <c r="X32" s="186">
        <f>'[4]291101法人別・事業別'!X32-'[4]291101法人別・事業別 (八王子市)'!X32</f>
        <v>638</v>
      </c>
      <c r="Y32" s="186">
        <f>'[4]291101法人別・事業別'!Y32-'[4]291101法人別・事業別 (八王子市)'!Y32</f>
        <v>5</v>
      </c>
      <c r="Z32" s="186">
        <f>'[4]291101法人別・事業別'!Z32-'[4]291101法人別・事業別 (八王子市)'!Z32</f>
        <v>0</v>
      </c>
      <c r="AA32" s="186">
        <f>'[4]291101法人別・事業別'!AA32-'[4]291101法人別・事業別 (八王子市)'!AA32</f>
        <v>2</v>
      </c>
      <c r="AB32" s="186">
        <f>'[4]291101法人別・事業別'!AB32-'[4]291101法人別・事業別 (八王子市)'!AB32</f>
        <v>0</v>
      </c>
      <c r="AC32" s="186">
        <f>'[4]291101法人別・事業別'!AC32-'[4]291101法人別・事業別 (八王子市)'!AC32</f>
        <v>0</v>
      </c>
      <c r="AD32" s="186">
        <f>'[4]291101法人別・事業別'!AD32-'[4]291101法人別・事業別 (八王子市)'!AD32</f>
        <v>0</v>
      </c>
      <c r="AE32" s="186">
        <f>'[4]291101法人別・事業別'!AE32-'[4]291101法人別・事業別 (八王子市)'!AE32</f>
        <v>0</v>
      </c>
    </row>
    <row r="33" spans="1:31" ht="23.25" customHeight="1" x14ac:dyDescent="0.15">
      <c r="A33" s="420"/>
      <c r="B33" s="407"/>
      <c r="C33" s="192">
        <v>100</v>
      </c>
      <c r="D33" s="193">
        <f t="shared" ref="D33:O33" si="28">D32/$C32*100</f>
        <v>0.76804915514592931</v>
      </c>
      <c r="E33" s="194">
        <f t="shared" si="28"/>
        <v>0</v>
      </c>
      <c r="F33" s="194">
        <f t="shared" si="28"/>
        <v>1.0752688172043012</v>
      </c>
      <c r="G33" s="194">
        <f t="shared" si="28"/>
        <v>0.15360983102918588</v>
      </c>
      <c r="H33" s="194">
        <f t="shared" si="28"/>
        <v>96.927803379416275</v>
      </c>
      <c r="I33" s="194">
        <f t="shared" si="28"/>
        <v>0.76804915514592931</v>
      </c>
      <c r="J33" s="194">
        <f t="shared" si="28"/>
        <v>0</v>
      </c>
      <c r="K33" s="194">
        <f t="shared" si="28"/>
        <v>0.30721966205837176</v>
      </c>
      <c r="L33" s="194">
        <f t="shared" si="28"/>
        <v>0</v>
      </c>
      <c r="M33" s="194">
        <f t="shared" si="28"/>
        <v>0</v>
      </c>
      <c r="N33" s="194">
        <f t="shared" si="28"/>
        <v>0</v>
      </c>
      <c r="O33" s="195">
        <f t="shared" si="28"/>
        <v>0</v>
      </c>
      <c r="P33" s="146"/>
      <c r="Q33" s="422"/>
      <c r="R33" s="406"/>
      <c r="S33" s="170">
        <v>100</v>
      </c>
      <c r="T33" s="184">
        <f t="shared" ref="T33:AE33" si="29">T32/$S32*100</f>
        <v>0.75987841945288759</v>
      </c>
      <c r="U33" s="172">
        <f t="shared" si="29"/>
        <v>0</v>
      </c>
      <c r="V33" s="172">
        <f t="shared" si="29"/>
        <v>1.0638297872340425</v>
      </c>
      <c r="W33" s="172">
        <f t="shared" si="29"/>
        <v>0.1519756838905775</v>
      </c>
      <c r="X33" s="172">
        <f t="shared" si="29"/>
        <v>96.960486322188459</v>
      </c>
      <c r="Y33" s="172">
        <f t="shared" si="29"/>
        <v>0.75987841945288759</v>
      </c>
      <c r="Z33" s="172">
        <f t="shared" si="29"/>
        <v>0</v>
      </c>
      <c r="AA33" s="172">
        <f t="shared" si="29"/>
        <v>0.303951367781155</v>
      </c>
      <c r="AB33" s="172">
        <f t="shared" si="29"/>
        <v>0</v>
      </c>
      <c r="AC33" s="172">
        <f t="shared" si="29"/>
        <v>0</v>
      </c>
      <c r="AD33" s="172">
        <f t="shared" si="29"/>
        <v>0</v>
      </c>
      <c r="AE33" s="173">
        <f t="shared" si="29"/>
        <v>0</v>
      </c>
    </row>
    <row r="34" spans="1:31" ht="23.25" customHeight="1" x14ac:dyDescent="0.15">
      <c r="A34" s="420"/>
      <c r="B34" s="398" t="s">
        <v>18</v>
      </c>
      <c r="C34" s="196">
        <f>SUM(D34:O34)</f>
        <v>669</v>
      </c>
      <c r="D34" s="191">
        <f>'[4]291101法人別・事業別'!D34-'[4]291101法人別・事業別 (八王子市)'!D34</f>
        <v>3</v>
      </c>
      <c r="E34" s="175">
        <f>'[4]291101法人別・事業別'!E34-'[4]291101法人別・事業別 (八王子市)'!E34</f>
        <v>0</v>
      </c>
      <c r="F34" s="175">
        <f>'[4]291101法人別・事業別'!F34-'[4]291101法人別・事業別 (八王子市)'!F34</f>
        <v>5</v>
      </c>
      <c r="G34" s="175">
        <f>'[4]291101法人別・事業別'!G34-'[4]291101法人別・事業別 (八王子市)'!G34</f>
        <v>1</v>
      </c>
      <c r="H34" s="175">
        <f>'[4]291101法人別・事業別'!H34-'[4]291101法人別・事業別 (八王子市)'!H34</f>
        <v>652</v>
      </c>
      <c r="I34" s="175">
        <f>'[4]291101法人別・事業別'!I34-'[4]291101法人別・事業別 (八王子市)'!I34</f>
        <v>6</v>
      </c>
      <c r="J34" s="175">
        <f>'[4]291101法人別・事業別'!J34-'[4]291101法人別・事業別 (八王子市)'!J34</f>
        <v>0</v>
      </c>
      <c r="K34" s="175">
        <f>'[4]291101法人別・事業別'!K34-'[4]291101法人別・事業別 (八王子市)'!K34</f>
        <v>2</v>
      </c>
      <c r="L34" s="175">
        <f>'[4]291101法人別・事業別'!L34-'[4]291101法人別・事業別 (八王子市)'!L34</f>
        <v>0</v>
      </c>
      <c r="M34" s="175">
        <f>'[4]291101法人別・事業別'!M34-'[4]291101法人別・事業別 (八王子市)'!M34</f>
        <v>0</v>
      </c>
      <c r="N34" s="175">
        <f>'[4]291101法人別・事業別'!N34-'[4]291101法人別・事業別 (八王子市)'!N34</f>
        <v>0</v>
      </c>
      <c r="O34" s="176">
        <f>'[4]291101法人別・事業別'!O34-'[4]291101法人別・事業別 (八王子市)'!O34</f>
        <v>0</v>
      </c>
      <c r="P34" s="146"/>
      <c r="Q34" s="263"/>
      <c r="R34" s="400" t="s">
        <v>59</v>
      </c>
      <c r="S34" s="177">
        <f>SUM(T34:AE34)</f>
        <v>668</v>
      </c>
      <c r="T34" s="185">
        <f>'[4]291101法人別・事業別'!T34-'[4]291101法人別・事業別 (八王子市)'!T34</f>
        <v>3</v>
      </c>
      <c r="U34" s="186">
        <f>'[4]291101法人別・事業別'!U34-'[4]291101法人別・事業別 (八王子市)'!U34</f>
        <v>0</v>
      </c>
      <c r="V34" s="186">
        <f>'[4]291101法人別・事業別'!V34-'[4]291101法人別・事業別 (八王子市)'!V34</f>
        <v>5</v>
      </c>
      <c r="W34" s="186">
        <f>'[4]291101法人別・事業別'!W34-'[4]291101法人別・事業別 (八王子市)'!W34</f>
        <v>1</v>
      </c>
      <c r="X34" s="186">
        <f>'[4]291101法人別・事業別'!X34-'[4]291101法人別・事業別 (八王子市)'!X34</f>
        <v>651</v>
      </c>
      <c r="Y34" s="186">
        <f>'[4]291101法人別・事業別'!Y34-'[4]291101法人別・事業別 (八王子市)'!Y34</f>
        <v>6</v>
      </c>
      <c r="Z34" s="186">
        <f>'[4]291101法人別・事業別'!Z34-'[4]291101法人別・事業別 (八王子市)'!Z34</f>
        <v>0</v>
      </c>
      <c r="AA34" s="186">
        <f>'[4]291101法人別・事業別'!AA34-'[4]291101法人別・事業別 (八王子市)'!AA34</f>
        <v>2</v>
      </c>
      <c r="AB34" s="186">
        <f>'[4]291101法人別・事業別'!AB34-'[4]291101法人別・事業別 (八王子市)'!AB34</f>
        <v>0</v>
      </c>
      <c r="AC34" s="186">
        <f>'[4]291101法人別・事業別'!AC34-'[4]291101法人別・事業別 (八王子市)'!AC34</f>
        <v>0</v>
      </c>
      <c r="AD34" s="186">
        <f>'[4]291101法人別・事業別'!AD34-'[4]291101法人別・事業別 (八王子市)'!AD34</f>
        <v>0</v>
      </c>
      <c r="AE34" s="186">
        <f>'[4]291101法人別・事業別'!AE34-'[4]291101法人別・事業別 (八王子市)'!AE34</f>
        <v>0</v>
      </c>
    </row>
    <row r="35" spans="1:31" ht="23.25" customHeight="1" thickBot="1" x14ac:dyDescent="0.2">
      <c r="A35" s="421"/>
      <c r="B35" s="399"/>
      <c r="C35" s="198">
        <v>100</v>
      </c>
      <c r="D35" s="199">
        <f t="shared" ref="D35:O35" si="30">D34/$C34*100</f>
        <v>0.44843049327354262</v>
      </c>
      <c r="E35" s="200">
        <f t="shared" si="30"/>
        <v>0</v>
      </c>
      <c r="F35" s="200">
        <f t="shared" si="30"/>
        <v>0.74738415545590431</v>
      </c>
      <c r="G35" s="200">
        <f t="shared" si="30"/>
        <v>0.14947683109118087</v>
      </c>
      <c r="H35" s="200">
        <f t="shared" si="30"/>
        <v>97.458893871449931</v>
      </c>
      <c r="I35" s="200">
        <f t="shared" si="30"/>
        <v>0.89686098654708524</v>
      </c>
      <c r="J35" s="200">
        <f t="shared" si="30"/>
        <v>0</v>
      </c>
      <c r="K35" s="200">
        <f t="shared" si="30"/>
        <v>0.29895366218236175</v>
      </c>
      <c r="L35" s="200">
        <f t="shared" si="30"/>
        <v>0</v>
      </c>
      <c r="M35" s="200">
        <f t="shared" si="30"/>
        <v>0</v>
      </c>
      <c r="N35" s="200">
        <f t="shared" si="30"/>
        <v>0</v>
      </c>
      <c r="O35" s="201">
        <f t="shared" si="30"/>
        <v>0</v>
      </c>
      <c r="P35" s="146"/>
      <c r="Q35" s="202"/>
      <c r="R35" s="401"/>
      <c r="S35" s="203">
        <v>100</v>
      </c>
      <c r="T35" s="204">
        <f t="shared" ref="T35:AE35" si="31">T34/$S34*100</f>
        <v>0.44910179640718562</v>
      </c>
      <c r="U35" s="205">
        <f t="shared" si="31"/>
        <v>0</v>
      </c>
      <c r="V35" s="205">
        <f t="shared" si="31"/>
        <v>0.74850299401197606</v>
      </c>
      <c r="W35" s="205">
        <f t="shared" si="31"/>
        <v>0.14970059880239522</v>
      </c>
      <c r="X35" s="205">
        <f t="shared" si="31"/>
        <v>97.455089820359291</v>
      </c>
      <c r="Y35" s="205">
        <f t="shared" si="31"/>
        <v>0.89820359281437123</v>
      </c>
      <c r="Z35" s="205">
        <f t="shared" si="31"/>
        <v>0</v>
      </c>
      <c r="AA35" s="205">
        <f t="shared" si="31"/>
        <v>0.29940119760479045</v>
      </c>
      <c r="AB35" s="205">
        <f t="shared" si="31"/>
        <v>0</v>
      </c>
      <c r="AC35" s="205">
        <f t="shared" si="31"/>
        <v>0</v>
      </c>
      <c r="AD35" s="205">
        <f t="shared" si="31"/>
        <v>0</v>
      </c>
      <c r="AE35" s="206">
        <f t="shared" si="31"/>
        <v>0</v>
      </c>
    </row>
    <row r="36" spans="1:31" ht="22.5" customHeight="1" x14ac:dyDescent="0.15">
      <c r="C36" s="207" t="s">
        <v>44</v>
      </c>
    </row>
    <row r="37" spans="1:31" ht="22.5" customHeight="1" x14ac:dyDescent="0.15">
      <c r="C37" s="402" t="s">
        <v>63</v>
      </c>
      <c r="D37" s="402"/>
      <c r="E37" s="402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Ｐゴシック,太字"&amp;14平成29年11月1日現在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50"/>
  <sheetViews>
    <sheetView view="pageBreakPreview" zoomScale="75" zoomScaleNormal="75" zoomScaleSheetLayoutView="75" workbookViewId="0"/>
  </sheetViews>
  <sheetFormatPr defaultRowHeight="14.25" x14ac:dyDescent="0.15"/>
  <cols>
    <col min="1" max="1" width="3" style="208" customWidth="1"/>
    <col min="2" max="2" width="24.375" style="208" customWidth="1"/>
    <col min="3" max="4" width="14.25" style="208" customWidth="1"/>
    <col min="5" max="5" width="14.125" style="208" customWidth="1"/>
    <col min="6" max="6" width="14.625" style="208" customWidth="1"/>
    <col min="7" max="10" width="14.125" style="208" customWidth="1"/>
    <col min="11" max="15" width="9" style="208"/>
    <col min="16" max="16" width="9.375" style="208" customWidth="1"/>
    <col min="17" max="16384" width="9" style="208"/>
  </cols>
  <sheetData>
    <row r="1" spans="1:10" ht="17.25" x14ac:dyDescent="0.15">
      <c r="I1" s="385" t="s">
        <v>144</v>
      </c>
      <c r="J1" s="385"/>
    </row>
    <row r="2" spans="1:10" ht="18.75" x14ac:dyDescent="0.15">
      <c r="I2" s="386" t="s">
        <v>0</v>
      </c>
      <c r="J2" s="386"/>
    </row>
    <row r="3" spans="1:10" x14ac:dyDescent="0.15">
      <c r="I3" s="209"/>
      <c r="J3" s="209"/>
    </row>
    <row r="5" spans="1:10" ht="36.75" customHeight="1" x14ac:dyDescent="0.15">
      <c r="C5" s="210"/>
      <c r="D5" s="211" t="s">
        <v>1</v>
      </c>
      <c r="E5" s="212"/>
      <c r="F5" s="212"/>
      <c r="G5" s="212"/>
      <c r="H5" s="212"/>
      <c r="I5" s="213"/>
      <c r="J5" s="214"/>
    </row>
    <row r="6" spans="1:10" ht="36.75" customHeight="1" x14ac:dyDescent="0.15">
      <c r="D6" s="215" t="s">
        <v>145</v>
      </c>
    </row>
    <row r="7" spans="1:10" ht="24" customHeight="1" x14ac:dyDescent="0.15"/>
    <row r="8" spans="1:10" ht="26.25" customHeight="1" x14ac:dyDescent="0.15">
      <c r="B8" s="216" t="s">
        <v>146</v>
      </c>
      <c r="D8" s="217"/>
      <c r="E8" s="217"/>
      <c r="F8" s="217"/>
      <c r="G8" s="217"/>
      <c r="H8" s="217"/>
      <c r="I8" s="217"/>
      <c r="J8" s="217"/>
    </row>
    <row r="9" spans="1:10" ht="26.25" customHeight="1" x14ac:dyDescent="0.15">
      <c r="B9" s="218" t="s">
        <v>147</v>
      </c>
    </row>
    <row r="10" spans="1:10" ht="26.25" customHeight="1" x14ac:dyDescent="0.15">
      <c r="B10" s="218" t="s">
        <v>2</v>
      </c>
    </row>
    <row r="11" spans="1:10" ht="17.25" customHeight="1" x14ac:dyDescent="0.15"/>
    <row r="12" spans="1:10" ht="22.5" customHeight="1" thickBot="1" x14ac:dyDescent="0.2">
      <c r="B12" s="218" t="s">
        <v>61</v>
      </c>
    </row>
    <row r="13" spans="1:10" ht="30.75" customHeight="1" thickTop="1" x14ac:dyDescent="0.15">
      <c r="A13" s="387"/>
      <c r="B13" s="388"/>
      <c r="C13" s="391" t="s">
        <v>143</v>
      </c>
      <c r="D13" s="392"/>
      <c r="E13" s="393" t="s">
        <v>148</v>
      </c>
      <c r="F13" s="394"/>
      <c r="G13" s="395" t="s">
        <v>149</v>
      </c>
      <c r="H13" s="396"/>
      <c r="I13" s="397" t="s">
        <v>150</v>
      </c>
      <c r="J13" s="392"/>
    </row>
    <row r="14" spans="1:10" ht="30.75" customHeight="1" x14ac:dyDescent="0.15">
      <c r="A14" s="389"/>
      <c r="B14" s="390"/>
      <c r="C14" s="219" t="s">
        <v>3</v>
      </c>
      <c r="D14" s="220" t="s">
        <v>4</v>
      </c>
      <c r="E14" s="221" t="s">
        <v>3</v>
      </c>
      <c r="F14" s="222" t="s">
        <v>4</v>
      </c>
      <c r="G14" s="219" t="s">
        <v>3</v>
      </c>
      <c r="H14" s="223" t="s">
        <v>4</v>
      </c>
      <c r="I14" s="224" t="s">
        <v>3</v>
      </c>
      <c r="J14" s="220" t="s">
        <v>4</v>
      </c>
    </row>
    <row r="15" spans="1:10" s="231" customFormat="1" ht="34.5" customHeight="1" x14ac:dyDescent="0.15">
      <c r="A15" s="379" t="s">
        <v>5</v>
      </c>
      <c r="B15" s="380"/>
      <c r="C15" s="225">
        <v>3745</v>
      </c>
      <c r="D15" s="226"/>
      <c r="E15" s="227">
        <v>30</v>
      </c>
      <c r="F15" s="228"/>
      <c r="G15" s="229">
        <v>43</v>
      </c>
      <c r="H15" s="230"/>
      <c r="I15" s="225">
        <v>3732</v>
      </c>
      <c r="J15" s="226"/>
    </row>
    <row r="16" spans="1:10" ht="34.5" customHeight="1" x14ac:dyDescent="0.15">
      <c r="A16" s="381" t="s">
        <v>6</v>
      </c>
      <c r="B16" s="382"/>
      <c r="C16" s="232">
        <f t="shared" ref="C16:F16" si="0">SUM(C17:C28)</f>
        <v>8958</v>
      </c>
      <c r="D16" s="232">
        <f t="shared" si="0"/>
        <v>10162</v>
      </c>
      <c r="E16" s="232">
        <f t="shared" si="0"/>
        <v>56</v>
      </c>
      <c r="F16" s="233">
        <f t="shared" si="0"/>
        <v>54</v>
      </c>
      <c r="G16" s="229">
        <v>49</v>
      </c>
      <c r="H16" s="233">
        <v>69</v>
      </c>
      <c r="I16" s="232">
        <v>8965</v>
      </c>
      <c r="J16" s="232">
        <v>10147</v>
      </c>
    </row>
    <row r="17" spans="1:30" s="231" customFormat="1" ht="34.5" customHeight="1" x14ac:dyDescent="0.15">
      <c r="A17" s="234"/>
      <c r="B17" s="235" t="s">
        <v>7</v>
      </c>
      <c r="C17" s="236">
        <v>3199</v>
      </c>
      <c r="D17" s="236">
        <v>3145</v>
      </c>
      <c r="E17" s="236">
        <v>26</v>
      </c>
      <c r="F17" s="237">
        <v>25</v>
      </c>
      <c r="G17" s="229">
        <v>25</v>
      </c>
      <c r="H17" s="239">
        <v>26</v>
      </c>
      <c r="I17" s="236">
        <v>3200</v>
      </c>
      <c r="J17" s="236">
        <v>3144</v>
      </c>
    </row>
    <row r="18" spans="1:30" s="231" customFormat="1" ht="34.5" customHeight="1" x14ac:dyDescent="0.15">
      <c r="A18" s="234"/>
      <c r="B18" s="240" t="s">
        <v>8</v>
      </c>
      <c r="C18" s="241">
        <v>158</v>
      </c>
      <c r="D18" s="241">
        <v>159</v>
      </c>
      <c r="E18" s="241"/>
      <c r="F18" s="241"/>
      <c r="G18" s="242">
        <v>1</v>
      </c>
      <c r="H18" s="243">
        <v>1</v>
      </c>
      <c r="I18" s="241">
        <v>157</v>
      </c>
      <c r="J18" s="241">
        <v>158</v>
      </c>
    </row>
    <row r="19" spans="1:30" s="231" customFormat="1" ht="34.5" customHeight="1" x14ac:dyDescent="0.15">
      <c r="A19" s="234"/>
      <c r="B19" s="244" t="s">
        <v>9</v>
      </c>
      <c r="C19" s="241">
        <v>1045</v>
      </c>
      <c r="D19" s="241">
        <v>1034</v>
      </c>
      <c r="E19" s="241">
        <v>14</v>
      </c>
      <c r="F19" s="245">
        <v>14</v>
      </c>
      <c r="G19" s="242">
        <v>8</v>
      </c>
      <c r="H19" s="243">
        <v>8</v>
      </c>
      <c r="I19" s="241">
        <v>1051</v>
      </c>
      <c r="J19" s="241">
        <v>1040</v>
      </c>
    </row>
    <row r="20" spans="1:30" s="231" customFormat="1" ht="34.5" customHeight="1" x14ac:dyDescent="0.15">
      <c r="A20" s="234"/>
      <c r="B20" s="240" t="s">
        <v>10</v>
      </c>
      <c r="C20" s="241">
        <v>106</v>
      </c>
      <c r="D20" s="241">
        <v>94</v>
      </c>
      <c r="E20" s="241">
        <v>1</v>
      </c>
      <c r="F20" s="245">
        <v>1</v>
      </c>
      <c r="G20" s="242">
        <v>0</v>
      </c>
      <c r="H20" s="243">
        <v>0</v>
      </c>
      <c r="I20" s="241">
        <v>107</v>
      </c>
      <c r="J20" s="241">
        <v>95</v>
      </c>
    </row>
    <row r="21" spans="1:30" s="231" customFormat="1" ht="34.5" customHeight="1" x14ac:dyDescent="0.15">
      <c r="A21" s="234"/>
      <c r="B21" s="240" t="s">
        <v>11</v>
      </c>
      <c r="C21" s="241">
        <v>353</v>
      </c>
      <c r="D21" s="241">
        <v>312</v>
      </c>
      <c r="E21" s="241">
        <v>1</v>
      </c>
      <c r="F21" s="245">
        <v>1</v>
      </c>
      <c r="G21" s="242">
        <v>0</v>
      </c>
      <c r="H21" s="243">
        <v>5</v>
      </c>
      <c r="I21" s="241">
        <v>354</v>
      </c>
      <c r="J21" s="241">
        <v>308</v>
      </c>
    </row>
    <row r="22" spans="1:30" s="231" customFormat="1" ht="34.5" customHeight="1" x14ac:dyDescent="0.15">
      <c r="A22" s="234"/>
      <c r="B22" s="240" t="s">
        <v>12</v>
      </c>
      <c r="C22" s="241">
        <v>1465</v>
      </c>
      <c r="D22" s="241">
        <v>2882</v>
      </c>
      <c r="E22" s="241">
        <v>4</v>
      </c>
      <c r="F22" s="245">
        <v>3</v>
      </c>
      <c r="G22" s="242">
        <v>4</v>
      </c>
      <c r="H22" s="243">
        <v>20</v>
      </c>
      <c r="I22" s="241">
        <v>1465</v>
      </c>
      <c r="J22" s="241">
        <v>2865</v>
      </c>
    </row>
    <row r="23" spans="1:30" s="231" customFormat="1" ht="34.5" customHeight="1" x14ac:dyDescent="0.15">
      <c r="A23" s="234"/>
      <c r="B23" s="240" t="s">
        <v>13</v>
      </c>
      <c r="C23" s="241">
        <v>83</v>
      </c>
      <c r="D23" s="241">
        <v>80</v>
      </c>
      <c r="E23" s="241"/>
      <c r="F23" s="245"/>
      <c r="G23" s="242">
        <v>1</v>
      </c>
      <c r="H23" s="243">
        <v>1</v>
      </c>
      <c r="I23" s="241">
        <v>82</v>
      </c>
      <c r="J23" s="241">
        <v>79</v>
      </c>
    </row>
    <row r="24" spans="1:30" s="231" customFormat="1" ht="34.5" customHeight="1" x14ac:dyDescent="0.15">
      <c r="A24" s="234"/>
      <c r="B24" s="240" t="s">
        <v>14</v>
      </c>
      <c r="C24" s="241">
        <v>564</v>
      </c>
      <c r="D24" s="241">
        <v>544</v>
      </c>
      <c r="E24" s="241">
        <v>2</v>
      </c>
      <c r="F24" s="245">
        <v>2</v>
      </c>
      <c r="G24" s="242">
        <v>2</v>
      </c>
      <c r="H24" s="243">
        <v>3</v>
      </c>
      <c r="I24" s="241">
        <v>564</v>
      </c>
      <c r="J24" s="241">
        <v>543</v>
      </c>
    </row>
    <row r="25" spans="1:30" s="231" customFormat="1" ht="34.5" customHeight="1" x14ac:dyDescent="0.15">
      <c r="A25" s="234"/>
      <c r="B25" s="240" t="s">
        <v>15</v>
      </c>
      <c r="C25" s="241">
        <v>5</v>
      </c>
      <c r="D25" s="241">
        <v>5</v>
      </c>
      <c r="E25" s="241"/>
      <c r="F25" s="245"/>
      <c r="G25" s="242">
        <v>0</v>
      </c>
      <c r="H25" s="243">
        <v>0</v>
      </c>
      <c r="I25" s="241">
        <v>5</v>
      </c>
      <c r="J25" s="241">
        <v>5</v>
      </c>
    </row>
    <row r="26" spans="1:30" s="231" customFormat="1" ht="34.5" customHeight="1" x14ac:dyDescent="0.15">
      <c r="A26" s="234"/>
      <c r="B26" s="240" t="s">
        <v>16</v>
      </c>
      <c r="C26" s="241">
        <v>660</v>
      </c>
      <c r="D26" s="241">
        <v>581</v>
      </c>
      <c r="E26" s="241">
        <v>3</v>
      </c>
      <c r="F26" s="241">
        <v>3</v>
      </c>
      <c r="G26" s="242">
        <v>0</v>
      </c>
      <c r="H26" s="243">
        <v>0</v>
      </c>
      <c r="I26" s="241">
        <v>663</v>
      </c>
      <c r="J26" s="241">
        <v>584</v>
      </c>
    </row>
    <row r="27" spans="1:30" s="231" customFormat="1" ht="34.5" customHeight="1" x14ac:dyDescent="0.15">
      <c r="A27" s="234"/>
      <c r="B27" s="240" t="s">
        <v>17</v>
      </c>
      <c r="C27" s="241">
        <v>651</v>
      </c>
      <c r="D27" s="241">
        <v>658</v>
      </c>
      <c r="E27" s="241">
        <v>2</v>
      </c>
      <c r="F27" s="245">
        <v>2</v>
      </c>
      <c r="G27" s="242">
        <v>5</v>
      </c>
      <c r="H27" s="243">
        <v>2</v>
      </c>
      <c r="I27" s="241">
        <v>648</v>
      </c>
      <c r="J27" s="241">
        <v>658</v>
      </c>
    </row>
    <row r="28" spans="1:30" s="231" customFormat="1" ht="34.5" customHeight="1" thickBot="1" x14ac:dyDescent="0.2">
      <c r="A28" s="234"/>
      <c r="B28" s="246" t="s">
        <v>18</v>
      </c>
      <c r="C28" s="247">
        <v>669</v>
      </c>
      <c r="D28" s="247">
        <v>668</v>
      </c>
      <c r="E28" s="247">
        <v>3</v>
      </c>
      <c r="F28" s="248">
        <v>3</v>
      </c>
      <c r="G28" s="249">
        <v>3</v>
      </c>
      <c r="H28" s="250">
        <v>3</v>
      </c>
      <c r="I28" s="247">
        <v>669</v>
      </c>
      <c r="J28" s="247">
        <v>668</v>
      </c>
    </row>
    <row r="29" spans="1:30" ht="34.5" customHeight="1" thickTop="1" thickBot="1" x14ac:dyDescent="0.2">
      <c r="A29" s="383" t="s">
        <v>19</v>
      </c>
      <c r="B29" s="384"/>
      <c r="C29" s="251">
        <f>SUM(C15:C16)</f>
        <v>12703</v>
      </c>
      <c r="D29" s="252">
        <f>SUM(D17:D28)</f>
        <v>10162</v>
      </c>
      <c r="E29" s="252">
        <f>SUM(E15:E16)</f>
        <v>86</v>
      </c>
      <c r="F29" s="253">
        <f>SUM(F17:F28)</f>
        <v>54</v>
      </c>
      <c r="G29" s="254">
        <f>SUM(G15:G16)</f>
        <v>92</v>
      </c>
      <c r="H29" s="255">
        <f>SUM(H17:H28)</f>
        <v>69</v>
      </c>
      <c r="I29" s="251">
        <f>SUM(I15:I16)</f>
        <v>12697</v>
      </c>
      <c r="J29" s="252">
        <f>SUM(J17:J28)</f>
        <v>10147</v>
      </c>
    </row>
    <row r="30" spans="1:30" ht="24" customHeight="1" thickTop="1" x14ac:dyDescent="0.15">
      <c r="A30" s="256" t="s">
        <v>60</v>
      </c>
      <c r="B30" s="256"/>
      <c r="F30" s="257"/>
    </row>
    <row r="31" spans="1:30" ht="24" customHeight="1" x14ac:dyDescent="0.15">
      <c r="A31" s="271" t="s">
        <v>62</v>
      </c>
      <c r="B31" s="271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</row>
    <row r="32" spans="1:30" ht="22.5" customHeight="1" x14ac:dyDescent="0.15">
      <c r="A32" s="256"/>
      <c r="B32" s="256"/>
    </row>
    <row r="33" spans="2:10" ht="18.75" customHeight="1" x14ac:dyDescent="0.15"/>
    <row r="34" spans="2:10" ht="18.75" customHeight="1" x14ac:dyDescent="0.15">
      <c r="B34" s="260"/>
      <c r="C34" s="260"/>
      <c r="D34" s="260"/>
      <c r="E34" s="260"/>
      <c r="F34" s="260"/>
      <c r="G34" s="260"/>
      <c r="H34" s="260"/>
      <c r="I34" s="260"/>
      <c r="J34" s="260"/>
    </row>
    <row r="35" spans="2:10" ht="24.75" customHeight="1" x14ac:dyDescent="0.15">
      <c r="B35" s="260"/>
      <c r="C35" s="260"/>
      <c r="D35" s="260"/>
      <c r="E35" s="260"/>
      <c r="F35" s="260"/>
      <c r="G35" s="260"/>
      <c r="H35" s="260"/>
      <c r="I35" s="260"/>
      <c r="J35" s="260"/>
    </row>
    <row r="36" spans="2:10" ht="34.5" customHeight="1" x14ac:dyDescent="0.15">
      <c r="B36" s="260" t="s">
        <v>151</v>
      </c>
      <c r="C36" s="260"/>
      <c r="D36" s="260"/>
      <c r="E36" s="260"/>
      <c r="F36" s="260"/>
      <c r="G36" s="260"/>
      <c r="H36" s="260"/>
      <c r="I36" s="260"/>
      <c r="J36" s="260"/>
    </row>
    <row r="37" spans="2:10" ht="27.75" customHeight="1" x14ac:dyDescent="0.15">
      <c r="B37" s="260"/>
      <c r="C37" s="260"/>
      <c r="D37" s="260"/>
      <c r="E37" s="260"/>
      <c r="F37" s="260"/>
      <c r="G37" s="260"/>
      <c r="H37" s="260"/>
      <c r="I37" s="260"/>
      <c r="J37" s="260"/>
    </row>
    <row r="38" spans="2:10" ht="27.75" customHeight="1" x14ac:dyDescent="0.15">
      <c r="B38" s="260"/>
      <c r="C38" s="260"/>
      <c r="D38" s="260"/>
      <c r="E38" s="260"/>
      <c r="F38" s="260"/>
      <c r="G38" s="260"/>
      <c r="H38" s="260"/>
      <c r="I38" s="260"/>
      <c r="J38" s="260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topLeftCell="A10" zoomScale="75" zoomScaleNormal="75" zoomScaleSheetLayoutView="75" zoomScalePageLayoutView="75" workbookViewId="0">
      <selection activeCell="A3" sqref="A3:B3"/>
    </sheetView>
  </sheetViews>
  <sheetFormatPr defaultRowHeight="22.5" customHeight="1" x14ac:dyDescent="0.15"/>
  <cols>
    <col min="1" max="1" width="1.625" style="141" customWidth="1"/>
    <col min="2" max="2" width="12.625" style="141" customWidth="1"/>
    <col min="3" max="3" width="6.625" style="207" customWidth="1"/>
    <col min="4" max="15" width="6.125" style="207" customWidth="1"/>
    <col min="16" max="16" width="1.875" style="141" customWidth="1"/>
    <col min="17" max="17" width="1.625" style="141" customWidth="1"/>
    <col min="18" max="18" width="12.625" style="141" customWidth="1"/>
    <col min="19" max="19" width="6.625" style="207" customWidth="1"/>
    <col min="20" max="23" width="6.125" style="207" customWidth="1"/>
    <col min="24" max="24" width="6.5" style="207" customWidth="1"/>
    <col min="25" max="31" width="6.125" style="207" customWidth="1"/>
    <col min="32" max="256" width="9" style="141"/>
    <col min="257" max="257" width="1.625" style="141" customWidth="1"/>
    <col min="258" max="258" width="12.625" style="141" customWidth="1"/>
    <col min="259" max="259" width="6.625" style="141" customWidth="1"/>
    <col min="260" max="271" width="6.125" style="141" customWidth="1"/>
    <col min="272" max="272" width="1.875" style="141" customWidth="1"/>
    <col min="273" max="273" width="1.625" style="141" customWidth="1"/>
    <col min="274" max="274" width="12.625" style="141" customWidth="1"/>
    <col min="275" max="275" width="6.625" style="141" customWidth="1"/>
    <col min="276" max="279" width="6.125" style="141" customWidth="1"/>
    <col min="280" max="280" width="6.5" style="141" customWidth="1"/>
    <col min="281" max="287" width="6.125" style="141" customWidth="1"/>
    <col min="288" max="512" width="9" style="141"/>
    <col min="513" max="513" width="1.625" style="141" customWidth="1"/>
    <col min="514" max="514" width="12.625" style="141" customWidth="1"/>
    <col min="515" max="515" width="6.625" style="141" customWidth="1"/>
    <col min="516" max="527" width="6.125" style="141" customWidth="1"/>
    <col min="528" max="528" width="1.875" style="141" customWidth="1"/>
    <col min="529" max="529" width="1.625" style="141" customWidth="1"/>
    <col min="530" max="530" width="12.625" style="141" customWidth="1"/>
    <col min="531" max="531" width="6.625" style="141" customWidth="1"/>
    <col min="532" max="535" width="6.125" style="141" customWidth="1"/>
    <col min="536" max="536" width="6.5" style="141" customWidth="1"/>
    <col min="537" max="543" width="6.125" style="141" customWidth="1"/>
    <col min="544" max="768" width="9" style="141"/>
    <col min="769" max="769" width="1.625" style="141" customWidth="1"/>
    <col min="770" max="770" width="12.625" style="141" customWidth="1"/>
    <col min="771" max="771" width="6.625" style="141" customWidth="1"/>
    <col min="772" max="783" width="6.125" style="141" customWidth="1"/>
    <col min="784" max="784" width="1.875" style="141" customWidth="1"/>
    <col min="785" max="785" width="1.625" style="141" customWidth="1"/>
    <col min="786" max="786" width="12.625" style="141" customWidth="1"/>
    <col min="787" max="787" width="6.625" style="141" customWidth="1"/>
    <col min="788" max="791" width="6.125" style="141" customWidth="1"/>
    <col min="792" max="792" width="6.5" style="141" customWidth="1"/>
    <col min="793" max="799" width="6.125" style="141" customWidth="1"/>
    <col min="800" max="1024" width="9" style="141"/>
    <col min="1025" max="1025" width="1.625" style="141" customWidth="1"/>
    <col min="1026" max="1026" width="12.625" style="141" customWidth="1"/>
    <col min="1027" max="1027" width="6.625" style="141" customWidth="1"/>
    <col min="1028" max="1039" width="6.125" style="141" customWidth="1"/>
    <col min="1040" max="1040" width="1.875" style="141" customWidth="1"/>
    <col min="1041" max="1041" width="1.625" style="141" customWidth="1"/>
    <col min="1042" max="1042" width="12.625" style="141" customWidth="1"/>
    <col min="1043" max="1043" width="6.625" style="141" customWidth="1"/>
    <col min="1044" max="1047" width="6.125" style="141" customWidth="1"/>
    <col min="1048" max="1048" width="6.5" style="141" customWidth="1"/>
    <col min="1049" max="1055" width="6.125" style="141" customWidth="1"/>
    <col min="1056" max="1280" width="9" style="141"/>
    <col min="1281" max="1281" width="1.625" style="141" customWidth="1"/>
    <col min="1282" max="1282" width="12.625" style="141" customWidth="1"/>
    <col min="1283" max="1283" width="6.625" style="141" customWidth="1"/>
    <col min="1284" max="1295" width="6.125" style="141" customWidth="1"/>
    <col min="1296" max="1296" width="1.875" style="141" customWidth="1"/>
    <col min="1297" max="1297" width="1.625" style="141" customWidth="1"/>
    <col min="1298" max="1298" width="12.625" style="141" customWidth="1"/>
    <col min="1299" max="1299" width="6.625" style="141" customWidth="1"/>
    <col min="1300" max="1303" width="6.125" style="141" customWidth="1"/>
    <col min="1304" max="1304" width="6.5" style="141" customWidth="1"/>
    <col min="1305" max="1311" width="6.125" style="141" customWidth="1"/>
    <col min="1312" max="1536" width="9" style="141"/>
    <col min="1537" max="1537" width="1.625" style="141" customWidth="1"/>
    <col min="1538" max="1538" width="12.625" style="141" customWidth="1"/>
    <col min="1539" max="1539" width="6.625" style="141" customWidth="1"/>
    <col min="1540" max="1551" width="6.125" style="141" customWidth="1"/>
    <col min="1552" max="1552" width="1.875" style="141" customWidth="1"/>
    <col min="1553" max="1553" width="1.625" style="141" customWidth="1"/>
    <col min="1554" max="1554" width="12.625" style="141" customWidth="1"/>
    <col min="1555" max="1555" width="6.625" style="141" customWidth="1"/>
    <col min="1556" max="1559" width="6.125" style="141" customWidth="1"/>
    <col min="1560" max="1560" width="6.5" style="141" customWidth="1"/>
    <col min="1561" max="1567" width="6.125" style="141" customWidth="1"/>
    <col min="1568" max="1792" width="9" style="141"/>
    <col min="1793" max="1793" width="1.625" style="141" customWidth="1"/>
    <col min="1794" max="1794" width="12.625" style="141" customWidth="1"/>
    <col min="1795" max="1795" width="6.625" style="141" customWidth="1"/>
    <col min="1796" max="1807" width="6.125" style="141" customWidth="1"/>
    <col min="1808" max="1808" width="1.875" style="141" customWidth="1"/>
    <col min="1809" max="1809" width="1.625" style="141" customWidth="1"/>
    <col min="1810" max="1810" width="12.625" style="141" customWidth="1"/>
    <col min="1811" max="1811" width="6.625" style="141" customWidth="1"/>
    <col min="1812" max="1815" width="6.125" style="141" customWidth="1"/>
    <col min="1816" max="1816" width="6.5" style="141" customWidth="1"/>
    <col min="1817" max="1823" width="6.125" style="141" customWidth="1"/>
    <col min="1824" max="2048" width="9" style="141"/>
    <col min="2049" max="2049" width="1.625" style="141" customWidth="1"/>
    <col min="2050" max="2050" width="12.625" style="141" customWidth="1"/>
    <col min="2051" max="2051" width="6.625" style="141" customWidth="1"/>
    <col min="2052" max="2063" width="6.125" style="141" customWidth="1"/>
    <col min="2064" max="2064" width="1.875" style="141" customWidth="1"/>
    <col min="2065" max="2065" width="1.625" style="141" customWidth="1"/>
    <col min="2066" max="2066" width="12.625" style="141" customWidth="1"/>
    <col min="2067" max="2067" width="6.625" style="141" customWidth="1"/>
    <col min="2068" max="2071" width="6.125" style="141" customWidth="1"/>
    <col min="2072" max="2072" width="6.5" style="141" customWidth="1"/>
    <col min="2073" max="2079" width="6.125" style="141" customWidth="1"/>
    <col min="2080" max="2304" width="9" style="141"/>
    <col min="2305" max="2305" width="1.625" style="141" customWidth="1"/>
    <col min="2306" max="2306" width="12.625" style="141" customWidth="1"/>
    <col min="2307" max="2307" width="6.625" style="141" customWidth="1"/>
    <col min="2308" max="2319" width="6.125" style="141" customWidth="1"/>
    <col min="2320" max="2320" width="1.875" style="141" customWidth="1"/>
    <col min="2321" max="2321" width="1.625" style="141" customWidth="1"/>
    <col min="2322" max="2322" width="12.625" style="141" customWidth="1"/>
    <col min="2323" max="2323" width="6.625" style="141" customWidth="1"/>
    <col min="2324" max="2327" width="6.125" style="141" customWidth="1"/>
    <col min="2328" max="2328" width="6.5" style="141" customWidth="1"/>
    <col min="2329" max="2335" width="6.125" style="141" customWidth="1"/>
    <col min="2336" max="2560" width="9" style="141"/>
    <col min="2561" max="2561" width="1.625" style="141" customWidth="1"/>
    <col min="2562" max="2562" width="12.625" style="141" customWidth="1"/>
    <col min="2563" max="2563" width="6.625" style="141" customWidth="1"/>
    <col min="2564" max="2575" width="6.125" style="141" customWidth="1"/>
    <col min="2576" max="2576" width="1.875" style="141" customWidth="1"/>
    <col min="2577" max="2577" width="1.625" style="141" customWidth="1"/>
    <col min="2578" max="2578" width="12.625" style="141" customWidth="1"/>
    <col min="2579" max="2579" width="6.625" style="141" customWidth="1"/>
    <col min="2580" max="2583" width="6.125" style="141" customWidth="1"/>
    <col min="2584" max="2584" width="6.5" style="141" customWidth="1"/>
    <col min="2585" max="2591" width="6.125" style="141" customWidth="1"/>
    <col min="2592" max="2816" width="9" style="141"/>
    <col min="2817" max="2817" width="1.625" style="141" customWidth="1"/>
    <col min="2818" max="2818" width="12.625" style="141" customWidth="1"/>
    <col min="2819" max="2819" width="6.625" style="141" customWidth="1"/>
    <col min="2820" max="2831" width="6.125" style="141" customWidth="1"/>
    <col min="2832" max="2832" width="1.875" style="141" customWidth="1"/>
    <col min="2833" max="2833" width="1.625" style="141" customWidth="1"/>
    <col min="2834" max="2834" width="12.625" style="141" customWidth="1"/>
    <col min="2835" max="2835" width="6.625" style="141" customWidth="1"/>
    <col min="2836" max="2839" width="6.125" style="141" customWidth="1"/>
    <col min="2840" max="2840" width="6.5" style="141" customWidth="1"/>
    <col min="2841" max="2847" width="6.125" style="141" customWidth="1"/>
    <col min="2848" max="3072" width="9" style="141"/>
    <col min="3073" max="3073" width="1.625" style="141" customWidth="1"/>
    <col min="3074" max="3074" width="12.625" style="141" customWidth="1"/>
    <col min="3075" max="3075" width="6.625" style="141" customWidth="1"/>
    <col min="3076" max="3087" width="6.125" style="141" customWidth="1"/>
    <col min="3088" max="3088" width="1.875" style="141" customWidth="1"/>
    <col min="3089" max="3089" width="1.625" style="141" customWidth="1"/>
    <col min="3090" max="3090" width="12.625" style="141" customWidth="1"/>
    <col min="3091" max="3091" width="6.625" style="141" customWidth="1"/>
    <col min="3092" max="3095" width="6.125" style="141" customWidth="1"/>
    <col min="3096" max="3096" width="6.5" style="141" customWidth="1"/>
    <col min="3097" max="3103" width="6.125" style="141" customWidth="1"/>
    <col min="3104" max="3328" width="9" style="141"/>
    <col min="3329" max="3329" width="1.625" style="141" customWidth="1"/>
    <col min="3330" max="3330" width="12.625" style="141" customWidth="1"/>
    <col min="3331" max="3331" width="6.625" style="141" customWidth="1"/>
    <col min="3332" max="3343" width="6.125" style="141" customWidth="1"/>
    <col min="3344" max="3344" width="1.875" style="141" customWidth="1"/>
    <col min="3345" max="3345" width="1.625" style="141" customWidth="1"/>
    <col min="3346" max="3346" width="12.625" style="141" customWidth="1"/>
    <col min="3347" max="3347" width="6.625" style="141" customWidth="1"/>
    <col min="3348" max="3351" width="6.125" style="141" customWidth="1"/>
    <col min="3352" max="3352" width="6.5" style="141" customWidth="1"/>
    <col min="3353" max="3359" width="6.125" style="141" customWidth="1"/>
    <col min="3360" max="3584" width="9" style="141"/>
    <col min="3585" max="3585" width="1.625" style="141" customWidth="1"/>
    <col min="3586" max="3586" width="12.625" style="141" customWidth="1"/>
    <col min="3587" max="3587" width="6.625" style="141" customWidth="1"/>
    <col min="3588" max="3599" width="6.125" style="141" customWidth="1"/>
    <col min="3600" max="3600" width="1.875" style="141" customWidth="1"/>
    <col min="3601" max="3601" width="1.625" style="141" customWidth="1"/>
    <col min="3602" max="3602" width="12.625" style="141" customWidth="1"/>
    <col min="3603" max="3603" width="6.625" style="141" customWidth="1"/>
    <col min="3604" max="3607" width="6.125" style="141" customWidth="1"/>
    <col min="3608" max="3608" width="6.5" style="141" customWidth="1"/>
    <col min="3609" max="3615" width="6.125" style="141" customWidth="1"/>
    <col min="3616" max="3840" width="9" style="141"/>
    <col min="3841" max="3841" width="1.625" style="141" customWidth="1"/>
    <col min="3842" max="3842" width="12.625" style="141" customWidth="1"/>
    <col min="3843" max="3843" width="6.625" style="141" customWidth="1"/>
    <col min="3844" max="3855" width="6.125" style="141" customWidth="1"/>
    <col min="3856" max="3856" width="1.875" style="141" customWidth="1"/>
    <col min="3857" max="3857" width="1.625" style="141" customWidth="1"/>
    <col min="3858" max="3858" width="12.625" style="141" customWidth="1"/>
    <col min="3859" max="3859" width="6.625" style="141" customWidth="1"/>
    <col min="3860" max="3863" width="6.125" style="141" customWidth="1"/>
    <col min="3864" max="3864" width="6.5" style="141" customWidth="1"/>
    <col min="3865" max="3871" width="6.125" style="141" customWidth="1"/>
    <col min="3872" max="4096" width="9" style="141"/>
    <col min="4097" max="4097" width="1.625" style="141" customWidth="1"/>
    <col min="4098" max="4098" width="12.625" style="141" customWidth="1"/>
    <col min="4099" max="4099" width="6.625" style="141" customWidth="1"/>
    <col min="4100" max="4111" width="6.125" style="141" customWidth="1"/>
    <col min="4112" max="4112" width="1.875" style="141" customWidth="1"/>
    <col min="4113" max="4113" width="1.625" style="141" customWidth="1"/>
    <col min="4114" max="4114" width="12.625" style="141" customWidth="1"/>
    <col min="4115" max="4115" width="6.625" style="141" customWidth="1"/>
    <col min="4116" max="4119" width="6.125" style="141" customWidth="1"/>
    <col min="4120" max="4120" width="6.5" style="141" customWidth="1"/>
    <col min="4121" max="4127" width="6.125" style="141" customWidth="1"/>
    <col min="4128" max="4352" width="9" style="141"/>
    <col min="4353" max="4353" width="1.625" style="141" customWidth="1"/>
    <col min="4354" max="4354" width="12.625" style="141" customWidth="1"/>
    <col min="4355" max="4355" width="6.625" style="141" customWidth="1"/>
    <col min="4356" max="4367" width="6.125" style="141" customWidth="1"/>
    <col min="4368" max="4368" width="1.875" style="141" customWidth="1"/>
    <col min="4369" max="4369" width="1.625" style="141" customWidth="1"/>
    <col min="4370" max="4370" width="12.625" style="141" customWidth="1"/>
    <col min="4371" max="4371" width="6.625" style="141" customWidth="1"/>
    <col min="4372" max="4375" width="6.125" style="141" customWidth="1"/>
    <col min="4376" max="4376" width="6.5" style="141" customWidth="1"/>
    <col min="4377" max="4383" width="6.125" style="141" customWidth="1"/>
    <col min="4384" max="4608" width="9" style="141"/>
    <col min="4609" max="4609" width="1.625" style="141" customWidth="1"/>
    <col min="4610" max="4610" width="12.625" style="141" customWidth="1"/>
    <col min="4611" max="4611" width="6.625" style="141" customWidth="1"/>
    <col min="4612" max="4623" width="6.125" style="141" customWidth="1"/>
    <col min="4624" max="4624" width="1.875" style="141" customWidth="1"/>
    <col min="4625" max="4625" width="1.625" style="141" customWidth="1"/>
    <col min="4626" max="4626" width="12.625" style="141" customWidth="1"/>
    <col min="4627" max="4627" width="6.625" style="141" customWidth="1"/>
    <col min="4628" max="4631" width="6.125" style="141" customWidth="1"/>
    <col min="4632" max="4632" width="6.5" style="141" customWidth="1"/>
    <col min="4633" max="4639" width="6.125" style="141" customWidth="1"/>
    <col min="4640" max="4864" width="9" style="141"/>
    <col min="4865" max="4865" width="1.625" style="141" customWidth="1"/>
    <col min="4866" max="4866" width="12.625" style="141" customWidth="1"/>
    <col min="4867" max="4867" width="6.625" style="141" customWidth="1"/>
    <col min="4868" max="4879" width="6.125" style="141" customWidth="1"/>
    <col min="4880" max="4880" width="1.875" style="141" customWidth="1"/>
    <col min="4881" max="4881" width="1.625" style="141" customWidth="1"/>
    <col min="4882" max="4882" width="12.625" style="141" customWidth="1"/>
    <col min="4883" max="4883" width="6.625" style="141" customWidth="1"/>
    <col min="4884" max="4887" width="6.125" style="141" customWidth="1"/>
    <col min="4888" max="4888" width="6.5" style="141" customWidth="1"/>
    <col min="4889" max="4895" width="6.125" style="141" customWidth="1"/>
    <col min="4896" max="5120" width="9" style="141"/>
    <col min="5121" max="5121" width="1.625" style="141" customWidth="1"/>
    <col min="5122" max="5122" width="12.625" style="141" customWidth="1"/>
    <col min="5123" max="5123" width="6.625" style="141" customWidth="1"/>
    <col min="5124" max="5135" width="6.125" style="141" customWidth="1"/>
    <col min="5136" max="5136" width="1.875" style="141" customWidth="1"/>
    <col min="5137" max="5137" width="1.625" style="141" customWidth="1"/>
    <col min="5138" max="5138" width="12.625" style="141" customWidth="1"/>
    <col min="5139" max="5139" width="6.625" style="141" customWidth="1"/>
    <col min="5140" max="5143" width="6.125" style="141" customWidth="1"/>
    <col min="5144" max="5144" width="6.5" style="141" customWidth="1"/>
    <col min="5145" max="5151" width="6.125" style="141" customWidth="1"/>
    <col min="5152" max="5376" width="9" style="141"/>
    <col min="5377" max="5377" width="1.625" style="141" customWidth="1"/>
    <col min="5378" max="5378" width="12.625" style="141" customWidth="1"/>
    <col min="5379" max="5379" width="6.625" style="141" customWidth="1"/>
    <col min="5380" max="5391" width="6.125" style="141" customWidth="1"/>
    <col min="5392" max="5392" width="1.875" style="141" customWidth="1"/>
    <col min="5393" max="5393" width="1.625" style="141" customWidth="1"/>
    <col min="5394" max="5394" width="12.625" style="141" customWidth="1"/>
    <col min="5395" max="5395" width="6.625" style="141" customWidth="1"/>
    <col min="5396" max="5399" width="6.125" style="141" customWidth="1"/>
    <col min="5400" max="5400" width="6.5" style="141" customWidth="1"/>
    <col min="5401" max="5407" width="6.125" style="141" customWidth="1"/>
    <col min="5408" max="5632" width="9" style="141"/>
    <col min="5633" max="5633" width="1.625" style="141" customWidth="1"/>
    <col min="5634" max="5634" width="12.625" style="141" customWidth="1"/>
    <col min="5635" max="5635" width="6.625" style="141" customWidth="1"/>
    <col min="5636" max="5647" width="6.125" style="141" customWidth="1"/>
    <col min="5648" max="5648" width="1.875" style="141" customWidth="1"/>
    <col min="5649" max="5649" width="1.625" style="141" customWidth="1"/>
    <col min="5650" max="5650" width="12.625" style="141" customWidth="1"/>
    <col min="5651" max="5651" width="6.625" style="141" customWidth="1"/>
    <col min="5652" max="5655" width="6.125" style="141" customWidth="1"/>
    <col min="5656" max="5656" width="6.5" style="141" customWidth="1"/>
    <col min="5657" max="5663" width="6.125" style="141" customWidth="1"/>
    <col min="5664" max="5888" width="9" style="141"/>
    <col min="5889" max="5889" width="1.625" style="141" customWidth="1"/>
    <col min="5890" max="5890" width="12.625" style="141" customWidth="1"/>
    <col min="5891" max="5891" width="6.625" style="141" customWidth="1"/>
    <col min="5892" max="5903" width="6.125" style="141" customWidth="1"/>
    <col min="5904" max="5904" width="1.875" style="141" customWidth="1"/>
    <col min="5905" max="5905" width="1.625" style="141" customWidth="1"/>
    <col min="5906" max="5906" width="12.625" style="141" customWidth="1"/>
    <col min="5907" max="5907" width="6.625" style="141" customWidth="1"/>
    <col min="5908" max="5911" width="6.125" style="141" customWidth="1"/>
    <col min="5912" max="5912" width="6.5" style="141" customWidth="1"/>
    <col min="5913" max="5919" width="6.125" style="141" customWidth="1"/>
    <col min="5920" max="6144" width="9" style="141"/>
    <col min="6145" max="6145" width="1.625" style="141" customWidth="1"/>
    <col min="6146" max="6146" width="12.625" style="141" customWidth="1"/>
    <col min="6147" max="6147" width="6.625" style="141" customWidth="1"/>
    <col min="6148" max="6159" width="6.125" style="141" customWidth="1"/>
    <col min="6160" max="6160" width="1.875" style="141" customWidth="1"/>
    <col min="6161" max="6161" width="1.625" style="141" customWidth="1"/>
    <col min="6162" max="6162" width="12.625" style="141" customWidth="1"/>
    <col min="6163" max="6163" width="6.625" style="141" customWidth="1"/>
    <col min="6164" max="6167" width="6.125" style="141" customWidth="1"/>
    <col min="6168" max="6168" width="6.5" style="141" customWidth="1"/>
    <col min="6169" max="6175" width="6.125" style="141" customWidth="1"/>
    <col min="6176" max="6400" width="9" style="141"/>
    <col min="6401" max="6401" width="1.625" style="141" customWidth="1"/>
    <col min="6402" max="6402" width="12.625" style="141" customWidth="1"/>
    <col min="6403" max="6403" width="6.625" style="141" customWidth="1"/>
    <col min="6404" max="6415" width="6.125" style="141" customWidth="1"/>
    <col min="6416" max="6416" width="1.875" style="141" customWidth="1"/>
    <col min="6417" max="6417" width="1.625" style="141" customWidth="1"/>
    <col min="6418" max="6418" width="12.625" style="141" customWidth="1"/>
    <col min="6419" max="6419" width="6.625" style="141" customWidth="1"/>
    <col min="6420" max="6423" width="6.125" style="141" customWidth="1"/>
    <col min="6424" max="6424" width="6.5" style="141" customWidth="1"/>
    <col min="6425" max="6431" width="6.125" style="141" customWidth="1"/>
    <col min="6432" max="6656" width="9" style="141"/>
    <col min="6657" max="6657" width="1.625" style="141" customWidth="1"/>
    <col min="6658" max="6658" width="12.625" style="141" customWidth="1"/>
    <col min="6659" max="6659" width="6.625" style="141" customWidth="1"/>
    <col min="6660" max="6671" width="6.125" style="141" customWidth="1"/>
    <col min="6672" max="6672" width="1.875" style="141" customWidth="1"/>
    <col min="6673" max="6673" width="1.625" style="141" customWidth="1"/>
    <col min="6674" max="6674" width="12.625" style="141" customWidth="1"/>
    <col min="6675" max="6675" width="6.625" style="141" customWidth="1"/>
    <col min="6676" max="6679" width="6.125" style="141" customWidth="1"/>
    <col min="6680" max="6680" width="6.5" style="141" customWidth="1"/>
    <col min="6681" max="6687" width="6.125" style="141" customWidth="1"/>
    <col min="6688" max="6912" width="9" style="141"/>
    <col min="6913" max="6913" width="1.625" style="141" customWidth="1"/>
    <col min="6914" max="6914" width="12.625" style="141" customWidth="1"/>
    <col min="6915" max="6915" width="6.625" style="141" customWidth="1"/>
    <col min="6916" max="6927" width="6.125" style="141" customWidth="1"/>
    <col min="6928" max="6928" width="1.875" style="141" customWidth="1"/>
    <col min="6929" max="6929" width="1.625" style="141" customWidth="1"/>
    <col min="6930" max="6930" width="12.625" style="141" customWidth="1"/>
    <col min="6931" max="6931" width="6.625" style="141" customWidth="1"/>
    <col min="6932" max="6935" width="6.125" style="141" customWidth="1"/>
    <col min="6936" max="6936" width="6.5" style="141" customWidth="1"/>
    <col min="6937" max="6943" width="6.125" style="141" customWidth="1"/>
    <col min="6944" max="7168" width="9" style="141"/>
    <col min="7169" max="7169" width="1.625" style="141" customWidth="1"/>
    <col min="7170" max="7170" width="12.625" style="141" customWidth="1"/>
    <col min="7171" max="7171" width="6.625" style="141" customWidth="1"/>
    <col min="7172" max="7183" width="6.125" style="141" customWidth="1"/>
    <col min="7184" max="7184" width="1.875" style="141" customWidth="1"/>
    <col min="7185" max="7185" width="1.625" style="141" customWidth="1"/>
    <col min="7186" max="7186" width="12.625" style="141" customWidth="1"/>
    <col min="7187" max="7187" width="6.625" style="141" customWidth="1"/>
    <col min="7188" max="7191" width="6.125" style="141" customWidth="1"/>
    <col min="7192" max="7192" width="6.5" style="141" customWidth="1"/>
    <col min="7193" max="7199" width="6.125" style="141" customWidth="1"/>
    <col min="7200" max="7424" width="9" style="141"/>
    <col min="7425" max="7425" width="1.625" style="141" customWidth="1"/>
    <col min="7426" max="7426" width="12.625" style="141" customWidth="1"/>
    <col min="7427" max="7427" width="6.625" style="141" customWidth="1"/>
    <col min="7428" max="7439" width="6.125" style="141" customWidth="1"/>
    <col min="7440" max="7440" width="1.875" style="141" customWidth="1"/>
    <col min="7441" max="7441" width="1.625" style="141" customWidth="1"/>
    <col min="7442" max="7442" width="12.625" style="141" customWidth="1"/>
    <col min="7443" max="7443" width="6.625" style="141" customWidth="1"/>
    <col min="7444" max="7447" width="6.125" style="141" customWidth="1"/>
    <col min="7448" max="7448" width="6.5" style="141" customWidth="1"/>
    <col min="7449" max="7455" width="6.125" style="141" customWidth="1"/>
    <col min="7456" max="7680" width="9" style="141"/>
    <col min="7681" max="7681" width="1.625" style="141" customWidth="1"/>
    <col min="7682" max="7682" width="12.625" style="141" customWidth="1"/>
    <col min="7683" max="7683" width="6.625" style="141" customWidth="1"/>
    <col min="7684" max="7695" width="6.125" style="141" customWidth="1"/>
    <col min="7696" max="7696" width="1.875" style="141" customWidth="1"/>
    <col min="7697" max="7697" width="1.625" style="141" customWidth="1"/>
    <col min="7698" max="7698" width="12.625" style="141" customWidth="1"/>
    <col min="7699" max="7699" width="6.625" style="141" customWidth="1"/>
    <col min="7700" max="7703" width="6.125" style="141" customWidth="1"/>
    <col min="7704" max="7704" width="6.5" style="141" customWidth="1"/>
    <col min="7705" max="7711" width="6.125" style="141" customWidth="1"/>
    <col min="7712" max="7936" width="9" style="141"/>
    <col min="7937" max="7937" width="1.625" style="141" customWidth="1"/>
    <col min="7938" max="7938" width="12.625" style="141" customWidth="1"/>
    <col min="7939" max="7939" width="6.625" style="141" customWidth="1"/>
    <col min="7940" max="7951" width="6.125" style="141" customWidth="1"/>
    <col min="7952" max="7952" width="1.875" style="141" customWidth="1"/>
    <col min="7953" max="7953" width="1.625" style="141" customWidth="1"/>
    <col min="7954" max="7954" width="12.625" style="141" customWidth="1"/>
    <col min="7955" max="7955" width="6.625" style="141" customWidth="1"/>
    <col min="7956" max="7959" width="6.125" style="141" customWidth="1"/>
    <col min="7960" max="7960" width="6.5" style="141" customWidth="1"/>
    <col min="7961" max="7967" width="6.125" style="141" customWidth="1"/>
    <col min="7968" max="8192" width="9" style="141"/>
    <col min="8193" max="8193" width="1.625" style="141" customWidth="1"/>
    <col min="8194" max="8194" width="12.625" style="141" customWidth="1"/>
    <col min="8195" max="8195" width="6.625" style="141" customWidth="1"/>
    <col min="8196" max="8207" width="6.125" style="141" customWidth="1"/>
    <col min="8208" max="8208" width="1.875" style="141" customWidth="1"/>
    <col min="8209" max="8209" width="1.625" style="141" customWidth="1"/>
    <col min="8210" max="8210" width="12.625" style="141" customWidth="1"/>
    <col min="8211" max="8211" width="6.625" style="141" customWidth="1"/>
    <col min="8212" max="8215" width="6.125" style="141" customWidth="1"/>
    <col min="8216" max="8216" width="6.5" style="141" customWidth="1"/>
    <col min="8217" max="8223" width="6.125" style="141" customWidth="1"/>
    <col min="8224" max="8448" width="9" style="141"/>
    <col min="8449" max="8449" width="1.625" style="141" customWidth="1"/>
    <col min="8450" max="8450" width="12.625" style="141" customWidth="1"/>
    <col min="8451" max="8451" width="6.625" style="141" customWidth="1"/>
    <col min="8452" max="8463" width="6.125" style="141" customWidth="1"/>
    <col min="8464" max="8464" width="1.875" style="141" customWidth="1"/>
    <col min="8465" max="8465" width="1.625" style="141" customWidth="1"/>
    <col min="8466" max="8466" width="12.625" style="141" customWidth="1"/>
    <col min="8467" max="8467" width="6.625" style="141" customWidth="1"/>
    <col min="8468" max="8471" width="6.125" style="141" customWidth="1"/>
    <col min="8472" max="8472" width="6.5" style="141" customWidth="1"/>
    <col min="8473" max="8479" width="6.125" style="141" customWidth="1"/>
    <col min="8480" max="8704" width="9" style="141"/>
    <col min="8705" max="8705" width="1.625" style="141" customWidth="1"/>
    <col min="8706" max="8706" width="12.625" style="141" customWidth="1"/>
    <col min="8707" max="8707" width="6.625" style="141" customWidth="1"/>
    <col min="8708" max="8719" width="6.125" style="141" customWidth="1"/>
    <col min="8720" max="8720" width="1.875" style="141" customWidth="1"/>
    <col min="8721" max="8721" width="1.625" style="141" customWidth="1"/>
    <col min="8722" max="8722" width="12.625" style="141" customWidth="1"/>
    <col min="8723" max="8723" width="6.625" style="141" customWidth="1"/>
    <col min="8724" max="8727" width="6.125" style="141" customWidth="1"/>
    <col min="8728" max="8728" width="6.5" style="141" customWidth="1"/>
    <col min="8729" max="8735" width="6.125" style="141" customWidth="1"/>
    <col min="8736" max="8960" width="9" style="141"/>
    <col min="8961" max="8961" width="1.625" style="141" customWidth="1"/>
    <col min="8962" max="8962" width="12.625" style="141" customWidth="1"/>
    <col min="8963" max="8963" width="6.625" style="141" customWidth="1"/>
    <col min="8964" max="8975" width="6.125" style="141" customWidth="1"/>
    <col min="8976" max="8976" width="1.875" style="141" customWidth="1"/>
    <col min="8977" max="8977" width="1.625" style="141" customWidth="1"/>
    <col min="8978" max="8978" width="12.625" style="141" customWidth="1"/>
    <col min="8979" max="8979" width="6.625" style="141" customWidth="1"/>
    <col min="8980" max="8983" width="6.125" style="141" customWidth="1"/>
    <col min="8984" max="8984" width="6.5" style="141" customWidth="1"/>
    <col min="8985" max="8991" width="6.125" style="141" customWidth="1"/>
    <col min="8992" max="9216" width="9" style="141"/>
    <col min="9217" max="9217" width="1.625" style="141" customWidth="1"/>
    <col min="9218" max="9218" width="12.625" style="141" customWidth="1"/>
    <col min="9219" max="9219" width="6.625" style="141" customWidth="1"/>
    <col min="9220" max="9231" width="6.125" style="141" customWidth="1"/>
    <col min="9232" max="9232" width="1.875" style="141" customWidth="1"/>
    <col min="9233" max="9233" width="1.625" style="141" customWidth="1"/>
    <col min="9234" max="9234" width="12.625" style="141" customWidth="1"/>
    <col min="9235" max="9235" width="6.625" style="141" customWidth="1"/>
    <col min="9236" max="9239" width="6.125" style="141" customWidth="1"/>
    <col min="9240" max="9240" width="6.5" style="141" customWidth="1"/>
    <col min="9241" max="9247" width="6.125" style="141" customWidth="1"/>
    <col min="9248" max="9472" width="9" style="141"/>
    <col min="9473" max="9473" width="1.625" style="141" customWidth="1"/>
    <col min="9474" max="9474" width="12.625" style="141" customWidth="1"/>
    <col min="9475" max="9475" width="6.625" style="141" customWidth="1"/>
    <col min="9476" max="9487" width="6.125" style="141" customWidth="1"/>
    <col min="9488" max="9488" width="1.875" style="141" customWidth="1"/>
    <col min="9489" max="9489" width="1.625" style="141" customWidth="1"/>
    <col min="9490" max="9490" width="12.625" style="141" customWidth="1"/>
    <col min="9491" max="9491" width="6.625" style="141" customWidth="1"/>
    <col min="9492" max="9495" width="6.125" style="141" customWidth="1"/>
    <col min="9496" max="9496" width="6.5" style="141" customWidth="1"/>
    <col min="9497" max="9503" width="6.125" style="141" customWidth="1"/>
    <col min="9504" max="9728" width="9" style="141"/>
    <col min="9729" max="9729" width="1.625" style="141" customWidth="1"/>
    <col min="9730" max="9730" width="12.625" style="141" customWidth="1"/>
    <col min="9731" max="9731" width="6.625" style="141" customWidth="1"/>
    <col min="9732" max="9743" width="6.125" style="141" customWidth="1"/>
    <col min="9744" max="9744" width="1.875" style="141" customWidth="1"/>
    <col min="9745" max="9745" width="1.625" style="141" customWidth="1"/>
    <col min="9746" max="9746" width="12.625" style="141" customWidth="1"/>
    <col min="9747" max="9747" width="6.625" style="141" customWidth="1"/>
    <col min="9748" max="9751" width="6.125" style="141" customWidth="1"/>
    <col min="9752" max="9752" width="6.5" style="141" customWidth="1"/>
    <col min="9753" max="9759" width="6.125" style="141" customWidth="1"/>
    <col min="9760" max="9984" width="9" style="141"/>
    <col min="9985" max="9985" width="1.625" style="141" customWidth="1"/>
    <col min="9986" max="9986" width="12.625" style="141" customWidth="1"/>
    <col min="9987" max="9987" width="6.625" style="141" customWidth="1"/>
    <col min="9988" max="9999" width="6.125" style="141" customWidth="1"/>
    <col min="10000" max="10000" width="1.875" style="141" customWidth="1"/>
    <col min="10001" max="10001" width="1.625" style="141" customWidth="1"/>
    <col min="10002" max="10002" width="12.625" style="141" customWidth="1"/>
    <col min="10003" max="10003" width="6.625" style="141" customWidth="1"/>
    <col min="10004" max="10007" width="6.125" style="141" customWidth="1"/>
    <col min="10008" max="10008" width="6.5" style="141" customWidth="1"/>
    <col min="10009" max="10015" width="6.125" style="141" customWidth="1"/>
    <col min="10016" max="10240" width="9" style="141"/>
    <col min="10241" max="10241" width="1.625" style="141" customWidth="1"/>
    <col min="10242" max="10242" width="12.625" style="141" customWidth="1"/>
    <col min="10243" max="10243" width="6.625" style="141" customWidth="1"/>
    <col min="10244" max="10255" width="6.125" style="141" customWidth="1"/>
    <col min="10256" max="10256" width="1.875" style="141" customWidth="1"/>
    <col min="10257" max="10257" width="1.625" style="141" customWidth="1"/>
    <col min="10258" max="10258" width="12.625" style="141" customWidth="1"/>
    <col min="10259" max="10259" width="6.625" style="141" customWidth="1"/>
    <col min="10260" max="10263" width="6.125" style="141" customWidth="1"/>
    <col min="10264" max="10264" width="6.5" style="141" customWidth="1"/>
    <col min="10265" max="10271" width="6.125" style="141" customWidth="1"/>
    <col min="10272" max="10496" width="9" style="141"/>
    <col min="10497" max="10497" width="1.625" style="141" customWidth="1"/>
    <col min="10498" max="10498" width="12.625" style="141" customWidth="1"/>
    <col min="10499" max="10499" width="6.625" style="141" customWidth="1"/>
    <col min="10500" max="10511" width="6.125" style="141" customWidth="1"/>
    <col min="10512" max="10512" width="1.875" style="141" customWidth="1"/>
    <col min="10513" max="10513" width="1.625" style="141" customWidth="1"/>
    <col min="10514" max="10514" width="12.625" style="141" customWidth="1"/>
    <col min="10515" max="10515" width="6.625" style="141" customWidth="1"/>
    <col min="10516" max="10519" width="6.125" style="141" customWidth="1"/>
    <col min="10520" max="10520" width="6.5" style="141" customWidth="1"/>
    <col min="10521" max="10527" width="6.125" style="141" customWidth="1"/>
    <col min="10528" max="10752" width="9" style="141"/>
    <col min="10753" max="10753" width="1.625" style="141" customWidth="1"/>
    <col min="10754" max="10754" width="12.625" style="141" customWidth="1"/>
    <col min="10755" max="10755" width="6.625" style="141" customWidth="1"/>
    <col min="10756" max="10767" width="6.125" style="141" customWidth="1"/>
    <col min="10768" max="10768" width="1.875" style="141" customWidth="1"/>
    <col min="10769" max="10769" width="1.625" style="141" customWidth="1"/>
    <col min="10770" max="10770" width="12.625" style="141" customWidth="1"/>
    <col min="10771" max="10771" width="6.625" style="141" customWidth="1"/>
    <col min="10772" max="10775" width="6.125" style="141" customWidth="1"/>
    <col min="10776" max="10776" width="6.5" style="141" customWidth="1"/>
    <col min="10777" max="10783" width="6.125" style="141" customWidth="1"/>
    <col min="10784" max="11008" width="9" style="141"/>
    <col min="11009" max="11009" width="1.625" style="141" customWidth="1"/>
    <col min="11010" max="11010" width="12.625" style="141" customWidth="1"/>
    <col min="11011" max="11011" width="6.625" style="141" customWidth="1"/>
    <col min="11012" max="11023" width="6.125" style="141" customWidth="1"/>
    <col min="11024" max="11024" width="1.875" style="141" customWidth="1"/>
    <col min="11025" max="11025" width="1.625" style="141" customWidth="1"/>
    <col min="11026" max="11026" width="12.625" style="141" customWidth="1"/>
    <col min="11027" max="11027" width="6.625" style="141" customWidth="1"/>
    <col min="11028" max="11031" width="6.125" style="141" customWidth="1"/>
    <col min="11032" max="11032" width="6.5" style="141" customWidth="1"/>
    <col min="11033" max="11039" width="6.125" style="141" customWidth="1"/>
    <col min="11040" max="11264" width="9" style="141"/>
    <col min="11265" max="11265" width="1.625" style="141" customWidth="1"/>
    <col min="11266" max="11266" width="12.625" style="141" customWidth="1"/>
    <col min="11267" max="11267" width="6.625" style="141" customWidth="1"/>
    <col min="11268" max="11279" width="6.125" style="141" customWidth="1"/>
    <col min="11280" max="11280" width="1.875" style="141" customWidth="1"/>
    <col min="11281" max="11281" width="1.625" style="141" customWidth="1"/>
    <col min="11282" max="11282" width="12.625" style="141" customWidth="1"/>
    <col min="11283" max="11283" width="6.625" style="141" customWidth="1"/>
    <col min="11284" max="11287" width="6.125" style="141" customWidth="1"/>
    <col min="11288" max="11288" width="6.5" style="141" customWidth="1"/>
    <col min="11289" max="11295" width="6.125" style="141" customWidth="1"/>
    <col min="11296" max="11520" width="9" style="141"/>
    <col min="11521" max="11521" width="1.625" style="141" customWidth="1"/>
    <col min="11522" max="11522" width="12.625" style="141" customWidth="1"/>
    <col min="11523" max="11523" width="6.625" style="141" customWidth="1"/>
    <col min="11524" max="11535" width="6.125" style="141" customWidth="1"/>
    <col min="11536" max="11536" width="1.875" style="141" customWidth="1"/>
    <col min="11537" max="11537" width="1.625" style="141" customWidth="1"/>
    <col min="11538" max="11538" width="12.625" style="141" customWidth="1"/>
    <col min="11539" max="11539" width="6.625" style="141" customWidth="1"/>
    <col min="11540" max="11543" width="6.125" style="141" customWidth="1"/>
    <col min="11544" max="11544" width="6.5" style="141" customWidth="1"/>
    <col min="11545" max="11551" width="6.125" style="141" customWidth="1"/>
    <col min="11552" max="11776" width="9" style="141"/>
    <col min="11777" max="11777" width="1.625" style="141" customWidth="1"/>
    <col min="11778" max="11778" width="12.625" style="141" customWidth="1"/>
    <col min="11779" max="11779" width="6.625" style="141" customWidth="1"/>
    <col min="11780" max="11791" width="6.125" style="141" customWidth="1"/>
    <col min="11792" max="11792" width="1.875" style="141" customWidth="1"/>
    <col min="11793" max="11793" width="1.625" style="141" customWidth="1"/>
    <col min="11794" max="11794" width="12.625" style="141" customWidth="1"/>
    <col min="11795" max="11795" width="6.625" style="141" customWidth="1"/>
    <col min="11796" max="11799" width="6.125" style="141" customWidth="1"/>
    <col min="11800" max="11800" width="6.5" style="141" customWidth="1"/>
    <col min="11801" max="11807" width="6.125" style="141" customWidth="1"/>
    <col min="11808" max="12032" width="9" style="141"/>
    <col min="12033" max="12033" width="1.625" style="141" customWidth="1"/>
    <col min="12034" max="12034" width="12.625" style="141" customWidth="1"/>
    <col min="12035" max="12035" width="6.625" style="141" customWidth="1"/>
    <col min="12036" max="12047" width="6.125" style="141" customWidth="1"/>
    <col min="12048" max="12048" width="1.875" style="141" customWidth="1"/>
    <col min="12049" max="12049" width="1.625" style="141" customWidth="1"/>
    <col min="12050" max="12050" width="12.625" style="141" customWidth="1"/>
    <col min="12051" max="12051" width="6.625" style="141" customWidth="1"/>
    <col min="12052" max="12055" width="6.125" style="141" customWidth="1"/>
    <col min="12056" max="12056" width="6.5" style="141" customWidth="1"/>
    <col min="12057" max="12063" width="6.125" style="141" customWidth="1"/>
    <col min="12064" max="12288" width="9" style="141"/>
    <col min="12289" max="12289" width="1.625" style="141" customWidth="1"/>
    <col min="12290" max="12290" width="12.625" style="141" customWidth="1"/>
    <col min="12291" max="12291" width="6.625" style="141" customWidth="1"/>
    <col min="12292" max="12303" width="6.125" style="141" customWidth="1"/>
    <col min="12304" max="12304" width="1.875" style="141" customWidth="1"/>
    <col min="12305" max="12305" width="1.625" style="141" customWidth="1"/>
    <col min="12306" max="12306" width="12.625" style="141" customWidth="1"/>
    <col min="12307" max="12307" width="6.625" style="141" customWidth="1"/>
    <col min="12308" max="12311" width="6.125" style="141" customWidth="1"/>
    <col min="12312" max="12312" width="6.5" style="141" customWidth="1"/>
    <col min="12313" max="12319" width="6.125" style="141" customWidth="1"/>
    <col min="12320" max="12544" width="9" style="141"/>
    <col min="12545" max="12545" width="1.625" style="141" customWidth="1"/>
    <col min="12546" max="12546" width="12.625" style="141" customWidth="1"/>
    <col min="12547" max="12547" width="6.625" style="141" customWidth="1"/>
    <col min="12548" max="12559" width="6.125" style="141" customWidth="1"/>
    <col min="12560" max="12560" width="1.875" style="141" customWidth="1"/>
    <col min="12561" max="12561" width="1.625" style="141" customWidth="1"/>
    <col min="12562" max="12562" width="12.625" style="141" customWidth="1"/>
    <col min="12563" max="12563" width="6.625" style="141" customWidth="1"/>
    <col min="12564" max="12567" width="6.125" style="141" customWidth="1"/>
    <col min="12568" max="12568" width="6.5" style="141" customWidth="1"/>
    <col min="12569" max="12575" width="6.125" style="141" customWidth="1"/>
    <col min="12576" max="12800" width="9" style="141"/>
    <col min="12801" max="12801" width="1.625" style="141" customWidth="1"/>
    <col min="12802" max="12802" width="12.625" style="141" customWidth="1"/>
    <col min="12803" max="12803" width="6.625" style="141" customWidth="1"/>
    <col min="12804" max="12815" width="6.125" style="141" customWidth="1"/>
    <col min="12816" max="12816" width="1.875" style="141" customWidth="1"/>
    <col min="12817" max="12817" width="1.625" style="141" customWidth="1"/>
    <col min="12818" max="12818" width="12.625" style="141" customWidth="1"/>
    <col min="12819" max="12819" width="6.625" style="141" customWidth="1"/>
    <col min="12820" max="12823" width="6.125" style="141" customWidth="1"/>
    <col min="12824" max="12824" width="6.5" style="141" customWidth="1"/>
    <col min="12825" max="12831" width="6.125" style="141" customWidth="1"/>
    <col min="12832" max="13056" width="9" style="141"/>
    <col min="13057" max="13057" width="1.625" style="141" customWidth="1"/>
    <col min="13058" max="13058" width="12.625" style="141" customWidth="1"/>
    <col min="13059" max="13059" width="6.625" style="141" customWidth="1"/>
    <col min="13060" max="13071" width="6.125" style="141" customWidth="1"/>
    <col min="13072" max="13072" width="1.875" style="141" customWidth="1"/>
    <col min="13073" max="13073" width="1.625" style="141" customWidth="1"/>
    <col min="13074" max="13074" width="12.625" style="141" customWidth="1"/>
    <col min="13075" max="13075" width="6.625" style="141" customWidth="1"/>
    <col min="13076" max="13079" width="6.125" style="141" customWidth="1"/>
    <col min="13080" max="13080" width="6.5" style="141" customWidth="1"/>
    <col min="13081" max="13087" width="6.125" style="141" customWidth="1"/>
    <col min="13088" max="13312" width="9" style="141"/>
    <col min="13313" max="13313" width="1.625" style="141" customWidth="1"/>
    <col min="13314" max="13314" width="12.625" style="141" customWidth="1"/>
    <col min="13315" max="13315" width="6.625" style="141" customWidth="1"/>
    <col min="13316" max="13327" width="6.125" style="141" customWidth="1"/>
    <col min="13328" max="13328" width="1.875" style="141" customWidth="1"/>
    <col min="13329" max="13329" width="1.625" style="141" customWidth="1"/>
    <col min="13330" max="13330" width="12.625" style="141" customWidth="1"/>
    <col min="13331" max="13331" width="6.625" style="141" customWidth="1"/>
    <col min="13332" max="13335" width="6.125" style="141" customWidth="1"/>
    <col min="13336" max="13336" width="6.5" style="141" customWidth="1"/>
    <col min="13337" max="13343" width="6.125" style="141" customWidth="1"/>
    <col min="13344" max="13568" width="9" style="141"/>
    <col min="13569" max="13569" width="1.625" style="141" customWidth="1"/>
    <col min="13570" max="13570" width="12.625" style="141" customWidth="1"/>
    <col min="13571" max="13571" width="6.625" style="141" customWidth="1"/>
    <col min="13572" max="13583" width="6.125" style="141" customWidth="1"/>
    <col min="13584" max="13584" width="1.875" style="141" customWidth="1"/>
    <col min="13585" max="13585" width="1.625" style="141" customWidth="1"/>
    <col min="13586" max="13586" width="12.625" style="141" customWidth="1"/>
    <col min="13587" max="13587" width="6.625" style="141" customWidth="1"/>
    <col min="13588" max="13591" width="6.125" style="141" customWidth="1"/>
    <col min="13592" max="13592" width="6.5" style="141" customWidth="1"/>
    <col min="13593" max="13599" width="6.125" style="141" customWidth="1"/>
    <col min="13600" max="13824" width="9" style="141"/>
    <col min="13825" max="13825" width="1.625" style="141" customWidth="1"/>
    <col min="13826" max="13826" width="12.625" style="141" customWidth="1"/>
    <col min="13827" max="13827" width="6.625" style="141" customWidth="1"/>
    <col min="13828" max="13839" width="6.125" style="141" customWidth="1"/>
    <col min="13840" max="13840" width="1.875" style="141" customWidth="1"/>
    <col min="13841" max="13841" width="1.625" style="141" customWidth="1"/>
    <col min="13842" max="13842" width="12.625" style="141" customWidth="1"/>
    <col min="13843" max="13843" width="6.625" style="141" customWidth="1"/>
    <col min="13844" max="13847" width="6.125" style="141" customWidth="1"/>
    <col min="13848" max="13848" width="6.5" style="141" customWidth="1"/>
    <col min="13849" max="13855" width="6.125" style="141" customWidth="1"/>
    <col min="13856" max="14080" width="9" style="141"/>
    <col min="14081" max="14081" width="1.625" style="141" customWidth="1"/>
    <col min="14082" max="14082" width="12.625" style="141" customWidth="1"/>
    <col min="14083" max="14083" width="6.625" style="141" customWidth="1"/>
    <col min="14084" max="14095" width="6.125" style="141" customWidth="1"/>
    <col min="14096" max="14096" width="1.875" style="141" customWidth="1"/>
    <col min="14097" max="14097" width="1.625" style="141" customWidth="1"/>
    <col min="14098" max="14098" width="12.625" style="141" customWidth="1"/>
    <col min="14099" max="14099" width="6.625" style="141" customWidth="1"/>
    <col min="14100" max="14103" width="6.125" style="141" customWidth="1"/>
    <col min="14104" max="14104" width="6.5" style="141" customWidth="1"/>
    <col min="14105" max="14111" width="6.125" style="141" customWidth="1"/>
    <col min="14112" max="14336" width="9" style="141"/>
    <col min="14337" max="14337" width="1.625" style="141" customWidth="1"/>
    <col min="14338" max="14338" width="12.625" style="141" customWidth="1"/>
    <col min="14339" max="14339" width="6.625" style="141" customWidth="1"/>
    <col min="14340" max="14351" width="6.125" style="141" customWidth="1"/>
    <col min="14352" max="14352" width="1.875" style="141" customWidth="1"/>
    <col min="14353" max="14353" width="1.625" style="141" customWidth="1"/>
    <col min="14354" max="14354" width="12.625" style="141" customWidth="1"/>
    <col min="14355" max="14355" width="6.625" style="141" customWidth="1"/>
    <col min="14356" max="14359" width="6.125" style="141" customWidth="1"/>
    <col min="14360" max="14360" width="6.5" style="141" customWidth="1"/>
    <col min="14361" max="14367" width="6.125" style="141" customWidth="1"/>
    <col min="14368" max="14592" width="9" style="141"/>
    <col min="14593" max="14593" width="1.625" style="141" customWidth="1"/>
    <col min="14594" max="14594" width="12.625" style="141" customWidth="1"/>
    <col min="14595" max="14595" width="6.625" style="141" customWidth="1"/>
    <col min="14596" max="14607" width="6.125" style="141" customWidth="1"/>
    <col min="14608" max="14608" width="1.875" style="141" customWidth="1"/>
    <col min="14609" max="14609" width="1.625" style="141" customWidth="1"/>
    <col min="14610" max="14610" width="12.625" style="141" customWidth="1"/>
    <col min="14611" max="14611" width="6.625" style="141" customWidth="1"/>
    <col min="14612" max="14615" width="6.125" style="141" customWidth="1"/>
    <col min="14616" max="14616" width="6.5" style="141" customWidth="1"/>
    <col min="14617" max="14623" width="6.125" style="141" customWidth="1"/>
    <col min="14624" max="14848" width="9" style="141"/>
    <col min="14849" max="14849" width="1.625" style="141" customWidth="1"/>
    <col min="14850" max="14850" width="12.625" style="141" customWidth="1"/>
    <col min="14851" max="14851" width="6.625" style="141" customWidth="1"/>
    <col min="14852" max="14863" width="6.125" style="141" customWidth="1"/>
    <col min="14864" max="14864" width="1.875" style="141" customWidth="1"/>
    <col min="14865" max="14865" width="1.625" style="141" customWidth="1"/>
    <col min="14866" max="14866" width="12.625" style="141" customWidth="1"/>
    <col min="14867" max="14867" width="6.625" style="141" customWidth="1"/>
    <col min="14868" max="14871" width="6.125" style="141" customWidth="1"/>
    <col min="14872" max="14872" width="6.5" style="141" customWidth="1"/>
    <col min="14873" max="14879" width="6.125" style="141" customWidth="1"/>
    <col min="14880" max="15104" width="9" style="141"/>
    <col min="15105" max="15105" width="1.625" style="141" customWidth="1"/>
    <col min="15106" max="15106" width="12.625" style="141" customWidth="1"/>
    <col min="15107" max="15107" width="6.625" style="141" customWidth="1"/>
    <col min="15108" max="15119" width="6.125" style="141" customWidth="1"/>
    <col min="15120" max="15120" width="1.875" style="141" customWidth="1"/>
    <col min="15121" max="15121" width="1.625" style="141" customWidth="1"/>
    <col min="15122" max="15122" width="12.625" style="141" customWidth="1"/>
    <col min="15123" max="15123" width="6.625" style="141" customWidth="1"/>
    <col min="15124" max="15127" width="6.125" style="141" customWidth="1"/>
    <col min="15128" max="15128" width="6.5" style="141" customWidth="1"/>
    <col min="15129" max="15135" width="6.125" style="141" customWidth="1"/>
    <col min="15136" max="15360" width="9" style="141"/>
    <col min="15361" max="15361" width="1.625" style="141" customWidth="1"/>
    <col min="15362" max="15362" width="12.625" style="141" customWidth="1"/>
    <col min="15363" max="15363" width="6.625" style="141" customWidth="1"/>
    <col min="15364" max="15375" width="6.125" style="141" customWidth="1"/>
    <col min="15376" max="15376" width="1.875" style="141" customWidth="1"/>
    <col min="15377" max="15377" width="1.625" style="141" customWidth="1"/>
    <col min="15378" max="15378" width="12.625" style="141" customWidth="1"/>
    <col min="15379" max="15379" width="6.625" style="141" customWidth="1"/>
    <col min="15380" max="15383" width="6.125" style="141" customWidth="1"/>
    <col min="15384" max="15384" width="6.5" style="141" customWidth="1"/>
    <col min="15385" max="15391" width="6.125" style="141" customWidth="1"/>
    <col min="15392" max="15616" width="9" style="141"/>
    <col min="15617" max="15617" width="1.625" style="141" customWidth="1"/>
    <col min="15618" max="15618" width="12.625" style="141" customWidth="1"/>
    <col min="15619" max="15619" width="6.625" style="141" customWidth="1"/>
    <col min="15620" max="15631" width="6.125" style="141" customWidth="1"/>
    <col min="15632" max="15632" width="1.875" style="141" customWidth="1"/>
    <col min="15633" max="15633" width="1.625" style="141" customWidth="1"/>
    <col min="15634" max="15634" width="12.625" style="141" customWidth="1"/>
    <col min="15635" max="15635" width="6.625" style="141" customWidth="1"/>
    <col min="15636" max="15639" width="6.125" style="141" customWidth="1"/>
    <col min="15640" max="15640" width="6.5" style="141" customWidth="1"/>
    <col min="15641" max="15647" width="6.125" style="141" customWidth="1"/>
    <col min="15648" max="15872" width="9" style="141"/>
    <col min="15873" max="15873" width="1.625" style="141" customWidth="1"/>
    <col min="15874" max="15874" width="12.625" style="141" customWidth="1"/>
    <col min="15875" max="15875" width="6.625" style="141" customWidth="1"/>
    <col min="15876" max="15887" width="6.125" style="141" customWidth="1"/>
    <col min="15888" max="15888" width="1.875" style="141" customWidth="1"/>
    <col min="15889" max="15889" width="1.625" style="141" customWidth="1"/>
    <col min="15890" max="15890" width="12.625" style="141" customWidth="1"/>
    <col min="15891" max="15891" width="6.625" style="141" customWidth="1"/>
    <col min="15892" max="15895" width="6.125" style="141" customWidth="1"/>
    <col min="15896" max="15896" width="6.5" style="141" customWidth="1"/>
    <col min="15897" max="15903" width="6.125" style="141" customWidth="1"/>
    <col min="15904" max="16128" width="9" style="141"/>
    <col min="16129" max="16129" width="1.625" style="141" customWidth="1"/>
    <col min="16130" max="16130" width="12.625" style="141" customWidth="1"/>
    <col min="16131" max="16131" width="6.625" style="141" customWidth="1"/>
    <col min="16132" max="16143" width="6.125" style="141" customWidth="1"/>
    <col min="16144" max="16144" width="1.875" style="141" customWidth="1"/>
    <col min="16145" max="16145" width="1.625" style="141" customWidth="1"/>
    <col min="16146" max="16146" width="12.625" style="141" customWidth="1"/>
    <col min="16147" max="16147" width="6.625" style="141" customWidth="1"/>
    <col min="16148" max="16151" width="6.125" style="141" customWidth="1"/>
    <col min="16152" max="16152" width="6.5" style="141" customWidth="1"/>
    <col min="16153" max="16159" width="6.125" style="141" customWidth="1"/>
    <col min="16160" max="16384" width="9" style="141"/>
  </cols>
  <sheetData>
    <row r="1" spans="1:31" s="138" customFormat="1" ht="22.5" customHeight="1" x14ac:dyDescent="0.15">
      <c r="A1" s="449" t="s">
        <v>152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Q1" s="449" t="s">
        <v>45</v>
      </c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</row>
    <row r="2" spans="1:31" ht="6.75" customHeight="1" thickBot="1" x14ac:dyDescent="0.2">
      <c r="A2" s="139"/>
      <c r="B2" s="139"/>
      <c r="C2" s="274"/>
      <c r="D2" s="450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Q2" s="139"/>
      <c r="R2" s="139"/>
      <c r="S2" s="274"/>
      <c r="T2" s="450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</row>
    <row r="3" spans="1:31" ht="23.25" customHeight="1" x14ac:dyDescent="0.15">
      <c r="A3" s="441" t="s">
        <v>20</v>
      </c>
      <c r="B3" s="442"/>
      <c r="C3" s="443" t="s">
        <v>21</v>
      </c>
      <c r="D3" s="446" t="s">
        <v>22</v>
      </c>
      <c r="E3" s="423" t="s">
        <v>23</v>
      </c>
      <c r="F3" s="423" t="s">
        <v>24</v>
      </c>
      <c r="G3" s="423" t="s">
        <v>153</v>
      </c>
      <c r="H3" s="423" t="s">
        <v>25</v>
      </c>
      <c r="I3" s="423" t="s">
        <v>26</v>
      </c>
      <c r="J3" s="423" t="s">
        <v>27</v>
      </c>
      <c r="K3" s="423" t="s">
        <v>46</v>
      </c>
      <c r="L3" s="423" t="s">
        <v>28</v>
      </c>
      <c r="M3" s="423" t="s">
        <v>29</v>
      </c>
      <c r="N3" s="423" t="s">
        <v>30</v>
      </c>
      <c r="O3" s="426" t="s">
        <v>31</v>
      </c>
      <c r="Q3" s="441" t="s">
        <v>20</v>
      </c>
      <c r="R3" s="442"/>
      <c r="S3" s="443" t="s">
        <v>21</v>
      </c>
      <c r="T3" s="446" t="s">
        <v>22</v>
      </c>
      <c r="U3" s="423" t="s">
        <v>23</v>
      </c>
      <c r="V3" s="423" t="s">
        <v>24</v>
      </c>
      <c r="W3" s="423" t="s">
        <v>153</v>
      </c>
      <c r="X3" s="423" t="s">
        <v>25</v>
      </c>
      <c r="Y3" s="423" t="s">
        <v>26</v>
      </c>
      <c r="Z3" s="423" t="s">
        <v>27</v>
      </c>
      <c r="AA3" s="423" t="s">
        <v>46</v>
      </c>
      <c r="AB3" s="423" t="s">
        <v>28</v>
      </c>
      <c r="AC3" s="423" t="s">
        <v>29</v>
      </c>
      <c r="AD3" s="423" t="s">
        <v>30</v>
      </c>
      <c r="AE3" s="426" t="s">
        <v>31</v>
      </c>
    </row>
    <row r="4" spans="1:31" ht="22.5" customHeight="1" x14ac:dyDescent="0.15">
      <c r="A4" s="437" t="s">
        <v>154</v>
      </c>
      <c r="B4" s="438"/>
      <c r="C4" s="444"/>
      <c r="D4" s="447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7"/>
      <c r="Q4" s="437" t="s">
        <v>154</v>
      </c>
      <c r="R4" s="438"/>
      <c r="S4" s="444"/>
      <c r="T4" s="447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7"/>
    </row>
    <row r="5" spans="1:31" ht="22.5" customHeight="1" thickBot="1" x14ac:dyDescent="0.2">
      <c r="A5" s="439" t="s">
        <v>155</v>
      </c>
      <c r="B5" s="440"/>
      <c r="C5" s="445"/>
      <c r="D5" s="448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8"/>
      <c r="Q5" s="439" t="s">
        <v>155</v>
      </c>
      <c r="R5" s="440"/>
      <c r="S5" s="445"/>
      <c r="T5" s="448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8"/>
    </row>
    <row r="6" spans="1:31" ht="23.25" customHeight="1" x14ac:dyDescent="0.15">
      <c r="A6" s="429" t="s">
        <v>47</v>
      </c>
      <c r="B6" s="430"/>
      <c r="C6" s="142">
        <f t="shared" ref="C6:O6" si="0">SUM(C8,C10)</f>
        <v>12697</v>
      </c>
      <c r="D6" s="143">
        <f t="shared" si="0"/>
        <v>1697</v>
      </c>
      <c r="E6" s="144">
        <f t="shared" si="0"/>
        <v>51</v>
      </c>
      <c r="F6" s="144">
        <f t="shared" si="0"/>
        <v>950</v>
      </c>
      <c r="G6" s="144">
        <f t="shared" si="0"/>
        <v>178</v>
      </c>
      <c r="H6" s="144">
        <f t="shared" si="0"/>
        <v>9133</v>
      </c>
      <c r="I6" s="144">
        <f t="shared" si="0"/>
        <v>413</v>
      </c>
      <c r="J6" s="144">
        <f t="shared" si="0"/>
        <v>0</v>
      </c>
      <c r="K6" s="144">
        <f t="shared" si="0"/>
        <v>127</v>
      </c>
      <c r="L6" s="144">
        <f t="shared" si="0"/>
        <v>43</v>
      </c>
      <c r="M6" s="144">
        <f t="shared" si="0"/>
        <v>3</v>
      </c>
      <c r="N6" s="144">
        <f t="shared" si="0"/>
        <v>38</v>
      </c>
      <c r="O6" s="145">
        <f t="shared" si="0"/>
        <v>64</v>
      </c>
      <c r="P6" s="146"/>
      <c r="Q6" s="433" t="s">
        <v>47</v>
      </c>
      <c r="R6" s="434"/>
      <c r="S6" s="147">
        <f t="shared" ref="S6:AE7" si="1">S10</f>
        <v>10148</v>
      </c>
      <c r="T6" s="148">
        <f t="shared" si="1"/>
        <v>1274</v>
      </c>
      <c r="U6" s="149">
        <f t="shared" si="1"/>
        <v>34</v>
      </c>
      <c r="V6" s="149">
        <f t="shared" si="1"/>
        <v>631</v>
      </c>
      <c r="W6" s="149">
        <f t="shared" si="1"/>
        <v>129</v>
      </c>
      <c r="X6" s="149">
        <f t="shared" si="1"/>
        <v>7562</v>
      </c>
      <c r="Y6" s="149">
        <f t="shared" si="1"/>
        <v>319</v>
      </c>
      <c r="Z6" s="149">
        <f t="shared" si="1"/>
        <v>0</v>
      </c>
      <c r="AA6" s="149">
        <f t="shared" si="1"/>
        <v>95</v>
      </c>
      <c r="AB6" s="149">
        <f t="shared" si="1"/>
        <v>35</v>
      </c>
      <c r="AC6" s="149">
        <f t="shared" si="1"/>
        <v>1</v>
      </c>
      <c r="AD6" s="149">
        <f t="shared" si="1"/>
        <v>25</v>
      </c>
      <c r="AE6" s="150">
        <f t="shared" si="1"/>
        <v>43</v>
      </c>
    </row>
    <row r="7" spans="1:31" ht="23.25" customHeight="1" thickBot="1" x14ac:dyDescent="0.2">
      <c r="A7" s="431"/>
      <c r="B7" s="432"/>
      <c r="C7" s="151">
        <v>100</v>
      </c>
      <c r="D7" s="152">
        <f t="shared" ref="D7:O7" si="2">D6/$C6*100</f>
        <v>13.365361896510986</v>
      </c>
      <c r="E7" s="153">
        <f t="shared" si="2"/>
        <v>0.40166968575253997</v>
      </c>
      <c r="F7" s="153">
        <f t="shared" si="2"/>
        <v>7.4820823816649602</v>
      </c>
      <c r="G7" s="153">
        <f t="shared" si="2"/>
        <v>1.4019059620382768</v>
      </c>
      <c r="H7" s="153">
        <f t="shared" si="2"/>
        <v>71.930377254469562</v>
      </c>
      <c r="I7" s="153">
        <f t="shared" si="2"/>
        <v>3.2527368669764507</v>
      </c>
      <c r="J7" s="153">
        <f t="shared" si="2"/>
        <v>0</v>
      </c>
      <c r="K7" s="153">
        <f t="shared" si="2"/>
        <v>1.0002362762857369</v>
      </c>
      <c r="L7" s="153">
        <f t="shared" si="2"/>
        <v>0.33866267622272977</v>
      </c>
      <c r="M7" s="153">
        <f t="shared" si="2"/>
        <v>2.3627628573678821E-2</v>
      </c>
      <c r="N7" s="153">
        <f t="shared" si="2"/>
        <v>0.29928329526659841</v>
      </c>
      <c r="O7" s="154">
        <f t="shared" si="2"/>
        <v>0.50405607623848159</v>
      </c>
      <c r="P7" s="146"/>
      <c r="Q7" s="435"/>
      <c r="R7" s="436"/>
      <c r="S7" s="155">
        <f t="shared" si="1"/>
        <v>100</v>
      </c>
      <c r="T7" s="156">
        <f t="shared" si="1"/>
        <v>12.554197871501774</v>
      </c>
      <c r="U7" s="156">
        <f t="shared" si="1"/>
        <v>0.33504138746551043</v>
      </c>
      <c r="V7" s="156">
        <f t="shared" si="1"/>
        <v>6.2179739850216791</v>
      </c>
      <c r="W7" s="156">
        <f t="shared" si="1"/>
        <v>1.2711864406779663</v>
      </c>
      <c r="X7" s="156">
        <f t="shared" si="1"/>
        <v>74.517146235711479</v>
      </c>
      <c r="Y7" s="156">
        <f t="shared" si="1"/>
        <v>3.1434765471028774</v>
      </c>
      <c r="Z7" s="156">
        <f t="shared" si="1"/>
        <v>0</v>
      </c>
      <c r="AA7" s="156">
        <f t="shared" si="1"/>
        <v>0.93614505321245567</v>
      </c>
      <c r="AB7" s="156">
        <f t="shared" si="1"/>
        <v>0.34489554592037841</v>
      </c>
      <c r="AC7" s="156">
        <f t="shared" si="1"/>
        <v>9.8541584548679541E-3</v>
      </c>
      <c r="AD7" s="156">
        <f t="shared" si="1"/>
        <v>0.24635396137169885</v>
      </c>
      <c r="AE7" s="157">
        <f t="shared" si="1"/>
        <v>0.42372881355932202</v>
      </c>
    </row>
    <row r="8" spans="1:31" ht="23.25" customHeight="1" thickTop="1" x14ac:dyDescent="0.15">
      <c r="A8" s="408" t="s">
        <v>32</v>
      </c>
      <c r="B8" s="409"/>
      <c r="C8" s="158">
        <f>SUM(D8:O8)</f>
        <v>3732</v>
      </c>
      <c r="D8" s="159">
        <f>'[5]291201法人別・事業別'!D8-'[5]291201法人別・事業別 (八王子市)'!D8</f>
        <v>435</v>
      </c>
      <c r="E8" s="160">
        <f>'[5]291201法人別・事業別'!E8-'[5]291201法人別・事業別 (八王子市)'!E8</f>
        <v>19</v>
      </c>
      <c r="F8" s="160">
        <f>'[5]291201法人別・事業別'!F8-'[5]291201法人別・事業別 (八王子市)'!F8</f>
        <v>307</v>
      </c>
      <c r="G8" s="160">
        <f>'[5]291201法人別・事業別'!G8-'[5]291201法人別・事業別 (八王子市)'!G8</f>
        <v>59</v>
      </c>
      <c r="H8" s="160">
        <f>'[5]291201法人別・事業別'!H8-'[5]291201法人別・事業別 (八王子市)'!H8</f>
        <v>2694</v>
      </c>
      <c r="I8" s="160">
        <f>'[5]291201法人別・事業別'!I8-'[5]291201法人別・事業別 (八王子市)'!I8</f>
        <v>155</v>
      </c>
      <c r="J8" s="160">
        <f>'[5]291201法人別・事業別'!J8-'[5]291201法人別・事業別 (八王子市)'!J8</f>
        <v>0</v>
      </c>
      <c r="K8" s="160">
        <f>'[5]291201法人別・事業別'!K8-'[5]291201法人別・事業別 (八王子市)'!K8</f>
        <v>40</v>
      </c>
      <c r="L8" s="160">
        <f>'[5]291201法人別・事業別'!L8-'[5]291201法人別・事業別 (八王子市)'!L8</f>
        <v>9</v>
      </c>
      <c r="M8" s="160">
        <f>'[5]291201法人別・事業別'!M8-'[5]291201法人別・事業別 (八王子市)'!M8</f>
        <v>1</v>
      </c>
      <c r="N8" s="160">
        <f>'[5]291201法人別・事業別'!N8-'[5]291201法人別・事業別 (八王子市)'!N8</f>
        <v>13</v>
      </c>
      <c r="O8" s="161">
        <f>'[5]291201法人別・事業別'!O8-'[5]291201法人別・事業別 (八王子市)'!O8</f>
        <v>0</v>
      </c>
      <c r="P8" s="146"/>
      <c r="Q8" s="412"/>
      <c r="R8" s="413"/>
      <c r="S8" s="162"/>
      <c r="T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5"/>
    </row>
    <row r="9" spans="1:31" ht="23.25" customHeight="1" x14ac:dyDescent="0.15">
      <c r="A9" s="410"/>
      <c r="B9" s="411"/>
      <c r="C9" s="166">
        <v>100</v>
      </c>
      <c r="D9" s="167">
        <f t="shared" ref="D9:O9" si="3">D8/$C8*100</f>
        <v>11.655948553054662</v>
      </c>
      <c r="E9" s="168">
        <f t="shared" si="3"/>
        <v>0.50911039657020363</v>
      </c>
      <c r="F9" s="168">
        <f t="shared" si="3"/>
        <v>8.2261521972132901</v>
      </c>
      <c r="G9" s="168">
        <f t="shared" si="3"/>
        <v>1.5809217577706325</v>
      </c>
      <c r="H9" s="168">
        <f t="shared" si="3"/>
        <v>72.186495176848879</v>
      </c>
      <c r="I9" s="168">
        <f t="shared" si="3"/>
        <v>4.153269024651661</v>
      </c>
      <c r="J9" s="168">
        <f t="shared" si="3"/>
        <v>0</v>
      </c>
      <c r="K9" s="168">
        <f t="shared" si="3"/>
        <v>1.0718113612004287</v>
      </c>
      <c r="L9" s="168">
        <f t="shared" si="3"/>
        <v>0.2411575562700965</v>
      </c>
      <c r="M9" s="168">
        <f t="shared" si="3"/>
        <v>2.6795284030010719E-2</v>
      </c>
      <c r="N9" s="168">
        <f t="shared" si="3"/>
        <v>0.34833869239013937</v>
      </c>
      <c r="O9" s="169">
        <f t="shared" si="3"/>
        <v>0</v>
      </c>
      <c r="P9" s="146"/>
      <c r="Q9" s="414"/>
      <c r="R9" s="415"/>
      <c r="S9" s="170"/>
      <c r="T9" s="171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3"/>
    </row>
    <row r="10" spans="1:31" ht="23.25" customHeight="1" x14ac:dyDescent="0.15">
      <c r="A10" s="416" t="s">
        <v>33</v>
      </c>
      <c r="B10" s="417"/>
      <c r="C10" s="158">
        <f>SUM(D10:O10)</f>
        <v>8965</v>
      </c>
      <c r="D10" s="174">
        <f t="shared" ref="D10:O10" si="4">SUM(D12,D14,D16,D18,D20,D22,D24,D26,D28,D30,D32,D34)</f>
        <v>1262</v>
      </c>
      <c r="E10" s="175">
        <f t="shared" si="4"/>
        <v>32</v>
      </c>
      <c r="F10" s="175">
        <f t="shared" si="4"/>
        <v>643</v>
      </c>
      <c r="G10" s="175">
        <f t="shared" si="4"/>
        <v>119</v>
      </c>
      <c r="H10" s="175">
        <f t="shared" si="4"/>
        <v>6439</v>
      </c>
      <c r="I10" s="175">
        <f t="shared" si="4"/>
        <v>258</v>
      </c>
      <c r="J10" s="175">
        <f t="shared" si="4"/>
        <v>0</v>
      </c>
      <c r="K10" s="175">
        <f t="shared" si="4"/>
        <v>87</v>
      </c>
      <c r="L10" s="175">
        <f t="shared" si="4"/>
        <v>34</v>
      </c>
      <c r="M10" s="175">
        <f t="shared" si="4"/>
        <v>2</v>
      </c>
      <c r="N10" s="175">
        <f t="shared" si="4"/>
        <v>25</v>
      </c>
      <c r="O10" s="176">
        <f t="shared" si="4"/>
        <v>64</v>
      </c>
      <c r="P10" s="146"/>
      <c r="Q10" s="418" t="s">
        <v>45</v>
      </c>
      <c r="R10" s="419"/>
      <c r="S10" s="177">
        <f>SUM(T10:AE10)</f>
        <v>10148</v>
      </c>
      <c r="T10" s="178">
        <f t="shared" ref="T10:AE10" si="5">SUM(T12,T14,T16,T18,T20,T22,T24,T26,T28,T30,T32,T34)</f>
        <v>1274</v>
      </c>
      <c r="U10" s="178">
        <f t="shared" si="5"/>
        <v>34</v>
      </c>
      <c r="V10" s="178">
        <f>SUM(V12,V14,V16,V18,V20,V22,V24,V26,V28,V30,V32,V34)</f>
        <v>631</v>
      </c>
      <c r="W10" s="178">
        <f t="shared" si="5"/>
        <v>129</v>
      </c>
      <c r="X10" s="178">
        <f t="shared" si="5"/>
        <v>7562</v>
      </c>
      <c r="Y10" s="178">
        <f t="shared" si="5"/>
        <v>319</v>
      </c>
      <c r="Z10" s="178">
        <f t="shared" si="5"/>
        <v>0</v>
      </c>
      <c r="AA10" s="178">
        <f t="shared" si="5"/>
        <v>95</v>
      </c>
      <c r="AB10" s="178">
        <f t="shared" si="5"/>
        <v>35</v>
      </c>
      <c r="AC10" s="178">
        <f t="shared" si="5"/>
        <v>1</v>
      </c>
      <c r="AD10" s="178">
        <f t="shared" si="5"/>
        <v>25</v>
      </c>
      <c r="AE10" s="179">
        <f t="shared" si="5"/>
        <v>43</v>
      </c>
    </row>
    <row r="11" spans="1:31" ht="23.25" customHeight="1" x14ac:dyDescent="0.15">
      <c r="A11" s="408"/>
      <c r="B11" s="411"/>
      <c r="C11" s="166">
        <v>100</v>
      </c>
      <c r="D11" s="167">
        <f t="shared" ref="D11:O11" si="6">D10/$C10*100</f>
        <v>14.076965978806468</v>
      </c>
      <c r="E11" s="168">
        <f t="shared" si="6"/>
        <v>0.35694366982710546</v>
      </c>
      <c r="F11" s="168">
        <f t="shared" si="6"/>
        <v>7.1723368655883997</v>
      </c>
      <c r="G11" s="168">
        <f t="shared" si="6"/>
        <v>1.3273842721695481</v>
      </c>
      <c r="H11" s="168">
        <f t="shared" si="6"/>
        <v>71.823759063022862</v>
      </c>
      <c r="I11" s="168">
        <f t="shared" si="6"/>
        <v>2.8778583379810376</v>
      </c>
      <c r="J11" s="168">
        <f t="shared" si="6"/>
        <v>0</v>
      </c>
      <c r="K11" s="168">
        <f t="shared" si="6"/>
        <v>0.97044060234244278</v>
      </c>
      <c r="L11" s="168">
        <f t="shared" si="6"/>
        <v>0.37925264919129947</v>
      </c>
      <c r="M11" s="168">
        <f t="shared" si="6"/>
        <v>2.2308979364194091E-2</v>
      </c>
      <c r="N11" s="168">
        <f t="shared" si="6"/>
        <v>0.2788622420524261</v>
      </c>
      <c r="O11" s="169">
        <f t="shared" si="6"/>
        <v>0.71388733965421092</v>
      </c>
      <c r="P11" s="146"/>
      <c r="Q11" s="412"/>
      <c r="R11" s="415"/>
      <c r="S11" s="170">
        <v>100</v>
      </c>
      <c r="T11" s="172">
        <f t="shared" ref="T11:AE11" si="7">T10/$S10*100</f>
        <v>12.554197871501774</v>
      </c>
      <c r="U11" s="172">
        <f t="shared" si="7"/>
        <v>0.33504138746551043</v>
      </c>
      <c r="V11" s="172">
        <f t="shared" si="7"/>
        <v>6.2179739850216791</v>
      </c>
      <c r="W11" s="172">
        <f t="shared" si="7"/>
        <v>1.2711864406779663</v>
      </c>
      <c r="X11" s="172">
        <f t="shared" si="7"/>
        <v>74.517146235711479</v>
      </c>
      <c r="Y11" s="172">
        <f t="shared" si="7"/>
        <v>3.1434765471028774</v>
      </c>
      <c r="Z11" s="172">
        <f t="shared" si="7"/>
        <v>0</v>
      </c>
      <c r="AA11" s="172">
        <f t="shared" si="7"/>
        <v>0.93614505321245567</v>
      </c>
      <c r="AB11" s="172">
        <f t="shared" si="7"/>
        <v>0.34489554592037841</v>
      </c>
      <c r="AC11" s="172">
        <f t="shared" si="7"/>
        <v>9.8541584548679541E-3</v>
      </c>
      <c r="AD11" s="172">
        <f t="shared" si="7"/>
        <v>0.24635396137169885</v>
      </c>
      <c r="AE11" s="173">
        <f t="shared" si="7"/>
        <v>0.42372881355932202</v>
      </c>
    </row>
    <row r="12" spans="1:31" ht="23.25" customHeight="1" x14ac:dyDescent="0.15">
      <c r="A12" s="420"/>
      <c r="B12" s="398" t="s">
        <v>34</v>
      </c>
      <c r="C12" s="158">
        <f>SUM(D12:O12)</f>
        <v>3200</v>
      </c>
      <c r="D12" s="174">
        <f>'[5]291201法人別・事業別'!D12-'[5]291201法人別・事業別 (八王子市)'!D12</f>
        <v>225</v>
      </c>
      <c r="E12" s="175">
        <f>'[5]291201法人別・事業別'!E12-'[5]291201法人別・事業別 (八王子市)'!E12</f>
        <v>17</v>
      </c>
      <c r="F12" s="180">
        <f>'[5]291201法人別・事業別'!F12-'[5]291201法人別・事業別 (八王子市)'!F12</f>
        <v>55</v>
      </c>
      <c r="G12" s="175">
        <f>'[5]291201法人別・事業別'!G12-'[5]291201法人別・事業別 (八王子市)'!G12</f>
        <v>30</v>
      </c>
      <c r="H12" s="175">
        <f>'[5]291201法人別・事業別'!H12-'[5]291201法人別・事業別 (八王子市)'!H12</f>
        <v>2623</v>
      </c>
      <c r="I12" s="175">
        <f>'[5]291201法人別・事業別'!I12-'[5]291201法人別・事業別 (八王子市)'!I12</f>
        <v>201</v>
      </c>
      <c r="J12" s="175">
        <f>'[5]291201法人別・事業別'!J12-'[5]291201法人別・事業別 (八王子市)'!J12</f>
        <v>0</v>
      </c>
      <c r="K12" s="175">
        <f>'[5]291201法人別・事業別'!K12-'[5]291201法人別・事業別 (八王子市)'!K12</f>
        <v>42</v>
      </c>
      <c r="L12" s="175">
        <f>'[5]291201法人別・事業別'!L12-'[5]291201法人別・事業別 (八王子市)'!L12</f>
        <v>5</v>
      </c>
      <c r="M12" s="175">
        <f>'[5]291201法人別・事業別'!M12-'[5]291201法人別・事業別 (八王子市)'!M12</f>
        <v>0</v>
      </c>
      <c r="N12" s="175">
        <f>'[5]291201法人別・事業別'!N12-'[5]291201法人別・事業別 (八王子市)'!N12</f>
        <v>2</v>
      </c>
      <c r="O12" s="176">
        <f>'[5]291201法人別・事業別'!O12-'[5]291201法人別・事業別 (八王子市)'!O12</f>
        <v>0</v>
      </c>
      <c r="P12" s="146"/>
      <c r="Q12" s="422"/>
      <c r="R12" s="405" t="s">
        <v>48</v>
      </c>
      <c r="S12" s="181">
        <f>SUM(T12:AE12)</f>
        <v>3144</v>
      </c>
      <c r="T12" s="182">
        <f>'[5]291201法人別・事業別'!T12-'[5]291201法人別・事業別 (八王子市)'!T12</f>
        <v>222</v>
      </c>
      <c r="U12" s="183">
        <f>'[5]291201法人別・事業別'!U12-'[5]291201法人別・事業別 (八王子市)'!U12</f>
        <v>17</v>
      </c>
      <c r="V12" s="183">
        <f>'[5]291201法人別・事業別'!V12-'[5]291201法人別・事業別 (八王子市)'!V12</f>
        <v>55</v>
      </c>
      <c r="W12" s="183">
        <f>'[5]291201法人別・事業別'!W12-'[5]291201法人別・事業別 (八王子市)'!W12</f>
        <v>29</v>
      </c>
      <c r="X12" s="183">
        <f>'[5]291201法人別・事業別'!X12-'[5]291201法人別・事業別 (八王子市)'!X12</f>
        <v>2586</v>
      </c>
      <c r="Y12" s="183">
        <f>'[5]291201法人別・事業別'!Y12-'[5]291201法人別・事業別 (八王子市)'!Y12</f>
        <v>187</v>
      </c>
      <c r="Z12" s="183">
        <f>'[5]291201法人別・事業別'!Z12-'[5]291201法人別・事業別 (八王子市)'!Z12</f>
        <v>0</v>
      </c>
      <c r="AA12" s="183">
        <f>'[5]291201法人別・事業別'!AA12-'[5]291201法人別・事業別 (八王子市)'!AA12</f>
        <v>42</v>
      </c>
      <c r="AB12" s="183">
        <f>'[5]291201法人別・事業別'!AB12-'[5]291201法人別・事業別 (八王子市)'!AB12</f>
        <v>5</v>
      </c>
      <c r="AC12" s="183">
        <f>'[5]291201法人別・事業別'!AC12-'[5]291201法人別・事業別 (八王子市)'!AC12</f>
        <v>0</v>
      </c>
      <c r="AD12" s="183">
        <f>'[5]291201法人別・事業別'!AD12-'[5]291201法人別・事業別 (八王子市)'!AD12</f>
        <v>1</v>
      </c>
      <c r="AE12" s="279">
        <f>'[5]291201法人別・事業別'!AE12-'[5]291201法人別・事業別 (八王子市)'!AE12</f>
        <v>0</v>
      </c>
    </row>
    <row r="13" spans="1:31" ht="23.25" customHeight="1" x14ac:dyDescent="0.15">
      <c r="A13" s="420"/>
      <c r="B13" s="404"/>
      <c r="C13" s="166">
        <v>100</v>
      </c>
      <c r="D13" s="167">
        <f t="shared" ref="D13:O13" si="8">D12/$C12*100</f>
        <v>7.03125</v>
      </c>
      <c r="E13" s="168">
        <f t="shared" si="8"/>
        <v>0.53125</v>
      </c>
      <c r="F13" s="168">
        <f t="shared" si="8"/>
        <v>1.7187500000000002</v>
      </c>
      <c r="G13" s="168">
        <f t="shared" si="8"/>
        <v>0.9375</v>
      </c>
      <c r="H13" s="168">
        <f t="shared" si="8"/>
        <v>81.96875</v>
      </c>
      <c r="I13" s="168">
        <f t="shared" si="8"/>
        <v>6.2812499999999991</v>
      </c>
      <c r="J13" s="168">
        <f t="shared" si="8"/>
        <v>0</v>
      </c>
      <c r="K13" s="168">
        <f t="shared" si="8"/>
        <v>1.3125</v>
      </c>
      <c r="L13" s="168">
        <f t="shared" si="8"/>
        <v>0.15625</v>
      </c>
      <c r="M13" s="168">
        <f t="shared" si="8"/>
        <v>0</v>
      </c>
      <c r="N13" s="168">
        <f t="shared" si="8"/>
        <v>6.25E-2</v>
      </c>
      <c r="O13" s="169">
        <f t="shared" si="8"/>
        <v>0</v>
      </c>
      <c r="P13" s="146"/>
      <c r="Q13" s="422"/>
      <c r="R13" s="406"/>
      <c r="S13" s="170">
        <v>100</v>
      </c>
      <c r="T13" s="184">
        <f t="shared" ref="T13:AE13" si="9">T12/$S12*100</f>
        <v>7.0610687022900773</v>
      </c>
      <c r="U13" s="172">
        <f t="shared" si="9"/>
        <v>0.54071246819338414</v>
      </c>
      <c r="V13" s="172">
        <f t="shared" si="9"/>
        <v>1.7493638676844785</v>
      </c>
      <c r="W13" s="172">
        <f t="shared" si="9"/>
        <v>0.92239185750636121</v>
      </c>
      <c r="X13" s="172">
        <f t="shared" si="9"/>
        <v>82.251908396946561</v>
      </c>
      <c r="Y13" s="172">
        <f t="shared" si="9"/>
        <v>5.947837150127226</v>
      </c>
      <c r="Z13" s="172">
        <f t="shared" si="9"/>
        <v>0</v>
      </c>
      <c r="AA13" s="172">
        <f t="shared" si="9"/>
        <v>1.3358778625954197</v>
      </c>
      <c r="AB13" s="172">
        <f t="shared" si="9"/>
        <v>0.1590330788804071</v>
      </c>
      <c r="AC13" s="172">
        <f t="shared" si="9"/>
        <v>0</v>
      </c>
      <c r="AD13" s="172">
        <f t="shared" si="9"/>
        <v>3.1806615776081425E-2</v>
      </c>
      <c r="AE13" s="173">
        <f t="shared" si="9"/>
        <v>0</v>
      </c>
    </row>
    <row r="14" spans="1:31" ht="23.25" customHeight="1" x14ac:dyDescent="0.15">
      <c r="A14" s="420"/>
      <c r="B14" s="398" t="s">
        <v>35</v>
      </c>
      <c r="C14" s="158">
        <f>SUM(D14:O14)</f>
        <v>157</v>
      </c>
      <c r="D14" s="174">
        <f>'[5]291201法人別・事業別'!D14-'[5]291201法人別・事業別 (八王子市)'!D14</f>
        <v>6</v>
      </c>
      <c r="E14" s="175">
        <f>'[5]291201法人別・事業別'!E14-'[5]291201法人別・事業別 (八王子市)'!E14</f>
        <v>1</v>
      </c>
      <c r="F14" s="175">
        <f>'[5]291201法人別・事業別'!F14-'[5]291201法人別・事業別 (八王子市)'!F14</f>
        <v>2</v>
      </c>
      <c r="G14" s="175">
        <f>'[5]291201法人別・事業別'!G14-'[5]291201法人別・事業別 (八王子市)'!G14</f>
        <v>0</v>
      </c>
      <c r="H14" s="175">
        <f>'[5]291201法人別・事業別'!H14-'[5]291201法人別・事業別 (八王子市)'!H14</f>
        <v>148</v>
      </c>
      <c r="I14" s="175">
        <f>'[5]291201法人別・事業別'!I14-'[5]291201法人別・事業別 (八王子市)'!I14</f>
        <v>0</v>
      </c>
      <c r="J14" s="175">
        <f>'[5]291201法人別・事業別'!J14-'[5]291201法人別・事業別 (八王子市)'!J14</f>
        <v>0</v>
      </c>
      <c r="K14" s="175">
        <f>'[5]291201法人別・事業別'!K14-'[5]291201法人別・事業別 (八王子市)'!K14</f>
        <v>0</v>
      </c>
      <c r="L14" s="175">
        <f>'[5]291201法人別・事業別'!L14-'[5]291201法人別・事業別 (八王子市)'!L14</f>
        <v>0</v>
      </c>
      <c r="M14" s="175">
        <f>'[5]291201法人別・事業別'!M14-'[5]291201法人別・事業別 (八王子市)'!M14</f>
        <v>0</v>
      </c>
      <c r="N14" s="175">
        <f>'[5]291201法人別・事業別'!N14-'[5]291201法人別・事業別 (八王子市)'!N14</f>
        <v>0</v>
      </c>
      <c r="O14" s="176">
        <f>'[5]291201法人別・事業別'!O14-'[5]291201法人別・事業別 (八王子市)'!O14</f>
        <v>0</v>
      </c>
      <c r="P14" s="146"/>
      <c r="Q14" s="422"/>
      <c r="R14" s="405" t="s">
        <v>49</v>
      </c>
      <c r="S14" s="177">
        <f>SUM(T14:AE14)</f>
        <v>158</v>
      </c>
      <c r="T14" s="185">
        <f>'[5]291201法人別・事業別'!T14-'[5]291201法人別・事業別 (八王子市)'!T14</f>
        <v>6</v>
      </c>
      <c r="U14" s="186">
        <f>'[5]291201法人別・事業別'!U14-'[5]291201法人別・事業別 (八王子市)'!U14</f>
        <v>1</v>
      </c>
      <c r="V14" s="186">
        <f>'[5]291201法人別・事業別'!V14-'[5]291201法人別・事業別 (八王子市)'!V14</f>
        <v>2</v>
      </c>
      <c r="W14" s="186">
        <f>'[5]291201法人別・事業別'!W14-'[5]291201法人別・事業別 (八王子市)'!W14</f>
        <v>0</v>
      </c>
      <c r="X14" s="186">
        <f>'[5]291201法人別・事業別'!X14-'[5]291201法人別・事業別 (八王子市)'!X14</f>
        <v>149</v>
      </c>
      <c r="Y14" s="186">
        <f>'[5]291201法人別・事業別'!Y14-'[5]291201法人別・事業別 (八王子市)'!Y14</f>
        <v>0</v>
      </c>
      <c r="Z14" s="186">
        <f>'[5]291201法人別・事業別'!Z14-'[5]291201法人別・事業別 (八王子市)'!Z14</f>
        <v>0</v>
      </c>
      <c r="AA14" s="186">
        <f>'[5]291201法人別・事業別'!AA14-'[5]291201法人別・事業別 (八王子市)'!AA14</f>
        <v>0</v>
      </c>
      <c r="AB14" s="186">
        <f>'[5]291201法人別・事業別'!AB14-'[5]291201法人別・事業別 (八王子市)'!AB14</f>
        <v>0</v>
      </c>
      <c r="AC14" s="186">
        <f>'[5]291201法人別・事業別'!AC14-'[5]291201法人別・事業別 (八王子市)'!AC14</f>
        <v>0</v>
      </c>
      <c r="AD14" s="186">
        <f>'[5]291201法人別・事業別'!AD14-'[5]291201法人別・事業別 (八王子市)'!AD14</f>
        <v>0</v>
      </c>
      <c r="AE14" s="280">
        <f>'[5]291201法人別・事業別'!AE14-'[5]291201法人別・事業別 (八王子市)'!AE14</f>
        <v>0</v>
      </c>
    </row>
    <row r="15" spans="1:31" ht="23.25" customHeight="1" x14ac:dyDescent="0.15">
      <c r="A15" s="420"/>
      <c r="B15" s="404"/>
      <c r="C15" s="166">
        <v>100</v>
      </c>
      <c r="D15" s="167">
        <f t="shared" ref="D15:O15" si="10">D14/$C14*100</f>
        <v>3.8216560509554141</v>
      </c>
      <c r="E15" s="168">
        <f t="shared" si="10"/>
        <v>0.63694267515923575</v>
      </c>
      <c r="F15" s="168">
        <f t="shared" si="10"/>
        <v>1.2738853503184715</v>
      </c>
      <c r="G15" s="168">
        <f t="shared" si="10"/>
        <v>0</v>
      </c>
      <c r="H15" s="168">
        <f t="shared" si="10"/>
        <v>94.267515923566876</v>
      </c>
      <c r="I15" s="168">
        <f t="shared" si="10"/>
        <v>0</v>
      </c>
      <c r="J15" s="168">
        <f t="shared" si="10"/>
        <v>0</v>
      </c>
      <c r="K15" s="168">
        <f t="shared" si="10"/>
        <v>0</v>
      </c>
      <c r="L15" s="168">
        <f t="shared" si="10"/>
        <v>0</v>
      </c>
      <c r="M15" s="168">
        <f t="shared" si="10"/>
        <v>0</v>
      </c>
      <c r="N15" s="168">
        <f t="shared" si="10"/>
        <v>0</v>
      </c>
      <c r="O15" s="169">
        <f t="shared" si="10"/>
        <v>0</v>
      </c>
      <c r="P15" s="146"/>
      <c r="Q15" s="422"/>
      <c r="R15" s="406"/>
      <c r="S15" s="170">
        <v>100</v>
      </c>
      <c r="T15" s="184">
        <f t="shared" ref="T15:AE15" si="11">T14/$S14*100</f>
        <v>3.79746835443038</v>
      </c>
      <c r="U15" s="172">
        <f t="shared" si="11"/>
        <v>0.63291139240506333</v>
      </c>
      <c r="V15" s="172">
        <f t="shared" si="11"/>
        <v>1.2658227848101267</v>
      </c>
      <c r="W15" s="172">
        <f t="shared" si="11"/>
        <v>0</v>
      </c>
      <c r="X15" s="172">
        <f t="shared" si="11"/>
        <v>94.303797468354432</v>
      </c>
      <c r="Y15" s="172">
        <f t="shared" si="11"/>
        <v>0</v>
      </c>
      <c r="Z15" s="172">
        <f t="shared" si="11"/>
        <v>0</v>
      </c>
      <c r="AA15" s="172">
        <f t="shared" si="11"/>
        <v>0</v>
      </c>
      <c r="AB15" s="172">
        <f t="shared" si="11"/>
        <v>0</v>
      </c>
      <c r="AC15" s="172">
        <f t="shared" si="11"/>
        <v>0</v>
      </c>
      <c r="AD15" s="172">
        <f t="shared" si="11"/>
        <v>0</v>
      </c>
      <c r="AE15" s="173">
        <f t="shared" si="11"/>
        <v>0</v>
      </c>
    </row>
    <row r="16" spans="1:31" ht="23.25" customHeight="1" x14ac:dyDescent="0.15">
      <c r="A16" s="420"/>
      <c r="B16" s="398" t="s">
        <v>36</v>
      </c>
      <c r="C16" s="158">
        <f>SUM(D16:O16)</f>
        <v>1051</v>
      </c>
      <c r="D16" s="174">
        <f>'[5]291201法人別・事業別'!D16-'[5]291201法人別・事業別 (八王子市)'!D16</f>
        <v>61</v>
      </c>
      <c r="E16" s="175">
        <f>'[5]291201法人別・事業別'!E16-'[5]291201法人別・事業別 (八王子市)'!E16</f>
        <v>0</v>
      </c>
      <c r="F16" s="175">
        <f>'[5]291201法人別・事業別'!F16-'[5]291201法人別・事業別 (八王子市)'!F16</f>
        <v>238</v>
      </c>
      <c r="G16" s="175">
        <f>'[5]291201法人別・事業別'!G16-'[5]291201法人別・事業別 (八王子市)'!G16</f>
        <v>53</v>
      </c>
      <c r="H16" s="175">
        <f>'[5]291201法人別・事業別'!H16-'[5]291201法人別・事業別 (八王子市)'!H16</f>
        <v>651</v>
      </c>
      <c r="I16" s="175">
        <f>'[5]291201法人別・事業別'!I16-'[5]291201法人別・事業別 (八王子市)'!I16</f>
        <v>16</v>
      </c>
      <c r="J16" s="175">
        <f>'[5]291201法人別・事業別'!J16-'[5]291201法人別・事業別 (八王子市)'!J16</f>
        <v>0</v>
      </c>
      <c r="K16" s="175">
        <f>'[5]291201法人別・事業別'!K16-'[5]291201法人別・事業別 (八王子市)'!K16</f>
        <v>24</v>
      </c>
      <c r="L16" s="175">
        <f>'[5]291201法人別・事業別'!L16-'[5]291201法人別・事業別 (八王子市)'!L16</f>
        <v>7</v>
      </c>
      <c r="M16" s="175">
        <f>'[5]291201法人別・事業別'!M16-'[5]291201法人別・事業別 (八王子市)'!M16</f>
        <v>0</v>
      </c>
      <c r="N16" s="175">
        <f>'[5]291201法人別・事業別'!N16-'[5]291201法人別・事業別 (八王子市)'!N16</f>
        <v>1</v>
      </c>
      <c r="O16" s="176">
        <f>'[5]291201法人別・事業別'!O16-'[5]291201法人別・事業別 (八王子市)'!O16</f>
        <v>0</v>
      </c>
      <c r="P16" s="146"/>
      <c r="Q16" s="422"/>
      <c r="R16" s="405" t="s">
        <v>50</v>
      </c>
      <c r="S16" s="177">
        <f>SUM(T16:AE16)</f>
        <v>1040</v>
      </c>
      <c r="T16" s="174">
        <f>'[5]291201法人別・事業別'!T16-'[5]291201法人別・事業別 (八王子市)'!T16</f>
        <v>60</v>
      </c>
      <c r="U16" s="174">
        <f>'[5]291201法人別・事業別'!U16-'[5]291201法人別・事業別 (八王子市)'!U16</f>
        <v>0</v>
      </c>
      <c r="V16" s="174">
        <f>'[5]291201法人別・事業別'!V16-'[5]291201法人別・事業別 (八王子市)'!V16</f>
        <v>236</v>
      </c>
      <c r="W16" s="174">
        <f>'[5]291201法人別・事業別'!W16-'[5]291201法人別・事業別 (八王子市)'!W16</f>
        <v>52</v>
      </c>
      <c r="X16" s="174">
        <f>'[5]291201法人別・事業別'!X16-'[5]291201法人別・事業別 (八王子市)'!X16</f>
        <v>648</v>
      </c>
      <c r="Y16" s="174">
        <f>'[5]291201法人別・事業別'!Y16-'[5]291201法人別・事業別 (八王子市)'!Y16</f>
        <v>14</v>
      </c>
      <c r="Z16" s="174">
        <f>'[5]291201法人別・事業別'!Z16-'[5]291201法人別・事業別 (八王子市)'!Z16</f>
        <v>0</v>
      </c>
      <c r="AA16" s="174">
        <f>'[5]291201法人別・事業別'!AA16-'[5]291201法人別・事業別 (八王子市)'!AA16</f>
        <v>24</v>
      </c>
      <c r="AB16" s="174">
        <f>'[5]291201法人別・事業別'!AB16-'[5]291201法人別・事業別 (八王子市)'!AB16</f>
        <v>6</v>
      </c>
      <c r="AC16" s="174">
        <f>'[5]291201法人別・事業別'!AC16-'[5]291201法人別・事業別 (八王子市)'!AC16</f>
        <v>0</v>
      </c>
      <c r="AD16" s="174">
        <f>'[5]291201法人別・事業別'!AD16-'[5]291201法人別・事業別 (八王子市)'!AD16</f>
        <v>0</v>
      </c>
      <c r="AE16" s="176">
        <f>'[5]291201法人別・事業別'!AE16-'[5]291201法人別・事業別 (八王子市)'!AE16</f>
        <v>0</v>
      </c>
    </row>
    <row r="17" spans="1:31" ht="23.25" customHeight="1" x14ac:dyDescent="0.15">
      <c r="A17" s="420"/>
      <c r="B17" s="404"/>
      <c r="C17" s="166">
        <v>100</v>
      </c>
      <c r="D17" s="167">
        <f t="shared" ref="D17:O17" si="12">D16/$C16*100</f>
        <v>5.803996194100856</v>
      </c>
      <c r="E17" s="168">
        <f t="shared" si="12"/>
        <v>0</v>
      </c>
      <c r="F17" s="168">
        <f t="shared" si="12"/>
        <v>22.645099904852522</v>
      </c>
      <c r="G17" s="168">
        <f t="shared" si="12"/>
        <v>5.0428163653663178</v>
      </c>
      <c r="H17" s="168">
        <f t="shared" si="12"/>
        <v>61.941008563273073</v>
      </c>
      <c r="I17" s="168">
        <f t="shared" si="12"/>
        <v>1.5223596574690772</v>
      </c>
      <c r="J17" s="168">
        <f t="shared" si="12"/>
        <v>0</v>
      </c>
      <c r="K17" s="168">
        <f t="shared" si="12"/>
        <v>2.2835394862036158</v>
      </c>
      <c r="L17" s="168">
        <f t="shared" si="12"/>
        <v>0.66603235014272122</v>
      </c>
      <c r="M17" s="168">
        <f t="shared" si="12"/>
        <v>0</v>
      </c>
      <c r="N17" s="168">
        <f t="shared" si="12"/>
        <v>9.5147478591817325E-2</v>
      </c>
      <c r="O17" s="169">
        <f t="shared" si="12"/>
        <v>0</v>
      </c>
      <c r="P17" s="146"/>
      <c r="Q17" s="422"/>
      <c r="R17" s="406"/>
      <c r="S17" s="170">
        <v>100</v>
      </c>
      <c r="T17" s="184">
        <f t="shared" ref="T17:AE17" si="13">T16/$S16*100</f>
        <v>5.7692307692307692</v>
      </c>
      <c r="U17" s="172">
        <f t="shared" si="13"/>
        <v>0</v>
      </c>
      <c r="V17" s="172">
        <f t="shared" si="13"/>
        <v>22.692307692307693</v>
      </c>
      <c r="W17" s="172">
        <f t="shared" si="13"/>
        <v>5</v>
      </c>
      <c r="X17" s="172">
        <f t="shared" si="13"/>
        <v>62.307692307692307</v>
      </c>
      <c r="Y17" s="172">
        <f t="shared" si="13"/>
        <v>1.3461538461538463</v>
      </c>
      <c r="Z17" s="172">
        <f t="shared" si="13"/>
        <v>0</v>
      </c>
      <c r="AA17" s="172">
        <f t="shared" si="13"/>
        <v>2.3076923076923079</v>
      </c>
      <c r="AB17" s="172">
        <f t="shared" si="13"/>
        <v>0.57692307692307698</v>
      </c>
      <c r="AC17" s="172">
        <f t="shared" si="13"/>
        <v>0</v>
      </c>
      <c r="AD17" s="172">
        <f t="shared" si="13"/>
        <v>0</v>
      </c>
      <c r="AE17" s="173">
        <f t="shared" si="13"/>
        <v>0</v>
      </c>
    </row>
    <row r="18" spans="1:31" ht="23.25" customHeight="1" x14ac:dyDescent="0.15">
      <c r="A18" s="420"/>
      <c r="B18" s="398" t="s">
        <v>37</v>
      </c>
      <c r="C18" s="158">
        <f>SUM(D18:O18)</f>
        <v>107</v>
      </c>
      <c r="D18" s="174">
        <f>'[5]291201法人別・事業別'!D18-'[5]291201法人別・事業別 (八王子市)'!D18</f>
        <v>9</v>
      </c>
      <c r="E18" s="175">
        <f>'[5]291201法人別・事業別'!E18-'[5]291201法人別・事業別 (八王子市)'!E18</f>
        <v>0</v>
      </c>
      <c r="F18" s="175">
        <f>'[5]291201法人別・事業別'!F18-'[5]291201法人別・事業別 (八王子市)'!F18</f>
        <v>87</v>
      </c>
      <c r="G18" s="175">
        <f>'[5]291201法人別・事業別'!G18-'[5]291201法人別・事業別 (八王子市)'!G18</f>
        <v>4</v>
      </c>
      <c r="H18" s="175">
        <f>'[5]291201法人別・事業別'!H18-'[5]291201法人別・事業別 (八王子市)'!H18</f>
        <v>0</v>
      </c>
      <c r="I18" s="175">
        <f>'[5]291201法人別・事業別'!I18-'[5]291201法人別・事業別 (八王子市)'!I18</f>
        <v>0</v>
      </c>
      <c r="J18" s="175">
        <f>'[5]291201法人別・事業別'!J18-'[5]291201法人別・事業別 (八王子市)'!J18</f>
        <v>0</v>
      </c>
      <c r="K18" s="175">
        <f>'[5]291201法人別・事業別'!K18-'[5]291201法人別・事業別 (八王子市)'!K18</f>
        <v>2</v>
      </c>
      <c r="L18" s="175">
        <f>'[5]291201法人別・事業別'!L18-'[5]291201法人別・事業別 (八王子市)'!L18</f>
        <v>2</v>
      </c>
      <c r="M18" s="175">
        <f>'[5]291201法人別・事業別'!M18-'[5]291201法人別・事業別 (八王子市)'!M18</f>
        <v>1</v>
      </c>
      <c r="N18" s="175">
        <f>'[5]291201法人別・事業別'!N18-'[5]291201法人別・事業別 (八王子市)'!N18</f>
        <v>1</v>
      </c>
      <c r="O18" s="176">
        <f>'[5]291201法人別・事業別'!O18-'[5]291201法人別・事業別 (八王子市)'!O18</f>
        <v>1</v>
      </c>
      <c r="P18" s="146"/>
      <c r="Q18" s="422"/>
      <c r="R18" s="405" t="s">
        <v>51</v>
      </c>
      <c r="S18" s="177">
        <f>SUM(T18:AE18)</f>
        <v>95</v>
      </c>
      <c r="T18" s="185">
        <f>'[5]291201法人別・事業別'!T18-'[5]291201法人別・事業別 (八王子市)'!T18</f>
        <v>8</v>
      </c>
      <c r="U18" s="186">
        <f>'[5]291201法人別・事業別'!U18-'[5]291201法人別・事業別 (八王子市)'!U18</f>
        <v>0</v>
      </c>
      <c r="V18" s="186">
        <f>'[5]291201法人別・事業別'!V18-'[5]291201法人別・事業別 (八王子市)'!V18</f>
        <v>78</v>
      </c>
      <c r="W18" s="186">
        <f>'[5]291201法人別・事業別'!W18-'[5]291201法人別・事業別 (八王子市)'!W18</f>
        <v>3</v>
      </c>
      <c r="X18" s="186">
        <f>'[5]291201法人別・事業別'!X18-'[5]291201法人別・事業別 (八王子市)'!X18</f>
        <v>0</v>
      </c>
      <c r="Y18" s="186">
        <f>'[5]291201法人別・事業別'!Y18-'[5]291201法人別・事業別 (八王子市)'!Y18</f>
        <v>0</v>
      </c>
      <c r="Z18" s="186">
        <f>'[5]291201法人別・事業別'!Z18-'[5]291201法人別・事業別 (八王子市)'!Z18</f>
        <v>0</v>
      </c>
      <c r="AA18" s="186">
        <f>'[5]291201法人別・事業別'!AA18-'[5]291201法人別・事業別 (八王子市)'!AA18</f>
        <v>2</v>
      </c>
      <c r="AB18" s="186">
        <f>'[5]291201法人別・事業別'!AB18-'[5]291201法人別・事業別 (八王子市)'!AB18</f>
        <v>2</v>
      </c>
      <c r="AC18" s="186">
        <f>'[5]291201法人別・事業別'!AC18-'[5]291201法人別・事業別 (八王子市)'!AC18</f>
        <v>0</v>
      </c>
      <c r="AD18" s="186">
        <f>'[5]291201法人別・事業別'!AD18-'[5]291201法人別・事業別 (八王子市)'!AD18</f>
        <v>1</v>
      </c>
      <c r="AE18" s="280">
        <f>'[5]291201法人別・事業別'!AE18-'[5]291201法人別・事業別 (八王子市)'!AE18</f>
        <v>1</v>
      </c>
    </row>
    <row r="19" spans="1:31" ht="23.25" customHeight="1" x14ac:dyDescent="0.15">
      <c r="A19" s="420"/>
      <c r="B19" s="404"/>
      <c r="C19" s="166">
        <v>100</v>
      </c>
      <c r="D19" s="167">
        <f t="shared" ref="D19:O19" si="14">D18/$C18*100</f>
        <v>8.4112149532710276</v>
      </c>
      <c r="E19" s="168">
        <f t="shared" si="14"/>
        <v>0</v>
      </c>
      <c r="F19" s="168">
        <f t="shared" si="14"/>
        <v>81.308411214953267</v>
      </c>
      <c r="G19" s="168">
        <f t="shared" si="14"/>
        <v>3.7383177570093453</v>
      </c>
      <c r="H19" s="168">
        <f t="shared" si="14"/>
        <v>0</v>
      </c>
      <c r="I19" s="168">
        <f t="shared" si="14"/>
        <v>0</v>
      </c>
      <c r="J19" s="168">
        <f t="shared" si="14"/>
        <v>0</v>
      </c>
      <c r="K19" s="168">
        <f t="shared" si="14"/>
        <v>1.8691588785046727</v>
      </c>
      <c r="L19" s="168">
        <f t="shared" si="14"/>
        <v>1.8691588785046727</v>
      </c>
      <c r="M19" s="168">
        <f t="shared" si="14"/>
        <v>0.93457943925233633</v>
      </c>
      <c r="N19" s="168">
        <f t="shared" si="14"/>
        <v>0.93457943925233633</v>
      </c>
      <c r="O19" s="169">
        <f t="shared" si="14"/>
        <v>0.93457943925233633</v>
      </c>
      <c r="P19" s="146"/>
      <c r="Q19" s="422"/>
      <c r="R19" s="406"/>
      <c r="S19" s="170">
        <v>100</v>
      </c>
      <c r="T19" s="184">
        <f t="shared" ref="T19:AE19" si="15">T18/$S18*100</f>
        <v>8.4210526315789469</v>
      </c>
      <c r="U19" s="172">
        <f t="shared" si="15"/>
        <v>0</v>
      </c>
      <c r="V19" s="172">
        <f t="shared" si="15"/>
        <v>82.10526315789474</v>
      </c>
      <c r="W19" s="172">
        <f t="shared" si="15"/>
        <v>3.1578947368421053</v>
      </c>
      <c r="X19" s="172">
        <f t="shared" si="15"/>
        <v>0</v>
      </c>
      <c r="Y19" s="172">
        <f t="shared" si="15"/>
        <v>0</v>
      </c>
      <c r="Z19" s="172">
        <f t="shared" si="15"/>
        <v>0</v>
      </c>
      <c r="AA19" s="172">
        <f t="shared" si="15"/>
        <v>2.1052631578947367</v>
      </c>
      <c r="AB19" s="172">
        <f t="shared" si="15"/>
        <v>2.1052631578947367</v>
      </c>
      <c r="AC19" s="172">
        <f t="shared" si="15"/>
        <v>0</v>
      </c>
      <c r="AD19" s="172">
        <f t="shared" si="15"/>
        <v>1.0526315789473684</v>
      </c>
      <c r="AE19" s="173">
        <f t="shared" si="15"/>
        <v>1.0526315789473684</v>
      </c>
    </row>
    <row r="20" spans="1:31" ht="23.25" customHeight="1" x14ac:dyDescent="0.15">
      <c r="A20" s="420"/>
      <c r="B20" s="398" t="s">
        <v>38</v>
      </c>
      <c r="C20" s="158">
        <f>SUM(D20:O20)</f>
        <v>354</v>
      </c>
      <c r="D20" s="187">
        <f>'[5]291201法人別・事業別'!D20-'[5]291201法人別・事業別 (八王子市)'!D20</f>
        <v>14</v>
      </c>
      <c r="E20" s="188">
        <f>'[5]291201法人別・事業別'!E20-'[5]291201法人別・事業別 (八王子市)'!E20</f>
        <v>0</v>
      </c>
      <c r="F20" s="188">
        <f>'[5]291201法人別・事業別'!F20-'[5]291201法人別・事業別 (八王子市)'!F20</f>
        <v>99</v>
      </c>
      <c r="G20" s="188">
        <f>'[5]291201法人別・事業別'!G20-'[5]291201法人別・事業別 (八王子市)'!G20</f>
        <v>20</v>
      </c>
      <c r="H20" s="188">
        <f>'[5]291201法人別・事業別'!H20-'[5]291201法人別・事業別 (八王子市)'!H20</f>
        <v>144</v>
      </c>
      <c r="I20" s="188">
        <f>'[5]291201法人別・事業別'!I20-'[5]291201法人別・事業別 (八王子市)'!I20</f>
        <v>4</v>
      </c>
      <c r="J20" s="188">
        <f>'[5]291201法人別・事業別'!J20-'[5]291201法人別・事業別 (八王子市)'!J20</f>
        <v>0</v>
      </c>
      <c r="K20" s="188">
        <f>'[5]291201法人別・事業別'!K20-'[5]291201法人別・事業別 (八王子市)'!K20</f>
        <v>1</v>
      </c>
      <c r="L20" s="188">
        <f>'[5]291201法人別・事業別'!L20-'[5]291201法人別・事業別 (八王子市)'!L20</f>
        <v>13</v>
      </c>
      <c r="M20" s="188">
        <f>'[5]291201法人別・事業別'!M20-'[5]291201法人別・事業別 (八王子市)'!M20</f>
        <v>0</v>
      </c>
      <c r="N20" s="188">
        <f>'[5]291201法人別・事業別'!N20-'[5]291201法人別・事業別 (八王子市)'!N20</f>
        <v>0</v>
      </c>
      <c r="O20" s="189">
        <f>'[5]291201法人別・事業別'!O20-'[5]291201法人別・事業別 (八王子市)'!O20</f>
        <v>59</v>
      </c>
      <c r="P20" s="146"/>
      <c r="Q20" s="422"/>
      <c r="R20" s="405" t="s">
        <v>52</v>
      </c>
      <c r="S20" s="177">
        <f>SUM(T20:AE20)</f>
        <v>313</v>
      </c>
      <c r="T20" s="185">
        <f>'[5]291201法人別・事業別'!T20-'[5]291201法人別・事業別 (八王子市)'!T20</f>
        <v>14</v>
      </c>
      <c r="U20" s="186">
        <f>'[5]291201法人別・事業別'!U20-'[5]291201法人別・事業別 (八王子市)'!U20</f>
        <v>0</v>
      </c>
      <c r="V20" s="186">
        <f>'[5]291201法人別・事業別'!V20-'[5]291201法人別・事業別 (八王子市)'!V20</f>
        <v>84</v>
      </c>
      <c r="W20" s="186">
        <f>'[5]291201法人別・事業別'!W20-'[5]291201法人別・事業別 (八王子市)'!W20</f>
        <v>19</v>
      </c>
      <c r="X20" s="186">
        <f>'[5]291201法人別・事業別'!X20-'[5]291201法人別・事業別 (八王子市)'!X20</f>
        <v>141</v>
      </c>
      <c r="Y20" s="186">
        <f>'[5]291201法人別・事業別'!Y20-'[5]291201法人別・事業別 (八王子市)'!Y20</f>
        <v>4</v>
      </c>
      <c r="Z20" s="186">
        <f>'[5]291201法人別・事業別'!Z20-'[5]291201法人別・事業別 (八王子市)'!Z20</f>
        <v>0</v>
      </c>
      <c r="AA20" s="186">
        <f>'[5]291201法人別・事業別'!AA20-'[5]291201法人別・事業別 (八王子市)'!AA20</f>
        <v>1</v>
      </c>
      <c r="AB20" s="186">
        <f>'[5]291201法人別・事業別'!AB20-'[5]291201法人別・事業別 (八王子市)'!AB20</f>
        <v>12</v>
      </c>
      <c r="AC20" s="186">
        <f>'[5]291201法人別・事業別'!AC20-'[5]291201法人別・事業別 (八王子市)'!AC20</f>
        <v>0</v>
      </c>
      <c r="AD20" s="186">
        <f>'[5]291201法人別・事業別'!AD20-'[5]291201法人別・事業別 (八王子市)'!AD20</f>
        <v>0</v>
      </c>
      <c r="AE20" s="280">
        <f>'[5]291201法人別・事業別'!AE20-'[5]291201法人別・事業別 (八王子市)'!AE20</f>
        <v>38</v>
      </c>
    </row>
    <row r="21" spans="1:31" ht="23.25" customHeight="1" x14ac:dyDescent="0.15">
      <c r="A21" s="420"/>
      <c r="B21" s="404"/>
      <c r="C21" s="166">
        <v>100</v>
      </c>
      <c r="D21" s="190">
        <f t="shared" ref="D21:O21" si="16">D20/$C20*100</f>
        <v>3.9548022598870061</v>
      </c>
      <c r="E21" s="168">
        <f t="shared" si="16"/>
        <v>0</v>
      </c>
      <c r="F21" s="168">
        <f t="shared" si="16"/>
        <v>27.966101694915253</v>
      </c>
      <c r="G21" s="168">
        <f t="shared" si="16"/>
        <v>5.6497175141242941</v>
      </c>
      <c r="H21" s="168">
        <f t="shared" si="16"/>
        <v>40.677966101694921</v>
      </c>
      <c r="I21" s="168">
        <f t="shared" si="16"/>
        <v>1.1299435028248588</v>
      </c>
      <c r="J21" s="168">
        <f t="shared" si="16"/>
        <v>0</v>
      </c>
      <c r="K21" s="168">
        <f t="shared" si="16"/>
        <v>0.2824858757062147</v>
      </c>
      <c r="L21" s="168">
        <f t="shared" si="16"/>
        <v>3.6723163841807911</v>
      </c>
      <c r="M21" s="168">
        <f t="shared" si="16"/>
        <v>0</v>
      </c>
      <c r="N21" s="168">
        <f t="shared" si="16"/>
        <v>0</v>
      </c>
      <c r="O21" s="169">
        <f t="shared" si="16"/>
        <v>16.666666666666664</v>
      </c>
      <c r="P21" s="146"/>
      <c r="Q21" s="422"/>
      <c r="R21" s="406"/>
      <c r="S21" s="170">
        <v>100</v>
      </c>
      <c r="T21" s="184">
        <f t="shared" ref="T21:AE21" si="17">IF(T20=0,"(0.0)",T20/$S20*100)</f>
        <v>4.4728434504792327</v>
      </c>
      <c r="U21" s="172" t="str">
        <f t="shared" si="17"/>
        <v>(0.0)</v>
      </c>
      <c r="V21" s="172">
        <f t="shared" si="17"/>
        <v>26.837060702875398</v>
      </c>
      <c r="W21" s="172">
        <f t="shared" si="17"/>
        <v>6.0702875399361016</v>
      </c>
      <c r="X21" s="172">
        <f t="shared" si="17"/>
        <v>45.047923322683708</v>
      </c>
      <c r="Y21" s="172">
        <f t="shared" si="17"/>
        <v>1.2779552715654952</v>
      </c>
      <c r="Z21" s="172" t="str">
        <f t="shared" si="17"/>
        <v>(0.0)</v>
      </c>
      <c r="AA21" s="172">
        <f t="shared" si="17"/>
        <v>0.31948881789137379</v>
      </c>
      <c r="AB21" s="172">
        <f t="shared" si="17"/>
        <v>3.8338658146964857</v>
      </c>
      <c r="AC21" s="172" t="str">
        <f t="shared" si="17"/>
        <v>(0.0)</v>
      </c>
      <c r="AD21" s="172" t="str">
        <f t="shared" si="17"/>
        <v>(0.0)</v>
      </c>
      <c r="AE21" s="173">
        <f t="shared" si="17"/>
        <v>12.140575079872203</v>
      </c>
    </row>
    <row r="22" spans="1:31" ht="23.25" customHeight="1" x14ac:dyDescent="0.15">
      <c r="A22" s="420"/>
      <c r="B22" s="398" t="s">
        <v>39</v>
      </c>
      <c r="C22" s="158">
        <f>SUM(D22:O22)</f>
        <v>1465</v>
      </c>
      <c r="D22" s="174">
        <f>'[5]291201法人別・事業別'!D22-'[5]291201法人別・事業別 (八王子市)'!D22</f>
        <v>432</v>
      </c>
      <c r="E22" s="175">
        <f>'[5]291201法人別・事業別'!E22-'[5]291201法人別・事業別 (八王子市)'!E22</f>
        <v>10</v>
      </c>
      <c r="F22" s="175">
        <f>'[5]291201法人別・事業別'!F22-'[5]291201法人別・事業別 (八王子市)'!F22</f>
        <v>52</v>
      </c>
      <c r="G22" s="175">
        <f>'[5]291201法人別・事業別'!G22-'[5]291201法人別・事業別 (八王子市)'!G22</f>
        <v>8</v>
      </c>
      <c r="H22" s="175">
        <f>'[5]291201法人別・事業別'!H22-'[5]291201法人別・事業別 (八王子市)'!H22</f>
        <v>917</v>
      </c>
      <c r="I22" s="175">
        <f>'[5]291201法人別・事業別'!I22-'[5]291201法人別・事業別 (八王子市)'!I22</f>
        <v>25</v>
      </c>
      <c r="J22" s="175">
        <f>'[5]291201法人別・事業別'!J22-'[5]291201法人別・事業別 (八王子市)'!J22</f>
        <v>0</v>
      </c>
      <c r="K22" s="175">
        <f>'[5]291201法人別・事業別'!K22-'[5]291201法人別・事業別 (八王子市)'!K22</f>
        <v>6</v>
      </c>
      <c r="L22" s="175">
        <f>'[5]291201法人別・事業別'!L22-'[5]291201法人別・事業別 (八王子市)'!L22</f>
        <v>3</v>
      </c>
      <c r="M22" s="175">
        <f>'[5]291201法人別・事業別'!M22-'[5]291201法人別・事業別 (八王子市)'!M22</f>
        <v>0</v>
      </c>
      <c r="N22" s="175">
        <f>'[5]291201法人別・事業別'!N22-'[5]291201法人別・事業別 (八王子市)'!N22</f>
        <v>12</v>
      </c>
      <c r="O22" s="176">
        <f>'[5]291201法人別・事業別'!O22-'[5]291201法人別・事業別 (八王子市)'!O22</f>
        <v>0</v>
      </c>
      <c r="P22" s="146"/>
      <c r="Q22" s="422"/>
      <c r="R22" s="405" t="s">
        <v>53</v>
      </c>
      <c r="S22" s="177">
        <f>SUM(T22:AE22)</f>
        <v>2865</v>
      </c>
      <c r="T22" s="185">
        <f>'[5]291201法人別・事業別'!T22-'[5]291201法人別・事業別 (八王子市)'!T22</f>
        <v>475</v>
      </c>
      <c r="U22" s="186">
        <f>'[5]291201法人別・事業別'!U22-'[5]291201法人別・事業別 (八王子市)'!U22</f>
        <v>12</v>
      </c>
      <c r="V22" s="186">
        <f>'[5]291201法人別・事業別'!V22-'[5]291201法人別・事業別 (八王子市)'!V22</f>
        <v>74</v>
      </c>
      <c r="W22" s="186">
        <f>'[5]291201法人別・事業別'!W22-'[5]291201法人別・事業別 (八王子市)'!W22</f>
        <v>22</v>
      </c>
      <c r="X22" s="186">
        <f>'[5]291201法人別・事業別'!X22-'[5]291201法人別・事業別 (八王子市)'!X22</f>
        <v>2146</v>
      </c>
      <c r="Y22" s="186">
        <f>'[5]291201法人別・事業別'!Y22-'[5]291201法人別・事業別 (八王子市)'!Y22</f>
        <v>102</v>
      </c>
      <c r="Z22" s="186">
        <f>'[5]291201法人別・事業別'!Z22-'[5]291201法人別・事業別 (八王子市)'!Z22</f>
        <v>0</v>
      </c>
      <c r="AA22" s="186">
        <f>'[5]291201法人別・事業別'!AA22-'[5]291201法人別・事業別 (八王子市)'!AA22</f>
        <v>14</v>
      </c>
      <c r="AB22" s="186">
        <f>'[5]291201法人別・事業別'!AB22-'[5]291201法人別・事業別 (八王子市)'!AB22</f>
        <v>6</v>
      </c>
      <c r="AC22" s="186">
        <f>'[5]291201法人別・事業別'!AC22-'[5]291201法人別・事業別 (八王子市)'!AC22</f>
        <v>0</v>
      </c>
      <c r="AD22" s="186">
        <f>'[5]291201法人別・事業別'!AD22-'[5]291201法人別・事業別 (八王子市)'!AD22</f>
        <v>14</v>
      </c>
      <c r="AE22" s="280">
        <f>'[5]291201法人別・事業別'!AE22-'[5]291201法人別・事業別 (八王子市)'!AE22</f>
        <v>0</v>
      </c>
    </row>
    <row r="23" spans="1:31" ht="23.25" customHeight="1" x14ac:dyDescent="0.15">
      <c r="A23" s="420"/>
      <c r="B23" s="404"/>
      <c r="C23" s="166">
        <v>100</v>
      </c>
      <c r="D23" s="167">
        <f t="shared" ref="D23:O23" si="18">D22/$C22*100</f>
        <v>29.488054607508534</v>
      </c>
      <c r="E23" s="168">
        <f t="shared" si="18"/>
        <v>0.68259385665529015</v>
      </c>
      <c r="F23" s="168">
        <f t="shared" si="18"/>
        <v>3.5494880546075089</v>
      </c>
      <c r="G23" s="168">
        <f t="shared" si="18"/>
        <v>0.5460750853242321</v>
      </c>
      <c r="H23" s="168">
        <f t="shared" si="18"/>
        <v>62.593856655290104</v>
      </c>
      <c r="I23" s="168">
        <f t="shared" si="18"/>
        <v>1.7064846416382253</v>
      </c>
      <c r="J23" s="168">
        <f t="shared" si="18"/>
        <v>0</v>
      </c>
      <c r="K23" s="168">
        <f t="shared" si="18"/>
        <v>0.40955631399317405</v>
      </c>
      <c r="L23" s="168">
        <f t="shared" si="18"/>
        <v>0.20477815699658702</v>
      </c>
      <c r="M23" s="168">
        <f t="shared" si="18"/>
        <v>0</v>
      </c>
      <c r="N23" s="168">
        <f t="shared" si="18"/>
        <v>0.8191126279863481</v>
      </c>
      <c r="O23" s="169">
        <f t="shared" si="18"/>
        <v>0</v>
      </c>
      <c r="P23" s="146"/>
      <c r="Q23" s="422"/>
      <c r="R23" s="406"/>
      <c r="S23" s="170">
        <v>100</v>
      </c>
      <c r="T23" s="184">
        <f t="shared" ref="T23:AE23" si="19">T22/$S22*100</f>
        <v>16.579406631762652</v>
      </c>
      <c r="U23" s="172">
        <f t="shared" si="19"/>
        <v>0.41884816753926707</v>
      </c>
      <c r="V23" s="172">
        <f t="shared" si="19"/>
        <v>2.582897033158813</v>
      </c>
      <c r="W23" s="172">
        <f t="shared" si="19"/>
        <v>0.76788830715532286</v>
      </c>
      <c r="X23" s="172">
        <f t="shared" si="19"/>
        <v>74.904013961605585</v>
      </c>
      <c r="Y23" s="172">
        <f t="shared" si="19"/>
        <v>3.5602094240837698</v>
      </c>
      <c r="Z23" s="172">
        <f t="shared" si="19"/>
        <v>0</v>
      </c>
      <c r="AA23" s="172">
        <f t="shared" si="19"/>
        <v>0.48865619546247824</v>
      </c>
      <c r="AB23" s="172">
        <f t="shared" si="19"/>
        <v>0.20942408376963353</v>
      </c>
      <c r="AC23" s="172">
        <f t="shared" si="19"/>
        <v>0</v>
      </c>
      <c r="AD23" s="172">
        <f t="shared" si="19"/>
        <v>0.48865619546247824</v>
      </c>
      <c r="AE23" s="173">
        <f t="shared" si="19"/>
        <v>0</v>
      </c>
    </row>
    <row r="24" spans="1:31" ht="23.25" customHeight="1" x14ac:dyDescent="0.15">
      <c r="A24" s="420"/>
      <c r="B24" s="398" t="s">
        <v>40</v>
      </c>
      <c r="C24" s="158">
        <f>SUM(D24:O24)</f>
        <v>82</v>
      </c>
      <c r="D24" s="174">
        <f>'[5]291201法人別・事業別'!D24-'[5]291201法人別・事業別 (八王子市)'!D24</f>
        <v>0</v>
      </c>
      <c r="E24" s="175">
        <f>'[5]291201法人別・事業別'!E24-'[5]291201法人別・事業別 (八王子市)'!E24</f>
        <v>0</v>
      </c>
      <c r="F24" s="175">
        <f>'[5]291201法人別・事業別'!F24-'[5]291201法人別・事業別 (八王子市)'!F24</f>
        <v>69</v>
      </c>
      <c r="G24" s="175">
        <f>'[5]291201法人別・事業別'!G24-'[5]291201法人別・事業別 (八王子市)'!G24</f>
        <v>2</v>
      </c>
      <c r="H24" s="175">
        <f>'[5]291201法人別・事業別'!H24-'[5]291201法人別・事業別 (八王子市)'!H24</f>
        <v>0</v>
      </c>
      <c r="I24" s="175">
        <f>'[5]291201法人別・事業別'!I24-'[5]291201法人別・事業別 (八王子市)'!I24</f>
        <v>0</v>
      </c>
      <c r="J24" s="175">
        <f>'[5]291201法人別・事業別'!J24-'[5]291201法人別・事業別 (八王子市)'!J24</f>
        <v>0</v>
      </c>
      <c r="K24" s="175">
        <f>'[5]291201法人別・事業別'!K24-'[5]291201法人別・事業別 (八王子市)'!K24</f>
        <v>7</v>
      </c>
      <c r="L24" s="175">
        <f>'[5]291201法人別・事業別'!L24-'[5]291201法人別・事業別 (八王子市)'!L24</f>
        <v>0</v>
      </c>
      <c r="M24" s="175">
        <f>'[5]291201法人別・事業別'!M24-'[5]291201法人別・事業別 (八王子市)'!M24</f>
        <v>0</v>
      </c>
      <c r="N24" s="175">
        <f>'[5]291201法人別・事業別'!N24-'[5]291201法人別・事業別 (八王子市)'!N24</f>
        <v>0</v>
      </c>
      <c r="O24" s="176">
        <f>'[5]291201法人別・事業別'!O24-'[5]291201法人別・事業別 (八王子市)'!O24</f>
        <v>4</v>
      </c>
      <c r="P24" s="146"/>
      <c r="Q24" s="422"/>
      <c r="R24" s="405" t="s">
        <v>54</v>
      </c>
      <c r="S24" s="177">
        <f>SUM(T24:AE24)</f>
        <v>79</v>
      </c>
      <c r="T24" s="185">
        <f>'[5]291201法人別・事業別'!T24-'[5]291201法人別・事業別 (八王子市)'!T24</f>
        <v>0</v>
      </c>
      <c r="U24" s="186">
        <f>'[5]291201法人別・事業別'!U24-'[5]291201法人別・事業別 (八王子市)'!U24</f>
        <v>0</v>
      </c>
      <c r="V24" s="186">
        <f>'[5]291201法人別・事業別'!V24-'[5]291201法人別・事業別 (八王子市)'!V24</f>
        <v>66</v>
      </c>
      <c r="W24" s="186">
        <f>'[5]291201法人別・事業別'!W24-'[5]291201法人別・事業別 (八王子市)'!W24</f>
        <v>2</v>
      </c>
      <c r="X24" s="186">
        <f>'[5]291201法人別・事業別'!X24-'[5]291201法人別・事業別 (八王子市)'!X24</f>
        <v>0</v>
      </c>
      <c r="Y24" s="186">
        <f>'[5]291201法人別・事業別'!Y24-'[5]291201法人別・事業別 (八王子市)'!Y24</f>
        <v>0</v>
      </c>
      <c r="Z24" s="186">
        <f>'[5]291201法人別・事業別'!Z24-'[5]291201法人別・事業別 (八王子市)'!Z24</f>
        <v>0</v>
      </c>
      <c r="AA24" s="186">
        <f>'[5]291201法人別・事業別'!AA24-'[5]291201法人別・事業別 (八王子市)'!AA24</f>
        <v>7</v>
      </c>
      <c r="AB24" s="186">
        <f>'[5]291201法人別・事業別'!AB24-'[5]291201法人別・事業別 (八王子市)'!AB24</f>
        <v>0</v>
      </c>
      <c r="AC24" s="186">
        <f>'[5]291201法人別・事業別'!AC24-'[5]291201法人別・事業別 (八王子市)'!AC24</f>
        <v>0</v>
      </c>
      <c r="AD24" s="186">
        <f>'[5]291201法人別・事業別'!AD24-'[5]291201法人別・事業別 (八王子市)'!AD24</f>
        <v>0</v>
      </c>
      <c r="AE24" s="280">
        <f>'[5]291201法人別・事業別'!AE24-'[5]291201法人別・事業別 (八王子市)'!AE24</f>
        <v>4</v>
      </c>
    </row>
    <row r="25" spans="1:31" ht="23.25" customHeight="1" x14ac:dyDescent="0.15">
      <c r="A25" s="420"/>
      <c r="B25" s="404"/>
      <c r="C25" s="166">
        <v>100</v>
      </c>
      <c r="D25" s="167">
        <f t="shared" ref="D25:O25" si="20">D24/$C24*100</f>
        <v>0</v>
      </c>
      <c r="E25" s="168">
        <f t="shared" si="20"/>
        <v>0</v>
      </c>
      <c r="F25" s="168">
        <f t="shared" si="20"/>
        <v>84.146341463414629</v>
      </c>
      <c r="G25" s="168">
        <f t="shared" si="20"/>
        <v>2.4390243902439024</v>
      </c>
      <c r="H25" s="168">
        <f t="shared" si="20"/>
        <v>0</v>
      </c>
      <c r="I25" s="168">
        <f t="shared" si="20"/>
        <v>0</v>
      </c>
      <c r="J25" s="168">
        <f t="shared" si="20"/>
        <v>0</v>
      </c>
      <c r="K25" s="168">
        <f t="shared" si="20"/>
        <v>8.536585365853659</v>
      </c>
      <c r="L25" s="168">
        <f t="shared" si="20"/>
        <v>0</v>
      </c>
      <c r="M25" s="168">
        <f t="shared" si="20"/>
        <v>0</v>
      </c>
      <c r="N25" s="168">
        <f t="shared" si="20"/>
        <v>0</v>
      </c>
      <c r="O25" s="169">
        <f t="shared" si="20"/>
        <v>4.8780487804878048</v>
      </c>
      <c r="P25" s="146"/>
      <c r="Q25" s="422"/>
      <c r="R25" s="406"/>
      <c r="S25" s="170">
        <v>100</v>
      </c>
      <c r="T25" s="184">
        <f t="shared" ref="T25:AE25" si="21">T24/$S24*100</f>
        <v>0</v>
      </c>
      <c r="U25" s="172">
        <f t="shared" si="21"/>
        <v>0</v>
      </c>
      <c r="V25" s="172">
        <f t="shared" si="21"/>
        <v>83.544303797468359</v>
      </c>
      <c r="W25" s="172">
        <f t="shared" si="21"/>
        <v>2.5316455696202533</v>
      </c>
      <c r="X25" s="172">
        <f t="shared" si="21"/>
        <v>0</v>
      </c>
      <c r="Y25" s="172">
        <f t="shared" si="21"/>
        <v>0</v>
      </c>
      <c r="Z25" s="172">
        <f t="shared" si="21"/>
        <v>0</v>
      </c>
      <c r="AA25" s="172">
        <f t="shared" si="21"/>
        <v>8.8607594936708853</v>
      </c>
      <c r="AB25" s="172">
        <f t="shared" si="21"/>
        <v>0</v>
      </c>
      <c r="AC25" s="172">
        <f t="shared" si="21"/>
        <v>0</v>
      </c>
      <c r="AD25" s="172">
        <f t="shared" si="21"/>
        <v>0</v>
      </c>
      <c r="AE25" s="173">
        <f t="shared" si="21"/>
        <v>5.0632911392405067</v>
      </c>
    </row>
    <row r="26" spans="1:31" ht="23.25" customHeight="1" x14ac:dyDescent="0.15">
      <c r="A26" s="420"/>
      <c r="B26" s="398" t="s">
        <v>41</v>
      </c>
      <c r="C26" s="158">
        <f>SUM(D26:O26)</f>
        <v>564</v>
      </c>
      <c r="D26" s="174">
        <f>'[5]291201法人別・事業別'!D26-'[5]291201法人別・事業別 (八王子市)'!D26</f>
        <v>487</v>
      </c>
      <c r="E26" s="175">
        <f>'[5]291201法人別・事業別'!E26-'[5]291201法人別・事業別 (八王子市)'!E26</f>
        <v>4</v>
      </c>
      <c r="F26" s="175">
        <f>'[5]291201法人別・事業別'!F26-'[5]291201法人別・事業別 (八王子市)'!F26</f>
        <v>8</v>
      </c>
      <c r="G26" s="175">
        <f>'[5]291201法人別・事業別'!G26-'[5]291201法人別・事業別 (八王子市)'!G26</f>
        <v>0</v>
      </c>
      <c r="H26" s="175">
        <f>'[5]291201法人別・事業別'!H26-'[5]291201法人別・事業別 (八王子市)'!H26</f>
        <v>53</v>
      </c>
      <c r="I26" s="175">
        <f>'[5]291201法人別・事業別'!I26-'[5]291201法人別・事業別 (八王子市)'!I26</f>
        <v>1</v>
      </c>
      <c r="J26" s="175">
        <f>'[5]291201法人別・事業別'!J26-'[5]291201法人別・事業別 (八王子市)'!J26</f>
        <v>0</v>
      </c>
      <c r="K26" s="175">
        <f>'[5]291201法人別・事業別'!K26-'[5]291201法人別・事業別 (八王子市)'!K26</f>
        <v>0</v>
      </c>
      <c r="L26" s="175">
        <f>'[5]291201法人別・事業別'!L26-'[5]291201法人別・事業別 (八王子市)'!L26</f>
        <v>1</v>
      </c>
      <c r="M26" s="175">
        <f>'[5]291201法人別・事業別'!M26-'[5]291201法人別・事業別 (八王子市)'!M26</f>
        <v>1</v>
      </c>
      <c r="N26" s="175">
        <f>'[5]291201法人別・事業別'!N26-'[5]291201法人別・事業別 (八王子市)'!N26</f>
        <v>9</v>
      </c>
      <c r="O26" s="176">
        <f>'[5]291201法人別・事業別'!O26-'[5]291201法人別・事業別 (八王子市)'!O26</f>
        <v>0</v>
      </c>
      <c r="P26" s="146"/>
      <c r="Q26" s="422"/>
      <c r="R26" s="405" t="s">
        <v>55</v>
      </c>
      <c r="S26" s="177">
        <f>SUM(T26:AE26)</f>
        <v>543</v>
      </c>
      <c r="T26" s="185">
        <f>'[5]291201法人別・事業別'!T26-'[5]291201法人別・事業別 (八王子市)'!T26</f>
        <v>468</v>
      </c>
      <c r="U26" s="186">
        <f>'[5]291201法人別・事業別'!U26-'[5]291201法人別・事業別 (八王子市)'!U26</f>
        <v>4</v>
      </c>
      <c r="V26" s="186">
        <f>'[5]291201法人別・事業別'!V26-'[5]291201法人別・事業別 (八王子市)'!V26</f>
        <v>7</v>
      </c>
      <c r="W26" s="186">
        <f>'[5]291201法人別・事業別'!W26-'[5]291201法人別・事業別 (八王子市)'!W26</f>
        <v>0</v>
      </c>
      <c r="X26" s="186">
        <f>'[5]291201法人別・事業別'!X26-'[5]291201法人別・事業別 (八王子市)'!X26</f>
        <v>52</v>
      </c>
      <c r="Y26" s="186">
        <f>'[5]291201法人別・事業別'!Y26-'[5]291201法人別・事業別 (八王子市)'!Y26</f>
        <v>1</v>
      </c>
      <c r="Z26" s="186">
        <f>'[5]291201法人別・事業別'!Z26-'[5]291201法人別・事業別 (八王子市)'!Z26</f>
        <v>0</v>
      </c>
      <c r="AA26" s="186">
        <f>'[5]291201法人別・事業別'!AA26-'[5]291201法人別・事業別 (八王子市)'!AA26</f>
        <v>0</v>
      </c>
      <c r="AB26" s="186">
        <f>'[5]291201法人別・事業別'!AB26-'[5]291201法人別・事業別 (八王子市)'!AB26</f>
        <v>1</v>
      </c>
      <c r="AC26" s="186">
        <f>'[5]291201法人別・事業別'!AC26-'[5]291201法人別・事業別 (八王子市)'!AC26</f>
        <v>1</v>
      </c>
      <c r="AD26" s="186">
        <f>'[5]291201法人別・事業別'!AD26-'[5]291201法人別・事業別 (八王子市)'!AD26</f>
        <v>9</v>
      </c>
      <c r="AE26" s="280">
        <f>'[5]291201法人別・事業別'!AE26-'[5]291201法人別・事業別 (八王子市)'!AE26</f>
        <v>0</v>
      </c>
    </row>
    <row r="27" spans="1:31" ht="23.25" customHeight="1" x14ac:dyDescent="0.15">
      <c r="A27" s="420"/>
      <c r="B27" s="404"/>
      <c r="C27" s="166">
        <v>100</v>
      </c>
      <c r="D27" s="167">
        <f t="shared" ref="D27:O27" si="22">D26/$C26*100</f>
        <v>86.347517730496463</v>
      </c>
      <c r="E27" s="168">
        <f t="shared" si="22"/>
        <v>0.70921985815602839</v>
      </c>
      <c r="F27" s="168">
        <f t="shared" si="22"/>
        <v>1.4184397163120568</v>
      </c>
      <c r="G27" s="168">
        <f t="shared" si="22"/>
        <v>0</v>
      </c>
      <c r="H27" s="168">
        <f t="shared" si="22"/>
        <v>9.3971631205673756</v>
      </c>
      <c r="I27" s="168">
        <f t="shared" si="22"/>
        <v>0.1773049645390071</v>
      </c>
      <c r="J27" s="168">
        <f t="shared" si="22"/>
        <v>0</v>
      </c>
      <c r="K27" s="168">
        <f t="shared" si="22"/>
        <v>0</v>
      </c>
      <c r="L27" s="168">
        <f t="shared" si="22"/>
        <v>0.1773049645390071</v>
      </c>
      <c r="M27" s="168">
        <f t="shared" si="22"/>
        <v>0.1773049645390071</v>
      </c>
      <c r="N27" s="168">
        <f t="shared" si="22"/>
        <v>1.5957446808510638</v>
      </c>
      <c r="O27" s="169">
        <f t="shared" si="22"/>
        <v>0</v>
      </c>
      <c r="P27" s="146"/>
      <c r="Q27" s="422"/>
      <c r="R27" s="406"/>
      <c r="S27" s="170">
        <v>100</v>
      </c>
      <c r="T27" s="184">
        <f t="shared" ref="T27:AE27" si="23">T26/$S26*100</f>
        <v>86.187845303867405</v>
      </c>
      <c r="U27" s="172">
        <f t="shared" si="23"/>
        <v>0.73664825046040516</v>
      </c>
      <c r="V27" s="172">
        <f t="shared" si="23"/>
        <v>1.2891344383057091</v>
      </c>
      <c r="W27" s="172">
        <f t="shared" si="23"/>
        <v>0</v>
      </c>
      <c r="X27" s="172">
        <f t="shared" si="23"/>
        <v>9.5764272559852675</v>
      </c>
      <c r="Y27" s="172">
        <f t="shared" si="23"/>
        <v>0.18416206261510129</v>
      </c>
      <c r="Z27" s="172">
        <f t="shared" si="23"/>
        <v>0</v>
      </c>
      <c r="AA27" s="172">
        <f t="shared" si="23"/>
        <v>0</v>
      </c>
      <c r="AB27" s="172">
        <f t="shared" si="23"/>
        <v>0.18416206261510129</v>
      </c>
      <c r="AC27" s="172">
        <f t="shared" si="23"/>
        <v>0.18416206261510129</v>
      </c>
      <c r="AD27" s="172">
        <f t="shared" si="23"/>
        <v>1.6574585635359116</v>
      </c>
      <c r="AE27" s="173">
        <f t="shared" si="23"/>
        <v>0</v>
      </c>
    </row>
    <row r="28" spans="1:31" ht="23.25" customHeight="1" x14ac:dyDescent="0.15">
      <c r="A28" s="420"/>
      <c r="B28" s="398" t="s">
        <v>42</v>
      </c>
      <c r="C28" s="158">
        <f>SUM(D28:O28)</f>
        <v>5</v>
      </c>
      <c r="D28" s="174">
        <f>'[5]291201法人別・事業別'!D28-'[5]291201法人別・事業別 (八王子市)'!D28</f>
        <v>0</v>
      </c>
      <c r="E28" s="175">
        <f>'[5]291201法人別・事業別'!E28-'[5]291201法人別・事業別 (八王子市)'!E28</f>
        <v>0</v>
      </c>
      <c r="F28" s="175">
        <f>'[5]291201法人別・事業別'!F28-'[5]291201法人別・事業別 (八王子市)'!F28</f>
        <v>4</v>
      </c>
      <c r="G28" s="175">
        <f>'[5]291201法人別・事業別'!G28-'[5]291201法人別・事業別 (八王子市)'!G28</f>
        <v>0</v>
      </c>
      <c r="H28" s="175">
        <f>'[5]291201法人別・事業別'!H28-'[5]291201法人別・事業別 (八王子市)'!H28</f>
        <v>0</v>
      </c>
      <c r="I28" s="175">
        <f>'[5]291201法人別・事業別'!I28-'[5]291201法人別・事業別 (八王子市)'!I28</f>
        <v>0</v>
      </c>
      <c r="J28" s="175">
        <f>'[5]291201法人別・事業別'!J28-'[5]291201法人別・事業別 (八王子市)'!J28</f>
        <v>0</v>
      </c>
      <c r="K28" s="175">
        <f>'[5]291201法人別・事業別'!K28-'[5]291201法人別・事業別 (八王子市)'!K28</f>
        <v>1</v>
      </c>
      <c r="L28" s="175">
        <f>'[5]291201法人別・事業別'!L28-'[5]291201法人別・事業別 (八王子市)'!L28</f>
        <v>0</v>
      </c>
      <c r="M28" s="175">
        <f>'[5]291201法人別・事業別'!M28-'[5]291201法人別・事業別 (八王子市)'!M28</f>
        <v>0</v>
      </c>
      <c r="N28" s="175">
        <f>'[5]291201法人別・事業別'!N28-'[5]291201法人別・事業別 (八王子市)'!N28</f>
        <v>0</v>
      </c>
      <c r="O28" s="176">
        <f>'[5]291201法人別・事業別'!O28-'[5]291201法人別・事業別 (八王子市)'!O28</f>
        <v>0</v>
      </c>
      <c r="P28" s="146"/>
      <c r="Q28" s="422"/>
      <c r="R28" s="405" t="s">
        <v>56</v>
      </c>
      <c r="S28" s="177">
        <f>SUM(T28:AE28)</f>
        <v>5</v>
      </c>
      <c r="T28" s="185">
        <f>'[5]291201法人別・事業別'!T28-'[5]291201法人別・事業別 (八王子市)'!T28</f>
        <v>0</v>
      </c>
      <c r="U28" s="186">
        <f>'[5]291201法人別・事業別'!U28-'[5]291201法人別・事業別 (八王子市)'!U28</f>
        <v>0</v>
      </c>
      <c r="V28" s="186">
        <f>'[5]291201法人別・事業別'!V28-'[5]291201法人別・事業別 (八王子市)'!V28</f>
        <v>4</v>
      </c>
      <c r="W28" s="186">
        <f>'[5]291201法人別・事業別'!W28-'[5]291201法人別・事業別 (八王子市)'!W28</f>
        <v>0</v>
      </c>
      <c r="X28" s="186">
        <f>'[5]291201法人別・事業別'!X28-'[5]291201法人別・事業別 (八王子市)'!X28</f>
        <v>0</v>
      </c>
      <c r="Y28" s="186">
        <f>'[5]291201法人別・事業別'!Y28-'[5]291201法人別・事業別 (八王子市)'!Y28</f>
        <v>0</v>
      </c>
      <c r="Z28" s="186">
        <f>'[5]291201法人別・事業別'!Z28-'[5]291201法人別・事業別 (八王子市)'!Z28</f>
        <v>0</v>
      </c>
      <c r="AA28" s="186">
        <f>'[5]291201法人別・事業別'!AA28-'[5]291201法人別・事業別 (八王子市)'!AA28</f>
        <v>1</v>
      </c>
      <c r="AB28" s="186">
        <f>'[5]291201法人別・事業別'!AB28-'[5]291201法人別・事業別 (八王子市)'!AB28</f>
        <v>0</v>
      </c>
      <c r="AC28" s="186">
        <f>'[5]291201法人別・事業別'!AC28-'[5]291201法人別・事業別 (八王子市)'!AC28</f>
        <v>0</v>
      </c>
      <c r="AD28" s="186">
        <f>'[5]291201法人別・事業別'!AD28-'[5]291201法人別・事業別 (八王子市)'!AD28</f>
        <v>0</v>
      </c>
      <c r="AE28" s="280">
        <f>'[5]291201法人別・事業別'!AE28-'[5]291201法人別・事業別 (八王子市)'!AE28</f>
        <v>0</v>
      </c>
    </row>
    <row r="29" spans="1:31" ht="23.25" customHeight="1" x14ac:dyDescent="0.15">
      <c r="A29" s="420"/>
      <c r="B29" s="404"/>
      <c r="C29" s="166">
        <v>100</v>
      </c>
      <c r="D29" s="167">
        <f t="shared" ref="D29:O29" si="24">D28/$C28*100</f>
        <v>0</v>
      </c>
      <c r="E29" s="168">
        <f t="shared" si="24"/>
        <v>0</v>
      </c>
      <c r="F29" s="168">
        <f t="shared" si="24"/>
        <v>80</v>
      </c>
      <c r="G29" s="168">
        <f t="shared" si="24"/>
        <v>0</v>
      </c>
      <c r="H29" s="168">
        <f t="shared" si="24"/>
        <v>0</v>
      </c>
      <c r="I29" s="168">
        <f t="shared" si="24"/>
        <v>0</v>
      </c>
      <c r="J29" s="168">
        <f t="shared" si="24"/>
        <v>0</v>
      </c>
      <c r="K29" s="168">
        <f t="shared" si="24"/>
        <v>20</v>
      </c>
      <c r="L29" s="168">
        <f t="shared" si="24"/>
        <v>0</v>
      </c>
      <c r="M29" s="168">
        <f t="shared" si="24"/>
        <v>0</v>
      </c>
      <c r="N29" s="168">
        <f t="shared" si="24"/>
        <v>0</v>
      </c>
      <c r="O29" s="169">
        <f t="shared" si="24"/>
        <v>0</v>
      </c>
      <c r="P29" s="146"/>
      <c r="Q29" s="422"/>
      <c r="R29" s="406"/>
      <c r="S29" s="170">
        <v>100</v>
      </c>
      <c r="T29" s="184">
        <f t="shared" ref="T29:AE29" si="25">T28/$S28*100</f>
        <v>0</v>
      </c>
      <c r="U29" s="172">
        <f t="shared" si="25"/>
        <v>0</v>
      </c>
      <c r="V29" s="172">
        <f t="shared" si="25"/>
        <v>80</v>
      </c>
      <c r="W29" s="172">
        <f t="shared" si="25"/>
        <v>0</v>
      </c>
      <c r="X29" s="172">
        <f t="shared" si="25"/>
        <v>0</v>
      </c>
      <c r="Y29" s="172">
        <f t="shared" si="25"/>
        <v>0</v>
      </c>
      <c r="Z29" s="172">
        <f t="shared" si="25"/>
        <v>0</v>
      </c>
      <c r="AA29" s="172">
        <f t="shared" si="25"/>
        <v>20</v>
      </c>
      <c r="AB29" s="172">
        <f t="shared" si="25"/>
        <v>0</v>
      </c>
      <c r="AC29" s="172">
        <f t="shared" si="25"/>
        <v>0</v>
      </c>
      <c r="AD29" s="172">
        <f t="shared" si="25"/>
        <v>0</v>
      </c>
      <c r="AE29" s="173">
        <f t="shared" si="25"/>
        <v>0</v>
      </c>
    </row>
    <row r="30" spans="1:31" ht="23.25" customHeight="1" x14ac:dyDescent="0.15">
      <c r="A30" s="420"/>
      <c r="B30" s="398" t="s">
        <v>16</v>
      </c>
      <c r="C30" s="158">
        <f>SUM(D30:O30)</f>
        <v>663</v>
      </c>
      <c r="D30" s="191">
        <f>'[5]291201法人別・事業別'!D30-'[5]291201法人別・事業別 (八王子市)'!D30</f>
        <v>20</v>
      </c>
      <c r="E30" s="175">
        <f>'[5]291201法人別・事業別'!E30-'[5]291201法人別・事業別 (八王子市)'!E30</f>
        <v>0</v>
      </c>
      <c r="F30" s="175">
        <f>'[5]291201法人別・事業別'!F30-'[5]291201法人別・事業別 (八王子市)'!F30</f>
        <v>17</v>
      </c>
      <c r="G30" s="175">
        <f>'[5]291201法人別・事業別'!G30-'[5]291201法人別・事業別 (八王子市)'!G30</f>
        <v>0</v>
      </c>
      <c r="H30" s="175">
        <f>'[5]291201法人別・事業別'!H30-'[5]291201法人別・事業別 (八王子市)'!H30</f>
        <v>623</v>
      </c>
      <c r="I30" s="175">
        <f>'[5]291201法人別・事業別'!I30-'[5]291201法人別・事業別 (八王子市)'!I30</f>
        <v>0</v>
      </c>
      <c r="J30" s="175">
        <f>'[5]291201法人別・事業別'!J30-'[5]291201法人別・事業別 (八王子市)'!J30</f>
        <v>0</v>
      </c>
      <c r="K30" s="175">
        <f>'[5]291201法人別・事業別'!K30-'[5]291201法人別・事業別 (八王子市)'!K30</f>
        <v>0</v>
      </c>
      <c r="L30" s="175">
        <f>'[5]291201法人別・事業別'!L30-'[5]291201法人別・事業別 (八王子市)'!L30</f>
        <v>3</v>
      </c>
      <c r="M30" s="175">
        <f>'[5]291201法人別・事業別'!M30-'[5]291201法人別・事業別 (八王子市)'!M30</f>
        <v>0</v>
      </c>
      <c r="N30" s="175">
        <f>'[5]291201法人別・事業別'!N30-'[5]291201法人別・事業別 (八王子市)'!N30</f>
        <v>0</v>
      </c>
      <c r="O30" s="176">
        <f>'[5]291201法人別・事業別'!O30-'[5]291201法人別・事業別 (八王子市)'!O30</f>
        <v>0</v>
      </c>
      <c r="P30" s="146"/>
      <c r="Q30" s="422"/>
      <c r="R30" s="405" t="s">
        <v>57</v>
      </c>
      <c r="S30" s="177">
        <f>SUM(T30:AE30)</f>
        <v>584</v>
      </c>
      <c r="T30" s="185">
        <f>'[5]291201法人別・事業別'!T30-'[5]291201法人別・事業別 (八王子市)'!T30</f>
        <v>13</v>
      </c>
      <c r="U30" s="186">
        <f>'[5]291201法人別・事業別'!U30-'[5]291201法人別・事業別 (八王子市)'!U30</f>
        <v>0</v>
      </c>
      <c r="V30" s="186">
        <f>'[5]291201法人別・事業別'!V30-'[5]291201法人別・事業別 (八王子市)'!V30</f>
        <v>13</v>
      </c>
      <c r="W30" s="186">
        <f>'[5]291201法人別・事業別'!W30-'[5]291201法人別・事業別 (八王子市)'!W30</f>
        <v>0</v>
      </c>
      <c r="X30" s="186">
        <f>'[5]291201法人別・事業別'!X30-'[5]291201法人別・事業別 (八王子市)'!X30</f>
        <v>555</v>
      </c>
      <c r="Y30" s="186">
        <f>'[5]291201法人別・事業別'!Y30-'[5]291201法人別・事業別 (八王子市)'!Y30</f>
        <v>0</v>
      </c>
      <c r="Z30" s="186">
        <f>'[5]291201法人別・事業別'!Z30-'[5]291201法人別・事業別 (八王子市)'!Z30</f>
        <v>0</v>
      </c>
      <c r="AA30" s="186">
        <f>'[5]291201法人別・事業別'!AA30-'[5]291201法人別・事業別 (八王子市)'!AA30</f>
        <v>0</v>
      </c>
      <c r="AB30" s="186">
        <f>'[5]291201法人別・事業別'!AB30-'[5]291201法人別・事業別 (八王子市)'!AB30</f>
        <v>3</v>
      </c>
      <c r="AC30" s="186">
        <f>'[5]291201法人別・事業別'!AC30-'[5]291201法人別・事業別 (八王子市)'!AC30</f>
        <v>0</v>
      </c>
      <c r="AD30" s="186">
        <f>'[5]291201法人別・事業別'!AD30-'[5]291201法人別・事業別 (八王子市)'!AD30</f>
        <v>0</v>
      </c>
      <c r="AE30" s="280">
        <f>'[5]291201法人別・事業別'!AE30-'[5]291201法人別・事業別 (八王子市)'!AE30</f>
        <v>0</v>
      </c>
    </row>
    <row r="31" spans="1:31" ht="23.25" customHeight="1" x14ac:dyDescent="0.15">
      <c r="A31" s="420"/>
      <c r="B31" s="404"/>
      <c r="C31" s="166">
        <v>100.04</v>
      </c>
      <c r="D31" s="190">
        <f t="shared" ref="D31:O31" si="26">D30/$C30*100</f>
        <v>3.0165912518853695</v>
      </c>
      <c r="E31" s="168">
        <f t="shared" si="26"/>
        <v>0</v>
      </c>
      <c r="F31" s="168">
        <f t="shared" si="26"/>
        <v>2.5641025641025639</v>
      </c>
      <c r="G31" s="168">
        <f t="shared" si="26"/>
        <v>0</v>
      </c>
      <c r="H31" s="168">
        <f t="shared" si="26"/>
        <v>93.966817496229254</v>
      </c>
      <c r="I31" s="168">
        <f t="shared" si="26"/>
        <v>0</v>
      </c>
      <c r="J31" s="168">
        <f t="shared" si="26"/>
        <v>0</v>
      </c>
      <c r="K31" s="168">
        <f t="shared" si="26"/>
        <v>0</v>
      </c>
      <c r="L31" s="168">
        <f t="shared" si="26"/>
        <v>0.45248868778280549</v>
      </c>
      <c r="M31" s="168">
        <f t="shared" si="26"/>
        <v>0</v>
      </c>
      <c r="N31" s="168">
        <f t="shared" si="26"/>
        <v>0</v>
      </c>
      <c r="O31" s="169">
        <f t="shared" si="26"/>
        <v>0</v>
      </c>
      <c r="P31" s="146"/>
      <c r="Q31" s="422"/>
      <c r="R31" s="406"/>
      <c r="S31" s="170">
        <v>100</v>
      </c>
      <c r="T31" s="184">
        <f t="shared" ref="T31:AE31" si="27">T30/$S30*100</f>
        <v>2.2260273972602738</v>
      </c>
      <c r="U31" s="172">
        <f t="shared" si="27"/>
        <v>0</v>
      </c>
      <c r="V31" s="172">
        <f t="shared" si="27"/>
        <v>2.2260273972602738</v>
      </c>
      <c r="W31" s="172">
        <f t="shared" si="27"/>
        <v>0</v>
      </c>
      <c r="X31" s="172">
        <f t="shared" si="27"/>
        <v>95.034246575342465</v>
      </c>
      <c r="Y31" s="172">
        <f t="shared" si="27"/>
        <v>0</v>
      </c>
      <c r="Z31" s="172">
        <f t="shared" si="27"/>
        <v>0</v>
      </c>
      <c r="AA31" s="172">
        <f t="shared" si="27"/>
        <v>0</v>
      </c>
      <c r="AB31" s="172">
        <f t="shared" si="27"/>
        <v>0.51369863013698625</v>
      </c>
      <c r="AC31" s="172">
        <f t="shared" si="27"/>
        <v>0</v>
      </c>
      <c r="AD31" s="172">
        <f t="shared" si="27"/>
        <v>0</v>
      </c>
      <c r="AE31" s="173">
        <f t="shared" si="27"/>
        <v>0</v>
      </c>
    </row>
    <row r="32" spans="1:31" ht="23.25" customHeight="1" x14ac:dyDescent="0.15">
      <c r="A32" s="420"/>
      <c r="B32" s="398" t="s">
        <v>43</v>
      </c>
      <c r="C32" s="158">
        <f>SUM(D32:O32)</f>
        <v>648</v>
      </c>
      <c r="D32" s="174">
        <f>'[5]291201法人別・事業別'!D32-'[5]291201法人別・事業別 (八王子市)'!D32</f>
        <v>5</v>
      </c>
      <c r="E32" s="175">
        <f>'[5]291201法人別・事業別'!E32-'[5]291201法人別・事業別 (八王子市)'!E32</f>
        <v>0</v>
      </c>
      <c r="F32" s="175">
        <f>'[5]291201法人別・事業別'!F32-'[5]291201法人別・事業別 (八王子市)'!F32</f>
        <v>7</v>
      </c>
      <c r="G32" s="175">
        <f>'[5]291201法人別・事業別'!G32-'[5]291201法人別・事業別 (八王子市)'!G32</f>
        <v>1</v>
      </c>
      <c r="H32" s="175">
        <f>'[5]291201法人別・事業別'!H32-'[5]291201法人別・事業別 (八王子市)'!H32</f>
        <v>628</v>
      </c>
      <c r="I32" s="175">
        <f>'[5]291201法人別・事業別'!I32-'[5]291201法人別・事業別 (八王子市)'!I32</f>
        <v>5</v>
      </c>
      <c r="J32" s="175">
        <f>'[5]291201法人別・事業別'!J32-'[5]291201法人別・事業別 (八王子市)'!J32</f>
        <v>0</v>
      </c>
      <c r="K32" s="175">
        <f>'[5]291201法人別・事業別'!K32-'[5]291201法人別・事業別 (八王子市)'!K32</f>
        <v>2</v>
      </c>
      <c r="L32" s="175">
        <f>'[5]291201法人別・事業別'!L32-'[5]291201法人別・事業別 (八王子市)'!L32</f>
        <v>0</v>
      </c>
      <c r="M32" s="175">
        <f>'[5]291201法人別・事業別'!M32-'[5]291201法人別・事業別 (八王子市)'!M32</f>
        <v>0</v>
      </c>
      <c r="N32" s="175">
        <f>'[5]291201法人別・事業別'!N32-'[5]291201法人別・事業別 (八王子市)'!N32</f>
        <v>0</v>
      </c>
      <c r="O32" s="176">
        <f>'[5]291201法人別・事業別'!O32-'[5]291201法人別・事業別 (八王子市)'!O32</f>
        <v>0</v>
      </c>
      <c r="P32" s="146"/>
      <c r="Q32" s="422"/>
      <c r="R32" s="405" t="s">
        <v>58</v>
      </c>
      <c r="S32" s="177">
        <f>SUM(T32:AE32)</f>
        <v>654</v>
      </c>
      <c r="T32" s="185">
        <f>'[5]291201法人別・事業別'!T32-'[5]291201法人別・事業別 (八王子市)'!T32</f>
        <v>5</v>
      </c>
      <c r="U32" s="186">
        <f>'[5]291201法人別・事業別'!U32-'[5]291201法人別・事業別 (八王子市)'!U32</f>
        <v>0</v>
      </c>
      <c r="V32" s="186">
        <f>'[5]291201法人別・事業別'!V32-'[5]291201法人別・事業別 (八王子市)'!V32</f>
        <v>7</v>
      </c>
      <c r="W32" s="186">
        <f>'[5]291201法人別・事業別'!W32-'[5]291201法人別・事業別 (八王子市)'!W32</f>
        <v>1</v>
      </c>
      <c r="X32" s="186">
        <f>'[5]291201法人別・事業別'!X32-'[5]291201法人別・事業別 (八王子市)'!X32</f>
        <v>634</v>
      </c>
      <c r="Y32" s="186">
        <f>'[5]291201法人別・事業別'!Y32-'[5]291201法人別・事業別 (八王子市)'!Y32</f>
        <v>5</v>
      </c>
      <c r="Z32" s="186">
        <f>'[5]291201法人別・事業別'!Z32-'[5]291201法人別・事業別 (八王子市)'!Z32</f>
        <v>0</v>
      </c>
      <c r="AA32" s="186">
        <f>'[5]291201法人別・事業別'!AA32-'[5]291201法人別・事業別 (八王子市)'!AA32</f>
        <v>2</v>
      </c>
      <c r="AB32" s="186">
        <f>'[5]291201法人別・事業別'!AB32-'[5]291201法人別・事業別 (八王子市)'!AB32</f>
        <v>0</v>
      </c>
      <c r="AC32" s="186">
        <f>'[5]291201法人別・事業別'!AC32-'[5]291201法人別・事業別 (八王子市)'!AC32</f>
        <v>0</v>
      </c>
      <c r="AD32" s="186">
        <f>'[5]291201法人別・事業別'!AD32-'[5]291201法人別・事業別 (八王子市)'!AD32</f>
        <v>0</v>
      </c>
      <c r="AE32" s="280">
        <f>'[5]291201法人別・事業別'!AE32-'[5]291201法人別・事業別 (八王子市)'!AE32</f>
        <v>0</v>
      </c>
    </row>
    <row r="33" spans="1:31" ht="23.25" customHeight="1" x14ac:dyDescent="0.15">
      <c r="A33" s="420"/>
      <c r="B33" s="407"/>
      <c r="C33" s="192">
        <v>100</v>
      </c>
      <c r="D33" s="193">
        <f t="shared" ref="D33:O33" si="28">D32/$C32*100</f>
        <v>0.77160493827160492</v>
      </c>
      <c r="E33" s="194">
        <f t="shared" si="28"/>
        <v>0</v>
      </c>
      <c r="F33" s="194">
        <f t="shared" si="28"/>
        <v>1.0802469135802468</v>
      </c>
      <c r="G33" s="194">
        <f t="shared" si="28"/>
        <v>0.15432098765432098</v>
      </c>
      <c r="H33" s="194">
        <f t="shared" si="28"/>
        <v>96.913580246913583</v>
      </c>
      <c r="I33" s="194">
        <f t="shared" si="28"/>
        <v>0.77160493827160492</v>
      </c>
      <c r="J33" s="194">
        <f t="shared" si="28"/>
        <v>0</v>
      </c>
      <c r="K33" s="194">
        <f t="shared" si="28"/>
        <v>0.30864197530864196</v>
      </c>
      <c r="L33" s="194">
        <f t="shared" si="28"/>
        <v>0</v>
      </c>
      <c r="M33" s="194">
        <f t="shared" si="28"/>
        <v>0</v>
      </c>
      <c r="N33" s="194">
        <f t="shared" si="28"/>
        <v>0</v>
      </c>
      <c r="O33" s="195">
        <f t="shared" si="28"/>
        <v>0</v>
      </c>
      <c r="P33" s="146"/>
      <c r="Q33" s="422"/>
      <c r="R33" s="406"/>
      <c r="S33" s="170">
        <v>100</v>
      </c>
      <c r="T33" s="184">
        <f t="shared" ref="T33:AE33" si="29">T32/$S32*100</f>
        <v>0.76452599388379205</v>
      </c>
      <c r="U33" s="172">
        <f t="shared" si="29"/>
        <v>0</v>
      </c>
      <c r="V33" s="172">
        <f t="shared" si="29"/>
        <v>1.0703363914373087</v>
      </c>
      <c r="W33" s="172">
        <f t="shared" si="29"/>
        <v>0.1529051987767584</v>
      </c>
      <c r="X33" s="172">
        <f t="shared" si="29"/>
        <v>96.941896024464839</v>
      </c>
      <c r="Y33" s="172">
        <f t="shared" si="29"/>
        <v>0.76452599388379205</v>
      </c>
      <c r="Z33" s="172">
        <f t="shared" si="29"/>
        <v>0</v>
      </c>
      <c r="AA33" s="172">
        <f t="shared" si="29"/>
        <v>0.3058103975535168</v>
      </c>
      <c r="AB33" s="172">
        <f t="shared" si="29"/>
        <v>0</v>
      </c>
      <c r="AC33" s="172">
        <f t="shared" si="29"/>
        <v>0</v>
      </c>
      <c r="AD33" s="172">
        <f t="shared" si="29"/>
        <v>0</v>
      </c>
      <c r="AE33" s="173">
        <f t="shared" si="29"/>
        <v>0</v>
      </c>
    </row>
    <row r="34" spans="1:31" ht="23.25" customHeight="1" x14ac:dyDescent="0.15">
      <c r="A34" s="420"/>
      <c r="B34" s="398" t="s">
        <v>18</v>
      </c>
      <c r="C34" s="196">
        <f>SUM(D34:O34)</f>
        <v>669</v>
      </c>
      <c r="D34" s="191">
        <f>'[5]291201法人別・事業別'!D34-'[5]291201法人別・事業別 (八王子市)'!D34</f>
        <v>3</v>
      </c>
      <c r="E34" s="175">
        <f>'[5]291201法人別・事業別'!E34-'[5]291201法人別・事業別 (八王子市)'!E34</f>
        <v>0</v>
      </c>
      <c r="F34" s="175">
        <f>'[5]291201法人別・事業別'!F34-'[5]291201法人別・事業別 (八王子市)'!F34</f>
        <v>5</v>
      </c>
      <c r="G34" s="175">
        <f>'[5]291201法人別・事業別'!G34-'[5]291201法人別・事業別 (八王子市)'!G34</f>
        <v>1</v>
      </c>
      <c r="H34" s="175">
        <f>'[5]291201法人別・事業別'!H34-'[5]291201法人別・事業別 (八王子市)'!H34</f>
        <v>652</v>
      </c>
      <c r="I34" s="175">
        <f>'[5]291201法人別・事業別'!I34-'[5]291201法人別・事業別 (八王子市)'!I34</f>
        <v>6</v>
      </c>
      <c r="J34" s="175">
        <f>'[5]291201法人別・事業別'!J34-'[5]291201法人別・事業別 (八王子市)'!J34</f>
        <v>0</v>
      </c>
      <c r="K34" s="175">
        <f>'[5]291201法人別・事業別'!K34-'[5]291201法人別・事業別 (八王子市)'!K34</f>
        <v>2</v>
      </c>
      <c r="L34" s="175">
        <f>'[5]291201法人別・事業別'!L34-'[5]291201法人別・事業別 (八王子市)'!L34</f>
        <v>0</v>
      </c>
      <c r="M34" s="175">
        <f>'[5]291201法人別・事業別'!M34-'[5]291201法人別・事業別 (八王子市)'!M34</f>
        <v>0</v>
      </c>
      <c r="N34" s="175">
        <f>'[5]291201法人別・事業別'!N34-'[5]291201法人別・事業別 (八王子市)'!N34</f>
        <v>0</v>
      </c>
      <c r="O34" s="176">
        <f>'[5]291201法人別・事業別'!O34-'[5]291201法人別・事業別 (八王子市)'!O34</f>
        <v>0</v>
      </c>
      <c r="P34" s="146"/>
      <c r="Q34" s="273"/>
      <c r="R34" s="400" t="s">
        <v>59</v>
      </c>
      <c r="S34" s="177">
        <f>SUM(T34:AE34)</f>
        <v>668</v>
      </c>
      <c r="T34" s="185">
        <f>'[5]291201法人別・事業別'!T34-'[5]291201法人別・事業別 (八王子市)'!T34</f>
        <v>3</v>
      </c>
      <c r="U34" s="186">
        <f>'[5]291201法人別・事業別'!U34-'[5]291201法人別・事業別 (八王子市)'!U34</f>
        <v>0</v>
      </c>
      <c r="V34" s="186">
        <f>'[5]291201法人別・事業別'!V34-'[5]291201法人別・事業別 (八王子市)'!V34</f>
        <v>5</v>
      </c>
      <c r="W34" s="186">
        <f>'[5]291201法人別・事業別'!W34-'[5]291201法人別・事業別 (八王子市)'!W34</f>
        <v>1</v>
      </c>
      <c r="X34" s="186">
        <f>'[5]291201法人別・事業別'!X34-'[5]291201法人別・事業別 (八王子市)'!X34</f>
        <v>651</v>
      </c>
      <c r="Y34" s="186">
        <f>'[5]291201法人別・事業別'!Y34-'[5]291201法人別・事業別 (八王子市)'!Y34</f>
        <v>6</v>
      </c>
      <c r="Z34" s="186">
        <f>'[5]291201法人別・事業別'!Z34-'[5]291201法人別・事業別 (八王子市)'!Z34</f>
        <v>0</v>
      </c>
      <c r="AA34" s="186">
        <f>'[5]291201法人別・事業別'!AA34-'[5]291201法人別・事業別 (八王子市)'!AA34</f>
        <v>2</v>
      </c>
      <c r="AB34" s="186">
        <f>'[5]291201法人別・事業別'!AB34-'[5]291201法人別・事業別 (八王子市)'!AB34</f>
        <v>0</v>
      </c>
      <c r="AC34" s="186">
        <f>'[5]291201法人別・事業別'!AC34-'[5]291201法人別・事業別 (八王子市)'!AC34</f>
        <v>0</v>
      </c>
      <c r="AD34" s="186">
        <f>'[5]291201法人別・事業別'!AD34-'[5]291201法人別・事業別 (八王子市)'!AD34</f>
        <v>0</v>
      </c>
      <c r="AE34" s="280">
        <f>'[5]291201法人別・事業別'!AE34-'[5]291201法人別・事業別 (八王子市)'!AE34</f>
        <v>0</v>
      </c>
    </row>
    <row r="35" spans="1:31" ht="23.25" customHeight="1" thickBot="1" x14ac:dyDescent="0.2">
      <c r="A35" s="421"/>
      <c r="B35" s="399"/>
      <c r="C35" s="198">
        <v>100</v>
      </c>
      <c r="D35" s="199">
        <f t="shared" ref="D35:O35" si="30">D34/$C34*100</f>
        <v>0.44843049327354262</v>
      </c>
      <c r="E35" s="200">
        <f t="shared" si="30"/>
        <v>0</v>
      </c>
      <c r="F35" s="200">
        <f t="shared" si="30"/>
        <v>0.74738415545590431</v>
      </c>
      <c r="G35" s="200">
        <f t="shared" si="30"/>
        <v>0.14947683109118087</v>
      </c>
      <c r="H35" s="200">
        <f t="shared" si="30"/>
        <v>97.458893871449931</v>
      </c>
      <c r="I35" s="200">
        <f t="shared" si="30"/>
        <v>0.89686098654708524</v>
      </c>
      <c r="J35" s="200">
        <f t="shared" si="30"/>
        <v>0</v>
      </c>
      <c r="K35" s="200">
        <f t="shared" si="30"/>
        <v>0.29895366218236175</v>
      </c>
      <c r="L35" s="200">
        <f t="shared" si="30"/>
        <v>0</v>
      </c>
      <c r="M35" s="200">
        <f t="shared" si="30"/>
        <v>0</v>
      </c>
      <c r="N35" s="200">
        <f t="shared" si="30"/>
        <v>0</v>
      </c>
      <c r="O35" s="201">
        <f t="shared" si="30"/>
        <v>0</v>
      </c>
      <c r="P35" s="146"/>
      <c r="Q35" s="202"/>
      <c r="R35" s="401"/>
      <c r="S35" s="203">
        <v>100</v>
      </c>
      <c r="T35" s="204">
        <f t="shared" ref="T35:AE35" si="31">T34/$S34*100</f>
        <v>0.44910179640718562</v>
      </c>
      <c r="U35" s="205">
        <f t="shared" si="31"/>
        <v>0</v>
      </c>
      <c r="V35" s="205">
        <f t="shared" si="31"/>
        <v>0.74850299401197606</v>
      </c>
      <c r="W35" s="205">
        <f t="shared" si="31"/>
        <v>0.14970059880239522</v>
      </c>
      <c r="X35" s="205">
        <f t="shared" si="31"/>
        <v>97.455089820359291</v>
      </c>
      <c r="Y35" s="205">
        <f t="shared" si="31"/>
        <v>0.89820359281437123</v>
      </c>
      <c r="Z35" s="205">
        <f t="shared" si="31"/>
        <v>0</v>
      </c>
      <c r="AA35" s="205">
        <f t="shared" si="31"/>
        <v>0.29940119760479045</v>
      </c>
      <c r="AB35" s="205">
        <f t="shared" si="31"/>
        <v>0</v>
      </c>
      <c r="AC35" s="205">
        <f t="shared" si="31"/>
        <v>0</v>
      </c>
      <c r="AD35" s="205">
        <f t="shared" si="31"/>
        <v>0</v>
      </c>
      <c r="AE35" s="206">
        <f t="shared" si="31"/>
        <v>0</v>
      </c>
    </row>
    <row r="36" spans="1:31" ht="22.5" customHeight="1" x14ac:dyDescent="0.15">
      <c r="C36" s="207" t="s">
        <v>44</v>
      </c>
    </row>
    <row r="37" spans="1:31" ht="22.5" customHeight="1" x14ac:dyDescent="0.15">
      <c r="C37" s="402" t="s">
        <v>63</v>
      </c>
      <c r="D37" s="402"/>
      <c r="E37" s="402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</row>
  </sheetData>
  <mergeCells count="69"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Ｐゴシック,太字"&amp;14平成29年12月1日現在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/>
  </sheetViews>
  <sheetFormatPr defaultRowHeight="14.25" x14ac:dyDescent="0.15"/>
  <cols>
    <col min="1" max="1" width="3" style="208" customWidth="1"/>
    <col min="2" max="2" width="24.375" style="208" customWidth="1"/>
    <col min="3" max="4" width="14.25" style="208" customWidth="1"/>
    <col min="5" max="5" width="14.125" style="208" customWidth="1"/>
    <col min="6" max="6" width="14.625" style="208" customWidth="1"/>
    <col min="7" max="10" width="14.125" style="208" customWidth="1"/>
    <col min="11" max="15" width="9" style="208"/>
    <col min="16" max="16" width="9.375" style="208" customWidth="1"/>
    <col min="17" max="256" width="9" style="208"/>
    <col min="257" max="257" width="3" style="208" customWidth="1"/>
    <col min="258" max="258" width="24.375" style="208" customWidth="1"/>
    <col min="259" max="260" width="14.25" style="208" customWidth="1"/>
    <col min="261" max="261" width="14.125" style="208" customWidth="1"/>
    <col min="262" max="262" width="14.625" style="208" customWidth="1"/>
    <col min="263" max="266" width="14.125" style="208" customWidth="1"/>
    <col min="267" max="271" width="9" style="208"/>
    <col min="272" max="272" width="9.375" style="208" customWidth="1"/>
    <col min="273" max="512" width="9" style="208"/>
    <col min="513" max="513" width="3" style="208" customWidth="1"/>
    <col min="514" max="514" width="24.375" style="208" customWidth="1"/>
    <col min="515" max="516" width="14.25" style="208" customWidth="1"/>
    <col min="517" max="517" width="14.125" style="208" customWidth="1"/>
    <col min="518" max="518" width="14.625" style="208" customWidth="1"/>
    <col min="519" max="522" width="14.125" style="208" customWidth="1"/>
    <col min="523" max="527" width="9" style="208"/>
    <col min="528" max="528" width="9.375" style="208" customWidth="1"/>
    <col min="529" max="768" width="9" style="208"/>
    <col min="769" max="769" width="3" style="208" customWidth="1"/>
    <col min="770" max="770" width="24.375" style="208" customWidth="1"/>
    <col min="771" max="772" width="14.25" style="208" customWidth="1"/>
    <col min="773" max="773" width="14.125" style="208" customWidth="1"/>
    <col min="774" max="774" width="14.625" style="208" customWidth="1"/>
    <col min="775" max="778" width="14.125" style="208" customWidth="1"/>
    <col min="779" max="783" width="9" style="208"/>
    <col min="784" max="784" width="9.375" style="208" customWidth="1"/>
    <col min="785" max="1024" width="9" style="208"/>
    <col min="1025" max="1025" width="3" style="208" customWidth="1"/>
    <col min="1026" max="1026" width="24.375" style="208" customWidth="1"/>
    <col min="1027" max="1028" width="14.25" style="208" customWidth="1"/>
    <col min="1029" max="1029" width="14.125" style="208" customWidth="1"/>
    <col min="1030" max="1030" width="14.625" style="208" customWidth="1"/>
    <col min="1031" max="1034" width="14.125" style="208" customWidth="1"/>
    <col min="1035" max="1039" width="9" style="208"/>
    <col min="1040" max="1040" width="9.375" style="208" customWidth="1"/>
    <col min="1041" max="1280" width="9" style="208"/>
    <col min="1281" max="1281" width="3" style="208" customWidth="1"/>
    <col min="1282" max="1282" width="24.375" style="208" customWidth="1"/>
    <col min="1283" max="1284" width="14.25" style="208" customWidth="1"/>
    <col min="1285" max="1285" width="14.125" style="208" customWidth="1"/>
    <col min="1286" max="1286" width="14.625" style="208" customWidth="1"/>
    <col min="1287" max="1290" width="14.125" style="208" customWidth="1"/>
    <col min="1291" max="1295" width="9" style="208"/>
    <col min="1296" max="1296" width="9.375" style="208" customWidth="1"/>
    <col min="1297" max="1536" width="9" style="208"/>
    <col min="1537" max="1537" width="3" style="208" customWidth="1"/>
    <col min="1538" max="1538" width="24.375" style="208" customWidth="1"/>
    <col min="1539" max="1540" width="14.25" style="208" customWidth="1"/>
    <col min="1541" max="1541" width="14.125" style="208" customWidth="1"/>
    <col min="1542" max="1542" width="14.625" style="208" customWidth="1"/>
    <col min="1543" max="1546" width="14.125" style="208" customWidth="1"/>
    <col min="1547" max="1551" width="9" style="208"/>
    <col min="1552" max="1552" width="9.375" style="208" customWidth="1"/>
    <col min="1553" max="1792" width="9" style="208"/>
    <col min="1793" max="1793" width="3" style="208" customWidth="1"/>
    <col min="1794" max="1794" width="24.375" style="208" customWidth="1"/>
    <col min="1795" max="1796" width="14.25" style="208" customWidth="1"/>
    <col min="1797" max="1797" width="14.125" style="208" customWidth="1"/>
    <col min="1798" max="1798" width="14.625" style="208" customWidth="1"/>
    <col min="1799" max="1802" width="14.125" style="208" customWidth="1"/>
    <col min="1803" max="1807" width="9" style="208"/>
    <col min="1808" max="1808" width="9.375" style="208" customWidth="1"/>
    <col min="1809" max="2048" width="9" style="208"/>
    <col min="2049" max="2049" width="3" style="208" customWidth="1"/>
    <col min="2050" max="2050" width="24.375" style="208" customWidth="1"/>
    <col min="2051" max="2052" width="14.25" style="208" customWidth="1"/>
    <col min="2053" max="2053" width="14.125" style="208" customWidth="1"/>
    <col min="2054" max="2054" width="14.625" style="208" customWidth="1"/>
    <col min="2055" max="2058" width="14.125" style="208" customWidth="1"/>
    <col min="2059" max="2063" width="9" style="208"/>
    <col min="2064" max="2064" width="9.375" style="208" customWidth="1"/>
    <col min="2065" max="2304" width="9" style="208"/>
    <col min="2305" max="2305" width="3" style="208" customWidth="1"/>
    <col min="2306" max="2306" width="24.375" style="208" customWidth="1"/>
    <col min="2307" max="2308" width="14.25" style="208" customWidth="1"/>
    <col min="2309" max="2309" width="14.125" style="208" customWidth="1"/>
    <col min="2310" max="2310" width="14.625" style="208" customWidth="1"/>
    <col min="2311" max="2314" width="14.125" style="208" customWidth="1"/>
    <col min="2315" max="2319" width="9" style="208"/>
    <col min="2320" max="2320" width="9.375" style="208" customWidth="1"/>
    <col min="2321" max="2560" width="9" style="208"/>
    <col min="2561" max="2561" width="3" style="208" customWidth="1"/>
    <col min="2562" max="2562" width="24.375" style="208" customWidth="1"/>
    <col min="2563" max="2564" width="14.25" style="208" customWidth="1"/>
    <col min="2565" max="2565" width="14.125" style="208" customWidth="1"/>
    <col min="2566" max="2566" width="14.625" style="208" customWidth="1"/>
    <col min="2567" max="2570" width="14.125" style="208" customWidth="1"/>
    <col min="2571" max="2575" width="9" style="208"/>
    <col min="2576" max="2576" width="9.375" style="208" customWidth="1"/>
    <col min="2577" max="2816" width="9" style="208"/>
    <col min="2817" max="2817" width="3" style="208" customWidth="1"/>
    <col min="2818" max="2818" width="24.375" style="208" customWidth="1"/>
    <col min="2819" max="2820" width="14.25" style="208" customWidth="1"/>
    <col min="2821" max="2821" width="14.125" style="208" customWidth="1"/>
    <col min="2822" max="2822" width="14.625" style="208" customWidth="1"/>
    <col min="2823" max="2826" width="14.125" style="208" customWidth="1"/>
    <col min="2827" max="2831" width="9" style="208"/>
    <col min="2832" max="2832" width="9.375" style="208" customWidth="1"/>
    <col min="2833" max="3072" width="9" style="208"/>
    <col min="3073" max="3073" width="3" style="208" customWidth="1"/>
    <col min="3074" max="3074" width="24.375" style="208" customWidth="1"/>
    <col min="3075" max="3076" width="14.25" style="208" customWidth="1"/>
    <col min="3077" max="3077" width="14.125" style="208" customWidth="1"/>
    <col min="3078" max="3078" width="14.625" style="208" customWidth="1"/>
    <col min="3079" max="3082" width="14.125" style="208" customWidth="1"/>
    <col min="3083" max="3087" width="9" style="208"/>
    <col min="3088" max="3088" width="9.375" style="208" customWidth="1"/>
    <col min="3089" max="3328" width="9" style="208"/>
    <col min="3329" max="3329" width="3" style="208" customWidth="1"/>
    <col min="3330" max="3330" width="24.375" style="208" customWidth="1"/>
    <col min="3331" max="3332" width="14.25" style="208" customWidth="1"/>
    <col min="3333" max="3333" width="14.125" style="208" customWidth="1"/>
    <col min="3334" max="3334" width="14.625" style="208" customWidth="1"/>
    <col min="3335" max="3338" width="14.125" style="208" customWidth="1"/>
    <col min="3339" max="3343" width="9" style="208"/>
    <col min="3344" max="3344" width="9.375" style="208" customWidth="1"/>
    <col min="3345" max="3584" width="9" style="208"/>
    <col min="3585" max="3585" width="3" style="208" customWidth="1"/>
    <col min="3586" max="3586" width="24.375" style="208" customWidth="1"/>
    <col min="3587" max="3588" width="14.25" style="208" customWidth="1"/>
    <col min="3589" max="3589" width="14.125" style="208" customWidth="1"/>
    <col min="3590" max="3590" width="14.625" style="208" customWidth="1"/>
    <col min="3591" max="3594" width="14.125" style="208" customWidth="1"/>
    <col min="3595" max="3599" width="9" style="208"/>
    <col min="3600" max="3600" width="9.375" style="208" customWidth="1"/>
    <col min="3601" max="3840" width="9" style="208"/>
    <col min="3841" max="3841" width="3" style="208" customWidth="1"/>
    <col min="3842" max="3842" width="24.375" style="208" customWidth="1"/>
    <col min="3843" max="3844" width="14.25" style="208" customWidth="1"/>
    <col min="3845" max="3845" width="14.125" style="208" customWidth="1"/>
    <col min="3846" max="3846" width="14.625" style="208" customWidth="1"/>
    <col min="3847" max="3850" width="14.125" style="208" customWidth="1"/>
    <col min="3851" max="3855" width="9" style="208"/>
    <col min="3856" max="3856" width="9.375" style="208" customWidth="1"/>
    <col min="3857" max="4096" width="9" style="208"/>
    <col min="4097" max="4097" width="3" style="208" customWidth="1"/>
    <col min="4098" max="4098" width="24.375" style="208" customWidth="1"/>
    <col min="4099" max="4100" width="14.25" style="208" customWidth="1"/>
    <col min="4101" max="4101" width="14.125" style="208" customWidth="1"/>
    <col min="4102" max="4102" width="14.625" style="208" customWidth="1"/>
    <col min="4103" max="4106" width="14.125" style="208" customWidth="1"/>
    <col min="4107" max="4111" width="9" style="208"/>
    <col min="4112" max="4112" width="9.375" style="208" customWidth="1"/>
    <col min="4113" max="4352" width="9" style="208"/>
    <col min="4353" max="4353" width="3" style="208" customWidth="1"/>
    <col min="4354" max="4354" width="24.375" style="208" customWidth="1"/>
    <col min="4355" max="4356" width="14.25" style="208" customWidth="1"/>
    <col min="4357" max="4357" width="14.125" style="208" customWidth="1"/>
    <col min="4358" max="4358" width="14.625" style="208" customWidth="1"/>
    <col min="4359" max="4362" width="14.125" style="208" customWidth="1"/>
    <col min="4363" max="4367" width="9" style="208"/>
    <col min="4368" max="4368" width="9.375" style="208" customWidth="1"/>
    <col min="4369" max="4608" width="9" style="208"/>
    <col min="4609" max="4609" width="3" style="208" customWidth="1"/>
    <col min="4610" max="4610" width="24.375" style="208" customWidth="1"/>
    <col min="4611" max="4612" width="14.25" style="208" customWidth="1"/>
    <col min="4613" max="4613" width="14.125" style="208" customWidth="1"/>
    <col min="4614" max="4614" width="14.625" style="208" customWidth="1"/>
    <col min="4615" max="4618" width="14.125" style="208" customWidth="1"/>
    <col min="4619" max="4623" width="9" style="208"/>
    <col min="4624" max="4624" width="9.375" style="208" customWidth="1"/>
    <col min="4625" max="4864" width="9" style="208"/>
    <col min="4865" max="4865" width="3" style="208" customWidth="1"/>
    <col min="4866" max="4866" width="24.375" style="208" customWidth="1"/>
    <col min="4867" max="4868" width="14.25" style="208" customWidth="1"/>
    <col min="4869" max="4869" width="14.125" style="208" customWidth="1"/>
    <col min="4870" max="4870" width="14.625" style="208" customWidth="1"/>
    <col min="4871" max="4874" width="14.125" style="208" customWidth="1"/>
    <col min="4875" max="4879" width="9" style="208"/>
    <col min="4880" max="4880" width="9.375" style="208" customWidth="1"/>
    <col min="4881" max="5120" width="9" style="208"/>
    <col min="5121" max="5121" width="3" style="208" customWidth="1"/>
    <col min="5122" max="5122" width="24.375" style="208" customWidth="1"/>
    <col min="5123" max="5124" width="14.25" style="208" customWidth="1"/>
    <col min="5125" max="5125" width="14.125" style="208" customWidth="1"/>
    <col min="5126" max="5126" width="14.625" style="208" customWidth="1"/>
    <col min="5127" max="5130" width="14.125" style="208" customWidth="1"/>
    <col min="5131" max="5135" width="9" style="208"/>
    <col min="5136" max="5136" width="9.375" style="208" customWidth="1"/>
    <col min="5137" max="5376" width="9" style="208"/>
    <col min="5377" max="5377" width="3" style="208" customWidth="1"/>
    <col min="5378" max="5378" width="24.375" style="208" customWidth="1"/>
    <col min="5379" max="5380" width="14.25" style="208" customWidth="1"/>
    <col min="5381" max="5381" width="14.125" style="208" customWidth="1"/>
    <col min="5382" max="5382" width="14.625" style="208" customWidth="1"/>
    <col min="5383" max="5386" width="14.125" style="208" customWidth="1"/>
    <col min="5387" max="5391" width="9" style="208"/>
    <col min="5392" max="5392" width="9.375" style="208" customWidth="1"/>
    <col min="5393" max="5632" width="9" style="208"/>
    <col min="5633" max="5633" width="3" style="208" customWidth="1"/>
    <col min="5634" max="5634" width="24.375" style="208" customWidth="1"/>
    <col min="5635" max="5636" width="14.25" style="208" customWidth="1"/>
    <col min="5637" max="5637" width="14.125" style="208" customWidth="1"/>
    <col min="5638" max="5638" width="14.625" style="208" customWidth="1"/>
    <col min="5639" max="5642" width="14.125" style="208" customWidth="1"/>
    <col min="5643" max="5647" width="9" style="208"/>
    <col min="5648" max="5648" width="9.375" style="208" customWidth="1"/>
    <col min="5649" max="5888" width="9" style="208"/>
    <col min="5889" max="5889" width="3" style="208" customWidth="1"/>
    <col min="5890" max="5890" width="24.375" style="208" customWidth="1"/>
    <col min="5891" max="5892" width="14.25" style="208" customWidth="1"/>
    <col min="5893" max="5893" width="14.125" style="208" customWidth="1"/>
    <col min="5894" max="5894" width="14.625" style="208" customWidth="1"/>
    <col min="5895" max="5898" width="14.125" style="208" customWidth="1"/>
    <col min="5899" max="5903" width="9" style="208"/>
    <col min="5904" max="5904" width="9.375" style="208" customWidth="1"/>
    <col min="5905" max="6144" width="9" style="208"/>
    <col min="6145" max="6145" width="3" style="208" customWidth="1"/>
    <col min="6146" max="6146" width="24.375" style="208" customWidth="1"/>
    <col min="6147" max="6148" width="14.25" style="208" customWidth="1"/>
    <col min="6149" max="6149" width="14.125" style="208" customWidth="1"/>
    <col min="6150" max="6150" width="14.625" style="208" customWidth="1"/>
    <col min="6151" max="6154" width="14.125" style="208" customWidth="1"/>
    <col min="6155" max="6159" width="9" style="208"/>
    <col min="6160" max="6160" width="9.375" style="208" customWidth="1"/>
    <col min="6161" max="6400" width="9" style="208"/>
    <col min="6401" max="6401" width="3" style="208" customWidth="1"/>
    <col min="6402" max="6402" width="24.375" style="208" customWidth="1"/>
    <col min="6403" max="6404" width="14.25" style="208" customWidth="1"/>
    <col min="6405" max="6405" width="14.125" style="208" customWidth="1"/>
    <col min="6406" max="6406" width="14.625" style="208" customWidth="1"/>
    <col min="6407" max="6410" width="14.125" style="208" customWidth="1"/>
    <col min="6411" max="6415" width="9" style="208"/>
    <col min="6416" max="6416" width="9.375" style="208" customWidth="1"/>
    <col min="6417" max="6656" width="9" style="208"/>
    <col min="6657" max="6657" width="3" style="208" customWidth="1"/>
    <col min="6658" max="6658" width="24.375" style="208" customWidth="1"/>
    <col min="6659" max="6660" width="14.25" style="208" customWidth="1"/>
    <col min="6661" max="6661" width="14.125" style="208" customWidth="1"/>
    <col min="6662" max="6662" width="14.625" style="208" customWidth="1"/>
    <col min="6663" max="6666" width="14.125" style="208" customWidth="1"/>
    <col min="6667" max="6671" width="9" style="208"/>
    <col min="6672" max="6672" width="9.375" style="208" customWidth="1"/>
    <col min="6673" max="6912" width="9" style="208"/>
    <col min="6913" max="6913" width="3" style="208" customWidth="1"/>
    <col min="6914" max="6914" width="24.375" style="208" customWidth="1"/>
    <col min="6915" max="6916" width="14.25" style="208" customWidth="1"/>
    <col min="6917" max="6917" width="14.125" style="208" customWidth="1"/>
    <col min="6918" max="6918" width="14.625" style="208" customWidth="1"/>
    <col min="6919" max="6922" width="14.125" style="208" customWidth="1"/>
    <col min="6923" max="6927" width="9" style="208"/>
    <col min="6928" max="6928" width="9.375" style="208" customWidth="1"/>
    <col min="6929" max="7168" width="9" style="208"/>
    <col min="7169" max="7169" width="3" style="208" customWidth="1"/>
    <col min="7170" max="7170" width="24.375" style="208" customWidth="1"/>
    <col min="7171" max="7172" width="14.25" style="208" customWidth="1"/>
    <col min="7173" max="7173" width="14.125" style="208" customWidth="1"/>
    <col min="7174" max="7174" width="14.625" style="208" customWidth="1"/>
    <col min="7175" max="7178" width="14.125" style="208" customWidth="1"/>
    <col min="7179" max="7183" width="9" style="208"/>
    <col min="7184" max="7184" width="9.375" style="208" customWidth="1"/>
    <col min="7185" max="7424" width="9" style="208"/>
    <col min="7425" max="7425" width="3" style="208" customWidth="1"/>
    <col min="7426" max="7426" width="24.375" style="208" customWidth="1"/>
    <col min="7427" max="7428" width="14.25" style="208" customWidth="1"/>
    <col min="7429" max="7429" width="14.125" style="208" customWidth="1"/>
    <col min="7430" max="7430" width="14.625" style="208" customWidth="1"/>
    <col min="7431" max="7434" width="14.125" style="208" customWidth="1"/>
    <col min="7435" max="7439" width="9" style="208"/>
    <col min="7440" max="7440" width="9.375" style="208" customWidth="1"/>
    <col min="7441" max="7680" width="9" style="208"/>
    <col min="7681" max="7681" width="3" style="208" customWidth="1"/>
    <col min="7682" max="7682" width="24.375" style="208" customWidth="1"/>
    <col min="7683" max="7684" width="14.25" style="208" customWidth="1"/>
    <col min="7685" max="7685" width="14.125" style="208" customWidth="1"/>
    <col min="7686" max="7686" width="14.625" style="208" customWidth="1"/>
    <col min="7687" max="7690" width="14.125" style="208" customWidth="1"/>
    <col min="7691" max="7695" width="9" style="208"/>
    <col min="7696" max="7696" width="9.375" style="208" customWidth="1"/>
    <col min="7697" max="7936" width="9" style="208"/>
    <col min="7937" max="7937" width="3" style="208" customWidth="1"/>
    <col min="7938" max="7938" width="24.375" style="208" customWidth="1"/>
    <col min="7939" max="7940" width="14.25" style="208" customWidth="1"/>
    <col min="7941" max="7941" width="14.125" style="208" customWidth="1"/>
    <col min="7942" max="7942" width="14.625" style="208" customWidth="1"/>
    <col min="7943" max="7946" width="14.125" style="208" customWidth="1"/>
    <col min="7947" max="7951" width="9" style="208"/>
    <col min="7952" max="7952" width="9.375" style="208" customWidth="1"/>
    <col min="7953" max="8192" width="9" style="208"/>
    <col min="8193" max="8193" width="3" style="208" customWidth="1"/>
    <col min="8194" max="8194" width="24.375" style="208" customWidth="1"/>
    <col min="8195" max="8196" width="14.25" style="208" customWidth="1"/>
    <col min="8197" max="8197" width="14.125" style="208" customWidth="1"/>
    <col min="8198" max="8198" width="14.625" style="208" customWidth="1"/>
    <col min="8199" max="8202" width="14.125" style="208" customWidth="1"/>
    <col min="8203" max="8207" width="9" style="208"/>
    <col min="8208" max="8208" width="9.375" style="208" customWidth="1"/>
    <col min="8209" max="8448" width="9" style="208"/>
    <col min="8449" max="8449" width="3" style="208" customWidth="1"/>
    <col min="8450" max="8450" width="24.375" style="208" customWidth="1"/>
    <col min="8451" max="8452" width="14.25" style="208" customWidth="1"/>
    <col min="8453" max="8453" width="14.125" style="208" customWidth="1"/>
    <col min="8454" max="8454" width="14.625" style="208" customWidth="1"/>
    <col min="8455" max="8458" width="14.125" style="208" customWidth="1"/>
    <col min="8459" max="8463" width="9" style="208"/>
    <col min="8464" max="8464" width="9.375" style="208" customWidth="1"/>
    <col min="8465" max="8704" width="9" style="208"/>
    <col min="8705" max="8705" width="3" style="208" customWidth="1"/>
    <col min="8706" max="8706" width="24.375" style="208" customWidth="1"/>
    <col min="8707" max="8708" width="14.25" style="208" customWidth="1"/>
    <col min="8709" max="8709" width="14.125" style="208" customWidth="1"/>
    <col min="8710" max="8710" width="14.625" style="208" customWidth="1"/>
    <col min="8711" max="8714" width="14.125" style="208" customWidth="1"/>
    <col min="8715" max="8719" width="9" style="208"/>
    <col min="8720" max="8720" width="9.375" style="208" customWidth="1"/>
    <col min="8721" max="8960" width="9" style="208"/>
    <col min="8961" max="8961" width="3" style="208" customWidth="1"/>
    <col min="8962" max="8962" width="24.375" style="208" customWidth="1"/>
    <col min="8963" max="8964" width="14.25" style="208" customWidth="1"/>
    <col min="8965" max="8965" width="14.125" style="208" customWidth="1"/>
    <col min="8966" max="8966" width="14.625" style="208" customWidth="1"/>
    <col min="8967" max="8970" width="14.125" style="208" customWidth="1"/>
    <col min="8971" max="8975" width="9" style="208"/>
    <col min="8976" max="8976" width="9.375" style="208" customWidth="1"/>
    <col min="8977" max="9216" width="9" style="208"/>
    <col min="9217" max="9217" width="3" style="208" customWidth="1"/>
    <col min="9218" max="9218" width="24.375" style="208" customWidth="1"/>
    <col min="9219" max="9220" width="14.25" style="208" customWidth="1"/>
    <col min="9221" max="9221" width="14.125" style="208" customWidth="1"/>
    <col min="9222" max="9222" width="14.625" style="208" customWidth="1"/>
    <col min="9223" max="9226" width="14.125" style="208" customWidth="1"/>
    <col min="9227" max="9231" width="9" style="208"/>
    <col min="9232" max="9232" width="9.375" style="208" customWidth="1"/>
    <col min="9233" max="9472" width="9" style="208"/>
    <col min="9473" max="9473" width="3" style="208" customWidth="1"/>
    <col min="9474" max="9474" width="24.375" style="208" customWidth="1"/>
    <col min="9475" max="9476" width="14.25" style="208" customWidth="1"/>
    <col min="9477" max="9477" width="14.125" style="208" customWidth="1"/>
    <col min="9478" max="9478" width="14.625" style="208" customWidth="1"/>
    <col min="9479" max="9482" width="14.125" style="208" customWidth="1"/>
    <col min="9483" max="9487" width="9" style="208"/>
    <col min="9488" max="9488" width="9.375" style="208" customWidth="1"/>
    <col min="9489" max="9728" width="9" style="208"/>
    <col min="9729" max="9729" width="3" style="208" customWidth="1"/>
    <col min="9730" max="9730" width="24.375" style="208" customWidth="1"/>
    <col min="9731" max="9732" width="14.25" style="208" customWidth="1"/>
    <col min="9733" max="9733" width="14.125" style="208" customWidth="1"/>
    <col min="9734" max="9734" width="14.625" style="208" customWidth="1"/>
    <col min="9735" max="9738" width="14.125" style="208" customWidth="1"/>
    <col min="9739" max="9743" width="9" style="208"/>
    <col min="9744" max="9744" width="9.375" style="208" customWidth="1"/>
    <col min="9745" max="9984" width="9" style="208"/>
    <col min="9985" max="9985" width="3" style="208" customWidth="1"/>
    <col min="9986" max="9986" width="24.375" style="208" customWidth="1"/>
    <col min="9987" max="9988" width="14.25" style="208" customWidth="1"/>
    <col min="9989" max="9989" width="14.125" style="208" customWidth="1"/>
    <col min="9990" max="9990" width="14.625" style="208" customWidth="1"/>
    <col min="9991" max="9994" width="14.125" style="208" customWidth="1"/>
    <col min="9995" max="9999" width="9" style="208"/>
    <col min="10000" max="10000" width="9.375" style="208" customWidth="1"/>
    <col min="10001" max="10240" width="9" style="208"/>
    <col min="10241" max="10241" width="3" style="208" customWidth="1"/>
    <col min="10242" max="10242" width="24.375" style="208" customWidth="1"/>
    <col min="10243" max="10244" width="14.25" style="208" customWidth="1"/>
    <col min="10245" max="10245" width="14.125" style="208" customWidth="1"/>
    <col min="10246" max="10246" width="14.625" style="208" customWidth="1"/>
    <col min="10247" max="10250" width="14.125" style="208" customWidth="1"/>
    <col min="10251" max="10255" width="9" style="208"/>
    <col min="10256" max="10256" width="9.375" style="208" customWidth="1"/>
    <col min="10257" max="10496" width="9" style="208"/>
    <col min="10497" max="10497" width="3" style="208" customWidth="1"/>
    <col min="10498" max="10498" width="24.375" style="208" customWidth="1"/>
    <col min="10499" max="10500" width="14.25" style="208" customWidth="1"/>
    <col min="10501" max="10501" width="14.125" style="208" customWidth="1"/>
    <col min="10502" max="10502" width="14.625" style="208" customWidth="1"/>
    <col min="10503" max="10506" width="14.125" style="208" customWidth="1"/>
    <col min="10507" max="10511" width="9" style="208"/>
    <col min="10512" max="10512" width="9.375" style="208" customWidth="1"/>
    <col min="10513" max="10752" width="9" style="208"/>
    <col min="10753" max="10753" width="3" style="208" customWidth="1"/>
    <col min="10754" max="10754" width="24.375" style="208" customWidth="1"/>
    <col min="10755" max="10756" width="14.25" style="208" customWidth="1"/>
    <col min="10757" max="10757" width="14.125" style="208" customWidth="1"/>
    <col min="10758" max="10758" width="14.625" style="208" customWidth="1"/>
    <col min="10759" max="10762" width="14.125" style="208" customWidth="1"/>
    <col min="10763" max="10767" width="9" style="208"/>
    <col min="10768" max="10768" width="9.375" style="208" customWidth="1"/>
    <col min="10769" max="11008" width="9" style="208"/>
    <col min="11009" max="11009" width="3" style="208" customWidth="1"/>
    <col min="11010" max="11010" width="24.375" style="208" customWidth="1"/>
    <col min="11011" max="11012" width="14.25" style="208" customWidth="1"/>
    <col min="11013" max="11013" width="14.125" style="208" customWidth="1"/>
    <col min="11014" max="11014" width="14.625" style="208" customWidth="1"/>
    <col min="11015" max="11018" width="14.125" style="208" customWidth="1"/>
    <col min="11019" max="11023" width="9" style="208"/>
    <col min="11024" max="11024" width="9.375" style="208" customWidth="1"/>
    <col min="11025" max="11264" width="9" style="208"/>
    <col min="11265" max="11265" width="3" style="208" customWidth="1"/>
    <col min="11266" max="11266" width="24.375" style="208" customWidth="1"/>
    <col min="11267" max="11268" width="14.25" style="208" customWidth="1"/>
    <col min="11269" max="11269" width="14.125" style="208" customWidth="1"/>
    <col min="11270" max="11270" width="14.625" style="208" customWidth="1"/>
    <col min="11271" max="11274" width="14.125" style="208" customWidth="1"/>
    <col min="11275" max="11279" width="9" style="208"/>
    <col min="11280" max="11280" width="9.375" style="208" customWidth="1"/>
    <col min="11281" max="11520" width="9" style="208"/>
    <col min="11521" max="11521" width="3" style="208" customWidth="1"/>
    <col min="11522" max="11522" width="24.375" style="208" customWidth="1"/>
    <col min="11523" max="11524" width="14.25" style="208" customWidth="1"/>
    <col min="11525" max="11525" width="14.125" style="208" customWidth="1"/>
    <col min="11526" max="11526" width="14.625" style="208" customWidth="1"/>
    <col min="11527" max="11530" width="14.125" style="208" customWidth="1"/>
    <col min="11531" max="11535" width="9" style="208"/>
    <col min="11536" max="11536" width="9.375" style="208" customWidth="1"/>
    <col min="11537" max="11776" width="9" style="208"/>
    <col min="11777" max="11777" width="3" style="208" customWidth="1"/>
    <col min="11778" max="11778" width="24.375" style="208" customWidth="1"/>
    <col min="11779" max="11780" width="14.25" style="208" customWidth="1"/>
    <col min="11781" max="11781" width="14.125" style="208" customWidth="1"/>
    <col min="11782" max="11782" width="14.625" style="208" customWidth="1"/>
    <col min="11783" max="11786" width="14.125" style="208" customWidth="1"/>
    <col min="11787" max="11791" width="9" style="208"/>
    <col min="11792" max="11792" width="9.375" style="208" customWidth="1"/>
    <col min="11793" max="12032" width="9" style="208"/>
    <col min="12033" max="12033" width="3" style="208" customWidth="1"/>
    <col min="12034" max="12034" width="24.375" style="208" customWidth="1"/>
    <col min="12035" max="12036" width="14.25" style="208" customWidth="1"/>
    <col min="12037" max="12037" width="14.125" style="208" customWidth="1"/>
    <col min="12038" max="12038" width="14.625" style="208" customWidth="1"/>
    <col min="12039" max="12042" width="14.125" style="208" customWidth="1"/>
    <col min="12043" max="12047" width="9" style="208"/>
    <col min="12048" max="12048" width="9.375" style="208" customWidth="1"/>
    <col min="12049" max="12288" width="9" style="208"/>
    <col min="12289" max="12289" width="3" style="208" customWidth="1"/>
    <col min="12290" max="12290" width="24.375" style="208" customWidth="1"/>
    <col min="12291" max="12292" width="14.25" style="208" customWidth="1"/>
    <col min="12293" max="12293" width="14.125" style="208" customWidth="1"/>
    <col min="12294" max="12294" width="14.625" style="208" customWidth="1"/>
    <col min="12295" max="12298" width="14.125" style="208" customWidth="1"/>
    <col min="12299" max="12303" width="9" style="208"/>
    <col min="12304" max="12304" width="9.375" style="208" customWidth="1"/>
    <col min="12305" max="12544" width="9" style="208"/>
    <col min="12545" max="12545" width="3" style="208" customWidth="1"/>
    <col min="12546" max="12546" width="24.375" style="208" customWidth="1"/>
    <col min="12547" max="12548" width="14.25" style="208" customWidth="1"/>
    <col min="12549" max="12549" width="14.125" style="208" customWidth="1"/>
    <col min="12550" max="12550" width="14.625" style="208" customWidth="1"/>
    <col min="12551" max="12554" width="14.125" style="208" customWidth="1"/>
    <col min="12555" max="12559" width="9" style="208"/>
    <col min="12560" max="12560" width="9.375" style="208" customWidth="1"/>
    <col min="12561" max="12800" width="9" style="208"/>
    <col min="12801" max="12801" width="3" style="208" customWidth="1"/>
    <col min="12802" max="12802" width="24.375" style="208" customWidth="1"/>
    <col min="12803" max="12804" width="14.25" style="208" customWidth="1"/>
    <col min="12805" max="12805" width="14.125" style="208" customWidth="1"/>
    <col min="12806" max="12806" width="14.625" style="208" customWidth="1"/>
    <col min="12807" max="12810" width="14.125" style="208" customWidth="1"/>
    <col min="12811" max="12815" width="9" style="208"/>
    <col min="12816" max="12816" width="9.375" style="208" customWidth="1"/>
    <col min="12817" max="13056" width="9" style="208"/>
    <col min="13057" max="13057" width="3" style="208" customWidth="1"/>
    <col min="13058" max="13058" width="24.375" style="208" customWidth="1"/>
    <col min="13059" max="13060" width="14.25" style="208" customWidth="1"/>
    <col min="13061" max="13061" width="14.125" style="208" customWidth="1"/>
    <col min="13062" max="13062" width="14.625" style="208" customWidth="1"/>
    <col min="13063" max="13066" width="14.125" style="208" customWidth="1"/>
    <col min="13067" max="13071" width="9" style="208"/>
    <col min="13072" max="13072" width="9.375" style="208" customWidth="1"/>
    <col min="13073" max="13312" width="9" style="208"/>
    <col min="13313" max="13313" width="3" style="208" customWidth="1"/>
    <col min="13314" max="13314" width="24.375" style="208" customWidth="1"/>
    <col min="13315" max="13316" width="14.25" style="208" customWidth="1"/>
    <col min="13317" max="13317" width="14.125" style="208" customWidth="1"/>
    <col min="13318" max="13318" width="14.625" style="208" customWidth="1"/>
    <col min="13319" max="13322" width="14.125" style="208" customWidth="1"/>
    <col min="13323" max="13327" width="9" style="208"/>
    <col min="13328" max="13328" width="9.375" style="208" customWidth="1"/>
    <col min="13329" max="13568" width="9" style="208"/>
    <col min="13569" max="13569" width="3" style="208" customWidth="1"/>
    <col min="13570" max="13570" width="24.375" style="208" customWidth="1"/>
    <col min="13571" max="13572" width="14.25" style="208" customWidth="1"/>
    <col min="13573" max="13573" width="14.125" style="208" customWidth="1"/>
    <col min="13574" max="13574" width="14.625" style="208" customWidth="1"/>
    <col min="13575" max="13578" width="14.125" style="208" customWidth="1"/>
    <col min="13579" max="13583" width="9" style="208"/>
    <col min="13584" max="13584" width="9.375" style="208" customWidth="1"/>
    <col min="13585" max="13824" width="9" style="208"/>
    <col min="13825" max="13825" width="3" style="208" customWidth="1"/>
    <col min="13826" max="13826" width="24.375" style="208" customWidth="1"/>
    <col min="13827" max="13828" width="14.25" style="208" customWidth="1"/>
    <col min="13829" max="13829" width="14.125" style="208" customWidth="1"/>
    <col min="13830" max="13830" width="14.625" style="208" customWidth="1"/>
    <col min="13831" max="13834" width="14.125" style="208" customWidth="1"/>
    <col min="13835" max="13839" width="9" style="208"/>
    <col min="13840" max="13840" width="9.375" style="208" customWidth="1"/>
    <col min="13841" max="14080" width="9" style="208"/>
    <col min="14081" max="14081" width="3" style="208" customWidth="1"/>
    <col min="14082" max="14082" width="24.375" style="208" customWidth="1"/>
    <col min="14083" max="14084" width="14.25" style="208" customWidth="1"/>
    <col min="14085" max="14085" width="14.125" style="208" customWidth="1"/>
    <col min="14086" max="14086" width="14.625" style="208" customWidth="1"/>
    <col min="14087" max="14090" width="14.125" style="208" customWidth="1"/>
    <col min="14091" max="14095" width="9" style="208"/>
    <col min="14096" max="14096" width="9.375" style="208" customWidth="1"/>
    <col min="14097" max="14336" width="9" style="208"/>
    <col min="14337" max="14337" width="3" style="208" customWidth="1"/>
    <col min="14338" max="14338" width="24.375" style="208" customWidth="1"/>
    <col min="14339" max="14340" width="14.25" style="208" customWidth="1"/>
    <col min="14341" max="14341" width="14.125" style="208" customWidth="1"/>
    <col min="14342" max="14342" width="14.625" style="208" customWidth="1"/>
    <col min="14343" max="14346" width="14.125" style="208" customWidth="1"/>
    <col min="14347" max="14351" width="9" style="208"/>
    <col min="14352" max="14352" width="9.375" style="208" customWidth="1"/>
    <col min="14353" max="14592" width="9" style="208"/>
    <col min="14593" max="14593" width="3" style="208" customWidth="1"/>
    <col min="14594" max="14594" width="24.375" style="208" customWidth="1"/>
    <col min="14595" max="14596" width="14.25" style="208" customWidth="1"/>
    <col min="14597" max="14597" width="14.125" style="208" customWidth="1"/>
    <col min="14598" max="14598" width="14.625" style="208" customWidth="1"/>
    <col min="14599" max="14602" width="14.125" style="208" customWidth="1"/>
    <col min="14603" max="14607" width="9" style="208"/>
    <col min="14608" max="14608" width="9.375" style="208" customWidth="1"/>
    <col min="14609" max="14848" width="9" style="208"/>
    <col min="14849" max="14849" width="3" style="208" customWidth="1"/>
    <col min="14850" max="14850" width="24.375" style="208" customWidth="1"/>
    <col min="14851" max="14852" width="14.25" style="208" customWidth="1"/>
    <col min="14853" max="14853" width="14.125" style="208" customWidth="1"/>
    <col min="14854" max="14854" width="14.625" style="208" customWidth="1"/>
    <col min="14855" max="14858" width="14.125" style="208" customWidth="1"/>
    <col min="14859" max="14863" width="9" style="208"/>
    <col min="14864" max="14864" width="9.375" style="208" customWidth="1"/>
    <col min="14865" max="15104" width="9" style="208"/>
    <col min="15105" max="15105" width="3" style="208" customWidth="1"/>
    <col min="15106" max="15106" width="24.375" style="208" customWidth="1"/>
    <col min="15107" max="15108" width="14.25" style="208" customWidth="1"/>
    <col min="15109" max="15109" width="14.125" style="208" customWidth="1"/>
    <col min="15110" max="15110" width="14.625" style="208" customWidth="1"/>
    <col min="15111" max="15114" width="14.125" style="208" customWidth="1"/>
    <col min="15115" max="15119" width="9" style="208"/>
    <col min="15120" max="15120" width="9.375" style="208" customWidth="1"/>
    <col min="15121" max="15360" width="9" style="208"/>
    <col min="15361" max="15361" width="3" style="208" customWidth="1"/>
    <col min="15362" max="15362" width="24.375" style="208" customWidth="1"/>
    <col min="15363" max="15364" width="14.25" style="208" customWidth="1"/>
    <col min="15365" max="15365" width="14.125" style="208" customWidth="1"/>
    <col min="15366" max="15366" width="14.625" style="208" customWidth="1"/>
    <col min="15367" max="15370" width="14.125" style="208" customWidth="1"/>
    <col min="15371" max="15375" width="9" style="208"/>
    <col min="15376" max="15376" width="9.375" style="208" customWidth="1"/>
    <col min="15377" max="15616" width="9" style="208"/>
    <col min="15617" max="15617" width="3" style="208" customWidth="1"/>
    <col min="15618" max="15618" width="24.375" style="208" customWidth="1"/>
    <col min="15619" max="15620" width="14.25" style="208" customWidth="1"/>
    <col min="15621" max="15621" width="14.125" style="208" customWidth="1"/>
    <col min="15622" max="15622" width="14.625" style="208" customWidth="1"/>
    <col min="15623" max="15626" width="14.125" style="208" customWidth="1"/>
    <col min="15627" max="15631" width="9" style="208"/>
    <col min="15632" max="15632" width="9.375" style="208" customWidth="1"/>
    <col min="15633" max="15872" width="9" style="208"/>
    <col min="15873" max="15873" width="3" style="208" customWidth="1"/>
    <col min="15874" max="15874" width="24.375" style="208" customWidth="1"/>
    <col min="15875" max="15876" width="14.25" style="208" customWidth="1"/>
    <col min="15877" max="15877" width="14.125" style="208" customWidth="1"/>
    <col min="15878" max="15878" width="14.625" style="208" customWidth="1"/>
    <col min="15879" max="15882" width="14.125" style="208" customWidth="1"/>
    <col min="15883" max="15887" width="9" style="208"/>
    <col min="15888" max="15888" width="9.375" style="208" customWidth="1"/>
    <col min="15889" max="16128" width="9" style="208"/>
    <col min="16129" max="16129" width="3" style="208" customWidth="1"/>
    <col min="16130" max="16130" width="24.375" style="208" customWidth="1"/>
    <col min="16131" max="16132" width="14.25" style="208" customWidth="1"/>
    <col min="16133" max="16133" width="14.125" style="208" customWidth="1"/>
    <col min="16134" max="16134" width="14.625" style="208" customWidth="1"/>
    <col min="16135" max="16138" width="14.125" style="208" customWidth="1"/>
    <col min="16139" max="16143" width="9" style="208"/>
    <col min="16144" max="16144" width="9.375" style="208" customWidth="1"/>
    <col min="16145" max="16384" width="9" style="208"/>
  </cols>
  <sheetData>
    <row r="1" spans="1:10" ht="17.25" x14ac:dyDescent="0.15">
      <c r="I1" s="385" t="s">
        <v>156</v>
      </c>
      <c r="J1" s="385"/>
    </row>
    <row r="2" spans="1:10" ht="18.75" x14ac:dyDescent="0.15">
      <c r="I2" s="386" t="s">
        <v>0</v>
      </c>
      <c r="J2" s="386"/>
    </row>
    <row r="3" spans="1:10" x14ac:dyDescent="0.15">
      <c r="I3" s="209"/>
      <c r="J3" s="209"/>
    </row>
    <row r="5" spans="1:10" ht="36.75" customHeight="1" x14ac:dyDescent="0.15">
      <c r="C5" s="210"/>
      <c r="D5" s="211" t="s">
        <v>1</v>
      </c>
      <c r="E5" s="212"/>
      <c r="F5" s="212"/>
      <c r="G5" s="212"/>
      <c r="H5" s="212"/>
      <c r="I5" s="213"/>
      <c r="J5" s="214"/>
    </row>
    <row r="6" spans="1:10" ht="36.75" customHeight="1" x14ac:dyDescent="0.15">
      <c r="D6" s="215" t="s">
        <v>157</v>
      </c>
    </row>
    <row r="7" spans="1:10" ht="24" customHeight="1" x14ac:dyDescent="0.15"/>
    <row r="8" spans="1:10" ht="26.25" customHeight="1" x14ac:dyDescent="0.15">
      <c r="B8" s="216" t="s">
        <v>158</v>
      </c>
      <c r="D8" s="217"/>
      <c r="E8" s="217"/>
      <c r="F8" s="217"/>
      <c r="G8" s="217"/>
      <c r="H8" s="217"/>
      <c r="I8" s="217"/>
      <c r="J8" s="217"/>
    </row>
    <row r="9" spans="1:10" ht="26.25" customHeight="1" x14ac:dyDescent="0.15">
      <c r="B9" s="218" t="s">
        <v>159</v>
      </c>
    </row>
    <row r="10" spans="1:10" ht="26.25" customHeight="1" x14ac:dyDescent="0.15">
      <c r="B10" s="218" t="s">
        <v>2</v>
      </c>
    </row>
    <row r="11" spans="1:10" ht="17.25" customHeight="1" x14ac:dyDescent="0.15"/>
    <row r="12" spans="1:10" ht="22.5" customHeight="1" thickBot="1" x14ac:dyDescent="0.2">
      <c r="B12" s="218" t="s">
        <v>61</v>
      </c>
    </row>
    <row r="13" spans="1:10" ht="30.75" customHeight="1" thickTop="1" x14ac:dyDescent="0.15">
      <c r="A13" s="387"/>
      <c r="B13" s="388"/>
      <c r="C13" s="391" t="s">
        <v>150</v>
      </c>
      <c r="D13" s="392"/>
      <c r="E13" s="393" t="s">
        <v>160</v>
      </c>
      <c r="F13" s="394"/>
      <c r="G13" s="395" t="s">
        <v>161</v>
      </c>
      <c r="H13" s="396"/>
      <c r="I13" s="397" t="s">
        <v>162</v>
      </c>
      <c r="J13" s="392"/>
    </row>
    <row r="14" spans="1:10" ht="30.75" customHeight="1" x14ac:dyDescent="0.15">
      <c r="A14" s="389"/>
      <c r="B14" s="390"/>
      <c r="C14" s="219" t="s">
        <v>3</v>
      </c>
      <c r="D14" s="220" t="s">
        <v>4</v>
      </c>
      <c r="E14" s="221" t="s">
        <v>3</v>
      </c>
      <c r="F14" s="222" t="s">
        <v>4</v>
      </c>
      <c r="G14" s="219" t="s">
        <v>3</v>
      </c>
      <c r="H14" s="223" t="s">
        <v>4</v>
      </c>
      <c r="I14" s="224" t="s">
        <v>3</v>
      </c>
      <c r="J14" s="220" t="s">
        <v>4</v>
      </c>
    </row>
    <row r="15" spans="1:10" s="231" customFormat="1" ht="34.5" customHeight="1" x14ac:dyDescent="0.15">
      <c r="A15" s="379" t="s">
        <v>5</v>
      </c>
      <c r="B15" s="380"/>
      <c r="C15" s="225">
        <v>3732</v>
      </c>
      <c r="D15" s="226"/>
      <c r="E15" s="227">
        <v>10</v>
      </c>
      <c r="F15" s="228"/>
      <c r="G15" s="229">
        <f>E15-(I15-C15)</f>
        <v>27</v>
      </c>
      <c r="H15" s="230"/>
      <c r="I15" s="225">
        <f>'300101法人別・事業別 (八王子市除く)'!C8</f>
        <v>3715</v>
      </c>
      <c r="J15" s="226"/>
    </row>
    <row r="16" spans="1:10" ht="34.5" customHeight="1" x14ac:dyDescent="0.15">
      <c r="A16" s="381" t="s">
        <v>6</v>
      </c>
      <c r="B16" s="382"/>
      <c r="C16" s="232">
        <f>SUM(C17:C28)</f>
        <v>8965</v>
      </c>
      <c r="D16" s="232">
        <f>SUM(D17:D28)</f>
        <v>10148</v>
      </c>
      <c r="E16" s="232">
        <f t="shared" ref="E16:J16" si="0">SUM(E17:E28)</f>
        <v>32</v>
      </c>
      <c r="F16" s="233">
        <f t="shared" si="0"/>
        <v>36</v>
      </c>
      <c r="G16" s="229">
        <f>SUM(G17:G28)</f>
        <v>45</v>
      </c>
      <c r="H16" s="233">
        <f t="shared" si="0"/>
        <v>55</v>
      </c>
      <c r="I16" s="232">
        <f t="shared" si="0"/>
        <v>8952</v>
      </c>
      <c r="J16" s="232">
        <f t="shared" si="0"/>
        <v>10129</v>
      </c>
    </row>
    <row r="17" spans="1:30" s="231" customFormat="1" ht="34.5" customHeight="1" x14ac:dyDescent="0.15">
      <c r="A17" s="234"/>
      <c r="B17" s="235" t="s">
        <v>7</v>
      </c>
      <c r="C17" s="236">
        <v>3200</v>
      </c>
      <c r="D17" s="236">
        <v>3144</v>
      </c>
      <c r="E17" s="236">
        <v>10</v>
      </c>
      <c r="F17" s="237">
        <v>10</v>
      </c>
      <c r="G17" s="229">
        <f>E17-(I17-C17)</f>
        <v>22</v>
      </c>
      <c r="H17" s="239">
        <f t="shared" ref="H17:H28" si="1">F17-(J17-D17)</f>
        <v>22</v>
      </c>
      <c r="I17" s="236">
        <f>'300101法人別・事業別 (八王子市除く)'!C12</f>
        <v>3188</v>
      </c>
      <c r="J17" s="236">
        <f>'300101法人別・事業別 (八王子市除く)'!S12</f>
        <v>3132</v>
      </c>
    </row>
    <row r="18" spans="1:30" s="231" customFormat="1" ht="34.5" customHeight="1" x14ac:dyDescent="0.15">
      <c r="A18" s="234"/>
      <c r="B18" s="240" t="s">
        <v>8</v>
      </c>
      <c r="C18" s="241">
        <v>157</v>
      </c>
      <c r="D18" s="241">
        <v>158</v>
      </c>
      <c r="E18" s="241"/>
      <c r="F18" s="241"/>
      <c r="G18" s="242">
        <f t="shared" ref="G18:G28" si="2">E18-(I18-C18)</f>
        <v>0</v>
      </c>
      <c r="H18" s="243">
        <f t="shared" si="1"/>
        <v>0</v>
      </c>
      <c r="I18" s="241">
        <f>'300101法人別・事業別 (八王子市除く)'!C14</f>
        <v>157</v>
      </c>
      <c r="J18" s="241">
        <f>'300101法人別・事業別 (八王子市除く)'!S14</f>
        <v>158</v>
      </c>
    </row>
    <row r="19" spans="1:30" s="231" customFormat="1" ht="34.5" customHeight="1" x14ac:dyDescent="0.15">
      <c r="A19" s="234"/>
      <c r="B19" s="244" t="s">
        <v>9</v>
      </c>
      <c r="C19" s="241">
        <v>1051</v>
      </c>
      <c r="D19" s="241">
        <v>1040</v>
      </c>
      <c r="E19" s="241">
        <v>12</v>
      </c>
      <c r="F19" s="245">
        <v>12</v>
      </c>
      <c r="G19" s="242">
        <f t="shared" si="2"/>
        <v>7</v>
      </c>
      <c r="H19" s="243">
        <f t="shared" si="1"/>
        <v>7</v>
      </c>
      <c r="I19" s="241">
        <f>'300101法人別・事業別 (八王子市除く)'!C16</f>
        <v>1056</v>
      </c>
      <c r="J19" s="241">
        <f>'300101法人別・事業別 (八王子市除く)'!S16</f>
        <v>1045</v>
      </c>
    </row>
    <row r="20" spans="1:30" s="231" customFormat="1" ht="34.5" customHeight="1" x14ac:dyDescent="0.15">
      <c r="A20" s="234"/>
      <c r="B20" s="240" t="s">
        <v>10</v>
      </c>
      <c r="C20" s="241">
        <v>107</v>
      </c>
      <c r="D20" s="241">
        <v>95</v>
      </c>
      <c r="E20" s="241"/>
      <c r="F20" s="245"/>
      <c r="G20" s="242">
        <f t="shared" si="2"/>
        <v>0</v>
      </c>
      <c r="H20" s="243">
        <f t="shared" si="1"/>
        <v>0</v>
      </c>
      <c r="I20" s="241">
        <f>'300101法人別・事業別 (八王子市除く)'!C18</f>
        <v>107</v>
      </c>
      <c r="J20" s="241">
        <f>'300101法人別・事業別 (八王子市除く)'!S18</f>
        <v>95</v>
      </c>
    </row>
    <row r="21" spans="1:30" s="231" customFormat="1" ht="34.5" customHeight="1" x14ac:dyDescent="0.15">
      <c r="A21" s="234"/>
      <c r="B21" s="240" t="s">
        <v>11</v>
      </c>
      <c r="C21" s="241">
        <v>354</v>
      </c>
      <c r="D21" s="284">
        <v>313</v>
      </c>
      <c r="E21" s="241">
        <v>1</v>
      </c>
      <c r="F21" s="245">
        <v>1</v>
      </c>
      <c r="G21" s="242">
        <f t="shared" si="2"/>
        <v>3</v>
      </c>
      <c r="H21" s="243">
        <f t="shared" si="1"/>
        <v>2</v>
      </c>
      <c r="I21" s="241">
        <f>'300101法人別・事業別 (八王子市除く)'!C20</f>
        <v>352</v>
      </c>
      <c r="J21" s="241">
        <f>'300101法人別・事業別 (八王子市除く)'!S20</f>
        <v>312</v>
      </c>
    </row>
    <row r="22" spans="1:30" s="231" customFormat="1" ht="34.5" customHeight="1" x14ac:dyDescent="0.15">
      <c r="A22" s="234"/>
      <c r="B22" s="240" t="s">
        <v>12</v>
      </c>
      <c r="C22" s="241">
        <v>1465</v>
      </c>
      <c r="D22" s="241">
        <v>2865</v>
      </c>
      <c r="E22" s="241">
        <v>1</v>
      </c>
      <c r="F22" s="245">
        <v>4</v>
      </c>
      <c r="G22" s="242">
        <f t="shared" si="2"/>
        <v>4</v>
      </c>
      <c r="H22" s="243">
        <f t="shared" si="1"/>
        <v>13</v>
      </c>
      <c r="I22" s="241">
        <f>'300101法人別・事業別 (八王子市除く)'!C22</f>
        <v>1462</v>
      </c>
      <c r="J22" s="241">
        <f>'300101法人別・事業別 (八王子市除く)'!S22</f>
        <v>2856</v>
      </c>
    </row>
    <row r="23" spans="1:30" s="231" customFormat="1" ht="34.5" customHeight="1" x14ac:dyDescent="0.15">
      <c r="A23" s="234"/>
      <c r="B23" s="240" t="s">
        <v>13</v>
      </c>
      <c r="C23" s="241">
        <v>82</v>
      </c>
      <c r="D23" s="241">
        <v>79</v>
      </c>
      <c r="E23" s="241">
        <v>1</v>
      </c>
      <c r="F23" s="245">
        <v>1</v>
      </c>
      <c r="G23" s="242">
        <f t="shared" si="2"/>
        <v>1</v>
      </c>
      <c r="H23" s="243">
        <f t="shared" si="1"/>
        <v>1</v>
      </c>
      <c r="I23" s="241">
        <f>'300101法人別・事業別 (八王子市除く)'!C24</f>
        <v>82</v>
      </c>
      <c r="J23" s="241">
        <f>'300101法人別・事業別 (八王子市除く)'!S24</f>
        <v>79</v>
      </c>
    </row>
    <row r="24" spans="1:30" s="231" customFormat="1" ht="34.5" customHeight="1" x14ac:dyDescent="0.15">
      <c r="A24" s="234"/>
      <c r="B24" s="240" t="s">
        <v>14</v>
      </c>
      <c r="C24" s="241">
        <v>564</v>
      </c>
      <c r="D24" s="241">
        <v>543</v>
      </c>
      <c r="E24" s="241">
        <v>1</v>
      </c>
      <c r="F24" s="245">
        <v>1</v>
      </c>
      <c r="G24" s="242">
        <f t="shared" si="2"/>
        <v>1</v>
      </c>
      <c r="H24" s="243">
        <f t="shared" si="1"/>
        <v>1</v>
      </c>
      <c r="I24" s="241">
        <f>'300101法人別・事業別 (八王子市除く)'!C26</f>
        <v>564</v>
      </c>
      <c r="J24" s="241">
        <f>'300101法人別・事業別 (八王子市除く)'!S26</f>
        <v>543</v>
      </c>
    </row>
    <row r="25" spans="1:30" s="231" customFormat="1" ht="34.5" customHeight="1" x14ac:dyDescent="0.15">
      <c r="A25" s="234"/>
      <c r="B25" s="240" t="s">
        <v>15</v>
      </c>
      <c r="C25" s="241">
        <v>5</v>
      </c>
      <c r="D25" s="241">
        <v>5</v>
      </c>
      <c r="E25" s="241"/>
      <c r="F25" s="245"/>
      <c r="G25" s="242">
        <f t="shared" si="2"/>
        <v>0</v>
      </c>
      <c r="H25" s="243">
        <f t="shared" si="1"/>
        <v>0</v>
      </c>
      <c r="I25" s="241">
        <f>'300101法人別・事業別 (八王子市除く)'!C28</f>
        <v>5</v>
      </c>
      <c r="J25" s="241">
        <f>'300101法人別・事業別 (八王子市除く)'!S28</f>
        <v>5</v>
      </c>
    </row>
    <row r="26" spans="1:30" s="231" customFormat="1" ht="34.5" customHeight="1" x14ac:dyDescent="0.15">
      <c r="A26" s="234"/>
      <c r="B26" s="240" t="s">
        <v>16</v>
      </c>
      <c r="C26" s="241">
        <v>663</v>
      </c>
      <c r="D26" s="241">
        <v>584</v>
      </c>
      <c r="E26" s="241">
        <v>4</v>
      </c>
      <c r="F26" s="241">
        <v>5</v>
      </c>
      <c r="G26" s="242">
        <f t="shared" si="2"/>
        <v>3</v>
      </c>
      <c r="H26" s="243">
        <f t="shared" si="1"/>
        <v>3</v>
      </c>
      <c r="I26" s="241">
        <f>'300101法人別・事業別 (八王子市除く)'!C30</f>
        <v>664</v>
      </c>
      <c r="J26" s="241">
        <f>'300101法人別・事業別 (八王子市除く)'!S30</f>
        <v>586</v>
      </c>
    </row>
    <row r="27" spans="1:30" s="231" customFormat="1" ht="34.5" customHeight="1" x14ac:dyDescent="0.15">
      <c r="A27" s="234"/>
      <c r="B27" s="240" t="s">
        <v>17</v>
      </c>
      <c r="C27" s="241">
        <v>648</v>
      </c>
      <c r="D27" s="241">
        <v>654</v>
      </c>
      <c r="E27" s="241">
        <v>1</v>
      </c>
      <c r="F27" s="245">
        <v>1</v>
      </c>
      <c r="G27" s="242">
        <f t="shared" si="2"/>
        <v>2</v>
      </c>
      <c r="H27" s="243">
        <f t="shared" si="1"/>
        <v>4</v>
      </c>
      <c r="I27" s="241">
        <f>'300101法人別・事業別 (八王子市除く)'!C32</f>
        <v>647</v>
      </c>
      <c r="J27" s="241">
        <f>'300101法人別・事業別 (八王子市除く)'!S32</f>
        <v>651</v>
      </c>
    </row>
    <row r="28" spans="1:30" s="231" customFormat="1" ht="34.5" customHeight="1" thickBot="1" x14ac:dyDescent="0.2">
      <c r="A28" s="234"/>
      <c r="B28" s="246" t="s">
        <v>18</v>
      </c>
      <c r="C28" s="247">
        <v>669</v>
      </c>
      <c r="D28" s="247">
        <v>668</v>
      </c>
      <c r="E28" s="247">
        <v>1</v>
      </c>
      <c r="F28" s="248">
        <v>1</v>
      </c>
      <c r="G28" s="249">
        <f t="shared" si="2"/>
        <v>2</v>
      </c>
      <c r="H28" s="250">
        <f t="shared" si="1"/>
        <v>2</v>
      </c>
      <c r="I28" s="247">
        <f>'300101法人別・事業別 (八王子市除く)'!C34</f>
        <v>668</v>
      </c>
      <c r="J28" s="247">
        <f>'300101法人別・事業別 (八王子市除く)'!S34</f>
        <v>667</v>
      </c>
    </row>
    <row r="29" spans="1:30" ht="34.5" customHeight="1" thickTop="1" thickBot="1" x14ac:dyDescent="0.2">
      <c r="A29" s="383" t="s">
        <v>19</v>
      </c>
      <c r="B29" s="384"/>
      <c r="C29" s="251">
        <f>SUM(C15:C16)</f>
        <v>12697</v>
      </c>
      <c r="D29" s="252">
        <f>SUM(D17:D28)</f>
        <v>10148</v>
      </c>
      <c r="E29" s="252">
        <f>SUM(E15:E16)</f>
        <v>42</v>
      </c>
      <c r="F29" s="253">
        <f>SUM(F17:F28)</f>
        <v>36</v>
      </c>
      <c r="G29" s="254">
        <f>SUM(G15:G16)</f>
        <v>72</v>
      </c>
      <c r="H29" s="255">
        <f>SUM(H17:H28)</f>
        <v>55</v>
      </c>
      <c r="I29" s="251">
        <f>SUM(I15:I16)</f>
        <v>12667</v>
      </c>
      <c r="J29" s="252">
        <f>SUM(J17:J28)</f>
        <v>10129</v>
      </c>
    </row>
    <row r="30" spans="1:30" ht="24" customHeight="1" thickTop="1" x14ac:dyDescent="0.15">
      <c r="A30" s="256" t="s">
        <v>60</v>
      </c>
      <c r="B30" s="256"/>
      <c r="F30" s="257"/>
    </row>
    <row r="31" spans="1:30" ht="24" customHeight="1" x14ac:dyDescent="0.15">
      <c r="A31" s="277" t="s">
        <v>62</v>
      </c>
      <c r="B31" s="277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</row>
    <row r="32" spans="1:30" ht="22.5" customHeight="1" x14ac:dyDescent="0.15">
      <c r="A32" s="256"/>
      <c r="B32" s="256"/>
    </row>
    <row r="33" spans="2:10" ht="18.75" customHeight="1" x14ac:dyDescent="0.15"/>
    <row r="34" spans="2:10" ht="18.75" customHeight="1" x14ac:dyDescent="0.15">
      <c r="B34" s="260"/>
      <c r="C34" s="260"/>
      <c r="D34" s="260"/>
      <c r="E34" s="260"/>
      <c r="F34" s="260"/>
      <c r="G34" s="260"/>
      <c r="H34" s="260"/>
      <c r="I34" s="260"/>
      <c r="J34" s="260"/>
    </row>
    <row r="35" spans="2:10" ht="24.75" customHeight="1" x14ac:dyDescent="0.15">
      <c r="B35" s="260"/>
      <c r="C35" s="260"/>
      <c r="D35" s="260"/>
      <c r="E35" s="260"/>
      <c r="F35" s="260"/>
      <c r="G35" s="260"/>
      <c r="H35" s="260"/>
      <c r="I35" s="260"/>
      <c r="J35" s="260"/>
    </row>
    <row r="36" spans="2:10" ht="34.5" customHeight="1" x14ac:dyDescent="0.15">
      <c r="B36" s="260" t="s">
        <v>163</v>
      </c>
      <c r="C36" s="260"/>
      <c r="D36" s="260"/>
      <c r="E36" s="260"/>
      <c r="F36" s="260"/>
      <c r="G36" s="260"/>
      <c r="H36" s="260"/>
      <c r="I36" s="260"/>
      <c r="J36" s="260"/>
    </row>
    <row r="37" spans="2:10" ht="27.75" customHeight="1" x14ac:dyDescent="0.15">
      <c r="B37" s="260"/>
      <c r="C37" s="260"/>
      <c r="D37" s="260"/>
      <c r="E37" s="260"/>
      <c r="F37" s="260"/>
      <c r="G37" s="260"/>
      <c r="H37" s="260"/>
      <c r="I37" s="260"/>
      <c r="J37" s="260"/>
    </row>
    <row r="38" spans="2:10" ht="27.75" customHeight="1" x14ac:dyDescent="0.15">
      <c r="B38" s="260"/>
      <c r="C38" s="260"/>
      <c r="D38" s="260"/>
      <c r="E38" s="260"/>
      <c r="F38" s="260"/>
      <c r="G38" s="260"/>
      <c r="H38" s="260"/>
      <c r="I38" s="260"/>
      <c r="J38" s="260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J12" sqref="J12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256" width="9" style="3"/>
    <col min="257" max="257" width="1.625" style="3" customWidth="1"/>
    <col min="258" max="258" width="12.625" style="3" customWidth="1"/>
    <col min="259" max="259" width="6.625" style="3" customWidth="1"/>
    <col min="260" max="271" width="6.125" style="3" customWidth="1"/>
    <col min="272" max="272" width="1.875" style="3" customWidth="1"/>
    <col min="273" max="273" width="1.625" style="3" customWidth="1"/>
    <col min="274" max="274" width="12.625" style="3" customWidth="1"/>
    <col min="275" max="275" width="6.625" style="3" customWidth="1"/>
    <col min="276" max="279" width="6.125" style="3" customWidth="1"/>
    <col min="280" max="280" width="6.5" style="3" customWidth="1"/>
    <col min="281" max="287" width="6.125" style="3" customWidth="1"/>
    <col min="288" max="512" width="9" style="3"/>
    <col min="513" max="513" width="1.625" style="3" customWidth="1"/>
    <col min="514" max="514" width="12.625" style="3" customWidth="1"/>
    <col min="515" max="515" width="6.625" style="3" customWidth="1"/>
    <col min="516" max="527" width="6.125" style="3" customWidth="1"/>
    <col min="528" max="528" width="1.875" style="3" customWidth="1"/>
    <col min="529" max="529" width="1.625" style="3" customWidth="1"/>
    <col min="530" max="530" width="12.625" style="3" customWidth="1"/>
    <col min="531" max="531" width="6.625" style="3" customWidth="1"/>
    <col min="532" max="535" width="6.125" style="3" customWidth="1"/>
    <col min="536" max="536" width="6.5" style="3" customWidth="1"/>
    <col min="537" max="543" width="6.125" style="3" customWidth="1"/>
    <col min="544" max="768" width="9" style="3"/>
    <col min="769" max="769" width="1.625" style="3" customWidth="1"/>
    <col min="770" max="770" width="12.625" style="3" customWidth="1"/>
    <col min="771" max="771" width="6.625" style="3" customWidth="1"/>
    <col min="772" max="783" width="6.125" style="3" customWidth="1"/>
    <col min="784" max="784" width="1.875" style="3" customWidth="1"/>
    <col min="785" max="785" width="1.625" style="3" customWidth="1"/>
    <col min="786" max="786" width="12.625" style="3" customWidth="1"/>
    <col min="787" max="787" width="6.625" style="3" customWidth="1"/>
    <col min="788" max="791" width="6.125" style="3" customWidth="1"/>
    <col min="792" max="792" width="6.5" style="3" customWidth="1"/>
    <col min="793" max="799" width="6.125" style="3" customWidth="1"/>
    <col min="800" max="1024" width="9" style="3"/>
    <col min="1025" max="1025" width="1.625" style="3" customWidth="1"/>
    <col min="1026" max="1026" width="12.625" style="3" customWidth="1"/>
    <col min="1027" max="1027" width="6.625" style="3" customWidth="1"/>
    <col min="1028" max="1039" width="6.125" style="3" customWidth="1"/>
    <col min="1040" max="1040" width="1.875" style="3" customWidth="1"/>
    <col min="1041" max="1041" width="1.625" style="3" customWidth="1"/>
    <col min="1042" max="1042" width="12.625" style="3" customWidth="1"/>
    <col min="1043" max="1043" width="6.625" style="3" customWidth="1"/>
    <col min="1044" max="1047" width="6.125" style="3" customWidth="1"/>
    <col min="1048" max="1048" width="6.5" style="3" customWidth="1"/>
    <col min="1049" max="1055" width="6.125" style="3" customWidth="1"/>
    <col min="1056" max="1280" width="9" style="3"/>
    <col min="1281" max="1281" width="1.625" style="3" customWidth="1"/>
    <col min="1282" max="1282" width="12.625" style="3" customWidth="1"/>
    <col min="1283" max="1283" width="6.625" style="3" customWidth="1"/>
    <col min="1284" max="1295" width="6.125" style="3" customWidth="1"/>
    <col min="1296" max="1296" width="1.875" style="3" customWidth="1"/>
    <col min="1297" max="1297" width="1.625" style="3" customWidth="1"/>
    <col min="1298" max="1298" width="12.625" style="3" customWidth="1"/>
    <col min="1299" max="1299" width="6.625" style="3" customWidth="1"/>
    <col min="1300" max="1303" width="6.125" style="3" customWidth="1"/>
    <col min="1304" max="1304" width="6.5" style="3" customWidth="1"/>
    <col min="1305" max="1311" width="6.125" style="3" customWidth="1"/>
    <col min="1312" max="1536" width="9" style="3"/>
    <col min="1537" max="1537" width="1.625" style="3" customWidth="1"/>
    <col min="1538" max="1538" width="12.625" style="3" customWidth="1"/>
    <col min="1539" max="1539" width="6.625" style="3" customWidth="1"/>
    <col min="1540" max="1551" width="6.125" style="3" customWidth="1"/>
    <col min="1552" max="1552" width="1.875" style="3" customWidth="1"/>
    <col min="1553" max="1553" width="1.625" style="3" customWidth="1"/>
    <col min="1554" max="1554" width="12.625" style="3" customWidth="1"/>
    <col min="1555" max="1555" width="6.625" style="3" customWidth="1"/>
    <col min="1556" max="1559" width="6.125" style="3" customWidth="1"/>
    <col min="1560" max="1560" width="6.5" style="3" customWidth="1"/>
    <col min="1561" max="1567" width="6.125" style="3" customWidth="1"/>
    <col min="1568" max="1792" width="9" style="3"/>
    <col min="1793" max="1793" width="1.625" style="3" customWidth="1"/>
    <col min="1794" max="1794" width="12.625" style="3" customWidth="1"/>
    <col min="1795" max="1795" width="6.625" style="3" customWidth="1"/>
    <col min="1796" max="1807" width="6.125" style="3" customWidth="1"/>
    <col min="1808" max="1808" width="1.875" style="3" customWidth="1"/>
    <col min="1809" max="1809" width="1.625" style="3" customWidth="1"/>
    <col min="1810" max="1810" width="12.625" style="3" customWidth="1"/>
    <col min="1811" max="1811" width="6.625" style="3" customWidth="1"/>
    <col min="1812" max="1815" width="6.125" style="3" customWidth="1"/>
    <col min="1816" max="1816" width="6.5" style="3" customWidth="1"/>
    <col min="1817" max="1823" width="6.125" style="3" customWidth="1"/>
    <col min="1824" max="2048" width="9" style="3"/>
    <col min="2049" max="2049" width="1.625" style="3" customWidth="1"/>
    <col min="2050" max="2050" width="12.625" style="3" customWidth="1"/>
    <col min="2051" max="2051" width="6.625" style="3" customWidth="1"/>
    <col min="2052" max="2063" width="6.125" style="3" customWidth="1"/>
    <col min="2064" max="2064" width="1.875" style="3" customWidth="1"/>
    <col min="2065" max="2065" width="1.625" style="3" customWidth="1"/>
    <col min="2066" max="2066" width="12.625" style="3" customWidth="1"/>
    <col min="2067" max="2067" width="6.625" style="3" customWidth="1"/>
    <col min="2068" max="2071" width="6.125" style="3" customWidth="1"/>
    <col min="2072" max="2072" width="6.5" style="3" customWidth="1"/>
    <col min="2073" max="2079" width="6.125" style="3" customWidth="1"/>
    <col min="2080" max="2304" width="9" style="3"/>
    <col min="2305" max="2305" width="1.625" style="3" customWidth="1"/>
    <col min="2306" max="2306" width="12.625" style="3" customWidth="1"/>
    <col min="2307" max="2307" width="6.625" style="3" customWidth="1"/>
    <col min="2308" max="2319" width="6.125" style="3" customWidth="1"/>
    <col min="2320" max="2320" width="1.875" style="3" customWidth="1"/>
    <col min="2321" max="2321" width="1.625" style="3" customWidth="1"/>
    <col min="2322" max="2322" width="12.625" style="3" customWidth="1"/>
    <col min="2323" max="2323" width="6.625" style="3" customWidth="1"/>
    <col min="2324" max="2327" width="6.125" style="3" customWidth="1"/>
    <col min="2328" max="2328" width="6.5" style="3" customWidth="1"/>
    <col min="2329" max="2335" width="6.125" style="3" customWidth="1"/>
    <col min="2336" max="2560" width="9" style="3"/>
    <col min="2561" max="2561" width="1.625" style="3" customWidth="1"/>
    <col min="2562" max="2562" width="12.625" style="3" customWidth="1"/>
    <col min="2563" max="2563" width="6.625" style="3" customWidth="1"/>
    <col min="2564" max="2575" width="6.125" style="3" customWidth="1"/>
    <col min="2576" max="2576" width="1.875" style="3" customWidth="1"/>
    <col min="2577" max="2577" width="1.625" style="3" customWidth="1"/>
    <col min="2578" max="2578" width="12.625" style="3" customWidth="1"/>
    <col min="2579" max="2579" width="6.625" style="3" customWidth="1"/>
    <col min="2580" max="2583" width="6.125" style="3" customWidth="1"/>
    <col min="2584" max="2584" width="6.5" style="3" customWidth="1"/>
    <col min="2585" max="2591" width="6.125" style="3" customWidth="1"/>
    <col min="2592" max="2816" width="9" style="3"/>
    <col min="2817" max="2817" width="1.625" style="3" customWidth="1"/>
    <col min="2818" max="2818" width="12.625" style="3" customWidth="1"/>
    <col min="2819" max="2819" width="6.625" style="3" customWidth="1"/>
    <col min="2820" max="2831" width="6.125" style="3" customWidth="1"/>
    <col min="2832" max="2832" width="1.875" style="3" customWidth="1"/>
    <col min="2833" max="2833" width="1.625" style="3" customWidth="1"/>
    <col min="2834" max="2834" width="12.625" style="3" customWidth="1"/>
    <col min="2835" max="2835" width="6.625" style="3" customWidth="1"/>
    <col min="2836" max="2839" width="6.125" style="3" customWidth="1"/>
    <col min="2840" max="2840" width="6.5" style="3" customWidth="1"/>
    <col min="2841" max="2847" width="6.125" style="3" customWidth="1"/>
    <col min="2848" max="3072" width="9" style="3"/>
    <col min="3073" max="3073" width="1.625" style="3" customWidth="1"/>
    <col min="3074" max="3074" width="12.625" style="3" customWidth="1"/>
    <col min="3075" max="3075" width="6.625" style="3" customWidth="1"/>
    <col min="3076" max="3087" width="6.125" style="3" customWidth="1"/>
    <col min="3088" max="3088" width="1.875" style="3" customWidth="1"/>
    <col min="3089" max="3089" width="1.625" style="3" customWidth="1"/>
    <col min="3090" max="3090" width="12.625" style="3" customWidth="1"/>
    <col min="3091" max="3091" width="6.625" style="3" customWidth="1"/>
    <col min="3092" max="3095" width="6.125" style="3" customWidth="1"/>
    <col min="3096" max="3096" width="6.5" style="3" customWidth="1"/>
    <col min="3097" max="3103" width="6.125" style="3" customWidth="1"/>
    <col min="3104" max="3328" width="9" style="3"/>
    <col min="3329" max="3329" width="1.625" style="3" customWidth="1"/>
    <col min="3330" max="3330" width="12.625" style="3" customWidth="1"/>
    <col min="3331" max="3331" width="6.625" style="3" customWidth="1"/>
    <col min="3332" max="3343" width="6.125" style="3" customWidth="1"/>
    <col min="3344" max="3344" width="1.875" style="3" customWidth="1"/>
    <col min="3345" max="3345" width="1.625" style="3" customWidth="1"/>
    <col min="3346" max="3346" width="12.625" style="3" customWidth="1"/>
    <col min="3347" max="3347" width="6.625" style="3" customWidth="1"/>
    <col min="3348" max="3351" width="6.125" style="3" customWidth="1"/>
    <col min="3352" max="3352" width="6.5" style="3" customWidth="1"/>
    <col min="3353" max="3359" width="6.125" style="3" customWidth="1"/>
    <col min="3360" max="3584" width="9" style="3"/>
    <col min="3585" max="3585" width="1.625" style="3" customWidth="1"/>
    <col min="3586" max="3586" width="12.625" style="3" customWidth="1"/>
    <col min="3587" max="3587" width="6.625" style="3" customWidth="1"/>
    <col min="3588" max="3599" width="6.125" style="3" customWidth="1"/>
    <col min="3600" max="3600" width="1.875" style="3" customWidth="1"/>
    <col min="3601" max="3601" width="1.625" style="3" customWidth="1"/>
    <col min="3602" max="3602" width="12.625" style="3" customWidth="1"/>
    <col min="3603" max="3603" width="6.625" style="3" customWidth="1"/>
    <col min="3604" max="3607" width="6.125" style="3" customWidth="1"/>
    <col min="3608" max="3608" width="6.5" style="3" customWidth="1"/>
    <col min="3609" max="3615" width="6.125" style="3" customWidth="1"/>
    <col min="3616" max="3840" width="9" style="3"/>
    <col min="3841" max="3841" width="1.625" style="3" customWidth="1"/>
    <col min="3842" max="3842" width="12.625" style="3" customWidth="1"/>
    <col min="3843" max="3843" width="6.625" style="3" customWidth="1"/>
    <col min="3844" max="3855" width="6.125" style="3" customWidth="1"/>
    <col min="3856" max="3856" width="1.875" style="3" customWidth="1"/>
    <col min="3857" max="3857" width="1.625" style="3" customWidth="1"/>
    <col min="3858" max="3858" width="12.625" style="3" customWidth="1"/>
    <col min="3859" max="3859" width="6.625" style="3" customWidth="1"/>
    <col min="3860" max="3863" width="6.125" style="3" customWidth="1"/>
    <col min="3864" max="3864" width="6.5" style="3" customWidth="1"/>
    <col min="3865" max="3871" width="6.125" style="3" customWidth="1"/>
    <col min="3872" max="4096" width="9" style="3"/>
    <col min="4097" max="4097" width="1.625" style="3" customWidth="1"/>
    <col min="4098" max="4098" width="12.625" style="3" customWidth="1"/>
    <col min="4099" max="4099" width="6.625" style="3" customWidth="1"/>
    <col min="4100" max="4111" width="6.125" style="3" customWidth="1"/>
    <col min="4112" max="4112" width="1.875" style="3" customWidth="1"/>
    <col min="4113" max="4113" width="1.625" style="3" customWidth="1"/>
    <col min="4114" max="4114" width="12.625" style="3" customWidth="1"/>
    <col min="4115" max="4115" width="6.625" style="3" customWidth="1"/>
    <col min="4116" max="4119" width="6.125" style="3" customWidth="1"/>
    <col min="4120" max="4120" width="6.5" style="3" customWidth="1"/>
    <col min="4121" max="4127" width="6.125" style="3" customWidth="1"/>
    <col min="4128" max="4352" width="9" style="3"/>
    <col min="4353" max="4353" width="1.625" style="3" customWidth="1"/>
    <col min="4354" max="4354" width="12.625" style="3" customWidth="1"/>
    <col min="4355" max="4355" width="6.625" style="3" customWidth="1"/>
    <col min="4356" max="4367" width="6.125" style="3" customWidth="1"/>
    <col min="4368" max="4368" width="1.875" style="3" customWidth="1"/>
    <col min="4369" max="4369" width="1.625" style="3" customWidth="1"/>
    <col min="4370" max="4370" width="12.625" style="3" customWidth="1"/>
    <col min="4371" max="4371" width="6.625" style="3" customWidth="1"/>
    <col min="4372" max="4375" width="6.125" style="3" customWidth="1"/>
    <col min="4376" max="4376" width="6.5" style="3" customWidth="1"/>
    <col min="4377" max="4383" width="6.125" style="3" customWidth="1"/>
    <col min="4384" max="4608" width="9" style="3"/>
    <col min="4609" max="4609" width="1.625" style="3" customWidth="1"/>
    <col min="4610" max="4610" width="12.625" style="3" customWidth="1"/>
    <col min="4611" max="4611" width="6.625" style="3" customWidth="1"/>
    <col min="4612" max="4623" width="6.125" style="3" customWidth="1"/>
    <col min="4624" max="4624" width="1.875" style="3" customWidth="1"/>
    <col min="4625" max="4625" width="1.625" style="3" customWidth="1"/>
    <col min="4626" max="4626" width="12.625" style="3" customWidth="1"/>
    <col min="4627" max="4627" width="6.625" style="3" customWidth="1"/>
    <col min="4628" max="4631" width="6.125" style="3" customWidth="1"/>
    <col min="4632" max="4632" width="6.5" style="3" customWidth="1"/>
    <col min="4633" max="4639" width="6.125" style="3" customWidth="1"/>
    <col min="4640" max="4864" width="9" style="3"/>
    <col min="4865" max="4865" width="1.625" style="3" customWidth="1"/>
    <col min="4866" max="4866" width="12.625" style="3" customWidth="1"/>
    <col min="4867" max="4867" width="6.625" style="3" customWidth="1"/>
    <col min="4868" max="4879" width="6.125" style="3" customWidth="1"/>
    <col min="4880" max="4880" width="1.875" style="3" customWidth="1"/>
    <col min="4881" max="4881" width="1.625" style="3" customWidth="1"/>
    <col min="4882" max="4882" width="12.625" style="3" customWidth="1"/>
    <col min="4883" max="4883" width="6.625" style="3" customWidth="1"/>
    <col min="4884" max="4887" width="6.125" style="3" customWidth="1"/>
    <col min="4888" max="4888" width="6.5" style="3" customWidth="1"/>
    <col min="4889" max="4895" width="6.125" style="3" customWidth="1"/>
    <col min="4896" max="5120" width="9" style="3"/>
    <col min="5121" max="5121" width="1.625" style="3" customWidth="1"/>
    <col min="5122" max="5122" width="12.625" style="3" customWidth="1"/>
    <col min="5123" max="5123" width="6.625" style="3" customWidth="1"/>
    <col min="5124" max="5135" width="6.125" style="3" customWidth="1"/>
    <col min="5136" max="5136" width="1.875" style="3" customWidth="1"/>
    <col min="5137" max="5137" width="1.625" style="3" customWidth="1"/>
    <col min="5138" max="5138" width="12.625" style="3" customWidth="1"/>
    <col min="5139" max="5139" width="6.625" style="3" customWidth="1"/>
    <col min="5140" max="5143" width="6.125" style="3" customWidth="1"/>
    <col min="5144" max="5144" width="6.5" style="3" customWidth="1"/>
    <col min="5145" max="5151" width="6.125" style="3" customWidth="1"/>
    <col min="5152" max="5376" width="9" style="3"/>
    <col min="5377" max="5377" width="1.625" style="3" customWidth="1"/>
    <col min="5378" max="5378" width="12.625" style="3" customWidth="1"/>
    <col min="5379" max="5379" width="6.625" style="3" customWidth="1"/>
    <col min="5380" max="5391" width="6.125" style="3" customWidth="1"/>
    <col min="5392" max="5392" width="1.875" style="3" customWidth="1"/>
    <col min="5393" max="5393" width="1.625" style="3" customWidth="1"/>
    <col min="5394" max="5394" width="12.625" style="3" customWidth="1"/>
    <col min="5395" max="5395" width="6.625" style="3" customWidth="1"/>
    <col min="5396" max="5399" width="6.125" style="3" customWidth="1"/>
    <col min="5400" max="5400" width="6.5" style="3" customWidth="1"/>
    <col min="5401" max="5407" width="6.125" style="3" customWidth="1"/>
    <col min="5408" max="5632" width="9" style="3"/>
    <col min="5633" max="5633" width="1.625" style="3" customWidth="1"/>
    <col min="5634" max="5634" width="12.625" style="3" customWidth="1"/>
    <col min="5635" max="5635" width="6.625" style="3" customWidth="1"/>
    <col min="5636" max="5647" width="6.125" style="3" customWidth="1"/>
    <col min="5648" max="5648" width="1.875" style="3" customWidth="1"/>
    <col min="5649" max="5649" width="1.625" style="3" customWidth="1"/>
    <col min="5650" max="5650" width="12.625" style="3" customWidth="1"/>
    <col min="5651" max="5651" width="6.625" style="3" customWidth="1"/>
    <col min="5652" max="5655" width="6.125" style="3" customWidth="1"/>
    <col min="5656" max="5656" width="6.5" style="3" customWidth="1"/>
    <col min="5657" max="5663" width="6.125" style="3" customWidth="1"/>
    <col min="5664" max="5888" width="9" style="3"/>
    <col min="5889" max="5889" width="1.625" style="3" customWidth="1"/>
    <col min="5890" max="5890" width="12.625" style="3" customWidth="1"/>
    <col min="5891" max="5891" width="6.625" style="3" customWidth="1"/>
    <col min="5892" max="5903" width="6.125" style="3" customWidth="1"/>
    <col min="5904" max="5904" width="1.875" style="3" customWidth="1"/>
    <col min="5905" max="5905" width="1.625" style="3" customWidth="1"/>
    <col min="5906" max="5906" width="12.625" style="3" customWidth="1"/>
    <col min="5907" max="5907" width="6.625" style="3" customWidth="1"/>
    <col min="5908" max="5911" width="6.125" style="3" customWidth="1"/>
    <col min="5912" max="5912" width="6.5" style="3" customWidth="1"/>
    <col min="5913" max="5919" width="6.125" style="3" customWidth="1"/>
    <col min="5920" max="6144" width="9" style="3"/>
    <col min="6145" max="6145" width="1.625" style="3" customWidth="1"/>
    <col min="6146" max="6146" width="12.625" style="3" customWidth="1"/>
    <col min="6147" max="6147" width="6.625" style="3" customWidth="1"/>
    <col min="6148" max="6159" width="6.125" style="3" customWidth="1"/>
    <col min="6160" max="6160" width="1.875" style="3" customWidth="1"/>
    <col min="6161" max="6161" width="1.625" style="3" customWidth="1"/>
    <col min="6162" max="6162" width="12.625" style="3" customWidth="1"/>
    <col min="6163" max="6163" width="6.625" style="3" customWidth="1"/>
    <col min="6164" max="6167" width="6.125" style="3" customWidth="1"/>
    <col min="6168" max="6168" width="6.5" style="3" customWidth="1"/>
    <col min="6169" max="6175" width="6.125" style="3" customWidth="1"/>
    <col min="6176" max="6400" width="9" style="3"/>
    <col min="6401" max="6401" width="1.625" style="3" customWidth="1"/>
    <col min="6402" max="6402" width="12.625" style="3" customWidth="1"/>
    <col min="6403" max="6403" width="6.625" style="3" customWidth="1"/>
    <col min="6404" max="6415" width="6.125" style="3" customWidth="1"/>
    <col min="6416" max="6416" width="1.875" style="3" customWidth="1"/>
    <col min="6417" max="6417" width="1.625" style="3" customWidth="1"/>
    <col min="6418" max="6418" width="12.625" style="3" customWidth="1"/>
    <col min="6419" max="6419" width="6.625" style="3" customWidth="1"/>
    <col min="6420" max="6423" width="6.125" style="3" customWidth="1"/>
    <col min="6424" max="6424" width="6.5" style="3" customWidth="1"/>
    <col min="6425" max="6431" width="6.125" style="3" customWidth="1"/>
    <col min="6432" max="6656" width="9" style="3"/>
    <col min="6657" max="6657" width="1.625" style="3" customWidth="1"/>
    <col min="6658" max="6658" width="12.625" style="3" customWidth="1"/>
    <col min="6659" max="6659" width="6.625" style="3" customWidth="1"/>
    <col min="6660" max="6671" width="6.125" style="3" customWidth="1"/>
    <col min="6672" max="6672" width="1.875" style="3" customWidth="1"/>
    <col min="6673" max="6673" width="1.625" style="3" customWidth="1"/>
    <col min="6674" max="6674" width="12.625" style="3" customWidth="1"/>
    <col min="6675" max="6675" width="6.625" style="3" customWidth="1"/>
    <col min="6676" max="6679" width="6.125" style="3" customWidth="1"/>
    <col min="6680" max="6680" width="6.5" style="3" customWidth="1"/>
    <col min="6681" max="6687" width="6.125" style="3" customWidth="1"/>
    <col min="6688" max="6912" width="9" style="3"/>
    <col min="6913" max="6913" width="1.625" style="3" customWidth="1"/>
    <col min="6914" max="6914" width="12.625" style="3" customWidth="1"/>
    <col min="6915" max="6915" width="6.625" style="3" customWidth="1"/>
    <col min="6916" max="6927" width="6.125" style="3" customWidth="1"/>
    <col min="6928" max="6928" width="1.875" style="3" customWidth="1"/>
    <col min="6929" max="6929" width="1.625" style="3" customWidth="1"/>
    <col min="6930" max="6930" width="12.625" style="3" customWidth="1"/>
    <col min="6931" max="6931" width="6.625" style="3" customWidth="1"/>
    <col min="6932" max="6935" width="6.125" style="3" customWidth="1"/>
    <col min="6936" max="6936" width="6.5" style="3" customWidth="1"/>
    <col min="6937" max="6943" width="6.125" style="3" customWidth="1"/>
    <col min="6944" max="7168" width="9" style="3"/>
    <col min="7169" max="7169" width="1.625" style="3" customWidth="1"/>
    <col min="7170" max="7170" width="12.625" style="3" customWidth="1"/>
    <col min="7171" max="7171" width="6.625" style="3" customWidth="1"/>
    <col min="7172" max="7183" width="6.125" style="3" customWidth="1"/>
    <col min="7184" max="7184" width="1.875" style="3" customWidth="1"/>
    <col min="7185" max="7185" width="1.625" style="3" customWidth="1"/>
    <col min="7186" max="7186" width="12.625" style="3" customWidth="1"/>
    <col min="7187" max="7187" width="6.625" style="3" customWidth="1"/>
    <col min="7188" max="7191" width="6.125" style="3" customWidth="1"/>
    <col min="7192" max="7192" width="6.5" style="3" customWidth="1"/>
    <col min="7193" max="7199" width="6.125" style="3" customWidth="1"/>
    <col min="7200" max="7424" width="9" style="3"/>
    <col min="7425" max="7425" width="1.625" style="3" customWidth="1"/>
    <col min="7426" max="7426" width="12.625" style="3" customWidth="1"/>
    <col min="7427" max="7427" width="6.625" style="3" customWidth="1"/>
    <col min="7428" max="7439" width="6.125" style="3" customWidth="1"/>
    <col min="7440" max="7440" width="1.875" style="3" customWidth="1"/>
    <col min="7441" max="7441" width="1.625" style="3" customWidth="1"/>
    <col min="7442" max="7442" width="12.625" style="3" customWidth="1"/>
    <col min="7443" max="7443" width="6.625" style="3" customWidth="1"/>
    <col min="7444" max="7447" width="6.125" style="3" customWidth="1"/>
    <col min="7448" max="7448" width="6.5" style="3" customWidth="1"/>
    <col min="7449" max="7455" width="6.125" style="3" customWidth="1"/>
    <col min="7456" max="7680" width="9" style="3"/>
    <col min="7681" max="7681" width="1.625" style="3" customWidth="1"/>
    <col min="7682" max="7682" width="12.625" style="3" customWidth="1"/>
    <col min="7683" max="7683" width="6.625" style="3" customWidth="1"/>
    <col min="7684" max="7695" width="6.125" style="3" customWidth="1"/>
    <col min="7696" max="7696" width="1.875" style="3" customWidth="1"/>
    <col min="7697" max="7697" width="1.625" style="3" customWidth="1"/>
    <col min="7698" max="7698" width="12.625" style="3" customWidth="1"/>
    <col min="7699" max="7699" width="6.625" style="3" customWidth="1"/>
    <col min="7700" max="7703" width="6.125" style="3" customWidth="1"/>
    <col min="7704" max="7704" width="6.5" style="3" customWidth="1"/>
    <col min="7705" max="7711" width="6.125" style="3" customWidth="1"/>
    <col min="7712" max="7936" width="9" style="3"/>
    <col min="7937" max="7937" width="1.625" style="3" customWidth="1"/>
    <col min="7938" max="7938" width="12.625" style="3" customWidth="1"/>
    <col min="7939" max="7939" width="6.625" style="3" customWidth="1"/>
    <col min="7940" max="7951" width="6.125" style="3" customWidth="1"/>
    <col min="7952" max="7952" width="1.875" style="3" customWidth="1"/>
    <col min="7953" max="7953" width="1.625" style="3" customWidth="1"/>
    <col min="7954" max="7954" width="12.625" style="3" customWidth="1"/>
    <col min="7955" max="7955" width="6.625" style="3" customWidth="1"/>
    <col min="7956" max="7959" width="6.125" style="3" customWidth="1"/>
    <col min="7960" max="7960" width="6.5" style="3" customWidth="1"/>
    <col min="7961" max="7967" width="6.125" style="3" customWidth="1"/>
    <col min="7968" max="8192" width="9" style="3"/>
    <col min="8193" max="8193" width="1.625" style="3" customWidth="1"/>
    <col min="8194" max="8194" width="12.625" style="3" customWidth="1"/>
    <col min="8195" max="8195" width="6.625" style="3" customWidth="1"/>
    <col min="8196" max="8207" width="6.125" style="3" customWidth="1"/>
    <col min="8208" max="8208" width="1.875" style="3" customWidth="1"/>
    <col min="8209" max="8209" width="1.625" style="3" customWidth="1"/>
    <col min="8210" max="8210" width="12.625" style="3" customWidth="1"/>
    <col min="8211" max="8211" width="6.625" style="3" customWidth="1"/>
    <col min="8212" max="8215" width="6.125" style="3" customWidth="1"/>
    <col min="8216" max="8216" width="6.5" style="3" customWidth="1"/>
    <col min="8217" max="8223" width="6.125" style="3" customWidth="1"/>
    <col min="8224" max="8448" width="9" style="3"/>
    <col min="8449" max="8449" width="1.625" style="3" customWidth="1"/>
    <col min="8450" max="8450" width="12.625" style="3" customWidth="1"/>
    <col min="8451" max="8451" width="6.625" style="3" customWidth="1"/>
    <col min="8452" max="8463" width="6.125" style="3" customWidth="1"/>
    <col min="8464" max="8464" width="1.875" style="3" customWidth="1"/>
    <col min="8465" max="8465" width="1.625" style="3" customWidth="1"/>
    <col min="8466" max="8466" width="12.625" style="3" customWidth="1"/>
    <col min="8467" max="8467" width="6.625" style="3" customWidth="1"/>
    <col min="8468" max="8471" width="6.125" style="3" customWidth="1"/>
    <col min="8472" max="8472" width="6.5" style="3" customWidth="1"/>
    <col min="8473" max="8479" width="6.125" style="3" customWidth="1"/>
    <col min="8480" max="8704" width="9" style="3"/>
    <col min="8705" max="8705" width="1.625" style="3" customWidth="1"/>
    <col min="8706" max="8706" width="12.625" style="3" customWidth="1"/>
    <col min="8707" max="8707" width="6.625" style="3" customWidth="1"/>
    <col min="8708" max="8719" width="6.125" style="3" customWidth="1"/>
    <col min="8720" max="8720" width="1.875" style="3" customWidth="1"/>
    <col min="8721" max="8721" width="1.625" style="3" customWidth="1"/>
    <col min="8722" max="8722" width="12.625" style="3" customWidth="1"/>
    <col min="8723" max="8723" width="6.625" style="3" customWidth="1"/>
    <col min="8724" max="8727" width="6.125" style="3" customWidth="1"/>
    <col min="8728" max="8728" width="6.5" style="3" customWidth="1"/>
    <col min="8729" max="8735" width="6.125" style="3" customWidth="1"/>
    <col min="8736" max="8960" width="9" style="3"/>
    <col min="8961" max="8961" width="1.625" style="3" customWidth="1"/>
    <col min="8962" max="8962" width="12.625" style="3" customWidth="1"/>
    <col min="8963" max="8963" width="6.625" style="3" customWidth="1"/>
    <col min="8964" max="8975" width="6.125" style="3" customWidth="1"/>
    <col min="8976" max="8976" width="1.875" style="3" customWidth="1"/>
    <col min="8977" max="8977" width="1.625" style="3" customWidth="1"/>
    <col min="8978" max="8978" width="12.625" style="3" customWidth="1"/>
    <col min="8979" max="8979" width="6.625" style="3" customWidth="1"/>
    <col min="8980" max="8983" width="6.125" style="3" customWidth="1"/>
    <col min="8984" max="8984" width="6.5" style="3" customWidth="1"/>
    <col min="8985" max="8991" width="6.125" style="3" customWidth="1"/>
    <col min="8992" max="9216" width="9" style="3"/>
    <col min="9217" max="9217" width="1.625" style="3" customWidth="1"/>
    <col min="9218" max="9218" width="12.625" style="3" customWidth="1"/>
    <col min="9219" max="9219" width="6.625" style="3" customWidth="1"/>
    <col min="9220" max="9231" width="6.125" style="3" customWidth="1"/>
    <col min="9232" max="9232" width="1.875" style="3" customWidth="1"/>
    <col min="9233" max="9233" width="1.625" style="3" customWidth="1"/>
    <col min="9234" max="9234" width="12.625" style="3" customWidth="1"/>
    <col min="9235" max="9235" width="6.625" style="3" customWidth="1"/>
    <col min="9236" max="9239" width="6.125" style="3" customWidth="1"/>
    <col min="9240" max="9240" width="6.5" style="3" customWidth="1"/>
    <col min="9241" max="9247" width="6.125" style="3" customWidth="1"/>
    <col min="9248" max="9472" width="9" style="3"/>
    <col min="9473" max="9473" width="1.625" style="3" customWidth="1"/>
    <col min="9474" max="9474" width="12.625" style="3" customWidth="1"/>
    <col min="9475" max="9475" width="6.625" style="3" customWidth="1"/>
    <col min="9476" max="9487" width="6.125" style="3" customWidth="1"/>
    <col min="9488" max="9488" width="1.875" style="3" customWidth="1"/>
    <col min="9489" max="9489" width="1.625" style="3" customWidth="1"/>
    <col min="9490" max="9490" width="12.625" style="3" customWidth="1"/>
    <col min="9491" max="9491" width="6.625" style="3" customWidth="1"/>
    <col min="9492" max="9495" width="6.125" style="3" customWidth="1"/>
    <col min="9496" max="9496" width="6.5" style="3" customWidth="1"/>
    <col min="9497" max="9503" width="6.125" style="3" customWidth="1"/>
    <col min="9504" max="9728" width="9" style="3"/>
    <col min="9729" max="9729" width="1.625" style="3" customWidth="1"/>
    <col min="9730" max="9730" width="12.625" style="3" customWidth="1"/>
    <col min="9731" max="9731" width="6.625" style="3" customWidth="1"/>
    <col min="9732" max="9743" width="6.125" style="3" customWidth="1"/>
    <col min="9744" max="9744" width="1.875" style="3" customWidth="1"/>
    <col min="9745" max="9745" width="1.625" style="3" customWidth="1"/>
    <col min="9746" max="9746" width="12.625" style="3" customWidth="1"/>
    <col min="9747" max="9747" width="6.625" style="3" customWidth="1"/>
    <col min="9748" max="9751" width="6.125" style="3" customWidth="1"/>
    <col min="9752" max="9752" width="6.5" style="3" customWidth="1"/>
    <col min="9753" max="9759" width="6.125" style="3" customWidth="1"/>
    <col min="9760" max="9984" width="9" style="3"/>
    <col min="9985" max="9985" width="1.625" style="3" customWidth="1"/>
    <col min="9986" max="9986" width="12.625" style="3" customWidth="1"/>
    <col min="9987" max="9987" width="6.625" style="3" customWidth="1"/>
    <col min="9988" max="9999" width="6.125" style="3" customWidth="1"/>
    <col min="10000" max="10000" width="1.875" style="3" customWidth="1"/>
    <col min="10001" max="10001" width="1.625" style="3" customWidth="1"/>
    <col min="10002" max="10002" width="12.625" style="3" customWidth="1"/>
    <col min="10003" max="10003" width="6.625" style="3" customWidth="1"/>
    <col min="10004" max="10007" width="6.125" style="3" customWidth="1"/>
    <col min="10008" max="10008" width="6.5" style="3" customWidth="1"/>
    <col min="10009" max="10015" width="6.125" style="3" customWidth="1"/>
    <col min="10016" max="10240" width="9" style="3"/>
    <col min="10241" max="10241" width="1.625" style="3" customWidth="1"/>
    <col min="10242" max="10242" width="12.625" style="3" customWidth="1"/>
    <col min="10243" max="10243" width="6.625" style="3" customWidth="1"/>
    <col min="10244" max="10255" width="6.125" style="3" customWidth="1"/>
    <col min="10256" max="10256" width="1.875" style="3" customWidth="1"/>
    <col min="10257" max="10257" width="1.625" style="3" customWidth="1"/>
    <col min="10258" max="10258" width="12.625" style="3" customWidth="1"/>
    <col min="10259" max="10259" width="6.625" style="3" customWidth="1"/>
    <col min="10260" max="10263" width="6.125" style="3" customWidth="1"/>
    <col min="10264" max="10264" width="6.5" style="3" customWidth="1"/>
    <col min="10265" max="10271" width="6.125" style="3" customWidth="1"/>
    <col min="10272" max="10496" width="9" style="3"/>
    <col min="10497" max="10497" width="1.625" style="3" customWidth="1"/>
    <col min="10498" max="10498" width="12.625" style="3" customWidth="1"/>
    <col min="10499" max="10499" width="6.625" style="3" customWidth="1"/>
    <col min="10500" max="10511" width="6.125" style="3" customWidth="1"/>
    <col min="10512" max="10512" width="1.875" style="3" customWidth="1"/>
    <col min="10513" max="10513" width="1.625" style="3" customWidth="1"/>
    <col min="10514" max="10514" width="12.625" style="3" customWidth="1"/>
    <col min="10515" max="10515" width="6.625" style="3" customWidth="1"/>
    <col min="10516" max="10519" width="6.125" style="3" customWidth="1"/>
    <col min="10520" max="10520" width="6.5" style="3" customWidth="1"/>
    <col min="10521" max="10527" width="6.125" style="3" customWidth="1"/>
    <col min="10528" max="10752" width="9" style="3"/>
    <col min="10753" max="10753" width="1.625" style="3" customWidth="1"/>
    <col min="10754" max="10754" width="12.625" style="3" customWidth="1"/>
    <col min="10755" max="10755" width="6.625" style="3" customWidth="1"/>
    <col min="10756" max="10767" width="6.125" style="3" customWidth="1"/>
    <col min="10768" max="10768" width="1.875" style="3" customWidth="1"/>
    <col min="10769" max="10769" width="1.625" style="3" customWidth="1"/>
    <col min="10770" max="10770" width="12.625" style="3" customWidth="1"/>
    <col min="10771" max="10771" width="6.625" style="3" customWidth="1"/>
    <col min="10772" max="10775" width="6.125" style="3" customWidth="1"/>
    <col min="10776" max="10776" width="6.5" style="3" customWidth="1"/>
    <col min="10777" max="10783" width="6.125" style="3" customWidth="1"/>
    <col min="10784" max="11008" width="9" style="3"/>
    <col min="11009" max="11009" width="1.625" style="3" customWidth="1"/>
    <col min="11010" max="11010" width="12.625" style="3" customWidth="1"/>
    <col min="11011" max="11011" width="6.625" style="3" customWidth="1"/>
    <col min="11012" max="11023" width="6.125" style="3" customWidth="1"/>
    <col min="11024" max="11024" width="1.875" style="3" customWidth="1"/>
    <col min="11025" max="11025" width="1.625" style="3" customWidth="1"/>
    <col min="11026" max="11026" width="12.625" style="3" customWidth="1"/>
    <col min="11027" max="11027" width="6.625" style="3" customWidth="1"/>
    <col min="11028" max="11031" width="6.125" style="3" customWidth="1"/>
    <col min="11032" max="11032" width="6.5" style="3" customWidth="1"/>
    <col min="11033" max="11039" width="6.125" style="3" customWidth="1"/>
    <col min="11040" max="11264" width="9" style="3"/>
    <col min="11265" max="11265" width="1.625" style="3" customWidth="1"/>
    <col min="11266" max="11266" width="12.625" style="3" customWidth="1"/>
    <col min="11267" max="11267" width="6.625" style="3" customWidth="1"/>
    <col min="11268" max="11279" width="6.125" style="3" customWidth="1"/>
    <col min="11280" max="11280" width="1.875" style="3" customWidth="1"/>
    <col min="11281" max="11281" width="1.625" style="3" customWidth="1"/>
    <col min="11282" max="11282" width="12.625" style="3" customWidth="1"/>
    <col min="11283" max="11283" width="6.625" style="3" customWidth="1"/>
    <col min="11284" max="11287" width="6.125" style="3" customWidth="1"/>
    <col min="11288" max="11288" width="6.5" style="3" customWidth="1"/>
    <col min="11289" max="11295" width="6.125" style="3" customWidth="1"/>
    <col min="11296" max="11520" width="9" style="3"/>
    <col min="11521" max="11521" width="1.625" style="3" customWidth="1"/>
    <col min="11522" max="11522" width="12.625" style="3" customWidth="1"/>
    <col min="11523" max="11523" width="6.625" style="3" customWidth="1"/>
    <col min="11524" max="11535" width="6.125" style="3" customWidth="1"/>
    <col min="11536" max="11536" width="1.875" style="3" customWidth="1"/>
    <col min="11537" max="11537" width="1.625" style="3" customWidth="1"/>
    <col min="11538" max="11538" width="12.625" style="3" customWidth="1"/>
    <col min="11539" max="11539" width="6.625" style="3" customWidth="1"/>
    <col min="11540" max="11543" width="6.125" style="3" customWidth="1"/>
    <col min="11544" max="11544" width="6.5" style="3" customWidth="1"/>
    <col min="11545" max="11551" width="6.125" style="3" customWidth="1"/>
    <col min="11552" max="11776" width="9" style="3"/>
    <col min="11777" max="11777" width="1.625" style="3" customWidth="1"/>
    <col min="11778" max="11778" width="12.625" style="3" customWidth="1"/>
    <col min="11779" max="11779" width="6.625" style="3" customWidth="1"/>
    <col min="11780" max="11791" width="6.125" style="3" customWidth="1"/>
    <col min="11792" max="11792" width="1.875" style="3" customWidth="1"/>
    <col min="11793" max="11793" width="1.625" style="3" customWidth="1"/>
    <col min="11794" max="11794" width="12.625" style="3" customWidth="1"/>
    <col min="11795" max="11795" width="6.625" style="3" customWidth="1"/>
    <col min="11796" max="11799" width="6.125" style="3" customWidth="1"/>
    <col min="11800" max="11800" width="6.5" style="3" customWidth="1"/>
    <col min="11801" max="11807" width="6.125" style="3" customWidth="1"/>
    <col min="11808" max="12032" width="9" style="3"/>
    <col min="12033" max="12033" width="1.625" style="3" customWidth="1"/>
    <col min="12034" max="12034" width="12.625" style="3" customWidth="1"/>
    <col min="12035" max="12035" width="6.625" style="3" customWidth="1"/>
    <col min="12036" max="12047" width="6.125" style="3" customWidth="1"/>
    <col min="12048" max="12048" width="1.875" style="3" customWidth="1"/>
    <col min="12049" max="12049" width="1.625" style="3" customWidth="1"/>
    <col min="12050" max="12050" width="12.625" style="3" customWidth="1"/>
    <col min="12051" max="12051" width="6.625" style="3" customWidth="1"/>
    <col min="12052" max="12055" width="6.125" style="3" customWidth="1"/>
    <col min="12056" max="12056" width="6.5" style="3" customWidth="1"/>
    <col min="12057" max="12063" width="6.125" style="3" customWidth="1"/>
    <col min="12064" max="12288" width="9" style="3"/>
    <col min="12289" max="12289" width="1.625" style="3" customWidth="1"/>
    <col min="12290" max="12290" width="12.625" style="3" customWidth="1"/>
    <col min="12291" max="12291" width="6.625" style="3" customWidth="1"/>
    <col min="12292" max="12303" width="6.125" style="3" customWidth="1"/>
    <col min="12304" max="12304" width="1.875" style="3" customWidth="1"/>
    <col min="12305" max="12305" width="1.625" style="3" customWidth="1"/>
    <col min="12306" max="12306" width="12.625" style="3" customWidth="1"/>
    <col min="12307" max="12307" width="6.625" style="3" customWidth="1"/>
    <col min="12308" max="12311" width="6.125" style="3" customWidth="1"/>
    <col min="12312" max="12312" width="6.5" style="3" customWidth="1"/>
    <col min="12313" max="12319" width="6.125" style="3" customWidth="1"/>
    <col min="12320" max="12544" width="9" style="3"/>
    <col min="12545" max="12545" width="1.625" style="3" customWidth="1"/>
    <col min="12546" max="12546" width="12.625" style="3" customWidth="1"/>
    <col min="12547" max="12547" width="6.625" style="3" customWidth="1"/>
    <col min="12548" max="12559" width="6.125" style="3" customWidth="1"/>
    <col min="12560" max="12560" width="1.875" style="3" customWidth="1"/>
    <col min="12561" max="12561" width="1.625" style="3" customWidth="1"/>
    <col min="12562" max="12562" width="12.625" style="3" customWidth="1"/>
    <col min="12563" max="12563" width="6.625" style="3" customWidth="1"/>
    <col min="12564" max="12567" width="6.125" style="3" customWidth="1"/>
    <col min="12568" max="12568" width="6.5" style="3" customWidth="1"/>
    <col min="12569" max="12575" width="6.125" style="3" customWidth="1"/>
    <col min="12576" max="12800" width="9" style="3"/>
    <col min="12801" max="12801" width="1.625" style="3" customWidth="1"/>
    <col min="12802" max="12802" width="12.625" style="3" customWidth="1"/>
    <col min="12803" max="12803" width="6.625" style="3" customWidth="1"/>
    <col min="12804" max="12815" width="6.125" style="3" customWidth="1"/>
    <col min="12816" max="12816" width="1.875" style="3" customWidth="1"/>
    <col min="12817" max="12817" width="1.625" style="3" customWidth="1"/>
    <col min="12818" max="12818" width="12.625" style="3" customWidth="1"/>
    <col min="12819" max="12819" width="6.625" style="3" customWidth="1"/>
    <col min="12820" max="12823" width="6.125" style="3" customWidth="1"/>
    <col min="12824" max="12824" width="6.5" style="3" customWidth="1"/>
    <col min="12825" max="12831" width="6.125" style="3" customWidth="1"/>
    <col min="12832" max="13056" width="9" style="3"/>
    <col min="13057" max="13057" width="1.625" style="3" customWidth="1"/>
    <col min="13058" max="13058" width="12.625" style="3" customWidth="1"/>
    <col min="13059" max="13059" width="6.625" style="3" customWidth="1"/>
    <col min="13060" max="13071" width="6.125" style="3" customWidth="1"/>
    <col min="13072" max="13072" width="1.875" style="3" customWidth="1"/>
    <col min="13073" max="13073" width="1.625" style="3" customWidth="1"/>
    <col min="13074" max="13074" width="12.625" style="3" customWidth="1"/>
    <col min="13075" max="13075" width="6.625" style="3" customWidth="1"/>
    <col min="13076" max="13079" width="6.125" style="3" customWidth="1"/>
    <col min="13080" max="13080" width="6.5" style="3" customWidth="1"/>
    <col min="13081" max="13087" width="6.125" style="3" customWidth="1"/>
    <col min="13088" max="13312" width="9" style="3"/>
    <col min="13313" max="13313" width="1.625" style="3" customWidth="1"/>
    <col min="13314" max="13314" width="12.625" style="3" customWidth="1"/>
    <col min="13315" max="13315" width="6.625" style="3" customWidth="1"/>
    <col min="13316" max="13327" width="6.125" style="3" customWidth="1"/>
    <col min="13328" max="13328" width="1.875" style="3" customWidth="1"/>
    <col min="13329" max="13329" width="1.625" style="3" customWidth="1"/>
    <col min="13330" max="13330" width="12.625" style="3" customWidth="1"/>
    <col min="13331" max="13331" width="6.625" style="3" customWidth="1"/>
    <col min="13332" max="13335" width="6.125" style="3" customWidth="1"/>
    <col min="13336" max="13336" width="6.5" style="3" customWidth="1"/>
    <col min="13337" max="13343" width="6.125" style="3" customWidth="1"/>
    <col min="13344" max="13568" width="9" style="3"/>
    <col min="13569" max="13569" width="1.625" style="3" customWidth="1"/>
    <col min="13570" max="13570" width="12.625" style="3" customWidth="1"/>
    <col min="13571" max="13571" width="6.625" style="3" customWidth="1"/>
    <col min="13572" max="13583" width="6.125" style="3" customWidth="1"/>
    <col min="13584" max="13584" width="1.875" style="3" customWidth="1"/>
    <col min="13585" max="13585" width="1.625" style="3" customWidth="1"/>
    <col min="13586" max="13586" width="12.625" style="3" customWidth="1"/>
    <col min="13587" max="13587" width="6.625" style="3" customWidth="1"/>
    <col min="13588" max="13591" width="6.125" style="3" customWidth="1"/>
    <col min="13592" max="13592" width="6.5" style="3" customWidth="1"/>
    <col min="13593" max="13599" width="6.125" style="3" customWidth="1"/>
    <col min="13600" max="13824" width="9" style="3"/>
    <col min="13825" max="13825" width="1.625" style="3" customWidth="1"/>
    <col min="13826" max="13826" width="12.625" style="3" customWidth="1"/>
    <col min="13827" max="13827" width="6.625" style="3" customWidth="1"/>
    <col min="13828" max="13839" width="6.125" style="3" customWidth="1"/>
    <col min="13840" max="13840" width="1.875" style="3" customWidth="1"/>
    <col min="13841" max="13841" width="1.625" style="3" customWidth="1"/>
    <col min="13842" max="13842" width="12.625" style="3" customWidth="1"/>
    <col min="13843" max="13843" width="6.625" style="3" customWidth="1"/>
    <col min="13844" max="13847" width="6.125" style="3" customWidth="1"/>
    <col min="13848" max="13848" width="6.5" style="3" customWidth="1"/>
    <col min="13849" max="13855" width="6.125" style="3" customWidth="1"/>
    <col min="13856" max="14080" width="9" style="3"/>
    <col min="14081" max="14081" width="1.625" style="3" customWidth="1"/>
    <col min="14082" max="14082" width="12.625" style="3" customWidth="1"/>
    <col min="14083" max="14083" width="6.625" style="3" customWidth="1"/>
    <col min="14084" max="14095" width="6.125" style="3" customWidth="1"/>
    <col min="14096" max="14096" width="1.875" style="3" customWidth="1"/>
    <col min="14097" max="14097" width="1.625" style="3" customWidth="1"/>
    <col min="14098" max="14098" width="12.625" style="3" customWidth="1"/>
    <col min="14099" max="14099" width="6.625" style="3" customWidth="1"/>
    <col min="14100" max="14103" width="6.125" style="3" customWidth="1"/>
    <col min="14104" max="14104" width="6.5" style="3" customWidth="1"/>
    <col min="14105" max="14111" width="6.125" style="3" customWidth="1"/>
    <col min="14112" max="14336" width="9" style="3"/>
    <col min="14337" max="14337" width="1.625" style="3" customWidth="1"/>
    <col min="14338" max="14338" width="12.625" style="3" customWidth="1"/>
    <col min="14339" max="14339" width="6.625" style="3" customWidth="1"/>
    <col min="14340" max="14351" width="6.125" style="3" customWidth="1"/>
    <col min="14352" max="14352" width="1.875" style="3" customWidth="1"/>
    <col min="14353" max="14353" width="1.625" style="3" customWidth="1"/>
    <col min="14354" max="14354" width="12.625" style="3" customWidth="1"/>
    <col min="14355" max="14355" width="6.625" style="3" customWidth="1"/>
    <col min="14356" max="14359" width="6.125" style="3" customWidth="1"/>
    <col min="14360" max="14360" width="6.5" style="3" customWidth="1"/>
    <col min="14361" max="14367" width="6.125" style="3" customWidth="1"/>
    <col min="14368" max="14592" width="9" style="3"/>
    <col min="14593" max="14593" width="1.625" style="3" customWidth="1"/>
    <col min="14594" max="14594" width="12.625" style="3" customWidth="1"/>
    <col min="14595" max="14595" width="6.625" style="3" customWidth="1"/>
    <col min="14596" max="14607" width="6.125" style="3" customWidth="1"/>
    <col min="14608" max="14608" width="1.875" style="3" customWidth="1"/>
    <col min="14609" max="14609" width="1.625" style="3" customWidth="1"/>
    <col min="14610" max="14610" width="12.625" style="3" customWidth="1"/>
    <col min="14611" max="14611" width="6.625" style="3" customWidth="1"/>
    <col min="14612" max="14615" width="6.125" style="3" customWidth="1"/>
    <col min="14616" max="14616" width="6.5" style="3" customWidth="1"/>
    <col min="14617" max="14623" width="6.125" style="3" customWidth="1"/>
    <col min="14624" max="14848" width="9" style="3"/>
    <col min="14849" max="14849" width="1.625" style="3" customWidth="1"/>
    <col min="14850" max="14850" width="12.625" style="3" customWidth="1"/>
    <col min="14851" max="14851" width="6.625" style="3" customWidth="1"/>
    <col min="14852" max="14863" width="6.125" style="3" customWidth="1"/>
    <col min="14864" max="14864" width="1.875" style="3" customWidth="1"/>
    <col min="14865" max="14865" width="1.625" style="3" customWidth="1"/>
    <col min="14866" max="14866" width="12.625" style="3" customWidth="1"/>
    <col min="14867" max="14867" width="6.625" style="3" customWidth="1"/>
    <col min="14868" max="14871" width="6.125" style="3" customWidth="1"/>
    <col min="14872" max="14872" width="6.5" style="3" customWidth="1"/>
    <col min="14873" max="14879" width="6.125" style="3" customWidth="1"/>
    <col min="14880" max="15104" width="9" style="3"/>
    <col min="15105" max="15105" width="1.625" style="3" customWidth="1"/>
    <col min="15106" max="15106" width="12.625" style="3" customWidth="1"/>
    <col min="15107" max="15107" width="6.625" style="3" customWidth="1"/>
    <col min="15108" max="15119" width="6.125" style="3" customWidth="1"/>
    <col min="15120" max="15120" width="1.875" style="3" customWidth="1"/>
    <col min="15121" max="15121" width="1.625" style="3" customWidth="1"/>
    <col min="15122" max="15122" width="12.625" style="3" customWidth="1"/>
    <col min="15123" max="15123" width="6.625" style="3" customWidth="1"/>
    <col min="15124" max="15127" width="6.125" style="3" customWidth="1"/>
    <col min="15128" max="15128" width="6.5" style="3" customWidth="1"/>
    <col min="15129" max="15135" width="6.125" style="3" customWidth="1"/>
    <col min="15136" max="15360" width="9" style="3"/>
    <col min="15361" max="15361" width="1.625" style="3" customWidth="1"/>
    <col min="15362" max="15362" width="12.625" style="3" customWidth="1"/>
    <col min="15363" max="15363" width="6.625" style="3" customWidth="1"/>
    <col min="15364" max="15375" width="6.125" style="3" customWidth="1"/>
    <col min="15376" max="15376" width="1.875" style="3" customWidth="1"/>
    <col min="15377" max="15377" width="1.625" style="3" customWidth="1"/>
    <col min="15378" max="15378" width="12.625" style="3" customWidth="1"/>
    <col min="15379" max="15379" width="6.625" style="3" customWidth="1"/>
    <col min="15380" max="15383" width="6.125" style="3" customWidth="1"/>
    <col min="15384" max="15384" width="6.5" style="3" customWidth="1"/>
    <col min="15385" max="15391" width="6.125" style="3" customWidth="1"/>
    <col min="15392" max="15616" width="9" style="3"/>
    <col min="15617" max="15617" width="1.625" style="3" customWidth="1"/>
    <col min="15618" max="15618" width="12.625" style="3" customWidth="1"/>
    <col min="15619" max="15619" width="6.625" style="3" customWidth="1"/>
    <col min="15620" max="15631" width="6.125" style="3" customWidth="1"/>
    <col min="15632" max="15632" width="1.875" style="3" customWidth="1"/>
    <col min="15633" max="15633" width="1.625" style="3" customWidth="1"/>
    <col min="15634" max="15634" width="12.625" style="3" customWidth="1"/>
    <col min="15635" max="15635" width="6.625" style="3" customWidth="1"/>
    <col min="15636" max="15639" width="6.125" style="3" customWidth="1"/>
    <col min="15640" max="15640" width="6.5" style="3" customWidth="1"/>
    <col min="15641" max="15647" width="6.125" style="3" customWidth="1"/>
    <col min="15648" max="15872" width="9" style="3"/>
    <col min="15873" max="15873" width="1.625" style="3" customWidth="1"/>
    <col min="15874" max="15874" width="12.625" style="3" customWidth="1"/>
    <col min="15875" max="15875" width="6.625" style="3" customWidth="1"/>
    <col min="15876" max="15887" width="6.125" style="3" customWidth="1"/>
    <col min="15888" max="15888" width="1.875" style="3" customWidth="1"/>
    <col min="15889" max="15889" width="1.625" style="3" customWidth="1"/>
    <col min="15890" max="15890" width="12.625" style="3" customWidth="1"/>
    <col min="15891" max="15891" width="6.625" style="3" customWidth="1"/>
    <col min="15892" max="15895" width="6.125" style="3" customWidth="1"/>
    <col min="15896" max="15896" width="6.5" style="3" customWidth="1"/>
    <col min="15897" max="15903" width="6.125" style="3" customWidth="1"/>
    <col min="15904" max="16128" width="9" style="3"/>
    <col min="16129" max="16129" width="1.625" style="3" customWidth="1"/>
    <col min="16130" max="16130" width="12.625" style="3" customWidth="1"/>
    <col min="16131" max="16131" width="6.625" style="3" customWidth="1"/>
    <col min="16132" max="16143" width="6.125" style="3" customWidth="1"/>
    <col min="16144" max="16144" width="1.875" style="3" customWidth="1"/>
    <col min="16145" max="16145" width="1.625" style="3" customWidth="1"/>
    <col min="16146" max="16146" width="12.625" style="3" customWidth="1"/>
    <col min="16147" max="16147" width="6.625" style="3" customWidth="1"/>
    <col min="16148" max="16151" width="6.125" style="3" customWidth="1"/>
    <col min="16152" max="16152" width="6.5" style="3" customWidth="1"/>
    <col min="16153" max="16159" width="6.125" style="3" customWidth="1"/>
    <col min="16160" max="16384" width="9" style="3"/>
  </cols>
  <sheetData>
    <row r="1" spans="1:31" s="1" customFormat="1" ht="22.5" customHeight="1" x14ac:dyDescent="0.15">
      <c r="A1" s="371" t="s">
        <v>67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122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122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68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68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69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69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70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70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4">
        <f t="shared" ref="C6:O6" si="0">SUM(C8,C10)</f>
        <v>12514</v>
      </c>
      <c r="D6" s="5">
        <f t="shared" si="0"/>
        <v>1685</v>
      </c>
      <c r="E6" s="6">
        <f t="shared" si="0"/>
        <v>43</v>
      </c>
      <c r="F6" s="6">
        <f t="shared" si="0"/>
        <v>945</v>
      </c>
      <c r="G6" s="6">
        <f t="shared" si="0"/>
        <v>169</v>
      </c>
      <c r="H6" s="6">
        <f t="shared" si="0"/>
        <v>8963</v>
      </c>
      <c r="I6" s="6">
        <f t="shared" si="0"/>
        <v>421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63</v>
      </c>
      <c r="P6" s="8"/>
      <c r="Q6" s="342" t="s">
        <v>47</v>
      </c>
      <c r="R6" s="343"/>
      <c r="S6" s="9">
        <f t="shared" ref="S6:AE7" si="1">S10</f>
        <v>10103</v>
      </c>
      <c r="T6" s="10">
        <f t="shared" si="1"/>
        <v>1272</v>
      </c>
      <c r="U6" s="11">
        <f t="shared" si="1"/>
        <v>25</v>
      </c>
      <c r="V6" s="11">
        <f t="shared" si="1"/>
        <v>630</v>
      </c>
      <c r="W6" s="11">
        <f t="shared" si="1"/>
        <v>122</v>
      </c>
      <c r="X6" s="11">
        <f t="shared" si="1"/>
        <v>7516</v>
      </c>
      <c r="Y6" s="11">
        <f t="shared" si="1"/>
        <v>325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42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13.464919290394759</v>
      </c>
      <c r="E7" s="15">
        <f t="shared" si="2"/>
        <v>0.34361515103084544</v>
      </c>
      <c r="F7" s="15">
        <f t="shared" si="2"/>
        <v>7.5515422726546264</v>
      </c>
      <c r="G7" s="15">
        <f t="shared" si="2"/>
        <v>1.3504874540514624</v>
      </c>
      <c r="H7" s="15">
        <f t="shared" si="2"/>
        <v>71.623781364871348</v>
      </c>
      <c r="I7" s="15">
        <f t="shared" si="2"/>
        <v>3.3642320600926965</v>
      </c>
      <c r="J7" s="15">
        <f t="shared" si="2"/>
        <v>0</v>
      </c>
      <c r="K7" s="15">
        <f t="shared" si="2"/>
        <v>1.0228544030685631</v>
      </c>
      <c r="L7" s="15">
        <f t="shared" si="2"/>
        <v>0.35959725107879176</v>
      </c>
      <c r="M7" s="15">
        <f t="shared" si="2"/>
        <v>3.9955250119865754E-2</v>
      </c>
      <c r="N7" s="15">
        <f t="shared" si="2"/>
        <v>0.37557935112673801</v>
      </c>
      <c r="O7" s="16">
        <f t="shared" si="2"/>
        <v>0.50343615151030841</v>
      </c>
      <c r="P7" s="8"/>
      <c r="Q7" s="344"/>
      <c r="R7" s="345"/>
      <c r="S7" s="17">
        <f t="shared" si="1"/>
        <v>100</v>
      </c>
      <c r="T7" s="18">
        <f t="shared" si="1"/>
        <v>12.590319707017716</v>
      </c>
      <c r="U7" s="18">
        <f t="shared" si="1"/>
        <v>0.24745125210333566</v>
      </c>
      <c r="V7" s="18">
        <f t="shared" si="1"/>
        <v>6.2357715530040583</v>
      </c>
      <c r="W7" s="18">
        <f t="shared" si="1"/>
        <v>1.207562110264278</v>
      </c>
      <c r="X7" s="18">
        <f t="shared" si="1"/>
        <v>74.393744432346836</v>
      </c>
      <c r="Y7" s="18">
        <f t="shared" si="1"/>
        <v>3.2168662773433629</v>
      </c>
      <c r="Z7" s="18">
        <f t="shared" si="1"/>
        <v>0</v>
      </c>
      <c r="AA7" s="18">
        <f t="shared" si="1"/>
        <v>0.96011085816094222</v>
      </c>
      <c r="AB7" s="18">
        <f t="shared" si="1"/>
        <v>0.36622785311293676</v>
      </c>
      <c r="AC7" s="18">
        <f t="shared" si="1"/>
        <v>1.9796100168266852E-2</v>
      </c>
      <c r="AD7" s="18">
        <f t="shared" si="1"/>
        <v>0.34643175294466988</v>
      </c>
      <c r="AE7" s="19">
        <f t="shared" si="1"/>
        <v>0.41571810353360389</v>
      </c>
    </row>
    <row r="8" spans="1:31" ht="23.25" customHeight="1" thickTop="1" x14ac:dyDescent="0.15">
      <c r="A8" s="346" t="s">
        <v>32</v>
      </c>
      <c r="B8" s="347"/>
      <c r="C8" s="20">
        <f>SUM(D8:O8)</f>
        <v>3671</v>
      </c>
      <c r="D8" s="21">
        <v>433</v>
      </c>
      <c r="E8" s="22">
        <v>19</v>
      </c>
      <c r="F8" s="22">
        <v>307</v>
      </c>
      <c r="G8" s="22">
        <v>58</v>
      </c>
      <c r="H8" s="22">
        <v>2633</v>
      </c>
      <c r="I8" s="22">
        <v>155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50"/>
      <c r="R8" s="351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11.795151184963224</v>
      </c>
      <c r="E9" s="30">
        <f t="shared" si="3"/>
        <v>0.51757014437482973</v>
      </c>
      <c r="F9" s="30">
        <f t="shared" si="3"/>
        <v>8.3628439117406685</v>
      </c>
      <c r="G9" s="30">
        <f t="shared" si="3"/>
        <v>1.579950967038954</v>
      </c>
      <c r="H9" s="30">
        <f t="shared" si="3"/>
        <v>71.724325796785621</v>
      </c>
      <c r="I9" s="30">
        <f t="shared" si="3"/>
        <v>4.2222827567420325</v>
      </c>
      <c r="J9" s="30">
        <f t="shared" si="3"/>
        <v>0</v>
      </c>
      <c r="K9" s="30">
        <f t="shared" si="3"/>
        <v>1.1168618904930536</v>
      </c>
      <c r="L9" s="30">
        <f t="shared" si="3"/>
        <v>0.27240533914464721</v>
      </c>
      <c r="M9" s="30">
        <f t="shared" si="3"/>
        <v>5.4481067828929447E-2</v>
      </c>
      <c r="N9" s="30">
        <f t="shared" si="3"/>
        <v>0.35412694088804142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0">
        <f>SUM(D10:O10)</f>
        <v>8843</v>
      </c>
      <c r="D10" s="36">
        <f t="shared" ref="D10:O10" si="4">SUM(D12,D14,D16,D18,D20,D22,D24,D26,D28,D30,D32,D34)</f>
        <v>1252</v>
      </c>
      <c r="E10" s="37">
        <f t="shared" si="4"/>
        <v>24</v>
      </c>
      <c r="F10" s="37">
        <f t="shared" si="4"/>
        <v>638</v>
      </c>
      <c r="G10" s="37">
        <f t="shared" si="4"/>
        <v>111</v>
      </c>
      <c r="H10" s="37">
        <f t="shared" si="4"/>
        <v>6330</v>
      </c>
      <c r="I10" s="37">
        <f t="shared" si="4"/>
        <v>266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63</v>
      </c>
      <c r="P10" s="8"/>
      <c r="Q10" s="356" t="s">
        <v>45</v>
      </c>
      <c r="R10" s="357"/>
      <c r="S10" s="39">
        <f>SUM(T10:AE10)</f>
        <v>10103</v>
      </c>
      <c r="T10" s="40">
        <f t="shared" ref="T10:AE10" si="5">SUM(T12,T14,T16,T18,T20,T22,T24,T26,T28,T30,T32,T34)</f>
        <v>1272</v>
      </c>
      <c r="U10" s="40">
        <f t="shared" si="5"/>
        <v>25</v>
      </c>
      <c r="V10" s="40">
        <f>SUM(V12,V14,V16,V18,V20,V22,V24,V26,V28,V30,V32,V34)</f>
        <v>630</v>
      </c>
      <c r="W10" s="40">
        <f t="shared" si="5"/>
        <v>122</v>
      </c>
      <c r="X10" s="40">
        <f t="shared" si="5"/>
        <v>7516</v>
      </c>
      <c r="Y10" s="40">
        <f t="shared" si="5"/>
        <v>325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42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14.158091145538846</v>
      </c>
      <c r="E11" s="30">
        <f t="shared" si="6"/>
        <v>0.2714011082211919</v>
      </c>
      <c r="F11" s="30">
        <f t="shared" si="6"/>
        <v>7.2147461268800184</v>
      </c>
      <c r="G11" s="30">
        <f t="shared" si="6"/>
        <v>1.2552301255230125</v>
      </c>
      <c r="H11" s="30">
        <f t="shared" si="6"/>
        <v>71.58204229333937</v>
      </c>
      <c r="I11" s="30">
        <f t="shared" si="6"/>
        <v>3.0080289494515435</v>
      </c>
      <c r="J11" s="30">
        <f t="shared" si="6"/>
        <v>0</v>
      </c>
      <c r="K11" s="30">
        <f t="shared" si="6"/>
        <v>0.98382901730182071</v>
      </c>
      <c r="L11" s="30">
        <f t="shared" si="6"/>
        <v>0.39579328282257153</v>
      </c>
      <c r="M11" s="30">
        <f t="shared" si="6"/>
        <v>3.3925138527648988E-2</v>
      </c>
      <c r="N11" s="30">
        <f t="shared" si="6"/>
        <v>0.38448490331335516</v>
      </c>
      <c r="O11" s="31">
        <f t="shared" si="6"/>
        <v>0.71242790908062881</v>
      </c>
      <c r="P11" s="8"/>
      <c r="Q11" s="350"/>
      <c r="R11" s="353"/>
      <c r="S11" s="32">
        <v>100</v>
      </c>
      <c r="T11" s="34">
        <f t="shared" ref="T11:AE11" si="7">T10/$S10*100</f>
        <v>12.590319707017716</v>
      </c>
      <c r="U11" s="34">
        <f t="shared" si="7"/>
        <v>0.24745125210333566</v>
      </c>
      <c r="V11" s="34">
        <f t="shared" si="7"/>
        <v>6.2357715530040583</v>
      </c>
      <c r="W11" s="34">
        <f t="shared" si="7"/>
        <v>1.207562110264278</v>
      </c>
      <c r="X11" s="34">
        <f t="shared" si="7"/>
        <v>74.393744432346836</v>
      </c>
      <c r="Y11" s="34">
        <f t="shared" si="7"/>
        <v>3.2168662773433629</v>
      </c>
      <c r="Z11" s="34">
        <f t="shared" si="7"/>
        <v>0</v>
      </c>
      <c r="AA11" s="34">
        <f t="shared" si="7"/>
        <v>0.96011085816094222</v>
      </c>
      <c r="AB11" s="34">
        <f t="shared" si="7"/>
        <v>0.36622785311293676</v>
      </c>
      <c r="AC11" s="34">
        <f t="shared" si="7"/>
        <v>1.9796100168266852E-2</v>
      </c>
      <c r="AD11" s="34">
        <f t="shared" si="7"/>
        <v>0.34643175294466988</v>
      </c>
      <c r="AE11" s="35">
        <f t="shared" si="7"/>
        <v>0.41571810353360389</v>
      </c>
    </row>
    <row r="12" spans="1:31" ht="23.25" customHeight="1" x14ac:dyDescent="0.15">
      <c r="A12" s="335"/>
      <c r="B12" s="325" t="s">
        <v>34</v>
      </c>
      <c r="C12" s="20">
        <f>SUM(D12:O12)</f>
        <v>3173</v>
      </c>
      <c r="D12" s="42">
        <v>227</v>
      </c>
      <c r="E12" s="43">
        <v>16</v>
      </c>
      <c r="F12" s="44">
        <v>57</v>
      </c>
      <c r="G12" s="43">
        <v>24</v>
      </c>
      <c r="H12" s="43">
        <v>2600</v>
      </c>
      <c r="I12" s="43">
        <v>200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37"/>
      <c r="R12" s="327" t="s">
        <v>48</v>
      </c>
      <c r="S12" s="118">
        <f>SUM(T12:AE12)</f>
        <v>3119</v>
      </c>
      <c r="T12" s="46">
        <v>223</v>
      </c>
      <c r="U12" s="47">
        <v>16</v>
      </c>
      <c r="V12" s="47">
        <v>57</v>
      </c>
      <c r="W12" s="47">
        <v>24</v>
      </c>
      <c r="X12" s="47">
        <v>2565</v>
      </c>
      <c r="Y12" s="47">
        <v>186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7.1541128269776237</v>
      </c>
      <c r="E13" s="30">
        <f t="shared" si="8"/>
        <v>0.50425464859754177</v>
      </c>
      <c r="F13" s="30">
        <f t="shared" si="8"/>
        <v>1.7964071856287425</v>
      </c>
      <c r="G13" s="30">
        <f t="shared" si="8"/>
        <v>0.75638197289631259</v>
      </c>
      <c r="H13" s="30">
        <f t="shared" si="8"/>
        <v>81.941380397100545</v>
      </c>
      <c r="I13" s="30">
        <f t="shared" si="8"/>
        <v>6.3031831074692724</v>
      </c>
      <c r="J13" s="30">
        <f t="shared" si="8"/>
        <v>0</v>
      </c>
      <c r="K13" s="30">
        <f t="shared" si="8"/>
        <v>1.3236684525685471</v>
      </c>
      <c r="L13" s="30">
        <f t="shared" si="8"/>
        <v>0.15757957768673178</v>
      </c>
      <c r="M13" s="30">
        <f t="shared" si="8"/>
        <v>0</v>
      </c>
      <c r="N13" s="30">
        <f t="shared" si="8"/>
        <v>6.3031831074692721E-2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7.1497274767553698</v>
      </c>
      <c r="U13" s="34">
        <f t="shared" si="9"/>
        <v>0.51298493106764986</v>
      </c>
      <c r="V13" s="34">
        <f t="shared" si="9"/>
        <v>1.827508816928503</v>
      </c>
      <c r="W13" s="34">
        <f t="shared" si="9"/>
        <v>0.76947739660147485</v>
      </c>
      <c r="X13" s="34">
        <f t="shared" si="9"/>
        <v>82.237896761782622</v>
      </c>
      <c r="Y13" s="34">
        <f t="shared" si="9"/>
        <v>5.9634498236614295</v>
      </c>
      <c r="Z13" s="34">
        <f t="shared" si="9"/>
        <v>0</v>
      </c>
      <c r="AA13" s="34">
        <f t="shared" si="9"/>
        <v>1.3465854440525811</v>
      </c>
      <c r="AB13" s="34">
        <f t="shared" si="9"/>
        <v>0.16030779095864059</v>
      </c>
      <c r="AC13" s="34">
        <f t="shared" si="9"/>
        <v>0</v>
      </c>
      <c r="AD13" s="34">
        <f t="shared" si="9"/>
        <v>3.2061558191728116E-2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0">
        <f>SUM(D14:O14)</f>
        <v>162</v>
      </c>
      <c r="D14" s="42">
        <v>6</v>
      </c>
      <c r="E14" s="43">
        <v>1</v>
      </c>
      <c r="F14" s="43">
        <v>2</v>
      </c>
      <c r="G14" s="43">
        <v>0</v>
      </c>
      <c r="H14" s="43">
        <v>153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37"/>
      <c r="R14" s="327" t="s">
        <v>49</v>
      </c>
      <c r="S14" s="39">
        <f>SUM(T14:AE14)</f>
        <v>162</v>
      </c>
      <c r="T14" s="49">
        <v>6</v>
      </c>
      <c r="U14" s="50">
        <v>1</v>
      </c>
      <c r="V14" s="50">
        <v>2</v>
      </c>
      <c r="W14" s="50">
        <v>0</v>
      </c>
      <c r="X14" s="50">
        <v>153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3.7037037037037033</v>
      </c>
      <c r="E15" s="30">
        <f t="shared" si="10"/>
        <v>0.61728395061728392</v>
      </c>
      <c r="F15" s="30">
        <f t="shared" si="10"/>
        <v>1.2345679012345678</v>
      </c>
      <c r="G15" s="30">
        <f t="shared" si="10"/>
        <v>0</v>
      </c>
      <c r="H15" s="30">
        <f t="shared" si="10"/>
        <v>94.444444444444443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3.7037037037037033</v>
      </c>
      <c r="U15" s="34">
        <f t="shared" si="11"/>
        <v>0.61728395061728392</v>
      </c>
      <c r="V15" s="34">
        <f t="shared" si="11"/>
        <v>1.2345679012345678</v>
      </c>
      <c r="W15" s="34">
        <f t="shared" si="11"/>
        <v>0</v>
      </c>
      <c r="X15" s="34">
        <f t="shared" si="11"/>
        <v>94.444444444444443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0">
        <f>SUM(D16:O16)</f>
        <v>991</v>
      </c>
      <c r="D16" s="42">
        <v>60</v>
      </c>
      <c r="E16" s="43">
        <v>0</v>
      </c>
      <c r="F16" s="43">
        <v>235</v>
      </c>
      <c r="G16" s="43">
        <v>54</v>
      </c>
      <c r="H16" s="43">
        <v>591</v>
      </c>
      <c r="I16" s="43">
        <v>19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37"/>
      <c r="R16" s="327" t="s">
        <v>50</v>
      </c>
      <c r="S16" s="39">
        <f>SUM(T16:AE16)</f>
        <v>979</v>
      </c>
      <c r="T16" s="42">
        <v>59</v>
      </c>
      <c r="U16" s="42">
        <v>0</v>
      </c>
      <c r="V16" s="42">
        <v>233</v>
      </c>
      <c r="W16" s="42">
        <v>53</v>
      </c>
      <c r="X16" s="42">
        <v>589</v>
      </c>
      <c r="Y16" s="42">
        <v>15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6.0544904137235118</v>
      </c>
      <c r="E17" s="30">
        <f t="shared" si="12"/>
        <v>0</v>
      </c>
      <c r="F17" s="30">
        <f t="shared" si="12"/>
        <v>23.713420787083752</v>
      </c>
      <c r="G17" s="30">
        <f t="shared" si="12"/>
        <v>5.4490413723511608</v>
      </c>
      <c r="H17" s="30">
        <f t="shared" si="12"/>
        <v>59.636730575176585</v>
      </c>
      <c r="I17" s="30">
        <f t="shared" si="12"/>
        <v>1.917255297679112</v>
      </c>
      <c r="J17" s="30">
        <f t="shared" si="12"/>
        <v>0</v>
      </c>
      <c r="K17" s="30">
        <f t="shared" si="12"/>
        <v>2.4217961654894045</v>
      </c>
      <c r="L17" s="30">
        <f t="shared" si="12"/>
        <v>0.70635721493440973</v>
      </c>
      <c r="M17" s="30">
        <f t="shared" si="12"/>
        <v>0</v>
      </c>
      <c r="N17" s="30">
        <f t="shared" si="12"/>
        <v>0.10090817356205853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6.0265577119509706</v>
      </c>
      <c r="U17" s="34">
        <f t="shared" si="13"/>
        <v>0</v>
      </c>
      <c r="V17" s="34">
        <f t="shared" si="13"/>
        <v>23.799795709908071</v>
      </c>
      <c r="W17" s="34">
        <f t="shared" si="13"/>
        <v>5.4136874361593463</v>
      </c>
      <c r="X17" s="34">
        <f t="shared" si="13"/>
        <v>60.163432073544435</v>
      </c>
      <c r="Y17" s="34">
        <f t="shared" si="13"/>
        <v>1.5321756894790604</v>
      </c>
      <c r="Z17" s="34">
        <f t="shared" si="13"/>
        <v>0</v>
      </c>
      <c r="AA17" s="34">
        <f t="shared" si="13"/>
        <v>2.4514811031664965</v>
      </c>
      <c r="AB17" s="34">
        <f t="shared" si="13"/>
        <v>0.61287027579162412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0">
        <f>SUM(D18:O18)</f>
        <v>100</v>
      </c>
      <c r="D18" s="42">
        <v>9</v>
      </c>
      <c r="E18" s="43">
        <v>0</v>
      </c>
      <c r="F18" s="43">
        <v>82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37"/>
      <c r="R18" s="327" t="s">
        <v>51</v>
      </c>
      <c r="S18" s="39">
        <f>SUM(T18:AE18)</f>
        <v>88</v>
      </c>
      <c r="T18" s="49">
        <v>8</v>
      </c>
      <c r="U18" s="50">
        <v>0</v>
      </c>
      <c r="V18" s="50">
        <v>73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9</v>
      </c>
      <c r="E19" s="30">
        <f t="shared" si="14"/>
        <v>0</v>
      </c>
      <c r="F19" s="30">
        <f t="shared" si="14"/>
        <v>82</v>
      </c>
      <c r="G19" s="30">
        <f t="shared" si="14"/>
        <v>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2</v>
      </c>
      <c r="L19" s="30">
        <f t="shared" si="14"/>
        <v>2</v>
      </c>
      <c r="M19" s="30">
        <f t="shared" si="14"/>
        <v>1</v>
      </c>
      <c r="N19" s="30">
        <f t="shared" si="14"/>
        <v>1</v>
      </c>
      <c r="O19" s="31">
        <f t="shared" si="14"/>
        <v>1</v>
      </c>
      <c r="P19" s="8"/>
      <c r="Q19" s="337"/>
      <c r="R19" s="328"/>
      <c r="S19" s="32">
        <v>100</v>
      </c>
      <c r="T19" s="48">
        <f t="shared" ref="T19:AE19" si="15">T18/$S18*100</f>
        <v>9.0909090909090917</v>
      </c>
      <c r="U19" s="34">
        <f t="shared" si="15"/>
        <v>0</v>
      </c>
      <c r="V19" s="34">
        <f t="shared" si="15"/>
        <v>82.954545454545453</v>
      </c>
      <c r="W19" s="34">
        <f t="shared" si="15"/>
        <v>1.1363636363636365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2.2727272727272729</v>
      </c>
      <c r="AB19" s="34">
        <f t="shared" si="15"/>
        <v>2.2727272727272729</v>
      </c>
      <c r="AC19" s="34">
        <f t="shared" si="15"/>
        <v>0</v>
      </c>
      <c r="AD19" s="34">
        <f t="shared" si="15"/>
        <v>1.1363636363636365</v>
      </c>
      <c r="AE19" s="35">
        <f t="shared" si="15"/>
        <v>1.1363636363636365</v>
      </c>
    </row>
    <row r="20" spans="1:31" ht="23.25" customHeight="1" x14ac:dyDescent="0.15">
      <c r="A20" s="335"/>
      <c r="B20" s="325" t="s">
        <v>38</v>
      </c>
      <c r="C20" s="20">
        <f>SUM(D20:O20)</f>
        <v>353</v>
      </c>
      <c r="D20" s="68">
        <v>14</v>
      </c>
      <c r="E20" s="69">
        <v>0</v>
      </c>
      <c r="F20" s="69">
        <v>97</v>
      </c>
      <c r="G20" s="69">
        <v>20</v>
      </c>
      <c r="H20" s="69">
        <v>147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57</v>
      </c>
      <c r="P20" s="8"/>
      <c r="Q20" s="337"/>
      <c r="R20" s="327" t="s">
        <v>52</v>
      </c>
      <c r="S20" s="39">
        <f>SUM(T20:AE20)</f>
        <v>312</v>
      </c>
      <c r="T20" s="49">
        <v>14</v>
      </c>
      <c r="U20" s="50">
        <v>0</v>
      </c>
      <c r="V20" s="50">
        <v>82</v>
      </c>
      <c r="W20" s="50">
        <v>19</v>
      </c>
      <c r="X20" s="50">
        <v>144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36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3.9660056657223794</v>
      </c>
      <c r="E21" s="30">
        <f t="shared" si="16"/>
        <v>0</v>
      </c>
      <c r="F21" s="30">
        <f t="shared" si="16"/>
        <v>27.47875354107649</v>
      </c>
      <c r="G21" s="30">
        <f t="shared" si="16"/>
        <v>5.6657223796034</v>
      </c>
      <c r="H21" s="30">
        <f t="shared" si="16"/>
        <v>41.643059490084987</v>
      </c>
      <c r="I21" s="30">
        <f t="shared" si="16"/>
        <v>1.1331444759206799</v>
      </c>
      <c r="J21" s="30">
        <f t="shared" si="16"/>
        <v>0</v>
      </c>
      <c r="K21" s="30">
        <f t="shared" si="16"/>
        <v>0.28328611898016998</v>
      </c>
      <c r="L21" s="30">
        <f t="shared" si="16"/>
        <v>3.6827195467422094</v>
      </c>
      <c r="M21" s="30">
        <f t="shared" si="16"/>
        <v>0</v>
      </c>
      <c r="N21" s="30">
        <f t="shared" si="16"/>
        <v>0</v>
      </c>
      <c r="O21" s="31">
        <f t="shared" si="16"/>
        <v>16.147308781869686</v>
      </c>
      <c r="P21" s="8"/>
      <c r="Q21" s="337"/>
      <c r="R21" s="328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26.282051282051285</v>
      </c>
      <c r="W21" s="34">
        <f t="shared" si="17"/>
        <v>6.0897435897435894</v>
      </c>
      <c r="X21" s="34">
        <f t="shared" si="17"/>
        <v>46.153846153846153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11.538461538461538</v>
      </c>
    </row>
    <row r="22" spans="1:31" ht="23.25" customHeight="1" x14ac:dyDescent="0.15">
      <c r="A22" s="335"/>
      <c r="B22" s="325" t="s">
        <v>39</v>
      </c>
      <c r="C22" s="20">
        <f>SUM(D22:O22)</f>
        <v>1440</v>
      </c>
      <c r="D22" s="42">
        <v>429</v>
      </c>
      <c r="E22" s="43">
        <v>6</v>
      </c>
      <c r="F22" s="43">
        <v>52</v>
      </c>
      <c r="G22" s="43">
        <v>7</v>
      </c>
      <c r="H22" s="43">
        <v>893</v>
      </c>
      <c r="I22" s="43">
        <v>26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37"/>
      <c r="R22" s="327" t="s">
        <v>53</v>
      </c>
      <c r="S22" s="39">
        <f>SUM(T22:AE22)</f>
        <v>2908</v>
      </c>
      <c r="T22" s="49">
        <v>477</v>
      </c>
      <c r="U22" s="50">
        <v>7</v>
      </c>
      <c r="V22" s="50">
        <v>79</v>
      </c>
      <c r="W22" s="50">
        <v>21</v>
      </c>
      <c r="X22" s="50">
        <v>2178</v>
      </c>
      <c r="Y22" s="50">
        <v>102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29.791666666666668</v>
      </c>
      <c r="E23" s="30">
        <f t="shared" si="18"/>
        <v>0.41666666666666669</v>
      </c>
      <c r="F23" s="30">
        <f t="shared" si="18"/>
        <v>3.6111111111111107</v>
      </c>
      <c r="G23" s="30">
        <f t="shared" si="18"/>
        <v>0.4861111111111111</v>
      </c>
      <c r="H23" s="30">
        <f t="shared" si="18"/>
        <v>62.013888888888893</v>
      </c>
      <c r="I23" s="30">
        <f t="shared" si="18"/>
        <v>1.8055555555555554</v>
      </c>
      <c r="J23" s="30">
        <f t="shared" si="18"/>
        <v>0</v>
      </c>
      <c r="K23" s="30">
        <f t="shared" si="18"/>
        <v>0.41666666666666669</v>
      </c>
      <c r="L23" s="30">
        <f t="shared" si="18"/>
        <v>0.27777777777777779</v>
      </c>
      <c r="M23" s="30">
        <f t="shared" si="18"/>
        <v>0</v>
      </c>
      <c r="N23" s="30">
        <f t="shared" si="18"/>
        <v>1.1805555555555556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16.403026134800548</v>
      </c>
      <c r="U23" s="34">
        <f t="shared" si="19"/>
        <v>0.24071526822558462</v>
      </c>
      <c r="V23" s="34">
        <f t="shared" si="19"/>
        <v>2.7166437414030264</v>
      </c>
      <c r="W23" s="34">
        <f t="shared" si="19"/>
        <v>0.72214580467675382</v>
      </c>
      <c r="X23" s="34">
        <f t="shared" si="19"/>
        <v>74.896836313617612</v>
      </c>
      <c r="Y23" s="34">
        <f t="shared" si="19"/>
        <v>3.5075653370013753</v>
      </c>
      <c r="Z23" s="34">
        <f t="shared" si="19"/>
        <v>0</v>
      </c>
      <c r="AA23" s="34">
        <f t="shared" si="19"/>
        <v>0.55020632737276476</v>
      </c>
      <c r="AB23" s="34">
        <f t="shared" si="19"/>
        <v>0.27510316368638238</v>
      </c>
      <c r="AC23" s="34">
        <f t="shared" si="19"/>
        <v>0</v>
      </c>
      <c r="AD23" s="34">
        <f t="shared" si="19"/>
        <v>0.68775790921595592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0">
        <f>SUM(D24:O24)</f>
        <v>84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5</v>
      </c>
      <c r="P24" s="8"/>
      <c r="Q24" s="337"/>
      <c r="R24" s="327" t="s">
        <v>54</v>
      </c>
      <c r="S24" s="39">
        <f>SUM(T24:AE24)</f>
        <v>81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5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83.333333333333343</v>
      </c>
      <c r="G25" s="30">
        <f t="shared" si="20"/>
        <v>2.3809523809523809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8.3333333333333321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5.9523809523809517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82.716049382716051</v>
      </c>
      <c r="W25" s="34">
        <f t="shared" si="21"/>
        <v>2.4691358024691357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8.6419753086419746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6.1728395061728394</v>
      </c>
    </row>
    <row r="26" spans="1:31" ht="23.25" customHeight="1" x14ac:dyDescent="0.15">
      <c r="A26" s="335"/>
      <c r="B26" s="325" t="s">
        <v>41</v>
      </c>
      <c r="C26" s="20">
        <f>SUM(D26:O26)</f>
        <v>556</v>
      </c>
      <c r="D26" s="42">
        <v>480</v>
      </c>
      <c r="E26" s="43">
        <v>1</v>
      </c>
      <c r="F26" s="43">
        <v>9</v>
      </c>
      <c r="G26" s="43">
        <v>0</v>
      </c>
      <c r="H26" s="43">
        <v>49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37"/>
      <c r="R26" s="327" t="s">
        <v>55</v>
      </c>
      <c r="S26" s="39">
        <f>SUM(T26:AE26)</f>
        <v>538</v>
      </c>
      <c r="T26" s="49">
        <v>464</v>
      </c>
      <c r="U26" s="50">
        <v>1</v>
      </c>
      <c r="V26" s="50">
        <v>8</v>
      </c>
      <c r="W26" s="50">
        <v>0</v>
      </c>
      <c r="X26" s="50">
        <v>48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86.330935251798564</v>
      </c>
      <c r="E27" s="30">
        <f t="shared" si="22"/>
        <v>0.17985611510791369</v>
      </c>
      <c r="F27" s="30">
        <f t="shared" si="22"/>
        <v>1.6187050359712229</v>
      </c>
      <c r="G27" s="30">
        <f t="shared" si="22"/>
        <v>0</v>
      </c>
      <c r="H27" s="30">
        <f t="shared" si="22"/>
        <v>8.8129496402877692</v>
      </c>
      <c r="I27" s="30">
        <f t="shared" si="22"/>
        <v>0.17985611510791369</v>
      </c>
      <c r="J27" s="30">
        <f t="shared" si="22"/>
        <v>0</v>
      </c>
      <c r="K27" s="30">
        <f t="shared" si="22"/>
        <v>0</v>
      </c>
      <c r="L27" s="30">
        <f t="shared" si="22"/>
        <v>0.17985611510791369</v>
      </c>
      <c r="M27" s="30">
        <f t="shared" si="22"/>
        <v>0.35971223021582738</v>
      </c>
      <c r="N27" s="30">
        <f t="shared" si="22"/>
        <v>2.3381294964028778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86.245353159851305</v>
      </c>
      <c r="U27" s="34">
        <f t="shared" si="23"/>
        <v>0.18587360594795538</v>
      </c>
      <c r="V27" s="34">
        <f t="shared" si="23"/>
        <v>1.486988847583643</v>
      </c>
      <c r="W27" s="34">
        <f t="shared" si="23"/>
        <v>0</v>
      </c>
      <c r="X27" s="34">
        <f t="shared" si="23"/>
        <v>8.921933085501859</v>
      </c>
      <c r="Y27" s="34">
        <f t="shared" si="23"/>
        <v>0.18587360594795538</v>
      </c>
      <c r="Z27" s="34">
        <f t="shared" si="23"/>
        <v>0</v>
      </c>
      <c r="AA27" s="34">
        <f t="shared" si="23"/>
        <v>0</v>
      </c>
      <c r="AB27" s="34">
        <f t="shared" si="23"/>
        <v>0.18587360594795538</v>
      </c>
      <c r="AC27" s="34">
        <f t="shared" si="23"/>
        <v>0.37174721189591076</v>
      </c>
      <c r="AD27" s="34">
        <f t="shared" si="23"/>
        <v>2.4163568773234201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37"/>
      <c r="R28" s="327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0">
        <f>SUM(D30:O30)</f>
        <v>642</v>
      </c>
      <c r="D30" s="57">
        <v>19</v>
      </c>
      <c r="E30" s="43">
        <v>0</v>
      </c>
      <c r="F30" s="43">
        <v>18</v>
      </c>
      <c r="G30" s="43">
        <v>0</v>
      </c>
      <c r="H30" s="43">
        <v>602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37"/>
      <c r="R30" s="327" t="s">
        <v>57</v>
      </c>
      <c r="S30" s="39">
        <f>SUM(T30:AE30)</f>
        <v>567</v>
      </c>
      <c r="T30" s="49">
        <v>13</v>
      </c>
      <c r="U30" s="50">
        <v>0</v>
      </c>
      <c r="V30" s="50">
        <v>13</v>
      </c>
      <c r="W30" s="50">
        <v>0</v>
      </c>
      <c r="X30" s="50">
        <v>538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2.9595015576323989</v>
      </c>
      <c r="E31" s="30">
        <f t="shared" si="26"/>
        <v>0</v>
      </c>
      <c r="F31" s="30">
        <f t="shared" si="26"/>
        <v>2.8037383177570092</v>
      </c>
      <c r="G31" s="30">
        <f t="shared" si="26"/>
        <v>0</v>
      </c>
      <c r="H31" s="30">
        <f t="shared" si="26"/>
        <v>93.769470404984418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0.46728971962616817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2.2927689594356258</v>
      </c>
      <c r="U31" s="34">
        <f t="shared" si="27"/>
        <v>0</v>
      </c>
      <c r="V31" s="34">
        <f t="shared" si="27"/>
        <v>2.2927689594356258</v>
      </c>
      <c r="W31" s="34">
        <f t="shared" si="27"/>
        <v>0</v>
      </c>
      <c r="X31" s="34">
        <f t="shared" si="27"/>
        <v>94.885361552028215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0.52910052910052907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0">
        <f>SUM(D32:O32)</f>
        <v>660</v>
      </c>
      <c r="D32" s="42">
        <v>5</v>
      </c>
      <c r="E32" s="43">
        <v>0</v>
      </c>
      <c r="F32" s="43">
        <v>7</v>
      </c>
      <c r="G32" s="43">
        <v>1</v>
      </c>
      <c r="H32" s="43">
        <v>638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37"/>
      <c r="R32" s="327" t="s">
        <v>58</v>
      </c>
      <c r="S32" s="39">
        <f>SUM(T32:AE32)</f>
        <v>668</v>
      </c>
      <c r="T32" s="49">
        <v>5</v>
      </c>
      <c r="U32" s="50">
        <v>0</v>
      </c>
      <c r="V32" s="50">
        <v>7</v>
      </c>
      <c r="W32" s="50">
        <v>1</v>
      </c>
      <c r="X32" s="50">
        <v>645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0.75757575757575757</v>
      </c>
      <c r="E33" s="54">
        <f t="shared" si="28"/>
        <v>0</v>
      </c>
      <c r="F33" s="54">
        <f t="shared" si="28"/>
        <v>1.0606060606060608</v>
      </c>
      <c r="G33" s="54">
        <f t="shared" si="28"/>
        <v>0.15151515151515152</v>
      </c>
      <c r="H33" s="54">
        <f t="shared" si="28"/>
        <v>96.666666666666671</v>
      </c>
      <c r="I33" s="54">
        <f t="shared" si="28"/>
        <v>1.0606060606060608</v>
      </c>
      <c r="J33" s="54">
        <f t="shared" si="28"/>
        <v>0</v>
      </c>
      <c r="K33" s="54">
        <f t="shared" si="28"/>
        <v>0.30303030303030304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0.74850299401197606</v>
      </c>
      <c r="U33" s="34">
        <f t="shared" si="29"/>
        <v>0</v>
      </c>
      <c r="V33" s="34">
        <f t="shared" si="29"/>
        <v>1.0479041916167664</v>
      </c>
      <c r="W33" s="34">
        <f t="shared" si="29"/>
        <v>0.14970059880239522</v>
      </c>
      <c r="X33" s="34">
        <f t="shared" si="29"/>
        <v>96.556886227544908</v>
      </c>
      <c r="Y33" s="34">
        <f t="shared" si="29"/>
        <v>1.1976047904191618</v>
      </c>
      <c r="Z33" s="34">
        <f t="shared" si="29"/>
        <v>0</v>
      </c>
      <c r="AA33" s="34">
        <f t="shared" si="29"/>
        <v>0.29940119760479045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56">
        <f>SUM(D34:O34)</f>
        <v>677</v>
      </c>
      <c r="D34" s="57">
        <v>3</v>
      </c>
      <c r="E34" s="43">
        <v>0</v>
      </c>
      <c r="F34" s="43">
        <v>5</v>
      </c>
      <c r="G34" s="43">
        <v>1</v>
      </c>
      <c r="H34" s="43">
        <v>657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21"/>
      <c r="R34" s="330" t="s">
        <v>59</v>
      </c>
      <c r="S34" s="39">
        <f>SUM(T34:AE34)</f>
        <v>676</v>
      </c>
      <c r="T34" s="49">
        <v>3</v>
      </c>
      <c r="U34" s="50">
        <v>0</v>
      </c>
      <c r="V34" s="50">
        <v>5</v>
      </c>
      <c r="W34" s="50">
        <v>1</v>
      </c>
      <c r="X34" s="50">
        <v>656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0.44313146233382572</v>
      </c>
      <c r="E35" s="60">
        <f t="shared" si="30"/>
        <v>0</v>
      </c>
      <c r="F35" s="60">
        <f t="shared" si="30"/>
        <v>0.73855243722304276</v>
      </c>
      <c r="G35" s="60">
        <f t="shared" si="30"/>
        <v>0.14771048744460857</v>
      </c>
      <c r="H35" s="60">
        <f t="shared" si="30"/>
        <v>97.045790251107832</v>
      </c>
      <c r="I35" s="60">
        <f t="shared" si="30"/>
        <v>1.3293943870014771</v>
      </c>
      <c r="J35" s="60">
        <f t="shared" si="30"/>
        <v>0</v>
      </c>
      <c r="K35" s="60">
        <f t="shared" si="30"/>
        <v>0.29542097488921715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0.4437869822485207</v>
      </c>
      <c r="U35" s="65">
        <f t="shared" si="31"/>
        <v>0</v>
      </c>
      <c r="V35" s="65">
        <f t="shared" si="31"/>
        <v>0.73964497041420119</v>
      </c>
      <c r="W35" s="65">
        <f t="shared" si="31"/>
        <v>0.14792899408284024</v>
      </c>
      <c r="X35" s="65">
        <f t="shared" si="31"/>
        <v>97.041420118343197</v>
      </c>
      <c r="Y35" s="65">
        <f t="shared" si="31"/>
        <v>1.3313609467455623</v>
      </c>
      <c r="Z35" s="65">
        <f t="shared" si="31"/>
        <v>0</v>
      </c>
      <c r="AA35" s="65">
        <f t="shared" si="31"/>
        <v>0.29585798816568049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Ｐゴシック,太字"&amp;14平成29年4月1日現在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sqref="A1:O1"/>
    </sheetView>
  </sheetViews>
  <sheetFormatPr defaultRowHeight="22.5" customHeight="1" x14ac:dyDescent="0.15"/>
  <cols>
    <col min="1" max="1" width="1.625" style="141" customWidth="1"/>
    <col min="2" max="2" width="12.625" style="141" customWidth="1"/>
    <col min="3" max="3" width="6.625" style="207" customWidth="1"/>
    <col min="4" max="15" width="6.125" style="207" customWidth="1"/>
    <col min="16" max="16" width="1.875" style="141" customWidth="1"/>
    <col min="17" max="17" width="1.625" style="141" customWidth="1"/>
    <col min="18" max="18" width="12.625" style="141" customWidth="1"/>
    <col min="19" max="19" width="6.625" style="207" customWidth="1"/>
    <col min="20" max="23" width="6.125" style="207" customWidth="1"/>
    <col min="24" max="24" width="6.5" style="207" customWidth="1"/>
    <col min="25" max="31" width="6.125" style="207" customWidth="1"/>
    <col min="32" max="256" width="9" style="141"/>
    <col min="257" max="257" width="1.625" style="141" customWidth="1"/>
    <col min="258" max="258" width="12.625" style="141" customWidth="1"/>
    <col min="259" max="259" width="6.625" style="141" customWidth="1"/>
    <col min="260" max="271" width="6.125" style="141" customWidth="1"/>
    <col min="272" max="272" width="1.875" style="141" customWidth="1"/>
    <col min="273" max="273" width="1.625" style="141" customWidth="1"/>
    <col min="274" max="274" width="12.625" style="141" customWidth="1"/>
    <col min="275" max="275" width="6.625" style="141" customWidth="1"/>
    <col min="276" max="279" width="6.125" style="141" customWidth="1"/>
    <col min="280" max="280" width="6.5" style="141" customWidth="1"/>
    <col min="281" max="287" width="6.125" style="141" customWidth="1"/>
    <col min="288" max="512" width="9" style="141"/>
    <col min="513" max="513" width="1.625" style="141" customWidth="1"/>
    <col min="514" max="514" width="12.625" style="141" customWidth="1"/>
    <col min="515" max="515" width="6.625" style="141" customWidth="1"/>
    <col min="516" max="527" width="6.125" style="141" customWidth="1"/>
    <col min="528" max="528" width="1.875" style="141" customWidth="1"/>
    <col min="529" max="529" width="1.625" style="141" customWidth="1"/>
    <col min="530" max="530" width="12.625" style="141" customWidth="1"/>
    <col min="531" max="531" width="6.625" style="141" customWidth="1"/>
    <col min="532" max="535" width="6.125" style="141" customWidth="1"/>
    <col min="536" max="536" width="6.5" style="141" customWidth="1"/>
    <col min="537" max="543" width="6.125" style="141" customWidth="1"/>
    <col min="544" max="768" width="9" style="141"/>
    <col min="769" max="769" width="1.625" style="141" customWidth="1"/>
    <col min="770" max="770" width="12.625" style="141" customWidth="1"/>
    <col min="771" max="771" width="6.625" style="141" customWidth="1"/>
    <col min="772" max="783" width="6.125" style="141" customWidth="1"/>
    <col min="784" max="784" width="1.875" style="141" customWidth="1"/>
    <col min="785" max="785" width="1.625" style="141" customWidth="1"/>
    <col min="786" max="786" width="12.625" style="141" customWidth="1"/>
    <col min="787" max="787" width="6.625" style="141" customWidth="1"/>
    <col min="788" max="791" width="6.125" style="141" customWidth="1"/>
    <col min="792" max="792" width="6.5" style="141" customWidth="1"/>
    <col min="793" max="799" width="6.125" style="141" customWidth="1"/>
    <col min="800" max="1024" width="9" style="141"/>
    <col min="1025" max="1025" width="1.625" style="141" customWidth="1"/>
    <col min="1026" max="1026" width="12.625" style="141" customWidth="1"/>
    <col min="1027" max="1027" width="6.625" style="141" customWidth="1"/>
    <col min="1028" max="1039" width="6.125" style="141" customWidth="1"/>
    <col min="1040" max="1040" width="1.875" style="141" customWidth="1"/>
    <col min="1041" max="1041" width="1.625" style="141" customWidth="1"/>
    <col min="1042" max="1042" width="12.625" style="141" customWidth="1"/>
    <col min="1043" max="1043" width="6.625" style="141" customWidth="1"/>
    <col min="1044" max="1047" width="6.125" style="141" customWidth="1"/>
    <col min="1048" max="1048" width="6.5" style="141" customWidth="1"/>
    <col min="1049" max="1055" width="6.125" style="141" customWidth="1"/>
    <col min="1056" max="1280" width="9" style="141"/>
    <col min="1281" max="1281" width="1.625" style="141" customWidth="1"/>
    <col min="1282" max="1282" width="12.625" style="141" customWidth="1"/>
    <col min="1283" max="1283" width="6.625" style="141" customWidth="1"/>
    <col min="1284" max="1295" width="6.125" style="141" customWidth="1"/>
    <col min="1296" max="1296" width="1.875" style="141" customWidth="1"/>
    <col min="1297" max="1297" width="1.625" style="141" customWidth="1"/>
    <col min="1298" max="1298" width="12.625" style="141" customWidth="1"/>
    <col min="1299" max="1299" width="6.625" style="141" customWidth="1"/>
    <col min="1300" max="1303" width="6.125" style="141" customWidth="1"/>
    <col min="1304" max="1304" width="6.5" style="141" customWidth="1"/>
    <col min="1305" max="1311" width="6.125" style="141" customWidth="1"/>
    <col min="1312" max="1536" width="9" style="141"/>
    <col min="1537" max="1537" width="1.625" style="141" customWidth="1"/>
    <col min="1538" max="1538" width="12.625" style="141" customWidth="1"/>
    <col min="1539" max="1539" width="6.625" style="141" customWidth="1"/>
    <col min="1540" max="1551" width="6.125" style="141" customWidth="1"/>
    <col min="1552" max="1552" width="1.875" style="141" customWidth="1"/>
    <col min="1553" max="1553" width="1.625" style="141" customWidth="1"/>
    <col min="1554" max="1554" width="12.625" style="141" customWidth="1"/>
    <col min="1555" max="1555" width="6.625" style="141" customWidth="1"/>
    <col min="1556" max="1559" width="6.125" style="141" customWidth="1"/>
    <col min="1560" max="1560" width="6.5" style="141" customWidth="1"/>
    <col min="1561" max="1567" width="6.125" style="141" customWidth="1"/>
    <col min="1568" max="1792" width="9" style="141"/>
    <col min="1793" max="1793" width="1.625" style="141" customWidth="1"/>
    <col min="1794" max="1794" width="12.625" style="141" customWidth="1"/>
    <col min="1795" max="1795" width="6.625" style="141" customWidth="1"/>
    <col min="1796" max="1807" width="6.125" style="141" customWidth="1"/>
    <col min="1808" max="1808" width="1.875" style="141" customWidth="1"/>
    <col min="1809" max="1809" width="1.625" style="141" customWidth="1"/>
    <col min="1810" max="1810" width="12.625" style="141" customWidth="1"/>
    <col min="1811" max="1811" width="6.625" style="141" customWidth="1"/>
    <col min="1812" max="1815" width="6.125" style="141" customWidth="1"/>
    <col min="1816" max="1816" width="6.5" style="141" customWidth="1"/>
    <col min="1817" max="1823" width="6.125" style="141" customWidth="1"/>
    <col min="1824" max="2048" width="9" style="141"/>
    <col min="2049" max="2049" width="1.625" style="141" customWidth="1"/>
    <col min="2050" max="2050" width="12.625" style="141" customWidth="1"/>
    <col min="2051" max="2051" width="6.625" style="141" customWidth="1"/>
    <col min="2052" max="2063" width="6.125" style="141" customWidth="1"/>
    <col min="2064" max="2064" width="1.875" style="141" customWidth="1"/>
    <col min="2065" max="2065" width="1.625" style="141" customWidth="1"/>
    <col min="2066" max="2066" width="12.625" style="141" customWidth="1"/>
    <col min="2067" max="2067" width="6.625" style="141" customWidth="1"/>
    <col min="2068" max="2071" width="6.125" style="141" customWidth="1"/>
    <col min="2072" max="2072" width="6.5" style="141" customWidth="1"/>
    <col min="2073" max="2079" width="6.125" style="141" customWidth="1"/>
    <col min="2080" max="2304" width="9" style="141"/>
    <col min="2305" max="2305" width="1.625" style="141" customWidth="1"/>
    <col min="2306" max="2306" width="12.625" style="141" customWidth="1"/>
    <col min="2307" max="2307" width="6.625" style="141" customWidth="1"/>
    <col min="2308" max="2319" width="6.125" style="141" customWidth="1"/>
    <col min="2320" max="2320" width="1.875" style="141" customWidth="1"/>
    <col min="2321" max="2321" width="1.625" style="141" customWidth="1"/>
    <col min="2322" max="2322" width="12.625" style="141" customWidth="1"/>
    <col min="2323" max="2323" width="6.625" style="141" customWidth="1"/>
    <col min="2324" max="2327" width="6.125" style="141" customWidth="1"/>
    <col min="2328" max="2328" width="6.5" style="141" customWidth="1"/>
    <col min="2329" max="2335" width="6.125" style="141" customWidth="1"/>
    <col min="2336" max="2560" width="9" style="141"/>
    <col min="2561" max="2561" width="1.625" style="141" customWidth="1"/>
    <col min="2562" max="2562" width="12.625" style="141" customWidth="1"/>
    <col min="2563" max="2563" width="6.625" style="141" customWidth="1"/>
    <col min="2564" max="2575" width="6.125" style="141" customWidth="1"/>
    <col min="2576" max="2576" width="1.875" style="141" customWidth="1"/>
    <col min="2577" max="2577" width="1.625" style="141" customWidth="1"/>
    <col min="2578" max="2578" width="12.625" style="141" customWidth="1"/>
    <col min="2579" max="2579" width="6.625" style="141" customWidth="1"/>
    <col min="2580" max="2583" width="6.125" style="141" customWidth="1"/>
    <col min="2584" max="2584" width="6.5" style="141" customWidth="1"/>
    <col min="2585" max="2591" width="6.125" style="141" customWidth="1"/>
    <col min="2592" max="2816" width="9" style="141"/>
    <col min="2817" max="2817" width="1.625" style="141" customWidth="1"/>
    <col min="2818" max="2818" width="12.625" style="141" customWidth="1"/>
    <col min="2819" max="2819" width="6.625" style="141" customWidth="1"/>
    <col min="2820" max="2831" width="6.125" style="141" customWidth="1"/>
    <col min="2832" max="2832" width="1.875" style="141" customWidth="1"/>
    <col min="2833" max="2833" width="1.625" style="141" customWidth="1"/>
    <col min="2834" max="2834" width="12.625" style="141" customWidth="1"/>
    <col min="2835" max="2835" width="6.625" style="141" customWidth="1"/>
    <col min="2836" max="2839" width="6.125" style="141" customWidth="1"/>
    <col min="2840" max="2840" width="6.5" style="141" customWidth="1"/>
    <col min="2841" max="2847" width="6.125" style="141" customWidth="1"/>
    <col min="2848" max="3072" width="9" style="141"/>
    <col min="3073" max="3073" width="1.625" style="141" customWidth="1"/>
    <col min="3074" max="3074" width="12.625" style="141" customWidth="1"/>
    <col min="3075" max="3075" width="6.625" style="141" customWidth="1"/>
    <col min="3076" max="3087" width="6.125" style="141" customWidth="1"/>
    <col min="3088" max="3088" width="1.875" style="141" customWidth="1"/>
    <col min="3089" max="3089" width="1.625" style="141" customWidth="1"/>
    <col min="3090" max="3090" width="12.625" style="141" customWidth="1"/>
    <col min="3091" max="3091" width="6.625" style="141" customWidth="1"/>
    <col min="3092" max="3095" width="6.125" style="141" customWidth="1"/>
    <col min="3096" max="3096" width="6.5" style="141" customWidth="1"/>
    <col min="3097" max="3103" width="6.125" style="141" customWidth="1"/>
    <col min="3104" max="3328" width="9" style="141"/>
    <col min="3329" max="3329" width="1.625" style="141" customWidth="1"/>
    <col min="3330" max="3330" width="12.625" style="141" customWidth="1"/>
    <col min="3331" max="3331" width="6.625" style="141" customWidth="1"/>
    <col min="3332" max="3343" width="6.125" style="141" customWidth="1"/>
    <col min="3344" max="3344" width="1.875" style="141" customWidth="1"/>
    <col min="3345" max="3345" width="1.625" style="141" customWidth="1"/>
    <col min="3346" max="3346" width="12.625" style="141" customWidth="1"/>
    <col min="3347" max="3347" width="6.625" style="141" customWidth="1"/>
    <col min="3348" max="3351" width="6.125" style="141" customWidth="1"/>
    <col min="3352" max="3352" width="6.5" style="141" customWidth="1"/>
    <col min="3353" max="3359" width="6.125" style="141" customWidth="1"/>
    <col min="3360" max="3584" width="9" style="141"/>
    <col min="3585" max="3585" width="1.625" style="141" customWidth="1"/>
    <col min="3586" max="3586" width="12.625" style="141" customWidth="1"/>
    <col min="3587" max="3587" width="6.625" style="141" customWidth="1"/>
    <col min="3588" max="3599" width="6.125" style="141" customWidth="1"/>
    <col min="3600" max="3600" width="1.875" style="141" customWidth="1"/>
    <col min="3601" max="3601" width="1.625" style="141" customWidth="1"/>
    <col min="3602" max="3602" width="12.625" style="141" customWidth="1"/>
    <col min="3603" max="3603" width="6.625" style="141" customWidth="1"/>
    <col min="3604" max="3607" width="6.125" style="141" customWidth="1"/>
    <col min="3608" max="3608" width="6.5" style="141" customWidth="1"/>
    <col min="3609" max="3615" width="6.125" style="141" customWidth="1"/>
    <col min="3616" max="3840" width="9" style="141"/>
    <col min="3841" max="3841" width="1.625" style="141" customWidth="1"/>
    <col min="3842" max="3842" width="12.625" style="141" customWidth="1"/>
    <col min="3843" max="3843" width="6.625" style="141" customWidth="1"/>
    <col min="3844" max="3855" width="6.125" style="141" customWidth="1"/>
    <col min="3856" max="3856" width="1.875" style="141" customWidth="1"/>
    <col min="3857" max="3857" width="1.625" style="141" customWidth="1"/>
    <col min="3858" max="3858" width="12.625" style="141" customWidth="1"/>
    <col min="3859" max="3859" width="6.625" style="141" customWidth="1"/>
    <col min="3860" max="3863" width="6.125" style="141" customWidth="1"/>
    <col min="3864" max="3864" width="6.5" style="141" customWidth="1"/>
    <col min="3865" max="3871" width="6.125" style="141" customWidth="1"/>
    <col min="3872" max="4096" width="9" style="141"/>
    <col min="4097" max="4097" width="1.625" style="141" customWidth="1"/>
    <col min="4098" max="4098" width="12.625" style="141" customWidth="1"/>
    <col min="4099" max="4099" width="6.625" style="141" customWidth="1"/>
    <col min="4100" max="4111" width="6.125" style="141" customWidth="1"/>
    <col min="4112" max="4112" width="1.875" style="141" customWidth="1"/>
    <col min="4113" max="4113" width="1.625" style="141" customWidth="1"/>
    <col min="4114" max="4114" width="12.625" style="141" customWidth="1"/>
    <col min="4115" max="4115" width="6.625" style="141" customWidth="1"/>
    <col min="4116" max="4119" width="6.125" style="141" customWidth="1"/>
    <col min="4120" max="4120" width="6.5" style="141" customWidth="1"/>
    <col min="4121" max="4127" width="6.125" style="141" customWidth="1"/>
    <col min="4128" max="4352" width="9" style="141"/>
    <col min="4353" max="4353" width="1.625" style="141" customWidth="1"/>
    <col min="4354" max="4354" width="12.625" style="141" customWidth="1"/>
    <col min="4355" max="4355" width="6.625" style="141" customWidth="1"/>
    <col min="4356" max="4367" width="6.125" style="141" customWidth="1"/>
    <col min="4368" max="4368" width="1.875" style="141" customWidth="1"/>
    <col min="4369" max="4369" width="1.625" style="141" customWidth="1"/>
    <col min="4370" max="4370" width="12.625" style="141" customWidth="1"/>
    <col min="4371" max="4371" width="6.625" style="141" customWidth="1"/>
    <col min="4372" max="4375" width="6.125" style="141" customWidth="1"/>
    <col min="4376" max="4376" width="6.5" style="141" customWidth="1"/>
    <col min="4377" max="4383" width="6.125" style="141" customWidth="1"/>
    <col min="4384" max="4608" width="9" style="141"/>
    <col min="4609" max="4609" width="1.625" style="141" customWidth="1"/>
    <col min="4610" max="4610" width="12.625" style="141" customWidth="1"/>
    <col min="4611" max="4611" width="6.625" style="141" customWidth="1"/>
    <col min="4612" max="4623" width="6.125" style="141" customWidth="1"/>
    <col min="4624" max="4624" width="1.875" style="141" customWidth="1"/>
    <col min="4625" max="4625" width="1.625" style="141" customWidth="1"/>
    <col min="4626" max="4626" width="12.625" style="141" customWidth="1"/>
    <col min="4627" max="4627" width="6.625" style="141" customWidth="1"/>
    <col min="4628" max="4631" width="6.125" style="141" customWidth="1"/>
    <col min="4632" max="4632" width="6.5" style="141" customWidth="1"/>
    <col min="4633" max="4639" width="6.125" style="141" customWidth="1"/>
    <col min="4640" max="4864" width="9" style="141"/>
    <col min="4865" max="4865" width="1.625" style="141" customWidth="1"/>
    <col min="4866" max="4866" width="12.625" style="141" customWidth="1"/>
    <col min="4867" max="4867" width="6.625" style="141" customWidth="1"/>
    <col min="4868" max="4879" width="6.125" style="141" customWidth="1"/>
    <col min="4880" max="4880" width="1.875" style="141" customWidth="1"/>
    <col min="4881" max="4881" width="1.625" style="141" customWidth="1"/>
    <col min="4882" max="4882" width="12.625" style="141" customWidth="1"/>
    <col min="4883" max="4883" width="6.625" style="141" customWidth="1"/>
    <col min="4884" max="4887" width="6.125" style="141" customWidth="1"/>
    <col min="4888" max="4888" width="6.5" style="141" customWidth="1"/>
    <col min="4889" max="4895" width="6.125" style="141" customWidth="1"/>
    <col min="4896" max="5120" width="9" style="141"/>
    <col min="5121" max="5121" width="1.625" style="141" customWidth="1"/>
    <col min="5122" max="5122" width="12.625" style="141" customWidth="1"/>
    <col min="5123" max="5123" width="6.625" style="141" customWidth="1"/>
    <col min="5124" max="5135" width="6.125" style="141" customWidth="1"/>
    <col min="5136" max="5136" width="1.875" style="141" customWidth="1"/>
    <col min="5137" max="5137" width="1.625" style="141" customWidth="1"/>
    <col min="5138" max="5138" width="12.625" style="141" customWidth="1"/>
    <col min="5139" max="5139" width="6.625" style="141" customWidth="1"/>
    <col min="5140" max="5143" width="6.125" style="141" customWidth="1"/>
    <col min="5144" max="5144" width="6.5" style="141" customWidth="1"/>
    <col min="5145" max="5151" width="6.125" style="141" customWidth="1"/>
    <col min="5152" max="5376" width="9" style="141"/>
    <col min="5377" max="5377" width="1.625" style="141" customWidth="1"/>
    <col min="5378" max="5378" width="12.625" style="141" customWidth="1"/>
    <col min="5379" max="5379" width="6.625" style="141" customWidth="1"/>
    <col min="5380" max="5391" width="6.125" style="141" customWidth="1"/>
    <col min="5392" max="5392" width="1.875" style="141" customWidth="1"/>
    <col min="5393" max="5393" width="1.625" style="141" customWidth="1"/>
    <col min="5394" max="5394" width="12.625" style="141" customWidth="1"/>
    <col min="5395" max="5395" width="6.625" style="141" customWidth="1"/>
    <col min="5396" max="5399" width="6.125" style="141" customWidth="1"/>
    <col min="5400" max="5400" width="6.5" style="141" customWidth="1"/>
    <col min="5401" max="5407" width="6.125" style="141" customWidth="1"/>
    <col min="5408" max="5632" width="9" style="141"/>
    <col min="5633" max="5633" width="1.625" style="141" customWidth="1"/>
    <col min="5634" max="5634" width="12.625" style="141" customWidth="1"/>
    <col min="5635" max="5635" width="6.625" style="141" customWidth="1"/>
    <col min="5636" max="5647" width="6.125" style="141" customWidth="1"/>
    <col min="5648" max="5648" width="1.875" style="141" customWidth="1"/>
    <col min="5649" max="5649" width="1.625" style="141" customWidth="1"/>
    <col min="5650" max="5650" width="12.625" style="141" customWidth="1"/>
    <col min="5651" max="5651" width="6.625" style="141" customWidth="1"/>
    <col min="5652" max="5655" width="6.125" style="141" customWidth="1"/>
    <col min="5656" max="5656" width="6.5" style="141" customWidth="1"/>
    <col min="5657" max="5663" width="6.125" style="141" customWidth="1"/>
    <col min="5664" max="5888" width="9" style="141"/>
    <col min="5889" max="5889" width="1.625" style="141" customWidth="1"/>
    <col min="5890" max="5890" width="12.625" style="141" customWidth="1"/>
    <col min="5891" max="5891" width="6.625" style="141" customWidth="1"/>
    <col min="5892" max="5903" width="6.125" style="141" customWidth="1"/>
    <col min="5904" max="5904" width="1.875" style="141" customWidth="1"/>
    <col min="5905" max="5905" width="1.625" style="141" customWidth="1"/>
    <col min="5906" max="5906" width="12.625" style="141" customWidth="1"/>
    <col min="5907" max="5907" width="6.625" style="141" customWidth="1"/>
    <col min="5908" max="5911" width="6.125" style="141" customWidth="1"/>
    <col min="5912" max="5912" width="6.5" style="141" customWidth="1"/>
    <col min="5913" max="5919" width="6.125" style="141" customWidth="1"/>
    <col min="5920" max="6144" width="9" style="141"/>
    <col min="6145" max="6145" width="1.625" style="141" customWidth="1"/>
    <col min="6146" max="6146" width="12.625" style="141" customWidth="1"/>
    <col min="6147" max="6147" width="6.625" style="141" customWidth="1"/>
    <col min="6148" max="6159" width="6.125" style="141" customWidth="1"/>
    <col min="6160" max="6160" width="1.875" style="141" customWidth="1"/>
    <col min="6161" max="6161" width="1.625" style="141" customWidth="1"/>
    <col min="6162" max="6162" width="12.625" style="141" customWidth="1"/>
    <col min="6163" max="6163" width="6.625" style="141" customWidth="1"/>
    <col min="6164" max="6167" width="6.125" style="141" customWidth="1"/>
    <col min="6168" max="6168" width="6.5" style="141" customWidth="1"/>
    <col min="6169" max="6175" width="6.125" style="141" customWidth="1"/>
    <col min="6176" max="6400" width="9" style="141"/>
    <col min="6401" max="6401" width="1.625" style="141" customWidth="1"/>
    <col min="6402" max="6402" width="12.625" style="141" customWidth="1"/>
    <col min="6403" max="6403" width="6.625" style="141" customWidth="1"/>
    <col min="6404" max="6415" width="6.125" style="141" customWidth="1"/>
    <col min="6416" max="6416" width="1.875" style="141" customWidth="1"/>
    <col min="6417" max="6417" width="1.625" style="141" customWidth="1"/>
    <col min="6418" max="6418" width="12.625" style="141" customWidth="1"/>
    <col min="6419" max="6419" width="6.625" style="141" customWidth="1"/>
    <col min="6420" max="6423" width="6.125" style="141" customWidth="1"/>
    <col min="6424" max="6424" width="6.5" style="141" customWidth="1"/>
    <col min="6425" max="6431" width="6.125" style="141" customWidth="1"/>
    <col min="6432" max="6656" width="9" style="141"/>
    <col min="6657" max="6657" width="1.625" style="141" customWidth="1"/>
    <col min="6658" max="6658" width="12.625" style="141" customWidth="1"/>
    <col min="6659" max="6659" width="6.625" style="141" customWidth="1"/>
    <col min="6660" max="6671" width="6.125" style="141" customWidth="1"/>
    <col min="6672" max="6672" width="1.875" style="141" customWidth="1"/>
    <col min="6673" max="6673" width="1.625" style="141" customWidth="1"/>
    <col min="6674" max="6674" width="12.625" style="141" customWidth="1"/>
    <col min="6675" max="6675" width="6.625" style="141" customWidth="1"/>
    <col min="6676" max="6679" width="6.125" style="141" customWidth="1"/>
    <col min="6680" max="6680" width="6.5" style="141" customWidth="1"/>
    <col min="6681" max="6687" width="6.125" style="141" customWidth="1"/>
    <col min="6688" max="6912" width="9" style="141"/>
    <col min="6913" max="6913" width="1.625" style="141" customWidth="1"/>
    <col min="6914" max="6914" width="12.625" style="141" customWidth="1"/>
    <col min="6915" max="6915" width="6.625" style="141" customWidth="1"/>
    <col min="6916" max="6927" width="6.125" style="141" customWidth="1"/>
    <col min="6928" max="6928" width="1.875" style="141" customWidth="1"/>
    <col min="6929" max="6929" width="1.625" style="141" customWidth="1"/>
    <col min="6930" max="6930" width="12.625" style="141" customWidth="1"/>
    <col min="6931" max="6931" width="6.625" style="141" customWidth="1"/>
    <col min="6932" max="6935" width="6.125" style="141" customWidth="1"/>
    <col min="6936" max="6936" width="6.5" style="141" customWidth="1"/>
    <col min="6937" max="6943" width="6.125" style="141" customWidth="1"/>
    <col min="6944" max="7168" width="9" style="141"/>
    <col min="7169" max="7169" width="1.625" style="141" customWidth="1"/>
    <col min="7170" max="7170" width="12.625" style="141" customWidth="1"/>
    <col min="7171" max="7171" width="6.625" style="141" customWidth="1"/>
    <col min="7172" max="7183" width="6.125" style="141" customWidth="1"/>
    <col min="7184" max="7184" width="1.875" style="141" customWidth="1"/>
    <col min="7185" max="7185" width="1.625" style="141" customWidth="1"/>
    <col min="7186" max="7186" width="12.625" style="141" customWidth="1"/>
    <col min="7187" max="7187" width="6.625" style="141" customWidth="1"/>
    <col min="7188" max="7191" width="6.125" style="141" customWidth="1"/>
    <col min="7192" max="7192" width="6.5" style="141" customWidth="1"/>
    <col min="7193" max="7199" width="6.125" style="141" customWidth="1"/>
    <col min="7200" max="7424" width="9" style="141"/>
    <col min="7425" max="7425" width="1.625" style="141" customWidth="1"/>
    <col min="7426" max="7426" width="12.625" style="141" customWidth="1"/>
    <col min="7427" max="7427" width="6.625" style="141" customWidth="1"/>
    <col min="7428" max="7439" width="6.125" style="141" customWidth="1"/>
    <col min="7440" max="7440" width="1.875" style="141" customWidth="1"/>
    <col min="7441" max="7441" width="1.625" style="141" customWidth="1"/>
    <col min="7442" max="7442" width="12.625" style="141" customWidth="1"/>
    <col min="7443" max="7443" width="6.625" style="141" customWidth="1"/>
    <col min="7444" max="7447" width="6.125" style="141" customWidth="1"/>
    <col min="7448" max="7448" width="6.5" style="141" customWidth="1"/>
    <col min="7449" max="7455" width="6.125" style="141" customWidth="1"/>
    <col min="7456" max="7680" width="9" style="141"/>
    <col min="7681" max="7681" width="1.625" style="141" customWidth="1"/>
    <col min="7682" max="7682" width="12.625" style="141" customWidth="1"/>
    <col min="7683" max="7683" width="6.625" style="141" customWidth="1"/>
    <col min="7684" max="7695" width="6.125" style="141" customWidth="1"/>
    <col min="7696" max="7696" width="1.875" style="141" customWidth="1"/>
    <col min="7697" max="7697" width="1.625" style="141" customWidth="1"/>
    <col min="7698" max="7698" width="12.625" style="141" customWidth="1"/>
    <col min="7699" max="7699" width="6.625" style="141" customWidth="1"/>
    <col min="7700" max="7703" width="6.125" style="141" customWidth="1"/>
    <col min="7704" max="7704" width="6.5" style="141" customWidth="1"/>
    <col min="7705" max="7711" width="6.125" style="141" customWidth="1"/>
    <col min="7712" max="7936" width="9" style="141"/>
    <col min="7937" max="7937" width="1.625" style="141" customWidth="1"/>
    <col min="7938" max="7938" width="12.625" style="141" customWidth="1"/>
    <col min="7939" max="7939" width="6.625" style="141" customWidth="1"/>
    <col min="7940" max="7951" width="6.125" style="141" customWidth="1"/>
    <col min="7952" max="7952" width="1.875" style="141" customWidth="1"/>
    <col min="7953" max="7953" width="1.625" style="141" customWidth="1"/>
    <col min="7954" max="7954" width="12.625" style="141" customWidth="1"/>
    <col min="7955" max="7955" width="6.625" style="141" customWidth="1"/>
    <col min="7956" max="7959" width="6.125" style="141" customWidth="1"/>
    <col min="7960" max="7960" width="6.5" style="141" customWidth="1"/>
    <col min="7961" max="7967" width="6.125" style="141" customWidth="1"/>
    <col min="7968" max="8192" width="9" style="141"/>
    <col min="8193" max="8193" width="1.625" style="141" customWidth="1"/>
    <col min="8194" max="8194" width="12.625" style="141" customWidth="1"/>
    <col min="8195" max="8195" width="6.625" style="141" customWidth="1"/>
    <col min="8196" max="8207" width="6.125" style="141" customWidth="1"/>
    <col min="8208" max="8208" width="1.875" style="141" customWidth="1"/>
    <col min="8209" max="8209" width="1.625" style="141" customWidth="1"/>
    <col min="8210" max="8210" width="12.625" style="141" customWidth="1"/>
    <col min="8211" max="8211" width="6.625" style="141" customWidth="1"/>
    <col min="8212" max="8215" width="6.125" style="141" customWidth="1"/>
    <col min="8216" max="8216" width="6.5" style="141" customWidth="1"/>
    <col min="8217" max="8223" width="6.125" style="141" customWidth="1"/>
    <col min="8224" max="8448" width="9" style="141"/>
    <col min="8449" max="8449" width="1.625" style="141" customWidth="1"/>
    <col min="8450" max="8450" width="12.625" style="141" customWidth="1"/>
    <col min="8451" max="8451" width="6.625" style="141" customWidth="1"/>
    <col min="8452" max="8463" width="6.125" style="141" customWidth="1"/>
    <col min="8464" max="8464" width="1.875" style="141" customWidth="1"/>
    <col min="8465" max="8465" width="1.625" style="141" customWidth="1"/>
    <col min="8466" max="8466" width="12.625" style="141" customWidth="1"/>
    <col min="8467" max="8467" width="6.625" style="141" customWidth="1"/>
    <col min="8468" max="8471" width="6.125" style="141" customWidth="1"/>
    <col min="8472" max="8472" width="6.5" style="141" customWidth="1"/>
    <col min="8473" max="8479" width="6.125" style="141" customWidth="1"/>
    <col min="8480" max="8704" width="9" style="141"/>
    <col min="8705" max="8705" width="1.625" style="141" customWidth="1"/>
    <col min="8706" max="8706" width="12.625" style="141" customWidth="1"/>
    <col min="8707" max="8707" width="6.625" style="141" customWidth="1"/>
    <col min="8708" max="8719" width="6.125" style="141" customWidth="1"/>
    <col min="8720" max="8720" width="1.875" style="141" customWidth="1"/>
    <col min="8721" max="8721" width="1.625" style="141" customWidth="1"/>
    <col min="8722" max="8722" width="12.625" style="141" customWidth="1"/>
    <col min="8723" max="8723" width="6.625" style="141" customWidth="1"/>
    <col min="8724" max="8727" width="6.125" style="141" customWidth="1"/>
    <col min="8728" max="8728" width="6.5" style="141" customWidth="1"/>
    <col min="8729" max="8735" width="6.125" style="141" customWidth="1"/>
    <col min="8736" max="8960" width="9" style="141"/>
    <col min="8961" max="8961" width="1.625" style="141" customWidth="1"/>
    <col min="8962" max="8962" width="12.625" style="141" customWidth="1"/>
    <col min="8963" max="8963" width="6.625" style="141" customWidth="1"/>
    <col min="8964" max="8975" width="6.125" style="141" customWidth="1"/>
    <col min="8976" max="8976" width="1.875" style="141" customWidth="1"/>
    <col min="8977" max="8977" width="1.625" style="141" customWidth="1"/>
    <col min="8978" max="8978" width="12.625" style="141" customWidth="1"/>
    <col min="8979" max="8979" width="6.625" style="141" customWidth="1"/>
    <col min="8980" max="8983" width="6.125" style="141" customWidth="1"/>
    <col min="8984" max="8984" width="6.5" style="141" customWidth="1"/>
    <col min="8985" max="8991" width="6.125" style="141" customWidth="1"/>
    <col min="8992" max="9216" width="9" style="141"/>
    <col min="9217" max="9217" width="1.625" style="141" customWidth="1"/>
    <col min="9218" max="9218" width="12.625" style="141" customWidth="1"/>
    <col min="9219" max="9219" width="6.625" style="141" customWidth="1"/>
    <col min="9220" max="9231" width="6.125" style="141" customWidth="1"/>
    <col min="9232" max="9232" width="1.875" style="141" customWidth="1"/>
    <col min="9233" max="9233" width="1.625" style="141" customWidth="1"/>
    <col min="9234" max="9234" width="12.625" style="141" customWidth="1"/>
    <col min="9235" max="9235" width="6.625" style="141" customWidth="1"/>
    <col min="9236" max="9239" width="6.125" style="141" customWidth="1"/>
    <col min="9240" max="9240" width="6.5" style="141" customWidth="1"/>
    <col min="9241" max="9247" width="6.125" style="141" customWidth="1"/>
    <col min="9248" max="9472" width="9" style="141"/>
    <col min="9473" max="9473" width="1.625" style="141" customWidth="1"/>
    <col min="9474" max="9474" width="12.625" style="141" customWidth="1"/>
    <col min="9475" max="9475" width="6.625" style="141" customWidth="1"/>
    <col min="9476" max="9487" width="6.125" style="141" customWidth="1"/>
    <col min="9488" max="9488" width="1.875" style="141" customWidth="1"/>
    <col min="9489" max="9489" width="1.625" style="141" customWidth="1"/>
    <col min="9490" max="9490" width="12.625" style="141" customWidth="1"/>
    <col min="9491" max="9491" width="6.625" style="141" customWidth="1"/>
    <col min="9492" max="9495" width="6.125" style="141" customWidth="1"/>
    <col min="9496" max="9496" width="6.5" style="141" customWidth="1"/>
    <col min="9497" max="9503" width="6.125" style="141" customWidth="1"/>
    <col min="9504" max="9728" width="9" style="141"/>
    <col min="9729" max="9729" width="1.625" style="141" customWidth="1"/>
    <col min="9730" max="9730" width="12.625" style="141" customWidth="1"/>
    <col min="9731" max="9731" width="6.625" style="141" customWidth="1"/>
    <col min="9732" max="9743" width="6.125" style="141" customWidth="1"/>
    <col min="9744" max="9744" width="1.875" style="141" customWidth="1"/>
    <col min="9745" max="9745" width="1.625" style="141" customWidth="1"/>
    <col min="9746" max="9746" width="12.625" style="141" customWidth="1"/>
    <col min="9747" max="9747" width="6.625" style="141" customWidth="1"/>
    <col min="9748" max="9751" width="6.125" style="141" customWidth="1"/>
    <col min="9752" max="9752" width="6.5" style="141" customWidth="1"/>
    <col min="9753" max="9759" width="6.125" style="141" customWidth="1"/>
    <col min="9760" max="9984" width="9" style="141"/>
    <col min="9985" max="9985" width="1.625" style="141" customWidth="1"/>
    <col min="9986" max="9986" width="12.625" style="141" customWidth="1"/>
    <col min="9987" max="9987" width="6.625" style="141" customWidth="1"/>
    <col min="9988" max="9999" width="6.125" style="141" customWidth="1"/>
    <col min="10000" max="10000" width="1.875" style="141" customWidth="1"/>
    <col min="10001" max="10001" width="1.625" style="141" customWidth="1"/>
    <col min="10002" max="10002" width="12.625" style="141" customWidth="1"/>
    <col min="10003" max="10003" width="6.625" style="141" customWidth="1"/>
    <col min="10004" max="10007" width="6.125" style="141" customWidth="1"/>
    <col min="10008" max="10008" width="6.5" style="141" customWidth="1"/>
    <col min="10009" max="10015" width="6.125" style="141" customWidth="1"/>
    <col min="10016" max="10240" width="9" style="141"/>
    <col min="10241" max="10241" width="1.625" style="141" customWidth="1"/>
    <col min="10242" max="10242" width="12.625" style="141" customWidth="1"/>
    <col min="10243" max="10243" width="6.625" style="141" customWidth="1"/>
    <col min="10244" max="10255" width="6.125" style="141" customWidth="1"/>
    <col min="10256" max="10256" width="1.875" style="141" customWidth="1"/>
    <col min="10257" max="10257" width="1.625" style="141" customWidth="1"/>
    <col min="10258" max="10258" width="12.625" style="141" customWidth="1"/>
    <col min="10259" max="10259" width="6.625" style="141" customWidth="1"/>
    <col min="10260" max="10263" width="6.125" style="141" customWidth="1"/>
    <col min="10264" max="10264" width="6.5" style="141" customWidth="1"/>
    <col min="10265" max="10271" width="6.125" style="141" customWidth="1"/>
    <col min="10272" max="10496" width="9" style="141"/>
    <col min="10497" max="10497" width="1.625" style="141" customWidth="1"/>
    <col min="10498" max="10498" width="12.625" style="141" customWidth="1"/>
    <col min="10499" max="10499" width="6.625" style="141" customWidth="1"/>
    <col min="10500" max="10511" width="6.125" style="141" customWidth="1"/>
    <col min="10512" max="10512" width="1.875" style="141" customWidth="1"/>
    <col min="10513" max="10513" width="1.625" style="141" customWidth="1"/>
    <col min="10514" max="10514" width="12.625" style="141" customWidth="1"/>
    <col min="10515" max="10515" width="6.625" style="141" customWidth="1"/>
    <col min="10516" max="10519" width="6.125" style="141" customWidth="1"/>
    <col min="10520" max="10520" width="6.5" style="141" customWidth="1"/>
    <col min="10521" max="10527" width="6.125" style="141" customWidth="1"/>
    <col min="10528" max="10752" width="9" style="141"/>
    <col min="10753" max="10753" width="1.625" style="141" customWidth="1"/>
    <col min="10754" max="10754" width="12.625" style="141" customWidth="1"/>
    <col min="10755" max="10755" width="6.625" style="141" customWidth="1"/>
    <col min="10756" max="10767" width="6.125" style="141" customWidth="1"/>
    <col min="10768" max="10768" width="1.875" style="141" customWidth="1"/>
    <col min="10769" max="10769" width="1.625" style="141" customWidth="1"/>
    <col min="10770" max="10770" width="12.625" style="141" customWidth="1"/>
    <col min="10771" max="10771" width="6.625" style="141" customWidth="1"/>
    <col min="10772" max="10775" width="6.125" style="141" customWidth="1"/>
    <col min="10776" max="10776" width="6.5" style="141" customWidth="1"/>
    <col min="10777" max="10783" width="6.125" style="141" customWidth="1"/>
    <col min="10784" max="11008" width="9" style="141"/>
    <col min="11009" max="11009" width="1.625" style="141" customWidth="1"/>
    <col min="11010" max="11010" width="12.625" style="141" customWidth="1"/>
    <col min="11011" max="11011" width="6.625" style="141" customWidth="1"/>
    <col min="11012" max="11023" width="6.125" style="141" customWidth="1"/>
    <col min="11024" max="11024" width="1.875" style="141" customWidth="1"/>
    <col min="11025" max="11025" width="1.625" style="141" customWidth="1"/>
    <col min="11026" max="11026" width="12.625" style="141" customWidth="1"/>
    <col min="11027" max="11027" width="6.625" style="141" customWidth="1"/>
    <col min="11028" max="11031" width="6.125" style="141" customWidth="1"/>
    <col min="11032" max="11032" width="6.5" style="141" customWidth="1"/>
    <col min="11033" max="11039" width="6.125" style="141" customWidth="1"/>
    <col min="11040" max="11264" width="9" style="141"/>
    <col min="11265" max="11265" width="1.625" style="141" customWidth="1"/>
    <col min="11266" max="11266" width="12.625" style="141" customWidth="1"/>
    <col min="11267" max="11267" width="6.625" style="141" customWidth="1"/>
    <col min="11268" max="11279" width="6.125" style="141" customWidth="1"/>
    <col min="11280" max="11280" width="1.875" style="141" customWidth="1"/>
    <col min="11281" max="11281" width="1.625" style="141" customWidth="1"/>
    <col min="11282" max="11282" width="12.625" style="141" customWidth="1"/>
    <col min="11283" max="11283" width="6.625" style="141" customWidth="1"/>
    <col min="11284" max="11287" width="6.125" style="141" customWidth="1"/>
    <col min="11288" max="11288" width="6.5" style="141" customWidth="1"/>
    <col min="11289" max="11295" width="6.125" style="141" customWidth="1"/>
    <col min="11296" max="11520" width="9" style="141"/>
    <col min="11521" max="11521" width="1.625" style="141" customWidth="1"/>
    <col min="11522" max="11522" width="12.625" style="141" customWidth="1"/>
    <col min="11523" max="11523" width="6.625" style="141" customWidth="1"/>
    <col min="11524" max="11535" width="6.125" style="141" customWidth="1"/>
    <col min="11536" max="11536" width="1.875" style="141" customWidth="1"/>
    <col min="11537" max="11537" width="1.625" style="141" customWidth="1"/>
    <col min="11538" max="11538" width="12.625" style="141" customWidth="1"/>
    <col min="11539" max="11539" width="6.625" style="141" customWidth="1"/>
    <col min="11540" max="11543" width="6.125" style="141" customWidth="1"/>
    <col min="11544" max="11544" width="6.5" style="141" customWidth="1"/>
    <col min="11545" max="11551" width="6.125" style="141" customWidth="1"/>
    <col min="11552" max="11776" width="9" style="141"/>
    <col min="11777" max="11777" width="1.625" style="141" customWidth="1"/>
    <col min="11778" max="11778" width="12.625" style="141" customWidth="1"/>
    <col min="11779" max="11779" width="6.625" style="141" customWidth="1"/>
    <col min="11780" max="11791" width="6.125" style="141" customWidth="1"/>
    <col min="11792" max="11792" width="1.875" style="141" customWidth="1"/>
    <col min="11793" max="11793" width="1.625" style="141" customWidth="1"/>
    <col min="11794" max="11794" width="12.625" style="141" customWidth="1"/>
    <col min="11795" max="11795" width="6.625" style="141" customWidth="1"/>
    <col min="11796" max="11799" width="6.125" style="141" customWidth="1"/>
    <col min="11800" max="11800" width="6.5" style="141" customWidth="1"/>
    <col min="11801" max="11807" width="6.125" style="141" customWidth="1"/>
    <col min="11808" max="12032" width="9" style="141"/>
    <col min="12033" max="12033" width="1.625" style="141" customWidth="1"/>
    <col min="12034" max="12034" width="12.625" style="141" customWidth="1"/>
    <col min="12035" max="12035" width="6.625" style="141" customWidth="1"/>
    <col min="12036" max="12047" width="6.125" style="141" customWidth="1"/>
    <col min="12048" max="12048" width="1.875" style="141" customWidth="1"/>
    <col min="12049" max="12049" width="1.625" style="141" customWidth="1"/>
    <col min="12050" max="12050" width="12.625" style="141" customWidth="1"/>
    <col min="12051" max="12051" width="6.625" style="141" customWidth="1"/>
    <col min="12052" max="12055" width="6.125" style="141" customWidth="1"/>
    <col min="12056" max="12056" width="6.5" style="141" customWidth="1"/>
    <col min="12057" max="12063" width="6.125" style="141" customWidth="1"/>
    <col min="12064" max="12288" width="9" style="141"/>
    <col min="12289" max="12289" width="1.625" style="141" customWidth="1"/>
    <col min="12290" max="12290" width="12.625" style="141" customWidth="1"/>
    <col min="12291" max="12291" width="6.625" style="141" customWidth="1"/>
    <col min="12292" max="12303" width="6.125" style="141" customWidth="1"/>
    <col min="12304" max="12304" width="1.875" style="141" customWidth="1"/>
    <col min="12305" max="12305" width="1.625" style="141" customWidth="1"/>
    <col min="12306" max="12306" width="12.625" style="141" customWidth="1"/>
    <col min="12307" max="12307" width="6.625" style="141" customWidth="1"/>
    <col min="12308" max="12311" width="6.125" style="141" customWidth="1"/>
    <col min="12312" max="12312" width="6.5" style="141" customWidth="1"/>
    <col min="12313" max="12319" width="6.125" style="141" customWidth="1"/>
    <col min="12320" max="12544" width="9" style="141"/>
    <col min="12545" max="12545" width="1.625" style="141" customWidth="1"/>
    <col min="12546" max="12546" width="12.625" style="141" customWidth="1"/>
    <col min="12547" max="12547" width="6.625" style="141" customWidth="1"/>
    <col min="12548" max="12559" width="6.125" style="141" customWidth="1"/>
    <col min="12560" max="12560" width="1.875" style="141" customWidth="1"/>
    <col min="12561" max="12561" width="1.625" style="141" customWidth="1"/>
    <col min="12562" max="12562" width="12.625" style="141" customWidth="1"/>
    <col min="12563" max="12563" width="6.625" style="141" customWidth="1"/>
    <col min="12564" max="12567" width="6.125" style="141" customWidth="1"/>
    <col min="12568" max="12568" width="6.5" style="141" customWidth="1"/>
    <col min="12569" max="12575" width="6.125" style="141" customWidth="1"/>
    <col min="12576" max="12800" width="9" style="141"/>
    <col min="12801" max="12801" width="1.625" style="141" customWidth="1"/>
    <col min="12802" max="12802" width="12.625" style="141" customWidth="1"/>
    <col min="12803" max="12803" width="6.625" style="141" customWidth="1"/>
    <col min="12804" max="12815" width="6.125" style="141" customWidth="1"/>
    <col min="12816" max="12816" width="1.875" style="141" customWidth="1"/>
    <col min="12817" max="12817" width="1.625" style="141" customWidth="1"/>
    <col min="12818" max="12818" width="12.625" style="141" customWidth="1"/>
    <col min="12819" max="12819" width="6.625" style="141" customWidth="1"/>
    <col min="12820" max="12823" width="6.125" style="141" customWidth="1"/>
    <col min="12824" max="12824" width="6.5" style="141" customWidth="1"/>
    <col min="12825" max="12831" width="6.125" style="141" customWidth="1"/>
    <col min="12832" max="13056" width="9" style="141"/>
    <col min="13057" max="13057" width="1.625" style="141" customWidth="1"/>
    <col min="13058" max="13058" width="12.625" style="141" customWidth="1"/>
    <col min="13059" max="13059" width="6.625" style="141" customWidth="1"/>
    <col min="13060" max="13071" width="6.125" style="141" customWidth="1"/>
    <col min="13072" max="13072" width="1.875" style="141" customWidth="1"/>
    <col min="13073" max="13073" width="1.625" style="141" customWidth="1"/>
    <col min="13074" max="13074" width="12.625" style="141" customWidth="1"/>
    <col min="13075" max="13075" width="6.625" style="141" customWidth="1"/>
    <col min="13076" max="13079" width="6.125" style="141" customWidth="1"/>
    <col min="13080" max="13080" width="6.5" style="141" customWidth="1"/>
    <col min="13081" max="13087" width="6.125" style="141" customWidth="1"/>
    <col min="13088" max="13312" width="9" style="141"/>
    <col min="13313" max="13313" width="1.625" style="141" customWidth="1"/>
    <col min="13314" max="13314" width="12.625" style="141" customWidth="1"/>
    <col min="13315" max="13315" width="6.625" style="141" customWidth="1"/>
    <col min="13316" max="13327" width="6.125" style="141" customWidth="1"/>
    <col min="13328" max="13328" width="1.875" style="141" customWidth="1"/>
    <col min="13329" max="13329" width="1.625" style="141" customWidth="1"/>
    <col min="13330" max="13330" width="12.625" style="141" customWidth="1"/>
    <col min="13331" max="13331" width="6.625" style="141" customWidth="1"/>
    <col min="13332" max="13335" width="6.125" style="141" customWidth="1"/>
    <col min="13336" max="13336" width="6.5" style="141" customWidth="1"/>
    <col min="13337" max="13343" width="6.125" style="141" customWidth="1"/>
    <col min="13344" max="13568" width="9" style="141"/>
    <col min="13569" max="13569" width="1.625" style="141" customWidth="1"/>
    <col min="13570" max="13570" width="12.625" style="141" customWidth="1"/>
    <col min="13571" max="13571" width="6.625" style="141" customWidth="1"/>
    <col min="13572" max="13583" width="6.125" style="141" customWidth="1"/>
    <col min="13584" max="13584" width="1.875" style="141" customWidth="1"/>
    <col min="13585" max="13585" width="1.625" style="141" customWidth="1"/>
    <col min="13586" max="13586" width="12.625" style="141" customWidth="1"/>
    <col min="13587" max="13587" width="6.625" style="141" customWidth="1"/>
    <col min="13588" max="13591" width="6.125" style="141" customWidth="1"/>
    <col min="13592" max="13592" width="6.5" style="141" customWidth="1"/>
    <col min="13593" max="13599" width="6.125" style="141" customWidth="1"/>
    <col min="13600" max="13824" width="9" style="141"/>
    <col min="13825" max="13825" width="1.625" style="141" customWidth="1"/>
    <col min="13826" max="13826" width="12.625" style="141" customWidth="1"/>
    <col min="13827" max="13827" width="6.625" style="141" customWidth="1"/>
    <col min="13828" max="13839" width="6.125" style="141" customWidth="1"/>
    <col min="13840" max="13840" width="1.875" style="141" customWidth="1"/>
    <col min="13841" max="13841" width="1.625" style="141" customWidth="1"/>
    <col min="13842" max="13842" width="12.625" style="141" customWidth="1"/>
    <col min="13843" max="13843" width="6.625" style="141" customWidth="1"/>
    <col min="13844" max="13847" width="6.125" style="141" customWidth="1"/>
    <col min="13848" max="13848" width="6.5" style="141" customWidth="1"/>
    <col min="13849" max="13855" width="6.125" style="141" customWidth="1"/>
    <col min="13856" max="14080" width="9" style="141"/>
    <col min="14081" max="14081" width="1.625" style="141" customWidth="1"/>
    <col min="14082" max="14082" width="12.625" style="141" customWidth="1"/>
    <col min="14083" max="14083" width="6.625" style="141" customWidth="1"/>
    <col min="14084" max="14095" width="6.125" style="141" customWidth="1"/>
    <col min="14096" max="14096" width="1.875" style="141" customWidth="1"/>
    <col min="14097" max="14097" width="1.625" style="141" customWidth="1"/>
    <col min="14098" max="14098" width="12.625" style="141" customWidth="1"/>
    <col min="14099" max="14099" width="6.625" style="141" customWidth="1"/>
    <col min="14100" max="14103" width="6.125" style="141" customWidth="1"/>
    <col min="14104" max="14104" width="6.5" style="141" customWidth="1"/>
    <col min="14105" max="14111" width="6.125" style="141" customWidth="1"/>
    <col min="14112" max="14336" width="9" style="141"/>
    <col min="14337" max="14337" width="1.625" style="141" customWidth="1"/>
    <col min="14338" max="14338" width="12.625" style="141" customWidth="1"/>
    <col min="14339" max="14339" width="6.625" style="141" customWidth="1"/>
    <col min="14340" max="14351" width="6.125" style="141" customWidth="1"/>
    <col min="14352" max="14352" width="1.875" style="141" customWidth="1"/>
    <col min="14353" max="14353" width="1.625" style="141" customWidth="1"/>
    <col min="14354" max="14354" width="12.625" style="141" customWidth="1"/>
    <col min="14355" max="14355" width="6.625" style="141" customWidth="1"/>
    <col min="14356" max="14359" width="6.125" style="141" customWidth="1"/>
    <col min="14360" max="14360" width="6.5" style="141" customWidth="1"/>
    <col min="14361" max="14367" width="6.125" style="141" customWidth="1"/>
    <col min="14368" max="14592" width="9" style="141"/>
    <col min="14593" max="14593" width="1.625" style="141" customWidth="1"/>
    <col min="14594" max="14594" width="12.625" style="141" customWidth="1"/>
    <col min="14595" max="14595" width="6.625" style="141" customWidth="1"/>
    <col min="14596" max="14607" width="6.125" style="141" customWidth="1"/>
    <col min="14608" max="14608" width="1.875" style="141" customWidth="1"/>
    <col min="14609" max="14609" width="1.625" style="141" customWidth="1"/>
    <col min="14610" max="14610" width="12.625" style="141" customWidth="1"/>
    <col min="14611" max="14611" width="6.625" style="141" customWidth="1"/>
    <col min="14612" max="14615" width="6.125" style="141" customWidth="1"/>
    <col min="14616" max="14616" width="6.5" style="141" customWidth="1"/>
    <col min="14617" max="14623" width="6.125" style="141" customWidth="1"/>
    <col min="14624" max="14848" width="9" style="141"/>
    <col min="14849" max="14849" width="1.625" style="141" customWidth="1"/>
    <col min="14850" max="14850" width="12.625" style="141" customWidth="1"/>
    <col min="14851" max="14851" width="6.625" style="141" customWidth="1"/>
    <col min="14852" max="14863" width="6.125" style="141" customWidth="1"/>
    <col min="14864" max="14864" width="1.875" style="141" customWidth="1"/>
    <col min="14865" max="14865" width="1.625" style="141" customWidth="1"/>
    <col min="14866" max="14866" width="12.625" style="141" customWidth="1"/>
    <col min="14867" max="14867" width="6.625" style="141" customWidth="1"/>
    <col min="14868" max="14871" width="6.125" style="141" customWidth="1"/>
    <col min="14872" max="14872" width="6.5" style="141" customWidth="1"/>
    <col min="14873" max="14879" width="6.125" style="141" customWidth="1"/>
    <col min="14880" max="15104" width="9" style="141"/>
    <col min="15105" max="15105" width="1.625" style="141" customWidth="1"/>
    <col min="15106" max="15106" width="12.625" style="141" customWidth="1"/>
    <col min="15107" max="15107" width="6.625" style="141" customWidth="1"/>
    <col min="15108" max="15119" width="6.125" style="141" customWidth="1"/>
    <col min="15120" max="15120" width="1.875" style="141" customWidth="1"/>
    <col min="15121" max="15121" width="1.625" style="141" customWidth="1"/>
    <col min="15122" max="15122" width="12.625" style="141" customWidth="1"/>
    <col min="15123" max="15123" width="6.625" style="141" customWidth="1"/>
    <col min="15124" max="15127" width="6.125" style="141" customWidth="1"/>
    <col min="15128" max="15128" width="6.5" style="141" customWidth="1"/>
    <col min="15129" max="15135" width="6.125" style="141" customWidth="1"/>
    <col min="15136" max="15360" width="9" style="141"/>
    <col min="15361" max="15361" width="1.625" style="141" customWidth="1"/>
    <col min="15362" max="15362" width="12.625" style="141" customWidth="1"/>
    <col min="15363" max="15363" width="6.625" style="141" customWidth="1"/>
    <col min="15364" max="15375" width="6.125" style="141" customWidth="1"/>
    <col min="15376" max="15376" width="1.875" style="141" customWidth="1"/>
    <col min="15377" max="15377" width="1.625" style="141" customWidth="1"/>
    <col min="15378" max="15378" width="12.625" style="141" customWidth="1"/>
    <col min="15379" max="15379" width="6.625" style="141" customWidth="1"/>
    <col min="15380" max="15383" width="6.125" style="141" customWidth="1"/>
    <col min="15384" max="15384" width="6.5" style="141" customWidth="1"/>
    <col min="15385" max="15391" width="6.125" style="141" customWidth="1"/>
    <col min="15392" max="15616" width="9" style="141"/>
    <col min="15617" max="15617" width="1.625" style="141" customWidth="1"/>
    <col min="15618" max="15618" width="12.625" style="141" customWidth="1"/>
    <col min="15619" max="15619" width="6.625" style="141" customWidth="1"/>
    <col min="15620" max="15631" width="6.125" style="141" customWidth="1"/>
    <col min="15632" max="15632" width="1.875" style="141" customWidth="1"/>
    <col min="15633" max="15633" width="1.625" style="141" customWidth="1"/>
    <col min="15634" max="15634" width="12.625" style="141" customWidth="1"/>
    <col min="15635" max="15635" width="6.625" style="141" customWidth="1"/>
    <col min="15636" max="15639" width="6.125" style="141" customWidth="1"/>
    <col min="15640" max="15640" width="6.5" style="141" customWidth="1"/>
    <col min="15641" max="15647" width="6.125" style="141" customWidth="1"/>
    <col min="15648" max="15872" width="9" style="141"/>
    <col min="15873" max="15873" width="1.625" style="141" customWidth="1"/>
    <col min="15874" max="15874" width="12.625" style="141" customWidth="1"/>
    <col min="15875" max="15875" width="6.625" style="141" customWidth="1"/>
    <col min="15876" max="15887" width="6.125" style="141" customWidth="1"/>
    <col min="15888" max="15888" width="1.875" style="141" customWidth="1"/>
    <col min="15889" max="15889" width="1.625" style="141" customWidth="1"/>
    <col min="15890" max="15890" width="12.625" style="141" customWidth="1"/>
    <col min="15891" max="15891" width="6.625" style="141" customWidth="1"/>
    <col min="15892" max="15895" width="6.125" style="141" customWidth="1"/>
    <col min="15896" max="15896" width="6.5" style="141" customWidth="1"/>
    <col min="15897" max="15903" width="6.125" style="141" customWidth="1"/>
    <col min="15904" max="16128" width="9" style="141"/>
    <col min="16129" max="16129" width="1.625" style="141" customWidth="1"/>
    <col min="16130" max="16130" width="12.625" style="141" customWidth="1"/>
    <col min="16131" max="16131" width="6.625" style="141" customWidth="1"/>
    <col min="16132" max="16143" width="6.125" style="141" customWidth="1"/>
    <col min="16144" max="16144" width="1.875" style="141" customWidth="1"/>
    <col min="16145" max="16145" width="1.625" style="141" customWidth="1"/>
    <col min="16146" max="16146" width="12.625" style="141" customWidth="1"/>
    <col min="16147" max="16147" width="6.625" style="141" customWidth="1"/>
    <col min="16148" max="16151" width="6.125" style="141" customWidth="1"/>
    <col min="16152" max="16152" width="6.5" style="141" customWidth="1"/>
    <col min="16153" max="16159" width="6.125" style="141" customWidth="1"/>
    <col min="16160" max="16384" width="9" style="141"/>
  </cols>
  <sheetData>
    <row r="1" spans="1:31" s="138" customFormat="1" ht="22.5" customHeight="1" x14ac:dyDescent="0.15">
      <c r="A1" s="449" t="s">
        <v>164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Q1" s="449" t="s">
        <v>45</v>
      </c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</row>
    <row r="2" spans="1:31" ht="6.75" customHeight="1" thickBot="1" x14ac:dyDescent="0.2">
      <c r="A2" s="139"/>
      <c r="B2" s="139"/>
      <c r="C2" s="275"/>
      <c r="D2" s="450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Q2" s="139"/>
      <c r="R2" s="139"/>
      <c r="S2" s="275"/>
      <c r="T2" s="450"/>
      <c r="U2" s="451"/>
      <c r="V2" s="451"/>
      <c r="W2" s="451"/>
      <c r="X2" s="451"/>
      <c r="Y2" s="451"/>
      <c r="Z2" s="451"/>
      <c r="AA2" s="451"/>
      <c r="AB2" s="451"/>
      <c r="AC2" s="451"/>
      <c r="AD2" s="451"/>
      <c r="AE2" s="451"/>
    </row>
    <row r="3" spans="1:31" ht="23.25" customHeight="1" x14ac:dyDescent="0.15">
      <c r="A3" s="441" t="s">
        <v>20</v>
      </c>
      <c r="B3" s="442"/>
      <c r="C3" s="443" t="s">
        <v>21</v>
      </c>
      <c r="D3" s="446" t="s">
        <v>22</v>
      </c>
      <c r="E3" s="423" t="s">
        <v>23</v>
      </c>
      <c r="F3" s="423" t="s">
        <v>24</v>
      </c>
      <c r="G3" s="423" t="s">
        <v>165</v>
      </c>
      <c r="H3" s="423" t="s">
        <v>25</v>
      </c>
      <c r="I3" s="423" t="s">
        <v>26</v>
      </c>
      <c r="J3" s="423" t="s">
        <v>27</v>
      </c>
      <c r="K3" s="423" t="s">
        <v>46</v>
      </c>
      <c r="L3" s="423" t="s">
        <v>28</v>
      </c>
      <c r="M3" s="423" t="s">
        <v>29</v>
      </c>
      <c r="N3" s="423" t="s">
        <v>30</v>
      </c>
      <c r="O3" s="426" t="s">
        <v>31</v>
      </c>
      <c r="Q3" s="441" t="s">
        <v>20</v>
      </c>
      <c r="R3" s="442"/>
      <c r="S3" s="443" t="s">
        <v>21</v>
      </c>
      <c r="T3" s="446" t="s">
        <v>22</v>
      </c>
      <c r="U3" s="423" t="s">
        <v>23</v>
      </c>
      <c r="V3" s="423" t="s">
        <v>24</v>
      </c>
      <c r="W3" s="423" t="s">
        <v>165</v>
      </c>
      <c r="X3" s="423" t="s">
        <v>25</v>
      </c>
      <c r="Y3" s="423" t="s">
        <v>26</v>
      </c>
      <c r="Z3" s="423" t="s">
        <v>27</v>
      </c>
      <c r="AA3" s="423" t="s">
        <v>46</v>
      </c>
      <c r="AB3" s="423" t="s">
        <v>28</v>
      </c>
      <c r="AC3" s="423" t="s">
        <v>29</v>
      </c>
      <c r="AD3" s="423" t="s">
        <v>30</v>
      </c>
      <c r="AE3" s="426" t="s">
        <v>31</v>
      </c>
    </row>
    <row r="4" spans="1:31" ht="22.5" customHeight="1" x14ac:dyDescent="0.15">
      <c r="A4" s="437" t="s">
        <v>166</v>
      </c>
      <c r="B4" s="438"/>
      <c r="C4" s="444"/>
      <c r="D4" s="447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7"/>
      <c r="Q4" s="437" t="s">
        <v>166</v>
      </c>
      <c r="R4" s="438"/>
      <c r="S4" s="444"/>
      <c r="T4" s="447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7"/>
    </row>
    <row r="5" spans="1:31" ht="22.5" customHeight="1" thickBot="1" x14ac:dyDescent="0.2">
      <c r="A5" s="439" t="s">
        <v>167</v>
      </c>
      <c r="B5" s="440"/>
      <c r="C5" s="445"/>
      <c r="D5" s="448"/>
      <c r="E5" s="425"/>
      <c r="F5" s="425"/>
      <c r="G5" s="425"/>
      <c r="H5" s="425"/>
      <c r="I5" s="425"/>
      <c r="J5" s="425"/>
      <c r="K5" s="425"/>
      <c r="L5" s="425"/>
      <c r="M5" s="425"/>
      <c r="N5" s="425"/>
      <c r="O5" s="428"/>
      <c r="Q5" s="439" t="s">
        <v>167</v>
      </c>
      <c r="R5" s="440"/>
      <c r="S5" s="445"/>
      <c r="T5" s="448"/>
      <c r="U5" s="425"/>
      <c r="V5" s="425"/>
      <c r="W5" s="425"/>
      <c r="X5" s="425"/>
      <c r="Y5" s="425"/>
      <c r="Z5" s="425"/>
      <c r="AA5" s="425"/>
      <c r="AB5" s="425"/>
      <c r="AC5" s="425"/>
      <c r="AD5" s="425"/>
      <c r="AE5" s="428"/>
    </row>
    <row r="6" spans="1:31" ht="23.25" customHeight="1" x14ac:dyDescent="0.15">
      <c r="A6" s="429" t="s">
        <v>47</v>
      </c>
      <c r="B6" s="430"/>
      <c r="C6" s="142">
        <f t="shared" ref="C6:O6" si="0">SUM(C8,C10)</f>
        <v>12667</v>
      </c>
      <c r="D6" s="143">
        <f t="shared" si="0"/>
        <v>1697</v>
      </c>
      <c r="E6" s="144">
        <f t="shared" si="0"/>
        <v>51</v>
      </c>
      <c r="F6" s="144">
        <f t="shared" si="0"/>
        <v>948</v>
      </c>
      <c r="G6" s="144">
        <f t="shared" si="0"/>
        <v>174</v>
      </c>
      <c r="H6" s="144">
        <f t="shared" si="0"/>
        <v>9115</v>
      </c>
      <c r="I6" s="144">
        <f t="shared" si="0"/>
        <v>408</v>
      </c>
      <c r="J6" s="144">
        <f t="shared" si="0"/>
        <v>0</v>
      </c>
      <c r="K6" s="144">
        <f t="shared" si="0"/>
        <v>127</v>
      </c>
      <c r="L6" s="144">
        <f t="shared" si="0"/>
        <v>43</v>
      </c>
      <c r="M6" s="144">
        <f t="shared" si="0"/>
        <v>3</v>
      </c>
      <c r="N6" s="144">
        <f t="shared" si="0"/>
        <v>38</v>
      </c>
      <c r="O6" s="145">
        <f t="shared" si="0"/>
        <v>63</v>
      </c>
      <c r="P6" s="146"/>
      <c r="Q6" s="433" t="s">
        <v>47</v>
      </c>
      <c r="R6" s="434"/>
      <c r="S6" s="147">
        <f t="shared" ref="S6:AE7" si="1">S10</f>
        <v>10129</v>
      </c>
      <c r="T6" s="148">
        <f t="shared" si="1"/>
        <v>1276</v>
      </c>
      <c r="U6" s="149">
        <f t="shared" si="1"/>
        <v>34</v>
      </c>
      <c r="V6" s="149">
        <f t="shared" si="1"/>
        <v>630</v>
      </c>
      <c r="W6" s="149">
        <f t="shared" si="1"/>
        <v>127</v>
      </c>
      <c r="X6" s="149">
        <f t="shared" si="1"/>
        <v>7548</v>
      </c>
      <c r="Y6" s="149">
        <f t="shared" si="1"/>
        <v>316</v>
      </c>
      <c r="Z6" s="149">
        <f t="shared" si="1"/>
        <v>0</v>
      </c>
      <c r="AA6" s="149">
        <f t="shared" si="1"/>
        <v>95</v>
      </c>
      <c r="AB6" s="149">
        <f t="shared" si="1"/>
        <v>34</v>
      </c>
      <c r="AC6" s="149">
        <f t="shared" si="1"/>
        <v>1</v>
      </c>
      <c r="AD6" s="149">
        <f t="shared" si="1"/>
        <v>25</v>
      </c>
      <c r="AE6" s="150">
        <f t="shared" si="1"/>
        <v>43</v>
      </c>
    </row>
    <row r="7" spans="1:31" ht="23.25" customHeight="1" thickBot="1" x14ac:dyDescent="0.2">
      <c r="A7" s="431"/>
      <c r="B7" s="432"/>
      <c r="C7" s="151">
        <v>100</v>
      </c>
      <c r="D7" s="152">
        <f t="shared" ref="D7:O7" si="2">D6/$C6*100</f>
        <v>13.397015868003473</v>
      </c>
      <c r="E7" s="153">
        <f t="shared" si="2"/>
        <v>0.40262098365832483</v>
      </c>
      <c r="F7" s="153">
        <f t="shared" si="2"/>
        <v>7.4840135785900372</v>
      </c>
      <c r="G7" s="153">
        <f t="shared" si="2"/>
        <v>1.373648061893108</v>
      </c>
      <c r="H7" s="153">
        <f t="shared" si="2"/>
        <v>71.958632667561389</v>
      </c>
      <c r="I7" s="153">
        <f t="shared" si="2"/>
        <v>3.2209678692665986</v>
      </c>
      <c r="J7" s="153">
        <f t="shared" si="2"/>
        <v>0</v>
      </c>
      <c r="K7" s="153">
        <f t="shared" si="2"/>
        <v>1.002605194600142</v>
      </c>
      <c r="L7" s="153">
        <f t="shared" si="2"/>
        <v>0.33946475092760714</v>
      </c>
      <c r="M7" s="153">
        <f t="shared" si="2"/>
        <v>2.3683587274019105E-2</v>
      </c>
      <c r="N7" s="153">
        <f t="shared" si="2"/>
        <v>0.29999210547090865</v>
      </c>
      <c r="O7" s="154">
        <f t="shared" si="2"/>
        <v>0.49735533275440125</v>
      </c>
      <c r="P7" s="146"/>
      <c r="Q7" s="435"/>
      <c r="R7" s="436"/>
      <c r="S7" s="155">
        <f t="shared" si="1"/>
        <v>100</v>
      </c>
      <c r="T7" s="156">
        <f t="shared" si="1"/>
        <v>12.597492348701747</v>
      </c>
      <c r="U7" s="156">
        <f t="shared" si="1"/>
        <v>0.33566985882120648</v>
      </c>
      <c r="V7" s="156">
        <f t="shared" si="1"/>
        <v>6.2197650310988246</v>
      </c>
      <c r="W7" s="156">
        <f t="shared" si="1"/>
        <v>1.2538256491262711</v>
      </c>
      <c r="X7" s="156">
        <f t="shared" si="1"/>
        <v>74.51870865830783</v>
      </c>
      <c r="Y7" s="156">
        <f t="shared" si="1"/>
        <v>3.1197551584559187</v>
      </c>
      <c r="Z7" s="156">
        <f t="shared" si="1"/>
        <v>0</v>
      </c>
      <c r="AA7" s="156">
        <f t="shared" si="1"/>
        <v>0.93790107611807683</v>
      </c>
      <c r="AB7" s="156">
        <f t="shared" si="1"/>
        <v>0.33566985882120648</v>
      </c>
      <c r="AC7" s="156">
        <f t="shared" si="1"/>
        <v>9.8726429065060725E-3</v>
      </c>
      <c r="AD7" s="156">
        <f t="shared" si="1"/>
        <v>0.24681607266265182</v>
      </c>
      <c r="AE7" s="157">
        <f t="shared" si="1"/>
        <v>0.42452364497976108</v>
      </c>
    </row>
    <row r="8" spans="1:31" ht="23.25" customHeight="1" thickTop="1" x14ac:dyDescent="0.15">
      <c r="A8" s="408" t="s">
        <v>32</v>
      </c>
      <c r="B8" s="409"/>
      <c r="C8" s="158">
        <f>SUM(D8:O8)</f>
        <v>3715</v>
      </c>
      <c r="D8" s="159">
        <f>'[6]300101法人別・事業別'!D8-'[6]300101法人別・事業別 (八王子市)'!D8</f>
        <v>433</v>
      </c>
      <c r="E8" s="160">
        <f>'[6]300101法人別・事業別'!E8-'[6]300101法人別・事業別 (八王子市)'!E8</f>
        <v>19</v>
      </c>
      <c r="F8" s="160">
        <f>'[6]300101法人別・事業別'!F8-'[6]300101法人別・事業別 (八王子市)'!F8</f>
        <v>306</v>
      </c>
      <c r="G8" s="160">
        <f>'[6]300101法人別・事業別'!G8-'[6]300101法人別・事業別 (八王子市)'!G8</f>
        <v>57</v>
      </c>
      <c r="H8" s="160">
        <f>'[6]300101法人別・事業別'!H8-'[6]300101法人別・事業別 (八王子市)'!H8</f>
        <v>2684</v>
      </c>
      <c r="I8" s="160">
        <f>'[6]300101法人別・事業別'!I8-'[6]300101法人別・事業別 (八王子市)'!I8</f>
        <v>153</v>
      </c>
      <c r="J8" s="160">
        <f>'[6]300101法人別・事業別'!J8-'[6]300101法人別・事業別 (八王子市)'!J8</f>
        <v>0</v>
      </c>
      <c r="K8" s="160">
        <f>'[6]300101法人別・事業別'!K8-'[6]300101法人別・事業別 (八王子市)'!K8</f>
        <v>40</v>
      </c>
      <c r="L8" s="160">
        <f>'[6]300101法人別・事業別'!L8-'[6]300101法人別・事業別 (八王子市)'!L8</f>
        <v>9</v>
      </c>
      <c r="M8" s="160">
        <f>'[6]300101法人別・事業別'!M8-'[6]300101法人別・事業別 (八王子市)'!M8</f>
        <v>1</v>
      </c>
      <c r="N8" s="160">
        <f>'[6]300101法人別・事業別'!N8-'[6]300101法人別・事業別 (八王子市)'!N8</f>
        <v>13</v>
      </c>
      <c r="O8" s="161">
        <f>'[6]300101法人別・事業別'!O8-'[6]300101法人別・事業別 (八王子市)'!O8</f>
        <v>0</v>
      </c>
      <c r="P8" s="146"/>
      <c r="Q8" s="412"/>
      <c r="R8" s="413"/>
      <c r="S8" s="162"/>
      <c r="T8" s="163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5"/>
    </row>
    <row r="9" spans="1:31" ht="23.25" customHeight="1" x14ac:dyDescent="0.15">
      <c r="A9" s="410"/>
      <c r="B9" s="411"/>
      <c r="C9" s="166">
        <v>100</v>
      </c>
      <c r="D9" s="167">
        <f t="shared" ref="D9:O9" si="3">D8/$C8*100</f>
        <v>11.655450874831763</v>
      </c>
      <c r="E9" s="168">
        <f t="shared" si="3"/>
        <v>0.51144010767160164</v>
      </c>
      <c r="F9" s="168">
        <f t="shared" si="3"/>
        <v>8.2368775235531633</v>
      </c>
      <c r="G9" s="168">
        <f t="shared" si="3"/>
        <v>1.5343203230148048</v>
      </c>
      <c r="H9" s="168">
        <f t="shared" si="3"/>
        <v>72.247644683714668</v>
      </c>
      <c r="I9" s="168">
        <f t="shared" si="3"/>
        <v>4.1184387617765816</v>
      </c>
      <c r="J9" s="168">
        <f t="shared" si="3"/>
        <v>0</v>
      </c>
      <c r="K9" s="168">
        <f t="shared" si="3"/>
        <v>1.0767160161507403</v>
      </c>
      <c r="L9" s="168">
        <f t="shared" si="3"/>
        <v>0.24226110363391654</v>
      </c>
      <c r="M9" s="168">
        <f t="shared" si="3"/>
        <v>2.6917900403768503E-2</v>
      </c>
      <c r="N9" s="168">
        <f t="shared" si="3"/>
        <v>0.34993270524899056</v>
      </c>
      <c r="O9" s="169">
        <f t="shared" si="3"/>
        <v>0</v>
      </c>
      <c r="P9" s="146"/>
      <c r="Q9" s="414"/>
      <c r="R9" s="415"/>
      <c r="S9" s="170"/>
      <c r="T9" s="171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3"/>
    </row>
    <row r="10" spans="1:31" ht="23.25" customHeight="1" x14ac:dyDescent="0.15">
      <c r="A10" s="416" t="s">
        <v>33</v>
      </c>
      <c r="B10" s="417"/>
      <c r="C10" s="158">
        <f>SUM(D10:O10)</f>
        <v>8952</v>
      </c>
      <c r="D10" s="174">
        <f t="shared" ref="D10:O10" si="4">SUM(D12,D14,D16,D18,D20,D22,D24,D26,D28,D30,D32,D34)</f>
        <v>1264</v>
      </c>
      <c r="E10" s="175">
        <f t="shared" si="4"/>
        <v>32</v>
      </c>
      <c r="F10" s="175">
        <f t="shared" si="4"/>
        <v>642</v>
      </c>
      <c r="G10" s="175">
        <f t="shared" si="4"/>
        <v>117</v>
      </c>
      <c r="H10" s="175">
        <f t="shared" si="4"/>
        <v>6431</v>
      </c>
      <c r="I10" s="175">
        <f t="shared" si="4"/>
        <v>255</v>
      </c>
      <c r="J10" s="175">
        <f t="shared" si="4"/>
        <v>0</v>
      </c>
      <c r="K10" s="175">
        <f t="shared" si="4"/>
        <v>87</v>
      </c>
      <c r="L10" s="175">
        <f t="shared" si="4"/>
        <v>34</v>
      </c>
      <c r="M10" s="175">
        <f t="shared" si="4"/>
        <v>2</v>
      </c>
      <c r="N10" s="175">
        <f t="shared" si="4"/>
        <v>25</v>
      </c>
      <c r="O10" s="176">
        <f t="shared" si="4"/>
        <v>63</v>
      </c>
      <c r="P10" s="146"/>
      <c r="Q10" s="418" t="s">
        <v>45</v>
      </c>
      <c r="R10" s="419"/>
      <c r="S10" s="177">
        <f>SUM(T10:AE10)</f>
        <v>10129</v>
      </c>
      <c r="T10" s="178">
        <f t="shared" ref="T10:AE10" si="5">SUM(T12,T14,T16,T18,T20,T22,T24,T26,T28,T30,T32,T34)</f>
        <v>1276</v>
      </c>
      <c r="U10" s="178">
        <f t="shared" si="5"/>
        <v>34</v>
      </c>
      <c r="V10" s="178">
        <f>SUM(V12,V14,V16,V18,V20,V22,V24,V26,V28,V30,V32,V34)</f>
        <v>630</v>
      </c>
      <c r="W10" s="178">
        <f t="shared" si="5"/>
        <v>127</v>
      </c>
      <c r="X10" s="178">
        <f t="shared" si="5"/>
        <v>7548</v>
      </c>
      <c r="Y10" s="178">
        <f t="shared" si="5"/>
        <v>316</v>
      </c>
      <c r="Z10" s="178">
        <f t="shared" si="5"/>
        <v>0</v>
      </c>
      <c r="AA10" s="178">
        <f t="shared" si="5"/>
        <v>95</v>
      </c>
      <c r="AB10" s="178">
        <f t="shared" si="5"/>
        <v>34</v>
      </c>
      <c r="AC10" s="178">
        <f t="shared" si="5"/>
        <v>1</v>
      </c>
      <c r="AD10" s="178">
        <f t="shared" si="5"/>
        <v>25</v>
      </c>
      <c r="AE10" s="179">
        <f t="shared" si="5"/>
        <v>43</v>
      </c>
    </row>
    <row r="11" spans="1:31" ht="23.25" customHeight="1" x14ac:dyDescent="0.15">
      <c r="A11" s="408"/>
      <c r="B11" s="411"/>
      <c r="C11" s="166">
        <v>100</v>
      </c>
      <c r="D11" s="167">
        <f t="shared" ref="D11:O11" si="6">D10/$C10*100</f>
        <v>14.119749776586238</v>
      </c>
      <c r="E11" s="168">
        <f t="shared" si="6"/>
        <v>0.35746201966041108</v>
      </c>
      <c r="F11" s="168">
        <f t="shared" si="6"/>
        <v>7.1715817694369983</v>
      </c>
      <c r="G11" s="168">
        <f t="shared" si="6"/>
        <v>1.3069705093833781</v>
      </c>
      <c r="H11" s="168">
        <f t="shared" si="6"/>
        <v>71.838695263628239</v>
      </c>
      <c r="I11" s="168">
        <f t="shared" si="6"/>
        <v>2.848525469168901</v>
      </c>
      <c r="J11" s="168">
        <f t="shared" si="6"/>
        <v>0</v>
      </c>
      <c r="K11" s="168">
        <f t="shared" si="6"/>
        <v>0.97184986595174261</v>
      </c>
      <c r="L11" s="168">
        <f t="shared" si="6"/>
        <v>0.37980339588918677</v>
      </c>
      <c r="M11" s="168">
        <f t="shared" si="6"/>
        <v>2.2341376228775692E-2</v>
      </c>
      <c r="N11" s="168">
        <f t="shared" si="6"/>
        <v>0.27926720285969614</v>
      </c>
      <c r="O11" s="169">
        <f t="shared" si="6"/>
        <v>0.70375335120643434</v>
      </c>
      <c r="P11" s="146"/>
      <c r="Q11" s="412"/>
      <c r="R11" s="415"/>
      <c r="S11" s="170">
        <v>100</v>
      </c>
      <c r="T11" s="172">
        <f t="shared" ref="T11:AE11" si="7">T10/$S10*100</f>
        <v>12.597492348701747</v>
      </c>
      <c r="U11" s="172">
        <f t="shared" si="7"/>
        <v>0.33566985882120648</v>
      </c>
      <c r="V11" s="172">
        <f t="shared" si="7"/>
        <v>6.2197650310988246</v>
      </c>
      <c r="W11" s="172">
        <f t="shared" si="7"/>
        <v>1.2538256491262711</v>
      </c>
      <c r="X11" s="172">
        <f t="shared" si="7"/>
        <v>74.51870865830783</v>
      </c>
      <c r="Y11" s="172">
        <f t="shared" si="7"/>
        <v>3.1197551584559187</v>
      </c>
      <c r="Z11" s="172">
        <f t="shared" si="7"/>
        <v>0</v>
      </c>
      <c r="AA11" s="172">
        <f t="shared" si="7"/>
        <v>0.93790107611807683</v>
      </c>
      <c r="AB11" s="172">
        <f t="shared" si="7"/>
        <v>0.33566985882120648</v>
      </c>
      <c r="AC11" s="172">
        <f t="shared" si="7"/>
        <v>9.8726429065060725E-3</v>
      </c>
      <c r="AD11" s="172">
        <f t="shared" si="7"/>
        <v>0.24681607266265182</v>
      </c>
      <c r="AE11" s="173">
        <f t="shared" si="7"/>
        <v>0.42452364497976108</v>
      </c>
    </row>
    <row r="12" spans="1:31" ht="23.25" customHeight="1" x14ac:dyDescent="0.15">
      <c r="A12" s="420"/>
      <c r="B12" s="398" t="s">
        <v>34</v>
      </c>
      <c r="C12" s="158">
        <f>SUM(D12:O12)</f>
        <v>3188</v>
      </c>
      <c r="D12" s="174">
        <f>'[6]300101法人別・事業別'!D12-'[6]300101法人別・事業別 (八王子市)'!D12</f>
        <v>225</v>
      </c>
      <c r="E12" s="175">
        <f>'[6]300101法人別・事業別'!E12-'[6]300101法人別・事業別 (八王子市)'!E12</f>
        <v>17</v>
      </c>
      <c r="F12" s="180">
        <f>'[6]300101法人別・事業別'!F12-'[6]300101法人別・事業別 (八王子市)'!F12</f>
        <v>55</v>
      </c>
      <c r="G12" s="175">
        <f>'[6]300101法人別・事業別'!G12-'[6]300101法人別・事業別 (八王子市)'!G12</f>
        <v>30</v>
      </c>
      <c r="H12" s="175">
        <f>'[6]300101法人別・事業別'!H12-'[6]300101法人別・事業別 (八王子市)'!H12</f>
        <v>2614</v>
      </c>
      <c r="I12" s="175">
        <f>'[6]300101法人別・事業別'!I12-'[6]300101法人別・事業別 (八王子市)'!I12</f>
        <v>198</v>
      </c>
      <c r="J12" s="175">
        <f>'[6]300101法人別・事業別'!J12-'[6]300101法人別・事業別 (八王子市)'!J12</f>
        <v>0</v>
      </c>
      <c r="K12" s="175">
        <f>'[6]300101法人別・事業別'!K12-'[6]300101法人別・事業別 (八王子市)'!K12</f>
        <v>42</v>
      </c>
      <c r="L12" s="175">
        <f>'[6]300101法人別・事業別'!L12-'[6]300101法人別・事業別 (八王子市)'!L12</f>
        <v>5</v>
      </c>
      <c r="M12" s="175">
        <f>'[6]300101法人別・事業別'!M12-'[6]300101法人別・事業別 (八王子市)'!M12</f>
        <v>0</v>
      </c>
      <c r="N12" s="175">
        <f>'[6]300101法人別・事業別'!N12-'[6]300101法人別・事業別 (八王子市)'!N12</f>
        <v>2</v>
      </c>
      <c r="O12" s="176">
        <f>'[6]300101法人別・事業別'!O12-'[6]300101法人別・事業別 (八王子市)'!O12</f>
        <v>0</v>
      </c>
      <c r="P12" s="146"/>
      <c r="Q12" s="422"/>
      <c r="R12" s="405" t="s">
        <v>48</v>
      </c>
      <c r="S12" s="181">
        <f>SUM(T12:AE12)</f>
        <v>3132</v>
      </c>
      <c r="T12" s="182">
        <f>'[6]300101法人別・事業別'!T12-'[6]300101法人別・事業別 (八王子市)'!T12</f>
        <v>222</v>
      </c>
      <c r="U12" s="183">
        <f>'[6]300101法人別・事業別'!U12-'[6]300101法人別・事業別 (八王子市)'!U12</f>
        <v>17</v>
      </c>
      <c r="V12" s="183">
        <f>'[6]300101法人別・事業別'!V12-'[6]300101法人別・事業別 (八王子市)'!V12</f>
        <v>55</v>
      </c>
      <c r="W12" s="183">
        <f>'[6]300101法人別・事業別'!W12-'[6]300101法人別・事業別 (八王子市)'!W12</f>
        <v>29</v>
      </c>
      <c r="X12" s="183">
        <f>'[6]300101法人別・事業別'!X12-'[6]300101法人別・事業別 (八王子市)'!X12</f>
        <v>2577</v>
      </c>
      <c r="Y12" s="183">
        <f>'[6]300101法人別・事業別'!Y12-'[6]300101法人別・事業別 (八王子市)'!Y12</f>
        <v>184</v>
      </c>
      <c r="Z12" s="183">
        <f>'[6]300101法人別・事業別'!Z12-'[6]300101法人別・事業別 (八王子市)'!Z12</f>
        <v>0</v>
      </c>
      <c r="AA12" s="183">
        <f>'[6]300101法人別・事業別'!AA12-'[6]300101法人別・事業別 (八王子市)'!AA12</f>
        <v>42</v>
      </c>
      <c r="AB12" s="183">
        <f>'[6]300101法人別・事業別'!AB12-'[6]300101法人別・事業別 (八王子市)'!AB12</f>
        <v>5</v>
      </c>
      <c r="AC12" s="183">
        <f>'[6]300101法人別・事業別'!AC12-'[6]300101法人別・事業別 (八王子市)'!AC12</f>
        <v>0</v>
      </c>
      <c r="AD12" s="183">
        <f>'[6]300101法人別・事業別'!AD12-'[6]300101法人別・事業別 (八王子市)'!AD12</f>
        <v>1</v>
      </c>
      <c r="AE12" s="279">
        <f>'[6]300101法人別・事業別'!AE12-'[6]300101法人別・事業別 (八王子市)'!AE12</f>
        <v>0</v>
      </c>
    </row>
    <row r="13" spans="1:31" ht="23.25" customHeight="1" x14ac:dyDescent="0.15">
      <c r="A13" s="420"/>
      <c r="B13" s="404"/>
      <c r="C13" s="166">
        <v>100</v>
      </c>
      <c r="D13" s="167">
        <f t="shared" ref="D13:O13" si="8">D12/$C12*100</f>
        <v>7.0577164366373903</v>
      </c>
      <c r="E13" s="168">
        <f t="shared" si="8"/>
        <v>0.53324968632371395</v>
      </c>
      <c r="F13" s="168">
        <f t="shared" si="8"/>
        <v>1.7252195734002509</v>
      </c>
      <c r="G13" s="168">
        <f t="shared" si="8"/>
        <v>0.94102885821831861</v>
      </c>
      <c r="H13" s="168">
        <f t="shared" si="8"/>
        <v>81.994981179422837</v>
      </c>
      <c r="I13" s="168">
        <f t="shared" si="8"/>
        <v>6.2107904642409038</v>
      </c>
      <c r="J13" s="168">
        <f t="shared" si="8"/>
        <v>0</v>
      </c>
      <c r="K13" s="168">
        <f t="shared" si="8"/>
        <v>1.3174404015056462</v>
      </c>
      <c r="L13" s="168">
        <f t="shared" si="8"/>
        <v>0.15683814303638646</v>
      </c>
      <c r="M13" s="168">
        <f t="shared" si="8"/>
        <v>0</v>
      </c>
      <c r="N13" s="168">
        <f t="shared" si="8"/>
        <v>6.2735257214554571E-2</v>
      </c>
      <c r="O13" s="169">
        <f t="shared" si="8"/>
        <v>0</v>
      </c>
      <c r="P13" s="146"/>
      <c r="Q13" s="422"/>
      <c r="R13" s="406"/>
      <c r="S13" s="170">
        <v>100</v>
      </c>
      <c r="T13" s="184">
        <f t="shared" ref="T13:AE13" si="9">T12/$S12*100</f>
        <v>7.088122605363985</v>
      </c>
      <c r="U13" s="172">
        <f t="shared" si="9"/>
        <v>0.54278416347381864</v>
      </c>
      <c r="V13" s="172">
        <f t="shared" si="9"/>
        <v>1.7560664112388251</v>
      </c>
      <c r="W13" s="172">
        <f t="shared" si="9"/>
        <v>0.92592592592592582</v>
      </c>
      <c r="X13" s="172">
        <f t="shared" si="9"/>
        <v>82.279693486590034</v>
      </c>
      <c r="Y13" s="172">
        <f t="shared" si="9"/>
        <v>5.8748403575989778</v>
      </c>
      <c r="Z13" s="172">
        <f t="shared" si="9"/>
        <v>0</v>
      </c>
      <c r="AA13" s="172">
        <f t="shared" si="9"/>
        <v>1.3409961685823755</v>
      </c>
      <c r="AB13" s="172">
        <f t="shared" si="9"/>
        <v>0.15964240102171137</v>
      </c>
      <c r="AC13" s="172">
        <f t="shared" si="9"/>
        <v>0</v>
      </c>
      <c r="AD13" s="172">
        <f t="shared" si="9"/>
        <v>3.1928480204342274E-2</v>
      </c>
      <c r="AE13" s="173">
        <f t="shared" si="9"/>
        <v>0</v>
      </c>
    </row>
    <row r="14" spans="1:31" ht="23.25" customHeight="1" x14ac:dyDescent="0.15">
      <c r="A14" s="420"/>
      <c r="B14" s="398" t="s">
        <v>35</v>
      </c>
      <c r="C14" s="158">
        <f>SUM(D14:O14)</f>
        <v>157</v>
      </c>
      <c r="D14" s="174">
        <f>'[6]300101法人別・事業別'!D14-'[6]300101法人別・事業別 (八王子市)'!D14</f>
        <v>6</v>
      </c>
      <c r="E14" s="175">
        <f>'[6]300101法人別・事業別'!E14-'[6]300101法人別・事業別 (八王子市)'!E14</f>
        <v>1</v>
      </c>
      <c r="F14" s="175">
        <f>'[6]300101法人別・事業別'!F14-'[6]300101法人別・事業別 (八王子市)'!F14</f>
        <v>2</v>
      </c>
      <c r="G14" s="175">
        <f>'[6]300101法人別・事業別'!G14-'[6]300101法人別・事業別 (八王子市)'!G14</f>
        <v>0</v>
      </c>
      <c r="H14" s="175">
        <f>'[6]300101法人別・事業別'!H14-'[6]300101法人別・事業別 (八王子市)'!H14</f>
        <v>148</v>
      </c>
      <c r="I14" s="175">
        <f>'[6]300101法人別・事業別'!I14-'[6]300101法人別・事業別 (八王子市)'!I14</f>
        <v>0</v>
      </c>
      <c r="J14" s="175">
        <f>'[6]300101法人別・事業別'!J14-'[6]300101法人別・事業別 (八王子市)'!J14</f>
        <v>0</v>
      </c>
      <c r="K14" s="175">
        <f>'[6]300101法人別・事業別'!K14-'[6]300101法人別・事業別 (八王子市)'!K14</f>
        <v>0</v>
      </c>
      <c r="L14" s="175">
        <f>'[6]300101法人別・事業別'!L14-'[6]300101法人別・事業別 (八王子市)'!L14</f>
        <v>0</v>
      </c>
      <c r="M14" s="175">
        <f>'[6]300101法人別・事業別'!M14-'[6]300101法人別・事業別 (八王子市)'!M14</f>
        <v>0</v>
      </c>
      <c r="N14" s="175">
        <f>'[6]300101法人別・事業別'!N14-'[6]300101法人別・事業別 (八王子市)'!N14</f>
        <v>0</v>
      </c>
      <c r="O14" s="176">
        <f>'[6]300101法人別・事業別'!O14-'[6]300101法人別・事業別 (八王子市)'!O14</f>
        <v>0</v>
      </c>
      <c r="P14" s="146"/>
      <c r="Q14" s="422"/>
      <c r="R14" s="405" t="s">
        <v>49</v>
      </c>
      <c r="S14" s="177">
        <f>SUM(T14:AE14)</f>
        <v>158</v>
      </c>
      <c r="T14" s="185">
        <f>'[6]300101法人別・事業別'!T14-'[6]300101法人別・事業別 (八王子市)'!T14</f>
        <v>6</v>
      </c>
      <c r="U14" s="186">
        <f>'[6]300101法人別・事業別'!U14-'[6]300101法人別・事業別 (八王子市)'!U14</f>
        <v>1</v>
      </c>
      <c r="V14" s="186">
        <f>'[6]300101法人別・事業別'!V14-'[6]300101法人別・事業別 (八王子市)'!V14</f>
        <v>2</v>
      </c>
      <c r="W14" s="186">
        <f>'[6]300101法人別・事業別'!W14-'[6]300101法人別・事業別 (八王子市)'!W14</f>
        <v>0</v>
      </c>
      <c r="X14" s="186">
        <f>'[6]300101法人別・事業別'!X14-'[6]300101法人別・事業別 (八王子市)'!X14</f>
        <v>149</v>
      </c>
      <c r="Y14" s="186">
        <f>'[6]300101法人別・事業別'!Y14-'[6]300101法人別・事業別 (八王子市)'!Y14</f>
        <v>0</v>
      </c>
      <c r="Z14" s="186">
        <f>'[6]300101法人別・事業別'!Z14-'[6]300101法人別・事業別 (八王子市)'!Z14</f>
        <v>0</v>
      </c>
      <c r="AA14" s="186">
        <f>'[6]300101法人別・事業別'!AA14-'[6]300101法人別・事業別 (八王子市)'!AA14</f>
        <v>0</v>
      </c>
      <c r="AB14" s="186">
        <f>'[6]300101法人別・事業別'!AB14-'[6]300101法人別・事業別 (八王子市)'!AB14</f>
        <v>0</v>
      </c>
      <c r="AC14" s="186">
        <f>'[6]300101法人別・事業別'!AC14-'[6]300101法人別・事業別 (八王子市)'!AC14</f>
        <v>0</v>
      </c>
      <c r="AD14" s="186">
        <f>'[6]300101法人別・事業別'!AD14-'[6]300101法人別・事業別 (八王子市)'!AD14</f>
        <v>0</v>
      </c>
      <c r="AE14" s="280">
        <f>'[6]300101法人別・事業別'!AE14-'[6]300101法人別・事業別 (八王子市)'!AE14</f>
        <v>0</v>
      </c>
    </row>
    <row r="15" spans="1:31" ht="23.25" customHeight="1" x14ac:dyDescent="0.15">
      <c r="A15" s="420"/>
      <c r="B15" s="404"/>
      <c r="C15" s="166">
        <v>100</v>
      </c>
      <c r="D15" s="167">
        <f t="shared" ref="D15:O15" si="10">D14/$C14*100</f>
        <v>3.8216560509554141</v>
      </c>
      <c r="E15" s="168">
        <f t="shared" si="10"/>
        <v>0.63694267515923575</v>
      </c>
      <c r="F15" s="168">
        <f t="shared" si="10"/>
        <v>1.2738853503184715</v>
      </c>
      <c r="G15" s="168">
        <f t="shared" si="10"/>
        <v>0</v>
      </c>
      <c r="H15" s="168">
        <f t="shared" si="10"/>
        <v>94.267515923566876</v>
      </c>
      <c r="I15" s="168">
        <f t="shared" si="10"/>
        <v>0</v>
      </c>
      <c r="J15" s="168">
        <f t="shared" si="10"/>
        <v>0</v>
      </c>
      <c r="K15" s="168">
        <f t="shared" si="10"/>
        <v>0</v>
      </c>
      <c r="L15" s="168">
        <f t="shared" si="10"/>
        <v>0</v>
      </c>
      <c r="M15" s="168">
        <f t="shared" si="10"/>
        <v>0</v>
      </c>
      <c r="N15" s="168">
        <f t="shared" si="10"/>
        <v>0</v>
      </c>
      <c r="O15" s="169">
        <f t="shared" si="10"/>
        <v>0</v>
      </c>
      <c r="P15" s="146"/>
      <c r="Q15" s="422"/>
      <c r="R15" s="406"/>
      <c r="S15" s="170">
        <v>100</v>
      </c>
      <c r="T15" s="184">
        <f t="shared" ref="T15:AE15" si="11">T14/$S14*100</f>
        <v>3.79746835443038</v>
      </c>
      <c r="U15" s="172">
        <f t="shared" si="11"/>
        <v>0.63291139240506333</v>
      </c>
      <c r="V15" s="172">
        <f t="shared" si="11"/>
        <v>1.2658227848101267</v>
      </c>
      <c r="W15" s="172">
        <f t="shared" si="11"/>
        <v>0</v>
      </c>
      <c r="X15" s="172">
        <f t="shared" si="11"/>
        <v>94.303797468354432</v>
      </c>
      <c r="Y15" s="172">
        <f t="shared" si="11"/>
        <v>0</v>
      </c>
      <c r="Z15" s="172">
        <f t="shared" si="11"/>
        <v>0</v>
      </c>
      <c r="AA15" s="172">
        <f t="shared" si="11"/>
        <v>0</v>
      </c>
      <c r="AB15" s="172">
        <f t="shared" si="11"/>
        <v>0</v>
      </c>
      <c r="AC15" s="172">
        <f t="shared" si="11"/>
        <v>0</v>
      </c>
      <c r="AD15" s="172">
        <f t="shared" si="11"/>
        <v>0</v>
      </c>
      <c r="AE15" s="173">
        <f t="shared" si="11"/>
        <v>0</v>
      </c>
    </row>
    <row r="16" spans="1:31" ht="23.25" customHeight="1" x14ac:dyDescent="0.15">
      <c r="A16" s="420"/>
      <c r="B16" s="398" t="s">
        <v>36</v>
      </c>
      <c r="C16" s="158">
        <f>SUM(D16:O16)</f>
        <v>1056</v>
      </c>
      <c r="D16" s="174">
        <f>'[6]300101法人別・事業別'!D16-'[6]300101法人別・事業別 (八王子市)'!D16</f>
        <v>62</v>
      </c>
      <c r="E16" s="175">
        <f>'[6]300101法人別・事業別'!E16-'[6]300101法人別・事業別 (八王子市)'!E16</f>
        <v>0</v>
      </c>
      <c r="F16" s="175">
        <f>'[6]300101法人別・事業別'!F16-'[6]300101法人別・事業別 (八王子市)'!F16</f>
        <v>237</v>
      </c>
      <c r="G16" s="175">
        <f>'[6]300101法人別・事業別'!G16-'[6]300101法人別・事業別 (八王子市)'!G16</f>
        <v>51</v>
      </c>
      <c r="H16" s="175">
        <f>'[6]300101法人別・事業別'!H16-'[6]300101法人別・事業別 (八王子市)'!H16</f>
        <v>658</v>
      </c>
      <c r="I16" s="175">
        <f>'[6]300101法人別・事業別'!I16-'[6]300101法人別・事業別 (八王子市)'!I16</f>
        <v>16</v>
      </c>
      <c r="J16" s="175">
        <f>'[6]300101法人別・事業別'!J16-'[6]300101法人別・事業別 (八王子市)'!J16</f>
        <v>0</v>
      </c>
      <c r="K16" s="175">
        <f>'[6]300101法人別・事業別'!K16-'[6]300101法人別・事業別 (八王子市)'!K16</f>
        <v>24</v>
      </c>
      <c r="L16" s="175">
        <f>'[6]300101法人別・事業別'!L16-'[6]300101法人別・事業別 (八王子市)'!L16</f>
        <v>7</v>
      </c>
      <c r="M16" s="175">
        <f>'[6]300101法人別・事業別'!M16-'[6]300101法人別・事業別 (八王子市)'!M16</f>
        <v>0</v>
      </c>
      <c r="N16" s="175">
        <f>'[6]300101法人別・事業別'!N16-'[6]300101法人別・事業別 (八王子市)'!N16</f>
        <v>1</v>
      </c>
      <c r="O16" s="176">
        <f>'[6]300101法人別・事業別'!O16-'[6]300101法人別・事業別 (八王子市)'!O16</f>
        <v>0</v>
      </c>
      <c r="P16" s="146"/>
      <c r="Q16" s="422"/>
      <c r="R16" s="405" t="s">
        <v>50</v>
      </c>
      <c r="S16" s="177">
        <f>SUM(T16:AE16)</f>
        <v>1045</v>
      </c>
      <c r="T16" s="174">
        <f>'[6]300101法人別・事業別'!T16-'[6]300101法人別・事業別 (八王子市)'!T16</f>
        <v>61</v>
      </c>
      <c r="U16" s="174">
        <f>'[6]300101法人別・事業別'!U16-'[6]300101法人別・事業別 (八王子市)'!U16</f>
        <v>0</v>
      </c>
      <c r="V16" s="174">
        <f>'[6]300101法人別・事業別'!V16-'[6]300101法人別・事業別 (八王子市)'!V16</f>
        <v>235</v>
      </c>
      <c r="W16" s="174">
        <f>'[6]300101法人別・事業別'!W16-'[6]300101法人別・事業別 (八王子市)'!W16</f>
        <v>50</v>
      </c>
      <c r="X16" s="174">
        <f>'[6]300101法人別・事業別'!X16-'[6]300101法人別・事業別 (八王子市)'!X16</f>
        <v>655</v>
      </c>
      <c r="Y16" s="174">
        <f>'[6]300101法人別・事業別'!Y16-'[6]300101法人別・事業別 (八王子市)'!Y16</f>
        <v>14</v>
      </c>
      <c r="Z16" s="174">
        <f>'[6]300101法人別・事業別'!Z16-'[6]300101法人別・事業別 (八王子市)'!Z16</f>
        <v>0</v>
      </c>
      <c r="AA16" s="174">
        <f>'[6]300101法人別・事業別'!AA16-'[6]300101法人別・事業別 (八王子市)'!AA16</f>
        <v>24</v>
      </c>
      <c r="AB16" s="174">
        <f>'[6]300101法人別・事業別'!AB16-'[6]300101法人別・事業別 (八王子市)'!AB16</f>
        <v>6</v>
      </c>
      <c r="AC16" s="174">
        <f>'[6]300101法人別・事業別'!AC16-'[6]300101法人別・事業別 (八王子市)'!AC16</f>
        <v>0</v>
      </c>
      <c r="AD16" s="174">
        <f>'[6]300101法人別・事業別'!AD16-'[6]300101法人別・事業別 (八王子市)'!AD16</f>
        <v>0</v>
      </c>
      <c r="AE16" s="176">
        <f>'[6]300101法人別・事業別'!AE16-'[6]300101法人別・事業別 (八王子市)'!AE16</f>
        <v>0</v>
      </c>
    </row>
    <row r="17" spans="1:31" ht="23.25" customHeight="1" x14ac:dyDescent="0.15">
      <c r="A17" s="420"/>
      <c r="B17" s="404"/>
      <c r="C17" s="166">
        <v>100</v>
      </c>
      <c r="D17" s="167">
        <f t="shared" ref="D17:O17" si="12">D16/$C16*100</f>
        <v>5.8712121212121211</v>
      </c>
      <c r="E17" s="168">
        <f t="shared" si="12"/>
        <v>0</v>
      </c>
      <c r="F17" s="168">
        <f t="shared" si="12"/>
        <v>22.443181818181817</v>
      </c>
      <c r="G17" s="168">
        <f t="shared" si="12"/>
        <v>4.8295454545454541</v>
      </c>
      <c r="H17" s="168">
        <f t="shared" si="12"/>
        <v>62.310606060606055</v>
      </c>
      <c r="I17" s="168">
        <f t="shared" si="12"/>
        <v>1.5151515151515151</v>
      </c>
      <c r="J17" s="168">
        <f t="shared" si="12"/>
        <v>0</v>
      </c>
      <c r="K17" s="168">
        <f t="shared" si="12"/>
        <v>2.2727272727272729</v>
      </c>
      <c r="L17" s="168">
        <f t="shared" si="12"/>
        <v>0.66287878787878785</v>
      </c>
      <c r="M17" s="168">
        <f t="shared" si="12"/>
        <v>0</v>
      </c>
      <c r="N17" s="168">
        <f t="shared" si="12"/>
        <v>9.4696969696969696E-2</v>
      </c>
      <c r="O17" s="169">
        <f t="shared" si="12"/>
        <v>0</v>
      </c>
      <c r="P17" s="146"/>
      <c r="Q17" s="422"/>
      <c r="R17" s="406"/>
      <c r="S17" s="170">
        <v>100</v>
      </c>
      <c r="T17" s="184">
        <f t="shared" ref="T17:AE17" si="13">T16/$S16*100</f>
        <v>5.8373205741626792</v>
      </c>
      <c r="U17" s="172">
        <f t="shared" si="13"/>
        <v>0</v>
      </c>
      <c r="V17" s="172">
        <f t="shared" si="13"/>
        <v>22.488038277511961</v>
      </c>
      <c r="W17" s="172">
        <f t="shared" si="13"/>
        <v>4.7846889952153111</v>
      </c>
      <c r="X17" s="172">
        <f t="shared" si="13"/>
        <v>62.679425837320579</v>
      </c>
      <c r="Y17" s="172">
        <f t="shared" si="13"/>
        <v>1.3397129186602872</v>
      </c>
      <c r="Z17" s="172">
        <f t="shared" si="13"/>
        <v>0</v>
      </c>
      <c r="AA17" s="172">
        <f t="shared" si="13"/>
        <v>2.2966507177033493</v>
      </c>
      <c r="AB17" s="172">
        <f t="shared" si="13"/>
        <v>0.57416267942583732</v>
      </c>
      <c r="AC17" s="172">
        <f t="shared" si="13"/>
        <v>0</v>
      </c>
      <c r="AD17" s="172">
        <f t="shared" si="13"/>
        <v>0</v>
      </c>
      <c r="AE17" s="173">
        <f t="shared" si="13"/>
        <v>0</v>
      </c>
    </row>
    <row r="18" spans="1:31" ht="23.25" customHeight="1" x14ac:dyDescent="0.15">
      <c r="A18" s="420"/>
      <c r="B18" s="398" t="s">
        <v>37</v>
      </c>
      <c r="C18" s="158">
        <f>SUM(D18:O18)</f>
        <v>107</v>
      </c>
      <c r="D18" s="174">
        <f>'[6]300101法人別・事業別'!D18-'[6]300101法人別・事業別 (八王子市)'!D18</f>
        <v>9</v>
      </c>
      <c r="E18" s="175">
        <f>'[6]300101法人別・事業別'!E18-'[6]300101法人別・事業別 (八王子市)'!E18</f>
        <v>0</v>
      </c>
      <c r="F18" s="175">
        <f>'[6]300101法人別・事業別'!F18-'[6]300101法人別・事業別 (八王子市)'!F18</f>
        <v>87</v>
      </c>
      <c r="G18" s="175">
        <f>'[6]300101法人別・事業別'!G18-'[6]300101法人別・事業別 (八王子市)'!G18</f>
        <v>4</v>
      </c>
      <c r="H18" s="175">
        <f>'[6]300101法人別・事業別'!H18-'[6]300101法人別・事業別 (八王子市)'!H18</f>
        <v>0</v>
      </c>
      <c r="I18" s="175">
        <f>'[6]300101法人別・事業別'!I18-'[6]300101法人別・事業別 (八王子市)'!I18</f>
        <v>0</v>
      </c>
      <c r="J18" s="175">
        <f>'[6]300101法人別・事業別'!J18-'[6]300101法人別・事業別 (八王子市)'!J18</f>
        <v>0</v>
      </c>
      <c r="K18" s="175">
        <f>'[6]300101法人別・事業別'!K18-'[6]300101法人別・事業別 (八王子市)'!K18</f>
        <v>2</v>
      </c>
      <c r="L18" s="175">
        <f>'[6]300101法人別・事業別'!L18-'[6]300101法人別・事業別 (八王子市)'!L18</f>
        <v>2</v>
      </c>
      <c r="M18" s="175">
        <f>'[6]300101法人別・事業別'!M18-'[6]300101法人別・事業別 (八王子市)'!M18</f>
        <v>1</v>
      </c>
      <c r="N18" s="175">
        <f>'[6]300101法人別・事業別'!N18-'[6]300101法人別・事業別 (八王子市)'!N18</f>
        <v>1</v>
      </c>
      <c r="O18" s="176">
        <f>'[6]300101法人別・事業別'!O18-'[6]300101法人別・事業別 (八王子市)'!O18</f>
        <v>1</v>
      </c>
      <c r="P18" s="146"/>
      <c r="Q18" s="422"/>
      <c r="R18" s="405" t="s">
        <v>51</v>
      </c>
      <c r="S18" s="177">
        <f>SUM(T18:AE18)</f>
        <v>95</v>
      </c>
      <c r="T18" s="185">
        <f>'[6]300101法人別・事業別'!T18-'[6]300101法人別・事業別 (八王子市)'!T18</f>
        <v>8</v>
      </c>
      <c r="U18" s="186">
        <f>'[6]300101法人別・事業別'!U18-'[6]300101法人別・事業別 (八王子市)'!U18</f>
        <v>0</v>
      </c>
      <c r="V18" s="186">
        <f>'[6]300101法人別・事業別'!V18-'[6]300101法人別・事業別 (八王子市)'!V18</f>
        <v>78</v>
      </c>
      <c r="W18" s="186">
        <f>'[6]300101法人別・事業別'!W18-'[6]300101法人別・事業別 (八王子市)'!W18</f>
        <v>3</v>
      </c>
      <c r="X18" s="186">
        <f>'[6]300101法人別・事業別'!X18-'[6]300101法人別・事業別 (八王子市)'!X18</f>
        <v>0</v>
      </c>
      <c r="Y18" s="186">
        <f>'[6]300101法人別・事業別'!Y18-'[6]300101法人別・事業別 (八王子市)'!Y18</f>
        <v>0</v>
      </c>
      <c r="Z18" s="186">
        <f>'[6]300101法人別・事業別'!Z18-'[6]300101法人別・事業別 (八王子市)'!Z18</f>
        <v>0</v>
      </c>
      <c r="AA18" s="186">
        <f>'[6]300101法人別・事業別'!AA18-'[6]300101法人別・事業別 (八王子市)'!AA18</f>
        <v>2</v>
      </c>
      <c r="AB18" s="186">
        <f>'[6]300101法人別・事業別'!AB18-'[6]300101法人別・事業別 (八王子市)'!AB18</f>
        <v>2</v>
      </c>
      <c r="AC18" s="186">
        <f>'[6]300101法人別・事業別'!AC18-'[6]300101法人別・事業別 (八王子市)'!AC18</f>
        <v>0</v>
      </c>
      <c r="AD18" s="186">
        <f>'[6]300101法人別・事業別'!AD18-'[6]300101法人別・事業別 (八王子市)'!AD18</f>
        <v>1</v>
      </c>
      <c r="AE18" s="280">
        <f>'[6]300101法人別・事業別'!AE18-'[6]300101法人別・事業別 (八王子市)'!AE18</f>
        <v>1</v>
      </c>
    </row>
    <row r="19" spans="1:31" ht="23.25" customHeight="1" x14ac:dyDescent="0.15">
      <c r="A19" s="420"/>
      <c r="B19" s="404"/>
      <c r="C19" s="166">
        <v>100</v>
      </c>
      <c r="D19" s="167">
        <f t="shared" ref="D19:O19" si="14">D18/$C18*100</f>
        <v>8.4112149532710276</v>
      </c>
      <c r="E19" s="168">
        <f t="shared" si="14"/>
        <v>0</v>
      </c>
      <c r="F19" s="168">
        <f t="shared" si="14"/>
        <v>81.308411214953267</v>
      </c>
      <c r="G19" s="168">
        <f t="shared" si="14"/>
        <v>3.7383177570093453</v>
      </c>
      <c r="H19" s="168">
        <f t="shared" si="14"/>
        <v>0</v>
      </c>
      <c r="I19" s="168">
        <f t="shared" si="14"/>
        <v>0</v>
      </c>
      <c r="J19" s="168">
        <f t="shared" si="14"/>
        <v>0</v>
      </c>
      <c r="K19" s="168">
        <f t="shared" si="14"/>
        <v>1.8691588785046727</v>
      </c>
      <c r="L19" s="168">
        <f t="shared" si="14"/>
        <v>1.8691588785046727</v>
      </c>
      <c r="M19" s="168">
        <f t="shared" si="14"/>
        <v>0.93457943925233633</v>
      </c>
      <c r="N19" s="168">
        <f t="shared" si="14"/>
        <v>0.93457943925233633</v>
      </c>
      <c r="O19" s="169">
        <f t="shared" si="14"/>
        <v>0.93457943925233633</v>
      </c>
      <c r="P19" s="146"/>
      <c r="Q19" s="422"/>
      <c r="R19" s="406"/>
      <c r="S19" s="170">
        <v>100</v>
      </c>
      <c r="T19" s="184">
        <f t="shared" ref="T19:AE19" si="15">T18/$S18*100</f>
        <v>8.4210526315789469</v>
      </c>
      <c r="U19" s="172">
        <f t="shared" si="15"/>
        <v>0</v>
      </c>
      <c r="V19" s="172">
        <f t="shared" si="15"/>
        <v>82.10526315789474</v>
      </c>
      <c r="W19" s="172">
        <f t="shared" si="15"/>
        <v>3.1578947368421053</v>
      </c>
      <c r="X19" s="172">
        <f t="shared" si="15"/>
        <v>0</v>
      </c>
      <c r="Y19" s="172">
        <f t="shared" si="15"/>
        <v>0</v>
      </c>
      <c r="Z19" s="172">
        <f t="shared" si="15"/>
        <v>0</v>
      </c>
      <c r="AA19" s="172">
        <f t="shared" si="15"/>
        <v>2.1052631578947367</v>
      </c>
      <c r="AB19" s="172">
        <f t="shared" si="15"/>
        <v>2.1052631578947367</v>
      </c>
      <c r="AC19" s="172">
        <f t="shared" si="15"/>
        <v>0</v>
      </c>
      <c r="AD19" s="172">
        <f t="shared" si="15"/>
        <v>1.0526315789473684</v>
      </c>
      <c r="AE19" s="173">
        <f t="shared" si="15"/>
        <v>1.0526315789473684</v>
      </c>
    </row>
    <row r="20" spans="1:31" ht="23.25" customHeight="1" x14ac:dyDescent="0.15">
      <c r="A20" s="420"/>
      <c r="B20" s="398" t="s">
        <v>38</v>
      </c>
      <c r="C20" s="158">
        <f>SUM(D20:O20)</f>
        <v>352</v>
      </c>
      <c r="D20" s="187">
        <f>'[6]300101法人別・事業別'!D20-'[6]300101法人別・事業別 (八王子市)'!D20</f>
        <v>14</v>
      </c>
      <c r="E20" s="188">
        <f>'[6]300101法人別・事業別'!E20-'[6]300101法人別・事業別 (八王子市)'!E20</f>
        <v>0</v>
      </c>
      <c r="F20" s="188">
        <f>'[6]300101法人別・事業別'!F20-'[6]300101法人別・事業別 (八王子市)'!F20</f>
        <v>99</v>
      </c>
      <c r="G20" s="188">
        <f>'[6]300101法人別・事業別'!G20-'[6]300101法人別・事業別 (八王子市)'!G20</f>
        <v>20</v>
      </c>
      <c r="H20" s="188">
        <f>'[6]300101法人別・事業別'!H20-'[6]300101法人別・事業別 (八王子市)'!H20</f>
        <v>143</v>
      </c>
      <c r="I20" s="188">
        <f>'[6]300101法人別・事業別'!I20-'[6]300101法人別・事業別 (八王子市)'!I20</f>
        <v>4</v>
      </c>
      <c r="J20" s="188">
        <f>'[6]300101法人別・事業別'!J20-'[6]300101法人別・事業別 (八王子市)'!J20</f>
        <v>0</v>
      </c>
      <c r="K20" s="188">
        <f>'[6]300101法人別・事業別'!K20-'[6]300101法人別・事業別 (八王子市)'!K20</f>
        <v>1</v>
      </c>
      <c r="L20" s="188">
        <f>'[6]300101法人別・事業別'!L20-'[6]300101法人別・事業別 (八王子市)'!L20</f>
        <v>13</v>
      </c>
      <c r="M20" s="188">
        <f>'[6]300101法人別・事業別'!M20-'[6]300101法人別・事業別 (八王子市)'!M20</f>
        <v>0</v>
      </c>
      <c r="N20" s="188">
        <f>'[6]300101法人別・事業別'!N20-'[6]300101法人別・事業別 (八王子市)'!N20</f>
        <v>0</v>
      </c>
      <c r="O20" s="189">
        <f>'[6]300101法人別・事業別'!O20-'[6]300101法人別・事業別 (八王子市)'!O20</f>
        <v>58</v>
      </c>
      <c r="P20" s="146"/>
      <c r="Q20" s="422"/>
      <c r="R20" s="405" t="s">
        <v>52</v>
      </c>
      <c r="S20" s="177">
        <f>SUM(T20:AE20)</f>
        <v>312</v>
      </c>
      <c r="T20" s="185">
        <f>'[6]300101法人別・事業別'!T20-'[6]300101法人別・事業別 (八王子市)'!T20</f>
        <v>14</v>
      </c>
      <c r="U20" s="186">
        <f>'[6]300101法人別・事業別'!U20-'[6]300101法人別・事業別 (八王子市)'!U20</f>
        <v>0</v>
      </c>
      <c r="V20" s="186">
        <f>'[6]300101法人別・事業別'!V20-'[6]300101法人別・事業別 (八王子市)'!V20</f>
        <v>84</v>
      </c>
      <c r="W20" s="186">
        <f>'[6]300101法人別・事業別'!W20-'[6]300101法人別・事業別 (八王子市)'!W20</f>
        <v>19</v>
      </c>
      <c r="X20" s="186">
        <f>'[6]300101法人別・事業別'!X20-'[6]300101法人別・事業別 (八王子市)'!X20</f>
        <v>140</v>
      </c>
      <c r="Y20" s="186">
        <f>'[6]300101法人別・事業別'!Y20-'[6]300101法人別・事業別 (八王子市)'!Y20</f>
        <v>4</v>
      </c>
      <c r="Z20" s="186">
        <f>'[6]300101法人別・事業別'!Z20-'[6]300101法人別・事業別 (八王子市)'!Z20</f>
        <v>0</v>
      </c>
      <c r="AA20" s="186">
        <f>'[6]300101法人別・事業別'!AA20-'[6]300101法人別・事業別 (八王子市)'!AA20</f>
        <v>1</v>
      </c>
      <c r="AB20" s="186">
        <f>'[6]300101法人別・事業別'!AB20-'[6]300101法人別・事業別 (八王子市)'!AB20</f>
        <v>12</v>
      </c>
      <c r="AC20" s="186">
        <f>'[6]300101法人別・事業別'!AC20-'[6]300101法人別・事業別 (八王子市)'!AC20</f>
        <v>0</v>
      </c>
      <c r="AD20" s="186">
        <f>'[6]300101法人別・事業別'!AD20-'[6]300101法人別・事業別 (八王子市)'!AD20</f>
        <v>0</v>
      </c>
      <c r="AE20" s="280">
        <f>'[6]300101法人別・事業別'!AE20-'[6]300101法人別・事業別 (八王子市)'!AE20</f>
        <v>38</v>
      </c>
    </row>
    <row r="21" spans="1:31" ht="23.25" customHeight="1" x14ac:dyDescent="0.15">
      <c r="A21" s="420"/>
      <c r="B21" s="404"/>
      <c r="C21" s="166">
        <v>100</v>
      </c>
      <c r="D21" s="190">
        <f t="shared" ref="D21:O21" si="16">D20/$C20*100</f>
        <v>3.9772727272727271</v>
      </c>
      <c r="E21" s="168">
        <f t="shared" si="16"/>
        <v>0</v>
      </c>
      <c r="F21" s="168">
        <f t="shared" si="16"/>
        <v>28.125</v>
      </c>
      <c r="G21" s="168">
        <f t="shared" si="16"/>
        <v>5.6818181818181817</v>
      </c>
      <c r="H21" s="168">
        <f t="shared" si="16"/>
        <v>40.625</v>
      </c>
      <c r="I21" s="168">
        <f t="shared" si="16"/>
        <v>1.1363636363636365</v>
      </c>
      <c r="J21" s="168">
        <f t="shared" si="16"/>
        <v>0</v>
      </c>
      <c r="K21" s="168">
        <f t="shared" si="16"/>
        <v>0.28409090909090912</v>
      </c>
      <c r="L21" s="168">
        <f t="shared" si="16"/>
        <v>3.6931818181818183</v>
      </c>
      <c r="M21" s="168">
        <f t="shared" si="16"/>
        <v>0</v>
      </c>
      <c r="N21" s="168">
        <f t="shared" si="16"/>
        <v>0</v>
      </c>
      <c r="O21" s="169">
        <f t="shared" si="16"/>
        <v>16.477272727272727</v>
      </c>
      <c r="P21" s="146"/>
      <c r="Q21" s="422"/>
      <c r="R21" s="406"/>
      <c r="S21" s="170">
        <v>100</v>
      </c>
      <c r="T21" s="184">
        <f t="shared" ref="T21:AE21" si="17">IF(T20=0,"(0.0)",T20/$S20*100)</f>
        <v>4.4871794871794872</v>
      </c>
      <c r="U21" s="172" t="str">
        <f t="shared" si="17"/>
        <v>(0.0)</v>
      </c>
      <c r="V21" s="172">
        <f t="shared" si="17"/>
        <v>26.923076923076923</v>
      </c>
      <c r="W21" s="172">
        <f t="shared" si="17"/>
        <v>6.0897435897435894</v>
      </c>
      <c r="X21" s="172">
        <f t="shared" si="17"/>
        <v>44.871794871794876</v>
      </c>
      <c r="Y21" s="172">
        <f t="shared" si="17"/>
        <v>1.2820512820512819</v>
      </c>
      <c r="Z21" s="172" t="str">
        <f t="shared" si="17"/>
        <v>(0.0)</v>
      </c>
      <c r="AA21" s="172">
        <f t="shared" si="17"/>
        <v>0.32051282051282048</v>
      </c>
      <c r="AB21" s="172">
        <f t="shared" si="17"/>
        <v>3.8461538461538463</v>
      </c>
      <c r="AC21" s="172" t="str">
        <f t="shared" si="17"/>
        <v>(0.0)</v>
      </c>
      <c r="AD21" s="172" t="str">
        <f t="shared" si="17"/>
        <v>(0.0)</v>
      </c>
      <c r="AE21" s="173">
        <f t="shared" si="17"/>
        <v>12.179487179487179</v>
      </c>
    </row>
    <row r="22" spans="1:31" ht="23.25" customHeight="1" x14ac:dyDescent="0.15">
      <c r="A22" s="420"/>
      <c r="B22" s="398" t="s">
        <v>39</v>
      </c>
      <c r="C22" s="158">
        <f>SUM(D22:O22)</f>
        <v>1462</v>
      </c>
      <c r="D22" s="174">
        <f>'[6]300101法人別・事業別'!D22-'[6]300101法人別・事業別 (八王子市)'!D22</f>
        <v>432</v>
      </c>
      <c r="E22" s="175">
        <f>'[6]300101法人別・事業別'!E22-'[6]300101法人別・事業別 (八王子市)'!E22</f>
        <v>10</v>
      </c>
      <c r="F22" s="175">
        <f>'[6]300101法人別・事業別'!F22-'[6]300101法人別・事業別 (八王子市)'!F22</f>
        <v>52</v>
      </c>
      <c r="G22" s="175">
        <f>'[6]300101法人別・事業別'!G22-'[6]300101法人別・事業別 (八王子市)'!G22</f>
        <v>8</v>
      </c>
      <c r="H22" s="175">
        <f>'[6]300101法人別・事業別'!H22-'[6]300101法人別・事業別 (八王子市)'!H22</f>
        <v>914</v>
      </c>
      <c r="I22" s="175">
        <f>'[6]300101法人別・事業別'!I22-'[6]300101法人別・事業別 (八王子市)'!I22</f>
        <v>25</v>
      </c>
      <c r="J22" s="175">
        <f>'[6]300101法人別・事業別'!J22-'[6]300101法人別・事業別 (八王子市)'!J22</f>
        <v>0</v>
      </c>
      <c r="K22" s="175">
        <f>'[6]300101法人別・事業別'!K22-'[6]300101法人別・事業別 (八王子市)'!K22</f>
        <v>6</v>
      </c>
      <c r="L22" s="175">
        <f>'[6]300101法人別・事業別'!L22-'[6]300101法人別・事業別 (八王子市)'!L22</f>
        <v>3</v>
      </c>
      <c r="M22" s="175">
        <f>'[6]300101法人別・事業別'!M22-'[6]300101法人別・事業別 (八王子市)'!M22</f>
        <v>0</v>
      </c>
      <c r="N22" s="175">
        <f>'[6]300101法人別・事業別'!N22-'[6]300101法人別・事業別 (八王子市)'!N22</f>
        <v>12</v>
      </c>
      <c r="O22" s="176">
        <f>'[6]300101法人別・事業別'!O22-'[6]300101法人別・事業別 (八王子市)'!O22</f>
        <v>0</v>
      </c>
      <c r="P22" s="146"/>
      <c r="Q22" s="422"/>
      <c r="R22" s="405" t="s">
        <v>53</v>
      </c>
      <c r="S22" s="177">
        <f>SUM(T22:AE22)</f>
        <v>2856</v>
      </c>
      <c r="T22" s="185">
        <f>'[6]300101法人別・事業別'!T22-'[6]300101法人別・事業別 (八王子市)'!T22</f>
        <v>475</v>
      </c>
      <c r="U22" s="186">
        <f>'[6]300101法人別・事業別'!U22-'[6]300101法人別・事業別 (八王子市)'!U22</f>
        <v>12</v>
      </c>
      <c r="V22" s="186">
        <f>'[6]300101法人別・事業別'!V22-'[6]300101法人別・事業別 (八王子市)'!V22</f>
        <v>74</v>
      </c>
      <c r="W22" s="186">
        <f>'[6]300101法人別・事業別'!W22-'[6]300101法人別・事業別 (八王子市)'!W22</f>
        <v>22</v>
      </c>
      <c r="X22" s="186">
        <f>'[6]300101法人別・事業別'!X22-'[6]300101法人別・事業別 (八王子市)'!X22</f>
        <v>2138</v>
      </c>
      <c r="Y22" s="186">
        <f>'[6]300101法人別・事業別'!Y22-'[6]300101法人別・事業別 (八王子市)'!Y22</f>
        <v>102</v>
      </c>
      <c r="Z22" s="186">
        <f>'[6]300101法人別・事業別'!Z22-'[6]300101法人別・事業別 (八王子市)'!Z22</f>
        <v>0</v>
      </c>
      <c r="AA22" s="186">
        <f>'[6]300101法人別・事業別'!AA22-'[6]300101法人別・事業別 (八王子市)'!AA22</f>
        <v>14</v>
      </c>
      <c r="AB22" s="186">
        <f>'[6]300101法人別・事業別'!AB22-'[6]300101法人別・事業別 (八王子市)'!AB22</f>
        <v>5</v>
      </c>
      <c r="AC22" s="186">
        <f>'[6]300101法人別・事業別'!AC22-'[6]300101法人別・事業別 (八王子市)'!AC22</f>
        <v>0</v>
      </c>
      <c r="AD22" s="186">
        <f>'[6]300101法人別・事業別'!AD22-'[6]300101法人別・事業別 (八王子市)'!AD22</f>
        <v>14</v>
      </c>
      <c r="AE22" s="280">
        <f>'[6]300101法人別・事業別'!AE22-'[6]300101法人別・事業別 (八王子市)'!AE22</f>
        <v>0</v>
      </c>
    </row>
    <row r="23" spans="1:31" ht="23.25" customHeight="1" x14ac:dyDescent="0.15">
      <c r="A23" s="420"/>
      <c r="B23" s="404"/>
      <c r="C23" s="166">
        <v>100</v>
      </c>
      <c r="D23" s="167">
        <f t="shared" ref="D23:O23" si="18">D22/$C22*100</f>
        <v>29.548563611491108</v>
      </c>
      <c r="E23" s="168">
        <f t="shared" si="18"/>
        <v>0.68399452804377558</v>
      </c>
      <c r="F23" s="168">
        <f t="shared" si="18"/>
        <v>3.5567715458276332</v>
      </c>
      <c r="G23" s="168">
        <f t="shared" si="18"/>
        <v>0.54719562243502051</v>
      </c>
      <c r="H23" s="168">
        <f t="shared" si="18"/>
        <v>62.517099863201096</v>
      </c>
      <c r="I23" s="168">
        <f t="shared" si="18"/>
        <v>1.7099863201094392</v>
      </c>
      <c r="J23" s="168">
        <f t="shared" si="18"/>
        <v>0</v>
      </c>
      <c r="K23" s="168">
        <f t="shared" si="18"/>
        <v>0.41039671682626538</v>
      </c>
      <c r="L23" s="168">
        <f t="shared" si="18"/>
        <v>0.20519835841313269</v>
      </c>
      <c r="M23" s="168">
        <f t="shared" si="18"/>
        <v>0</v>
      </c>
      <c r="N23" s="168">
        <f t="shared" si="18"/>
        <v>0.82079343365253077</v>
      </c>
      <c r="O23" s="169">
        <f t="shared" si="18"/>
        <v>0</v>
      </c>
      <c r="P23" s="146"/>
      <c r="Q23" s="422"/>
      <c r="R23" s="406"/>
      <c r="S23" s="170">
        <v>100</v>
      </c>
      <c r="T23" s="184">
        <f t="shared" ref="T23:AE23" si="19">T22/$S22*100</f>
        <v>16.631652661064425</v>
      </c>
      <c r="U23" s="172">
        <f t="shared" si="19"/>
        <v>0.42016806722689076</v>
      </c>
      <c r="V23" s="172">
        <f t="shared" si="19"/>
        <v>2.5910364145658265</v>
      </c>
      <c r="W23" s="172">
        <f t="shared" si="19"/>
        <v>0.77030812324929976</v>
      </c>
      <c r="X23" s="172">
        <f t="shared" si="19"/>
        <v>74.85994397759103</v>
      </c>
      <c r="Y23" s="172">
        <f t="shared" si="19"/>
        <v>3.5714285714285712</v>
      </c>
      <c r="Z23" s="172">
        <f t="shared" si="19"/>
        <v>0</v>
      </c>
      <c r="AA23" s="172">
        <f t="shared" si="19"/>
        <v>0.49019607843137253</v>
      </c>
      <c r="AB23" s="172">
        <f t="shared" si="19"/>
        <v>0.1750700280112045</v>
      </c>
      <c r="AC23" s="172">
        <f t="shared" si="19"/>
        <v>0</v>
      </c>
      <c r="AD23" s="172">
        <f t="shared" si="19"/>
        <v>0.49019607843137253</v>
      </c>
      <c r="AE23" s="173">
        <f t="shared" si="19"/>
        <v>0</v>
      </c>
    </row>
    <row r="24" spans="1:31" ht="23.25" customHeight="1" x14ac:dyDescent="0.15">
      <c r="A24" s="420"/>
      <c r="B24" s="398" t="s">
        <v>40</v>
      </c>
      <c r="C24" s="158">
        <f>SUM(D24:O24)</f>
        <v>82</v>
      </c>
      <c r="D24" s="174">
        <f>'[6]300101法人別・事業別'!D24-'[6]300101法人別・事業別 (八王子市)'!D24</f>
        <v>0</v>
      </c>
      <c r="E24" s="175">
        <f>'[6]300101法人別・事業別'!E24-'[6]300101法人別・事業別 (八王子市)'!E24</f>
        <v>0</v>
      </c>
      <c r="F24" s="175">
        <f>'[6]300101法人別・事業別'!F24-'[6]300101法人別・事業別 (八王子市)'!F24</f>
        <v>69</v>
      </c>
      <c r="G24" s="175">
        <f>'[6]300101法人別・事業別'!G24-'[6]300101法人別・事業別 (八王子市)'!G24</f>
        <v>2</v>
      </c>
      <c r="H24" s="175">
        <f>'[6]300101法人別・事業別'!H24-'[6]300101法人別・事業別 (八王子市)'!H24</f>
        <v>0</v>
      </c>
      <c r="I24" s="175">
        <f>'[6]300101法人別・事業別'!I24-'[6]300101法人別・事業別 (八王子市)'!I24</f>
        <v>0</v>
      </c>
      <c r="J24" s="175">
        <f>'[6]300101法人別・事業別'!J24-'[6]300101法人別・事業別 (八王子市)'!J24</f>
        <v>0</v>
      </c>
      <c r="K24" s="175">
        <f>'[6]300101法人別・事業別'!K24-'[6]300101法人別・事業別 (八王子市)'!K24</f>
        <v>7</v>
      </c>
      <c r="L24" s="175">
        <f>'[6]300101法人別・事業別'!L24-'[6]300101法人別・事業別 (八王子市)'!L24</f>
        <v>0</v>
      </c>
      <c r="M24" s="175">
        <f>'[6]300101法人別・事業別'!M24-'[6]300101法人別・事業別 (八王子市)'!M24</f>
        <v>0</v>
      </c>
      <c r="N24" s="175">
        <f>'[6]300101法人別・事業別'!N24-'[6]300101法人別・事業別 (八王子市)'!N24</f>
        <v>0</v>
      </c>
      <c r="O24" s="176">
        <f>'[6]300101法人別・事業別'!O24-'[6]300101法人別・事業別 (八王子市)'!O24</f>
        <v>4</v>
      </c>
      <c r="P24" s="146"/>
      <c r="Q24" s="422"/>
      <c r="R24" s="405" t="s">
        <v>54</v>
      </c>
      <c r="S24" s="177">
        <f>SUM(T24:AE24)</f>
        <v>79</v>
      </c>
      <c r="T24" s="185">
        <f>'[6]300101法人別・事業別'!T24-'[6]300101法人別・事業別 (八王子市)'!T24</f>
        <v>0</v>
      </c>
      <c r="U24" s="186">
        <f>'[6]300101法人別・事業別'!U24-'[6]300101法人別・事業別 (八王子市)'!U24</f>
        <v>0</v>
      </c>
      <c r="V24" s="186">
        <f>'[6]300101法人別・事業別'!V24-'[6]300101法人別・事業別 (八王子市)'!V24</f>
        <v>66</v>
      </c>
      <c r="W24" s="186">
        <f>'[6]300101法人別・事業別'!W24-'[6]300101法人別・事業別 (八王子市)'!W24</f>
        <v>2</v>
      </c>
      <c r="X24" s="186">
        <f>'[6]300101法人別・事業別'!X24-'[6]300101法人別・事業別 (八王子市)'!X24</f>
        <v>0</v>
      </c>
      <c r="Y24" s="186">
        <f>'[6]300101法人別・事業別'!Y24-'[6]300101法人別・事業別 (八王子市)'!Y24</f>
        <v>0</v>
      </c>
      <c r="Z24" s="186">
        <f>'[6]300101法人別・事業別'!Z24-'[6]300101法人別・事業別 (八王子市)'!Z24</f>
        <v>0</v>
      </c>
      <c r="AA24" s="186">
        <f>'[6]300101法人別・事業別'!AA24-'[6]300101法人別・事業別 (八王子市)'!AA24</f>
        <v>7</v>
      </c>
      <c r="AB24" s="186">
        <f>'[6]300101法人別・事業別'!AB24-'[6]300101法人別・事業別 (八王子市)'!AB24</f>
        <v>0</v>
      </c>
      <c r="AC24" s="186">
        <f>'[6]300101法人別・事業別'!AC24-'[6]300101法人別・事業別 (八王子市)'!AC24</f>
        <v>0</v>
      </c>
      <c r="AD24" s="186">
        <f>'[6]300101法人別・事業別'!AD24-'[6]300101法人別・事業別 (八王子市)'!AD24</f>
        <v>0</v>
      </c>
      <c r="AE24" s="280">
        <f>'[6]300101法人別・事業別'!AE24-'[6]300101法人別・事業別 (八王子市)'!AE24</f>
        <v>4</v>
      </c>
    </row>
    <row r="25" spans="1:31" ht="23.25" customHeight="1" x14ac:dyDescent="0.15">
      <c r="A25" s="420"/>
      <c r="B25" s="404"/>
      <c r="C25" s="166">
        <v>100</v>
      </c>
      <c r="D25" s="167">
        <f t="shared" ref="D25:O25" si="20">D24/$C24*100</f>
        <v>0</v>
      </c>
      <c r="E25" s="168">
        <f t="shared" si="20"/>
        <v>0</v>
      </c>
      <c r="F25" s="168">
        <f t="shared" si="20"/>
        <v>84.146341463414629</v>
      </c>
      <c r="G25" s="168">
        <f t="shared" si="20"/>
        <v>2.4390243902439024</v>
      </c>
      <c r="H25" s="168">
        <f t="shared" si="20"/>
        <v>0</v>
      </c>
      <c r="I25" s="168">
        <f t="shared" si="20"/>
        <v>0</v>
      </c>
      <c r="J25" s="168">
        <f t="shared" si="20"/>
        <v>0</v>
      </c>
      <c r="K25" s="168">
        <f t="shared" si="20"/>
        <v>8.536585365853659</v>
      </c>
      <c r="L25" s="168">
        <f t="shared" si="20"/>
        <v>0</v>
      </c>
      <c r="M25" s="168">
        <f t="shared" si="20"/>
        <v>0</v>
      </c>
      <c r="N25" s="168">
        <f t="shared" si="20"/>
        <v>0</v>
      </c>
      <c r="O25" s="169">
        <f t="shared" si="20"/>
        <v>4.8780487804878048</v>
      </c>
      <c r="P25" s="146"/>
      <c r="Q25" s="422"/>
      <c r="R25" s="406"/>
      <c r="S25" s="170">
        <v>100</v>
      </c>
      <c r="T25" s="184">
        <f t="shared" ref="T25:AE25" si="21">T24/$S24*100</f>
        <v>0</v>
      </c>
      <c r="U25" s="172">
        <f t="shared" si="21"/>
        <v>0</v>
      </c>
      <c r="V25" s="172">
        <f t="shared" si="21"/>
        <v>83.544303797468359</v>
      </c>
      <c r="W25" s="172">
        <f t="shared" si="21"/>
        <v>2.5316455696202533</v>
      </c>
      <c r="X25" s="172">
        <f t="shared" si="21"/>
        <v>0</v>
      </c>
      <c r="Y25" s="172">
        <f t="shared" si="21"/>
        <v>0</v>
      </c>
      <c r="Z25" s="172">
        <f t="shared" si="21"/>
        <v>0</v>
      </c>
      <c r="AA25" s="172">
        <f t="shared" si="21"/>
        <v>8.8607594936708853</v>
      </c>
      <c r="AB25" s="172">
        <f t="shared" si="21"/>
        <v>0</v>
      </c>
      <c r="AC25" s="172">
        <f t="shared" si="21"/>
        <v>0</v>
      </c>
      <c r="AD25" s="172">
        <f t="shared" si="21"/>
        <v>0</v>
      </c>
      <c r="AE25" s="173">
        <f t="shared" si="21"/>
        <v>5.0632911392405067</v>
      </c>
    </row>
    <row r="26" spans="1:31" ht="23.25" customHeight="1" x14ac:dyDescent="0.15">
      <c r="A26" s="420"/>
      <c r="B26" s="398" t="s">
        <v>41</v>
      </c>
      <c r="C26" s="158">
        <f>SUM(D26:O26)</f>
        <v>564</v>
      </c>
      <c r="D26" s="174">
        <f>'[6]300101法人別・事業別'!D26-'[6]300101法人別・事業別 (八王子市)'!D26</f>
        <v>488</v>
      </c>
      <c r="E26" s="175">
        <f>'[6]300101法人別・事業別'!E26-'[6]300101法人別・事業別 (八王子市)'!E26</f>
        <v>4</v>
      </c>
      <c r="F26" s="175">
        <f>'[6]300101法人別・事業別'!F26-'[6]300101法人別・事業別 (八王子市)'!F26</f>
        <v>8</v>
      </c>
      <c r="G26" s="175">
        <f>'[6]300101法人別・事業別'!G26-'[6]300101法人別・事業別 (八王子市)'!G26</f>
        <v>0</v>
      </c>
      <c r="H26" s="175">
        <f>'[6]300101法人別・事業別'!H26-'[6]300101法人別・事業別 (八王子市)'!H26</f>
        <v>52</v>
      </c>
      <c r="I26" s="175">
        <f>'[6]300101法人別・事業別'!I26-'[6]300101法人別・事業別 (八王子市)'!I26</f>
        <v>1</v>
      </c>
      <c r="J26" s="175">
        <f>'[6]300101法人別・事業別'!J26-'[6]300101法人別・事業別 (八王子市)'!J26</f>
        <v>0</v>
      </c>
      <c r="K26" s="175">
        <f>'[6]300101法人別・事業別'!K26-'[6]300101法人別・事業別 (八王子市)'!K26</f>
        <v>0</v>
      </c>
      <c r="L26" s="175">
        <f>'[6]300101法人別・事業別'!L26-'[6]300101法人別・事業別 (八王子市)'!L26</f>
        <v>1</v>
      </c>
      <c r="M26" s="175">
        <f>'[6]300101法人別・事業別'!M26-'[6]300101法人別・事業別 (八王子市)'!M26</f>
        <v>1</v>
      </c>
      <c r="N26" s="175">
        <f>'[6]300101法人別・事業別'!N26-'[6]300101法人別・事業別 (八王子市)'!N26</f>
        <v>9</v>
      </c>
      <c r="O26" s="176">
        <f>'[6]300101法人別・事業別'!O26-'[6]300101法人別・事業別 (八王子市)'!O26</f>
        <v>0</v>
      </c>
      <c r="P26" s="146"/>
      <c r="Q26" s="422"/>
      <c r="R26" s="405" t="s">
        <v>55</v>
      </c>
      <c r="S26" s="177">
        <f>SUM(T26:AE26)</f>
        <v>543</v>
      </c>
      <c r="T26" s="185">
        <f>'[6]300101法人別・事業別'!T26-'[6]300101法人別・事業別 (八王子市)'!T26</f>
        <v>469</v>
      </c>
      <c r="U26" s="186">
        <f>'[6]300101法人別・事業別'!U26-'[6]300101法人別・事業別 (八王子市)'!U26</f>
        <v>4</v>
      </c>
      <c r="V26" s="186">
        <f>'[6]300101法人別・事業別'!V26-'[6]300101法人別・事業別 (八王子市)'!V26</f>
        <v>7</v>
      </c>
      <c r="W26" s="186">
        <f>'[6]300101法人別・事業別'!W26-'[6]300101法人別・事業別 (八王子市)'!W26</f>
        <v>0</v>
      </c>
      <c r="X26" s="186">
        <f>'[6]300101法人別・事業別'!X26-'[6]300101法人別・事業別 (八王子市)'!X26</f>
        <v>51</v>
      </c>
      <c r="Y26" s="186">
        <f>'[6]300101法人別・事業別'!Y26-'[6]300101法人別・事業別 (八王子市)'!Y26</f>
        <v>1</v>
      </c>
      <c r="Z26" s="186">
        <f>'[6]300101法人別・事業別'!Z26-'[6]300101法人別・事業別 (八王子市)'!Z26</f>
        <v>0</v>
      </c>
      <c r="AA26" s="186">
        <f>'[6]300101法人別・事業別'!AA26-'[6]300101法人別・事業別 (八王子市)'!AA26</f>
        <v>0</v>
      </c>
      <c r="AB26" s="186">
        <f>'[6]300101法人別・事業別'!AB26-'[6]300101法人別・事業別 (八王子市)'!AB26</f>
        <v>1</v>
      </c>
      <c r="AC26" s="186">
        <f>'[6]300101法人別・事業別'!AC26-'[6]300101法人別・事業別 (八王子市)'!AC26</f>
        <v>1</v>
      </c>
      <c r="AD26" s="186">
        <f>'[6]300101法人別・事業別'!AD26-'[6]300101法人別・事業別 (八王子市)'!AD26</f>
        <v>9</v>
      </c>
      <c r="AE26" s="280">
        <f>'[6]300101法人別・事業別'!AE26-'[6]300101法人別・事業別 (八王子市)'!AE26</f>
        <v>0</v>
      </c>
    </row>
    <row r="27" spans="1:31" ht="23.25" customHeight="1" x14ac:dyDescent="0.15">
      <c r="A27" s="420"/>
      <c r="B27" s="404"/>
      <c r="C27" s="166">
        <v>100</v>
      </c>
      <c r="D27" s="167">
        <f t="shared" ref="D27:O27" si="22">D26/$C26*100</f>
        <v>86.524822695035468</v>
      </c>
      <c r="E27" s="168">
        <f t="shared" si="22"/>
        <v>0.70921985815602839</v>
      </c>
      <c r="F27" s="168">
        <f t="shared" si="22"/>
        <v>1.4184397163120568</v>
      </c>
      <c r="G27" s="168">
        <f t="shared" si="22"/>
        <v>0</v>
      </c>
      <c r="H27" s="168">
        <f t="shared" si="22"/>
        <v>9.2198581560283674</v>
      </c>
      <c r="I27" s="168">
        <f t="shared" si="22"/>
        <v>0.1773049645390071</v>
      </c>
      <c r="J27" s="168">
        <f t="shared" si="22"/>
        <v>0</v>
      </c>
      <c r="K27" s="168">
        <f t="shared" si="22"/>
        <v>0</v>
      </c>
      <c r="L27" s="168">
        <f t="shared" si="22"/>
        <v>0.1773049645390071</v>
      </c>
      <c r="M27" s="168">
        <f t="shared" si="22"/>
        <v>0.1773049645390071</v>
      </c>
      <c r="N27" s="168">
        <f t="shared" si="22"/>
        <v>1.5957446808510638</v>
      </c>
      <c r="O27" s="169">
        <f t="shared" si="22"/>
        <v>0</v>
      </c>
      <c r="P27" s="146"/>
      <c r="Q27" s="422"/>
      <c r="R27" s="406"/>
      <c r="S27" s="170">
        <v>100</v>
      </c>
      <c r="T27" s="184">
        <f t="shared" ref="T27:AE27" si="23">T26/$S26*100</f>
        <v>86.372007366482507</v>
      </c>
      <c r="U27" s="172">
        <f t="shared" si="23"/>
        <v>0.73664825046040516</v>
      </c>
      <c r="V27" s="172">
        <f t="shared" si="23"/>
        <v>1.2891344383057091</v>
      </c>
      <c r="W27" s="172">
        <f t="shared" si="23"/>
        <v>0</v>
      </c>
      <c r="X27" s="172">
        <f t="shared" si="23"/>
        <v>9.3922651933701662</v>
      </c>
      <c r="Y27" s="172">
        <f t="shared" si="23"/>
        <v>0.18416206261510129</v>
      </c>
      <c r="Z27" s="172">
        <f t="shared" si="23"/>
        <v>0</v>
      </c>
      <c r="AA27" s="172">
        <f t="shared" si="23"/>
        <v>0</v>
      </c>
      <c r="AB27" s="172">
        <f t="shared" si="23"/>
        <v>0.18416206261510129</v>
      </c>
      <c r="AC27" s="172">
        <f t="shared" si="23"/>
        <v>0.18416206261510129</v>
      </c>
      <c r="AD27" s="172">
        <f t="shared" si="23"/>
        <v>1.6574585635359116</v>
      </c>
      <c r="AE27" s="173">
        <f t="shared" si="23"/>
        <v>0</v>
      </c>
    </row>
    <row r="28" spans="1:31" ht="23.25" customHeight="1" x14ac:dyDescent="0.15">
      <c r="A28" s="420"/>
      <c r="B28" s="398" t="s">
        <v>42</v>
      </c>
      <c r="C28" s="158">
        <f>SUM(D28:O28)</f>
        <v>5</v>
      </c>
      <c r="D28" s="174">
        <f>'[6]300101法人別・事業別'!D28-'[6]300101法人別・事業別 (八王子市)'!D28</f>
        <v>0</v>
      </c>
      <c r="E28" s="175">
        <f>'[6]300101法人別・事業別'!E28-'[6]300101法人別・事業別 (八王子市)'!E28</f>
        <v>0</v>
      </c>
      <c r="F28" s="175">
        <f>'[6]300101法人別・事業別'!F28-'[6]300101法人別・事業別 (八王子市)'!F28</f>
        <v>4</v>
      </c>
      <c r="G28" s="175">
        <f>'[6]300101法人別・事業別'!G28-'[6]300101法人別・事業別 (八王子市)'!G28</f>
        <v>0</v>
      </c>
      <c r="H28" s="175">
        <f>'[6]300101法人別・事業別'!H28-'[6]300101法人別・事業別 (八王子市)'!H28</f>
        <v>0</v>
      </c>
      <c r="I28" s="175">
        <f>'[6]300101法人別・事業別'!I28-'[6]300101法人別・事業別 (八王子市)'!I28</f>
        <v>0</v>
      </c>
      <c r="J28" s="175">
        <f>'[6]300101法人別・事業別'!J28-'[6]300101法人別・事業別 (八王子市)'!J28</f>
        <v>0</v>
      </c>
      <c r="K28" s="175">
        <f>'[6]300101法人別・事業別'!K28-'[6]300101法人別・事業別 (八王子市)'!K28</f>
        <v>1</v>
      </c>
      <c r="L28" s="175">
        <f>'[6]300101法人別・事業別'!L28-'[6]300101法人別・事業別 (八王子市)'!L28</f>
        <v>0</v>
      </c>
      <c r="M28" s="175">
        <f>'[6]300101法人別・事業別'!M28-'[6]300101法人別・事業別 (八王子市)'!M28</f>
        <v>0</v>
      </c>
      <c r="N28" s="175">
        <f>'[6]300101法人別・事業別'!N28-'[6]300101法人別・事業別 (八王子市)'!N28</f>
        <v>0</v>
      </c>
      <c r="O28" s="176">
        <f>'[6]300101法人別・事業別'!O28-'[6]300101法人別・事業別 (八王子市)'!O28</f>
        <v>0</v>
      </c>
      <c r="P28" s="146"/>
      <c r="Q28" s="422"/>
      <c r="R28" s="405" t="s">
        <v>56</v>
      </c>
      <c r="S28" s="177">
        <f>SUM(T28:AE28)</f>
        <v>5</v>
      </c>
      <c r="T28" s="185">
        <f>'[6]300101法人別・事業別'!T28-'[6]300101法人別・事業別 (八王子市)'!T28</f>
        <v>0</v>
      </c>
      <c r="U28" s="186">
        <f>'[6]300101法人別・事業別'!U28-'[6]300101法人別・事業別 (八王子市)'!U28</f>
        <v>0</v>
      </c>
      <c r="V28" s="186">
        <f>'[6]300101法人別・事業別'!V28-'[6]300101法人別・事業別 (八王子市)'!V28</f>
        <v>4</v>
      </c>
      <c r="W28" s="186">
        <f>'[6]300101法人別・事業別'!W28-'[6]300101法人別・事業別 (八王子市)'!W28</f>
        <v>0</v>
      </c>
      <c r="X28" s="186">
        <f>'[6]300101法人別・事業別'!X28-'[6]300101法人別・事業別 (八王子市)'!X28</f>
        <v>0</v>
      </c>
      <c r="Y28" s="186">
        <f>'[6]300101法人別・事業別'!Y28-'[6]300101法人別・事業別 (八王子市)'!Y28</f>
        <v>0</v>
      </c>
      <c r="Z28" s="186">
        <f>'[6]300101法人別・事業別'!Z28-'[6]300101法人別・事業別 (八王子市)'!Z28</f>
        <v>0</v>
      </c>
      <c r="AA28" s="186">
        <f>'[6]300101法人別・事業別'!AA28-'[6]300101法人別・事業別 (八王子市)'!AA28</f>
        <v>1</v>
      </c>
      <c r="AB28" s="186">
        <f>'[6]300101法人別・事業別'!AB28-'[6]300101法人別・事業別 (八王子市)'!AB28</f>
        <v>0</v>
      </c>
      <c r="AC28" s="186">
        <f>'[6]300101法人別・事業別'!AC28-'[6]300101法人別・事業別 (八王子市)'!AC28</f>
        <v>0</v>
      </c>
      <c r="AD28" s="186">
        <f>'[6]300101法人別・事業別'!AD28-'[6]300101法人別・事業別 (八王子市)'!AD28</f>
        <v>0</v>
      </c>
      <c r="AE28" s="280">
        <f>'[6]300101法人別・事業別'!AE28-'[6]300101法人別・事業別 (八王子市)'!AE28</f>
        <v>0</v>
      </c>
    </row>
    <row r="29" spans="1:31" ht="23.25" customHeight="1" x14ac:dyDescent="0.15">
      <c r="A29" s="420"/>
      <c r="B29" s="404"/>
      <c r="C29" s="166">
        <v>100</v>
      </c>
      <c r="D29" s="167">
        <f t="shared" ref="D29:O29" si="24">D28/$C28*100</f>
        <v>0</v>
      </c>
      <c r="E29" s="168">
        <f t="shared" si="24"/>
        <v>0</v>
      </c>
      <c r="F29" s="168">
        <f t="shared" si="24"/>
        <v>80</v>
      </c>
      <c r="G29" s="168">
        <f t="shared" si="24"/>
        <v>0</v>
      </c>
      <c r="H29" s="168">
        <f t="shared" si="24"/>
        <v>0</v>
      </c>
      <c r="I29" s="168">
        <f t="shared" si="24"/>
        <v>0</v>
      </c>
      <c r="J29" s="168">
        <f t="shared" si="24"/>
        <v>0</v>
      </c>
      <c r="K29" s="168">
        <f t="shared" si="24"/>
        <v>20</v>
      </c>
      <c r="L29" s="168">
        <f t="shared" si="24"/>
        <v>0</v>
      </c>
      <c r="M29" s="168">
        <f t="shared" si="24"/>
        <v>0</v>
      </c>
      <c r="N29" s="168">
        <f t="shared" si="24"/>
        <v>0</v>
      </c>
      <c r="O29" s="169">
        <f t="shared" si="24"/>
        <v>0</v>
      </c>
      <c r="P29" s="146"/>
      <c r="Q29" s="422"/>
      <c r="R29" s="406"/>
      <c r="S29" s="170">
        <v>100</v>
      </c>
      <c r="T29" s="184">
        <f t="shared" ref="T29:AE29" si="25">T28/$S28*100</f>
        <v>0</v>
      </c>
      <c r="U29" s="172">
        <f t="shared" si="25"/>
        <v>0</v>
      </c>
      <c r="V29" s="172">
        <f t="shared" si="25"/>
        <v>80</v>
      </c>
      <c r="W29" s="172">
        <f t="shared" si="25"/>
        <v>0</v>
      </c>
      <c r="X29" s="172">
        <f t="shared" si="25"/>
        <v>0</v>
      </c>
      <c r="Y29" s="172">
        <f t="shared" si="25"/>
        <v>0</v>
      </c>
      <c r="Z29" s="172">
        <f t="shared" si="25"/>
        <v>0</v>
      </c>
      <c r="AA29" s="172">
        <f t="shared" si="25"/>
        <v>20</v>
      </c>
      <c r="AB29" s="172">
        <f t="shared" si="25"/>
        <v>0</v>
      </c>
      <c r="AC29" s="172">
        <f t="shared" si="25"/>
        <v>0</v>
      </c>
      <c r="AD29" s="172">
        <f t="shared" si="25"/>
        <v>0</v>
      </c>
      <c r="AE29" s="173">
        <f t="shared" si="25"/>
        <v>0</v>
      </c>
    </row>
    <row r="30" spans="1:31" ht="23.25" customHeight="1" x14ac:dyDescent="0.15">
      <c r="A30" s="420"/>
      <c r="B30" s="398" t="s">
        <v>16</v>
      </c>
      <c r="C30" s="158">
        <f>SUM(D30:O30)</f>
        <v>664</v>
      </c>
      <c r="D30" s="191">
        <f>'[6]300101法人別・事業別'!D30-'[6]300101法人別・事業別 (八王子市)'!D30</f>
        <v>20</v>
      </c>
      <c r="E30" s="175">
        <f>'[6]300101法人別・事業別'!E30-'[6]300101法人別・事業別 (八王子市)'!E30</f>
        <v>0</v>
      </c>
      <c r="F30" s="175">
        <f>'[6]300101法人別・事業別'!F30-'[6]300101法人別・事業別 (八王子市)'!F30</f>
        <v>17</v>
      </c>
      <c r="G30" s="175">
        <f>'[6]300101法人別・事業別'!G30-'[6]300101法人別・事業別 (八王子市)'!G30</f>
        <v>0</v>
      </c>
      <c r="H30" s="175">
        <f>'[6]300101法人別・事業別'!H30-'[6]300101法人別・事業別 (八王子市)'!H30</f>
        <v>624</v>
      </c>
      <c r="I30" s="175">
        <f>'[6]300101法人別・事業別'!I30-'[6]300101法人別・事業別 (八王子市)'!I30</f>
        <v>0</v>
      </c>
      <c r="J30" s="175">
        <f>'[6]300101法人別・事業別'!J30-'[6]300101法人別・事業別 (八王子市)'!J30</f>
        <v>0</v>
      </c>
      <c r="K30" s="175">
        <f>'[6]300101法人別・事業別'!K30-'[6]300101法人別・事業別 (八王子市)'!K30</f>
        <v>0</v>
      </c>
      <c r="L30" s="175">
        <f>'[6]300101法人別・事業別'!L30-'[6]300101法人別・事業別 (八王子市)'!L30</f>
        <v>3</v>
      </c>
      <c r="M30" s="175">
        <f>'[6]300101法人別・事業別'!M30-'[6]300101法人別・事業別 (八王子市)'!M30</f>
        <v>0</v>
      </c>
      <c r="N30" s="175">
        <f>'[6]300101法人別・事業別'!N30-'[6]300101法人別・事業別 (八王子市)'!N30</f>
        <v>0</v>
      </c>
      <c r="O30" s="176">
        <f>'[6]300101法人別・事業別'!O30-'[6]300101法人別・事業別 (八王子市)'!O30</f>
        <v>0</v>
      </c>
      <c r="P30" s="146"/>
      <c r="Q30" s="422"/>
      <c r="R30" s="405" t="s">
        <v>57</v>
      </c>
      <c r="S30" s="177">
        <f>SUM(T30:AE30)</f>
        <v>586</v>
      </c>
      <c r="T30" s="185">
        <f>'[6]300101法人別・事業別'!T30-'[6]300101法人別・事業別 (八王子市)'!T30</f>
        <v>13</v>
      </c>
      <c r="U30" s="186">
        <f>'[6]300101法人別・事業別'!U30-'[6]300101法人別・事業別 (八王子市)'!U30</f>
        <v>0</v>
      </c>
      <c r="V30" s="186">
        <f>'[6]300101法人別・事業別'!V30-'[6]300101法人別・事業別 (八王子市)'!V30</f>
        <v>13</v>
      </c>
      <c r="W30" s="186">
        <f>'[6]300101法人別・事業別'!W30-'[6]300101法人別・事業別 (八王子市)'!W30</f>
        <v>0</v>
      </c>
      <c r="X30" s="186">
        <f>'[6]300101法人別・事業別'!X30-'[6]300101法人別・事業別 (八王子市)'!X30</f>
        <v>557</v>
      </c>
      <c r="Y30" s="186">
        <f>'[6]300101法人別・事業別'!Y30-'[6]300101法人別・事業別 (八王子市)'!Y30</f>
        <v>0</v>
      </c>
      <c r="Z30" s="186">
        <f>'[6]300101法人別・事業別'!Z30-'[6]300101法人別・事業別 (八王子市)'!Z30</f>
        <v>0</v>
      </c>
      <c r="AA30" s="186">
        <f>'[6]300101法人別・事業別'!AA30-'[6]300101法人別・事業別 (八王子市)'!AA30</f>
        <v>0</v>
      </c>
      <c r="AB30" s="186">
        <f>'[6]300101法人別・事業別'!AB30-'[6]300101法人別・事業別 (八王子市)'!AB30</f>
        <v>3</v>
      </c>
      <c r="AC30" s="186">
        <f>'[6]300101法人別・事業別'!AC30-'[6]300101法人別・事業別 (八王子市)'!AC30</f>
        <v>0</v>
      </c>
      <c r="AD30" s="186">
        <f>'[6]300101法人別・事業別'!AD30-'[6]300101法人別・事業別 (八王子市)'!AD30</f>
        <v>0</v>
      </c>
      <c r="AE30" s="280">
        <f>'[6]300101法人別・事業別'!AE30-'[6]300101法人別・事業別 (八王子市)'!AE30</f>
        <v>0</v>
      </c>
    </row>
    <row r="31" spans="1:31" ht="23.25" customHeight="1" x14ac:dyDescent="0.15">
      <c r="A31" s="420"/>
      <c r="B31" s="404"/>
      <c r="C31" s="166">
        <v>100.04</v>
      </c>
      <c r="D31" s="190">
        <f t="shared" ref="D31:O31" si="26">D30/$C30*100</f>
        <v>3.0120481927710845</v>
      </c>
      <c r="E31" s="168">
        <f t="shared" si="26"/>
        <v>0</v>
      </c>
      <c r="F31" s="168">
        <f t="shared" si="26"/>
        <v>2.5602409638554215</v>
      </c>
      <c r="G31" s="168">
        <f t="shared" si="26"/>
        <v>0</v>
      </c>
      <c r="H31" s="168">
        <f t="shared" si="26"/>
        <v>93.975903614457835</v>
      </c>
      <c r="I31" s="168">
        <f t="shared" si="26"/>
        <v>0</v>
      </c>
      <c r="J31" s="168">
        <f t="shared" si="26"/>
        <v>0</v>
      </c>
      <c r="K31" s="168">
        <f t="shared" si="26"/>
        <v>0</v>
      </c>
      <c r="L31" s="168">
        <f t="shared" si="26"/>
        <v>0.45180722891566261</v>
      </c>
      <c r="M31" s="168">
        <f t="shared" si="26"/>
        <v>0</v>
      </c>
      <c r="N31" s="168">
        <f t="shared" si="26"/>
        <v>0</v>
      </c>
      <c r="O31" s="169">
        <f t="shared" si="26"/>
        <v>0</v>
      </c>
      <c r="P31" s="146"/>
      <c r="Q31" s="422"/>
      <c r="R31" s="406"/>
      <c r="S31" s="170">
        <v>100</v>
      </c>
      <c r="T31" s="184">
        <f t="shared" ref="T31:AE31" si="27">T30/$S30*100</f>
        <v>2.218430034129693</v>
      </c>
      <c r="U31" s="172">
        <f t="shared" si="27"/>
        <v>0</v>
      </c>
      <c r="V31" s="172">
        <f t="shared" si="27"/>
        <v>2.218430034129693</v>
      </c>
      <c r="W31" s="172">
        <f t="shared" si="27"/>
        <v>0</v>
      </c>
      <c r="X31" s="172">
        <f t="shared" si="27"/>
        <v>95.051194539249153</v>
      </c>
      <c r="Y31" s="172">
        <f t="shared" si="27"/>
        <v>0</v>
      </c>
      <c r="Z31" s="172">
        <f t="shared" si="27"/>
        <v>0</v>
      </c>
      <c r="AA31" s="172">
        <f t="shared" si="27"/>
        <v>0</v>
      </c>
      <c r="AB31" s="172">
        <f t="shared" si="27"/>
        <v>0.51194539249146753</v>
      </c>
      <c r="AC31" s="172">
        <f t="shared" si="27"/>
        <v>0</v>
      </c>
      <c r="AD31" s="172">
        <f t="shared" si="27"/>
        <v>0</v>
      </c>
      <c r="AE31" s="173">
        <f t="shared" si="27"/>
        <v>0</v>
      </c>
    </row>
    <row r="32" spans="1:31" ht="23.25" customHeight="1" x14ac:dyDescent="0.15">
      <c r="A32" s="420"/>
      <c r="B32" s="398" t="s">
        <v>43</v>
      </c>
      <c r="C32" s="158">
        <f>SUM(D32:O32)</f>
        <v>647</v>
      </c>
      <c r="D32" s="174">
        <f>'[6]300101法人別・事業別'!D32-'[6]300101法人別・事業別 (八王子市)'!D32</f>
        <v>5</v>
      </c>
      <c r="E32" s="175">
        <f>'[6]300101法人別・事業別'!E32-'[6]300101法人別・事業別 (八王子市)'!E32</f>
        <v>0</v>
      </c>
      <c r="F32" s="175">
        <f>'[6]300101法人別・事業別'!F32-'[6]300101法人別・事業別 (八王子市)'!F32</f>
        <v>7</v>
      </c>
      <c r="G32" s="175">
        <f>'[6]300101法人別・事業別'!G32-'[6]300101法人別・事業別 (八王子市)'!G32</f>
        <v>1</v>
      </c>
      <c r="H32" s="175">
        <f>'[6]300101法人別・事業別'!H32-'[6]300101法人別・事業別 (八王子市)'!H32</f>
        <v>627</v>
      </c>
      <c r="I32" s="175">
        <f>'[6]300101法人別・事業別'!I32-'[6]300101法人別・事業別 (八王子市)'!I32</f>
        <v>5</v>
      </c>
      <c r="J32" s="175">
        <f>'[6]300101法人別・事業別'!J32-'[6]300101法人別・事業別 (八王子市)'!J32</f>
        <v>0</v>
      </c>
      <c r="K32" s="175">
        <f>'[6]300101法人別・事業別'!K32-'[6]300101法人別・事業別 (八王子市)'!K32</f>
        <v>2</v>
      </c>
      <c r="L32" s="175">
        <f>'[6]300101法人別・事業別'!L32-'[6]300101法人別・事業別 (八王子市)'!L32</f>
        <v>0</v>
      </c>
      <c r="M32" s="175">
        <f>'[6]300101法人別・事業別'!M32-'[6]300101法人別・事業別 (八王子市)'!M32</f>
        <v>0</v>
      </c>
      <c r="N32" s="175">
        <f>'[6]300101法人別・事業別'!N32-'[6]300101法人別・事業別 (八王子市)'!N32</f>
        <v>0</v>
      </c>
      <c r="O32" s="176">
        <f>'[6]300101法人別・事業別'!O32-'[6]300101法人別・事業別 (八王子市)'!O32</f>
        <v>0</v>
      </c>
      <c r="P32" s="146"/>
      <c r="Q32" s="422"/>
      <c r="R32" s="405" t="s">
        <v>58</v>
      </c>
      <c r="S32" s="177">
        <f>SUM(T32:AE32)</f>
        <v>651</v>
      </c>
      <c r="T32" s="185">
        <f>'[6]300101法人別・事業別'!T32-'[6]300101法人別・事業別 (八王子市)'!T32</f>
        <v>5</v>
      </c>
      <c r="U32" s="186">
        <f>'[6]300101法人別・事業別'!U32-'[6]300101法人別・事業別 (八王子市)'!U32</f>
        <v>0</v>
      </c>
      <c r="V32" s="186">
        <f>'[6]300101法人別・事業別'!V32-'[6]300101法人別・事業別 (八王子市)'!V32</f>
        <v>7</v>
      </c>
      <c r="W32" s="186">
        <f>'[6]300101法人別・事業別'!W32-'[6]300101法人別・事業別 (八王子市)'!W32</f>
        <v>1</v>
      </c>
      <c r="X32" s="186">
        <f>'[6]300101法人別・事業別'!X32-'[6]300101法人別・事業別 (八王子市)'!X32</f>
        <v>631</v>
      </c>
      <c r="Y32" s="186">
        <f>'[6]300101法人別・事業別'!Y32-'[6]300101法人別・事業別 (八王子市)'!Y32</f>
        <v>5</v>
      </c>
      <c r="Z32" s="186">
        <f>'[6]300101法人別・事業別'!Z32-'[6]300101法人別・事業別 (八王子市)'!Z32</f>
        <v>0</v>
      </c>
      <c r="AA32" s="186">
        <f>'[6]300101法人別・事業別'!AA32-'[6]300101法人別・事業別 (八王子市)'!AA32</f>
        <v>2</v>
      </c>
      <c r="AB32" s="186">
        <f>'[6]300101法人別・事業別'!AB32-'[6]300101法人別・事業別 (八王子市)'!AB32</f>
        <v>0</v>
      </c>
      <c r="AC32" s="186">
        <f>'[6]300101法人別・事業別'!AC32-'[6]300101法人別・事業別 (八王子市)'!AC32</f>
        <v>0</v>
      </c>
      <c r="AD32" s="186">
        <f>'[6]300101法人別・事業別'!AD32-'[6]300101法人別・事業別 (八王子市)'!AD32</f>
        <v>0</v>
      </c>
      <c r="AE32" s="280">
        <f>'[6]300101法人別・事業別'!AE32-'[6]300101法人別・事業別 (八王子市)'!AE32</f>
        <v>0</v>
      </c>
    </row>
    <row r="33" spans="1:31" ht="23.25" customHeight="1" x14ac:dyDescent="0.15">
      <c r="A33" s="420"/>
      <c r="B33" s="407"/>
      <c r="C33" s="192">
        <v>100</v>
      </c>
      <c r="D33" s="193">
        <f t="shared" ref="D33:O33" si="28">D32/$C32*100</f>
        <v>0.77279752704791349</v>
      </c>
      <c r="E33" s="194">
        <f t="shared" si="28"/>
        <v>0</v>
      </c>
      <c r="F33" s="194">
        <f t="shared" si="28"/>
        <v>1.0819165378670788</v>
      </c>
      <c r="G33" s="194">
        <f t="shared" si="28"/>
        <v>0.15455950540958269</v>
      </c>
      <c r="H33" s="194">
        <f t="shared" si="28"/>
        <v>96.908809891808346</v>
      </c>
      <c r="I33" s="194">
        <f t="shared" si="28"/>
        <v>0.77279752704791349</v>
      </c>
      <c r="J33" s="194">
        <f t="shared" si="28"/>
        <v>0</v>
      </c>
      <c r="K33" s="194">
        <f t="shared" si="28"/>
        <v>0.30911901081916537</v>
      </c>
      <c r="L33" s="194">
        <f t="shared" si="28"/>
        <v>0</v>
      </c>
      <c r="M33" s="194">
        <f t="shared" si="28"/>
        <v>0</v>
      </c>
      <c r="N33" s="194">
        <f t="shared" si="28"/>
        <v>0</v>
      </c>
      <c r="O33" s="195">
        <f t="shared" si="28"/>
        <v>0</v>
      </c>
      <c r="P33" s="146"/>
      <c r="Q33" s="422"/>
      <c r="R33" s="406"/>
      <c r="S33" s="170">
        <v>100</v>
      </c>
      <c r="T33" s="184">
        <f t="shared" ref="T33:AE33" si="29">T32/$S32*100</f>
        <v>0.76804915514592931</v>
      </c>
      <c r="U33" s="172">
        <f t="shared" si="29"/>
        <v>0</v>
      </c>
      <c r="V33" s="172">
        <f t="shared" si="29"/>
        <v>1.0752688172043012</v>
      </c>
      <c r="W33" s="172">
        <f t="shared" si="29"/>
        <v>0.15360983102918588</v>
      </c>
      <c r="X33" s="172">
        <f t="shared" si="29"/>
        <v>96.927803379416275</v>
      </c>
      <c r="Y33" s="172">
        <f t="shared" si="29"/>
        <v>0.76804915514592931</v>
      </c>
      <c r="Z33" s="172">
        <f t="shared" si="29"/>
        <v>0</v>
      </c>
      <c r="AA33" s="172">
        <f t="shared" si="29"/>
        <v>0.30721966205837176</v>
      </c>
      <c r="AB33" s="172">
        <f t="shared" si="29"/>
        <v>0</v>
      </c>
      <c r="AC33" s="172">
        <f t="shared" si="29"/>
        <v>0</v>
      </c>
      <c r="AD33" s="172">
        <f t="shared" si="29"/>
        <v>0</v>
      </c>
      <c r="AE33" s="173">
        <f t="shared" si="29"/>
        <v>0</v>
      </c>
    </row>
    <row r="34" spans="1:31" ht="23.25" customHeight="1" x14ac:dyDescent="0.15">
      <c r="A34" s="420"/>
      <c r="B34" s="398" t="s">
        <v>18</v>
      </c>
      <c r="C34" s="196">
        <f>SUM(D34:O34)</f>
        <v>668</v>
      </c>
      <c r="D34" s="191">
        <f>'[6]300101法人別・事業別'!D34-'[6]300101法人別・事業別 (八王子市)'!D34</f>
        <v>3</v>
      </c>
      <c r="E34" s="175">
        <f>'[6]300101法人別・事業別'!E34-'[6]300101法人別・事業別 (八王子市)'!E34</f>
        <v>0</v>
      </c>
      <c r="F34" s="175">
        <f>'[6]300101法人別・事業別'!F34-'[6]300101法人別・事業別 (八王子市)'!F34</f>
        <v>5</v>
      </c>
      <c r="G34" s="175">
        <f>'[6]300101法人別・事業別'!G34-'[6]300101法人別・事業別 (八王子市)'!G34</f>
        <v>1</v>
      </c>
      <c r="H34" s="175">
        <f>'[6]300101法人別・事業別'!H34-'[6]300101法人別・事業別 (八王子市)'!H34</f>
        <v>651</v>
      </c>
      <c r="I34" s="175">
        <f>'[6]300101法人別・事業別'!I34-'[6]300101法人別・事業別 (八王子市)'!I34</f>
        <v>6</v>
      </c>
      <c r="J34" s="175">
        <f>'[6]300101法人別・事業別'!J34-'[6]300101法人別・事業別 (八王子市)'!J34</f>
        <v>0</v>
      </c>
      <c r="K34" s="175">
        <f>'[6]300101法人別・事業別'!K34-'[6]300101法人別・事業別 (八王子市)'!K34</f>
        <v>2</v>
      </c>
      <c r="L34" s="175">
        <f>'[6]300101法人別・事業別'!L34-'[6]300101法人別・事業別 (八王子市)'!L34</f>
        <v>0</v>
      </c>
      <c r="M34" s="175">
        <f>'[6]300101法人別・事業別'!M34-'[6]300101法人別・事業別 (八王子市)'!M34</f>
        <v>0</v>
      </c>
      <c r="N34" s="175">
        <f>'[6]300101法人別・事業別'!N34-'[6]300101法人別・事業別 (八王子市)'!N34</f>
        <v>0</v>
      </c>
      <c r="O34" s="176">
        <f>'[6]300101法人別・事業別'!O34-'[6]300101法人別・事業別 (八王子市)'!O34</f>
        <v>0</v>
      </c>
      <c r="P34" s="146"/>
      <c r="Q34" s="276"/>
      <c r="R34" s="400" t="s">
        <v>59</v>
      </c>
      <c r="S34" s="177">
        <f>SUM(T34:AE34)</f>
        <v>667</v>
      </c>
      <c r="T34" s="185">
        <f>'[6]300101法人別・事業別'!T34-'[6]300101法人別・事業別 (八王子市)'!T34</f>
        <v>3</v>
      </c>
      <c r="U34" s="186">
        <f>'[6]300101法人別・事業別'!U34-'[6]300101法人別・事業別 (八王子市)'!U34</f>
        <v>0</v>
      </c>
      <c r="V34" s="186">
        <f>'[6]300101法人別・事業別'!V34-'[6]300101法人別・事業別 (八王子市)'!V34</f>
        <v>5</v>
      </c>
      <c r="W34" s="186">
        <f>'[6]300101法人別・事業別'!W34-'[6]300101法人別・事業別 (八王子市)'!W34</f>
        <v>1</v>
      </c>
      <c r="X34" s="186">
        <f>'[6]300101法人別・事業別'!X34-'[6]300101法人別・事業別 (八王子市)'!X34</f>
        <v>650</v>
      </c>
      <c r="Y34" s="186">
        <f>'[6]300101法人別・事業別'!Y34-'[6]300101法人別・事業別 (八王子市)'!Y34</f>
        <v>6</v>
      </c>
      <c r="Z34" s="186">
        <f>'[6]300101法人別・事業別'!Z34-'[6]300101法人別・事業別 (八王子市)'!Z34</f>
        <v>0</v>
      </c>
      <c r="AA34" s="186">
        <f>'[6]300101法人別・事業別'!AA34-'[6]300101法人別・事業別 (八王子市)'!AA34</f>
        <v>2</v>
      </c>
      <c r="AB34" s="186">
        <f>'[6]300101法人別・事業別'!AB34-'[6]300101法人別・事業別 (八王子市)'!AB34</f>
        <v>0</v>
      </c>
      <c r="AC34" s="186">
        <f>'[6]300101法人別・事業別'!AC34-'[6]300101法人別・事業別 (八王子市)'!AC34</f>
        <v>0</v>
      </c>
      <c r="AD34" s="186">
        <f>'[6]300101法人別・事業別'!AD34-'[6]300101法人別・事業別 (八王子市)'!AD34</f>
        <v>0</v>
      </c>
      <c r="AE34" s="280">
        <f>'[6]300101法人別・事業別'!AE34-'[6]300101法人別・事業別 (八王子市)'!AE34</f>
        <v>0</v>
      </c>
    </row>
    <row r="35" spans="1:31" ht="23.25" customHeight="1" thickBot="1" x14ac:dyDescent="0.2">
      <c r="A35" s="421"/>
      <c r="B35" s="399"/>
      <c r="C35" s="198">
        <v>100</v>
      </c>
      <c r="D35" s="199">
        <f t="shared" ref="D35:O35" si="30">D34/$C34*100</f>
        <v>0.44910179640718562</v>
      </c>
      <c r="E35" s="200">
        <f t="shared" si="30"/>
        <v>0</v>
      </c>
      <c r="F35" s="200">
        <f t="shared" si="30"/>
        <v>0.74850299401197606</v>
      </c>
      <c r="G35" s="200">
        <f t="shared" si="30"/>
        <v>0.14970059880239522</v>
      </c>
      <c r="H35" s="200">
        <f t="shared" si="30"/>
        <v>97.455089820359291</v>
      </c>
      <c r="I35" s="200">
        <f t="shared" si="30"/>
        <v>0.89820359281437123</v>
      </c>
      <c r="J35" s="200">
        <f t="shared" si="30"/>
        <v>0</v>
      </c>
      <c r="K35" s="200">
        <f t="shared" si="30"/>
        <v>0.29940119760479045</v>
      </c>
      <c r="L35" s="200">
        <f t="shared" si="30"/>
        <v>0</v>
      </c>
      <c r="M35" s="200">
        <f t="shared" si="30"/>
        <v>0</v>
      </c>
      <c r="N35" s="200">
        <f t="shared" si="30"/>
        <v>0</v>
      </c>
      <c r="O35" s="201">
        <f t="shared" si="30"/>
        <v>0</v>
      </c>
      <c r="P35" s="146"/>
      <c r="Q35" s="202"/>
      <c r="R35" s="401"/>
      <c r="S35" s="203">
        <v>100</v>
      </c>
      <c r="T35" s="204">
        <f t="shared" ref="T35:AE35" si="31">T34/$S34*100</f>
        <v>0.4497751124437781</v>
      </c>
      <c r="U35" s="205">
        <f t="shared" si="31"/>
        <v>0</v>
      </c>
      <c r="V35" s="205">
        <f t="shared" si="31"/>
        <v>0.7496251874062968</v>
      </c>
      <c r="W35" s="205">
        <f t="shared" si="31"/>
        <v>0.14992503748125938</v>
      </c>
      <c r="X35" s="205">
        <f t="shared" si="31"/>
        <v>97.451274362818594</v>
      </c>
      <c r="Y35" s="205">
        <f t="shared" si="31"/>
        <v>0.8995502248875562</v>
      </c>
      <c r="Z35" s="205">
        <f t="shared" si="31"/>
        <v>0</v>
      </c>
      <c r="AA35" s="205">
        <f t="shared" si="31"/>
        <v>0.29985007496251875</v>
      </c>
      <c r="AB35" s="205">
        <f t="shared" si="31"/>
        <v>0</v>
      </c>
      <c r="AC35" s="205">
        <f t="shared" si="31"/>
        <v>0</v>
      </c>
      <c r="AD35" s="205">
        <f t="shared" si="31"/>
        <v>0</v>
      </c>
      <c r="AE35" s="206">
        <f t="shared" si="31"/>
        <v>0</v>
      </c>
    </row>
    <row r="36" spans="1:31" ht="22.5" customHeight="1" x14ac:dyDescent="0.15">
      <c r="C36" s="207" t="s">
        <v>44</v>
      </c>
    </row>
    <row r="37" spans="1:31" ht="22.5" customHeight="1" x14ac:dyDescent="0.15">
      <c r="C37" s="402" t="s">
        <v>63</v>
      </c>
      <c r="D37" s="402"/>
      <c r="E37" s="402"/>
      <c r="F37" s="403"/>
      <c r="G37" s="403"/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  <c r="AD37" s="403"/>
      <c r="AE37" s="40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J3:J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Ｐゴシック,太字"&amp;14平成30年1月1日現在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/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256" width="9" style="71"/>
    <col min="257" max="257" width="3" style="71" customWidth="1"/>
    <col min="258" max="258" width="24.375" style="71" customWidth="1"/>
    <col min="259" max="260" width="14.25" style="71" customWidth="1"/>
    <col min="261" max="261" width="14.125" style="71" customWidth="1"/>
    <col min="262" max="262" width="14.625" style="71" customWidth="1"/>
    <col min="263" max="266" width="14.125" style="71" customWidth="1"/>
    <col min="267" max="271" width="9" style="71"/>
    <col min="272" max="272" width="9.375" style="71" customWidth="1"/>
    <col min="273" max="512" width="9" style="71"/>
    <col min="513" max="513" width="3" style="71" customWidth="1"/>
    <col min="514" max="514" width="24.375" style="71" customWidth="1"/>
    <col min="515" max="516" width="14.25" style="71" customWidth="1"/>
    <col min="517" max="517" width="14.125" style="71" customWidth="1"/>
    <col min="518" max="518" width="14.625" style="71" customWidth="1"/>
    <col min="519" max="522" width="14.125" style="71" customWidth="1"/>
    <col min="523" max="527" width="9" style="71"/>
    <col min="528" max="528" width="9.375" style="71" customWidth="1"/>
    <col min="529" max="768" width="9" style="71"/>
    <col min="769" max="769" width="3" style="71" customWidth="1"/>
    <col min="770" max="770" width="24.375" style="71" customWidth="1"/>
    <col min="771" max="772" width="14.25" style="71" customWidth="1"/>
    <col min="773" max="773" width="14.125" style="71" customWidth="1"/>
    <col min="774" max="774" width="14.625" style="71" customWidth="1"/>
    <col min="775" max="778" width="14.125" style="71" customWidth="1"/>
    <col min="779" max="783" width="9" style="71"/>
    <col min="784" max="784" width="9.375" style="71" customWidth="1"/>
    <col min="785" max="1024" width="9" style="71"/>
    <col min="1025" max="1025" width="3" style="71" customWidth="1"/>
    <col min="1026" max="1026" width="24.375" style="71" customWidth="1"/>
    <col min="1027" max="1028" width="14.25" style="71" customWidth="1"/>
    <col min="1029" max="1029" width="14.125" style="71" customWidth="1"/>
    <col min="1030" max="1030" width="14.625" style="71" customWidth="1"/>
    <col min="1031" max="1034" width="14.125" style="71" customWidth="1"/>
    <col min="1035" max="1039" width="9" style="71"/>
    <col min="1040" max="1040" width="9.375" style="71" customWidth="1"/>
    <col min="1041" max="1280" width="9" style="71"/>
    <col min="1281" max="1281" width="3" style="71" customWidth="1"/>
    <col min="1282" max="1282" width="24.375" style="71" customWidth="1"/>
    <col min="1283" max="1284" width="14.25" style="71" customWidth="1"/>
    <col min="1285" max="1285" width="14.125" style="71" customWidth="1"/>
    <col min="1286" max="1286" width="14.625" style="71" customWidth="1"/>
    <col min="1287" max="1290" width="14.125" style="71" customWidth="1"/>
    <col min="1291" max="1295" width="9" style="71"/>
    <col min="1296" max="1296" width="9.375" style="71" customWidth="1"/>
    <col min="1297" max="1536" width="9" style="71"/>
    <col min="1537" max="1537" width="3" style="71" customWidth="1"/>
    <col min="1538" max="1538" width="24.375" style="71" customWidth="1"/>
    <col min="1539" max="1540" width="14.25" style="71" customWidth="1"/>
    <col min="1541" max="1541" width="14.125" style="71" customWidth="1"/>
    <col min="1542" max="1542" width="14.625" style="71" customWidth="1"/>
    <col min="1543" max="1546" width="14.125" style="71" customWidth="1"/>
    <col min="1547" max="1551" width="9" style="71"/>
    <col min="1552" max="1552" width="9.375" style="71" customWidth="1"/>
    <col min="1553" max="1792" width="9" style="71"/>
    <col min="1793" max="1793" width="3" style="71" customWidth="1"/>
    <col min="1794" max="1794" width="24.375" style="71" customWidth="1"/>
    <col min="1795" max="1796" width="14.25" style="71" customWidth="1"/>
    <col min="1797" max="1797" width="14.125" style="71" customWidth="1"/>
    <col min="1798" max="1798" width="14.625" style="71" customWidth="1"/>
    <col min="1799" max="1802" width="14.125" style="71" customWidth="1"/>
    <col min="1803" max="1807" width="9" style="71"/>
    <col min="1808" max="1808" width="9.375" style="71" customWidth="1"/>
    <col min="1809" max="2048" width="9" style="71"/>
    <col min="2049" max="2049" width="3" style="71" customWidth="1"/>
    <col min="2050" max="2050" width="24.375" style="71" customWidth="1"/>
    <col min="2051" max="2052" width="14.25" style="71" customWidth="1"/>
    <col min="2053" max="2053" width="14.125" style="71" customWidth="1"/>
    <col min="2054" max="2054" width="14.625" style="71" customWidth="1"/>
    <col min="2055" max="2058" width="14.125" style="71" customWidth="1"/>
    <col min="2059" max="2063" width="9" style="71"/>
    <col min="2064" max="2064" width="9.375" style="71" customWidth="1"/>
    <col min="2065" max="2304" width="9" style="71"/>
    <col min="2305" max="2305" width="3" style="71" customWidth="1"/>
    <col min="2306" max="2306" width="24.375" style="71" customWidth="1"/>
    <col min="2307" max="2308" width="14.25" style="71" customWidth="1"/>
    <col min="2309" max="2309" width="14.125" style="71" customWidth="1"/>
    <col min="2310" max="2310" width="14.625" style="71" customWidth="1"/>
    <col min="2311" max="2314" width="14.125" style="71" customWidth="1"/>
    <col min="2315" max="2319" width="9" style="71"/>
    <col min="2320" max="2320" width="9.375" style="71" customWidth="1"/>
    <col min="2321" max="2560" width="9" style="71"/>
    <col min="2561" max="2561" width="3" style="71" customWidth="1"/>
    <col min="2562" max="2562" width="24.375" style="71" customWidth="1"/>
    <col min="2563" max="2564" width="14.25" style="71" customWidth="1"/>
    <col min="2565" max="2565" width="14.125" style="71" customWidth="1"/>
    <col min="2566" max="2566" width="14.625" style="71" customWidth="1"/>
    <col min="2567" max="2570" width="14.125" style="71" customWidth="1"/>
    <col min="2571" max="2575" width="9" style="71"/>
    <col min="2576" max="2576" width="9.375" style="71" customWidth="1"/>
    <col min="2577" max="2816" width="9" style="71"/>
    <col min="2817" max="2817" width="3" style="71" customWidth="1"/>
    <col min="2818" max="2818" width="24.375" style="71" customWidth="1"/>
    <col min="2819" max="2820" width="14.25" style="71" customWidth="1"/>
    <col min="2821" max="2821" width="14.125" style="71" customWidth="1"/>
    <col min="2822" max="2822" width="14.625" style="71" customWidth="1"/>
    <col min="2823" max="2826" width="14.125" style="71" customWidth="1"/>
    <col min="2827" max="2831" width="9" style="71"/>
    <col min="2832" max="2832" width="9.375" style="71" customWidth="1"/>
    <col min="2833" max="3072" width="9" style="71"/>
    <col min="3073" max="3073" width="3" style="71" customWidth="1"/>
    <col min="3074" max="3074" width="24.375" style="71" customWidth="1"/>
    <col min="3075" max="3076" width="14.25" style="71" customWidth="1"/>
    <col min="3077" max="3077" width="14.125" style="71" customWidth="1"/>
    <col min="3078" max="3078" width="14.625" style="71" customWidth="1"/>
    <col min="3079" max="3082" width="14.125" style="71" customWidth="1"/>
    <col min="3083" max="3087" width="9" style="71"/>
    <col min="3088" max="3088" width="9.375" style="71" customWidth="1"/>
    <col min="3089" max="3328" width="9" style="71"/>
    <col min="3329" max="3329" width="3" style="71" customWidth="1"/>
    <col min="3330" max="3330" width="24.375" style="71" customWidth="1"/>
    <col min="3331" max="3332" width="14.25" style="71" customWidth="1"/>
    <col min="3333" max="3333" width="14.125" style="71" customWidth="1"/>
    <col min="3334" max="3334" width="14.625" style="71" customWidth="1"/>
    <col min="3335" max="3338" width="14.125" style="71" customWidth="1"/>
    <col min="3339" max="3343" width="9" style="71"/>
    <col min="3344" max="3344" width="9.375" style="71" customWidth="1"/>
    <col min="3345" max="3584" width="9" style="71"/>
    <col min="3585" max="3585" width="3" style="71" customWidth="1"/>
    <col min="3586" max="3586" width="24.375" style="71" customWidth="1"/>
    <col min="3587" max="3588" width="14.25" style="71" customWidth="1"/>
    <col min="3589" max="3589" width="14.125" style="71" customWidth="1"/>
    <col min="3590" max="3590" width="14.625" style="71" customWidth="1"/>
    <col min="3591" max="3594" width="14.125" style="71" customWidth="1"/>
    <col min="3595" max="3599" width="9" style="71"/>
    <col min="3600" max="3600" width="9.375" style="71" customWidth="1"/>
    <col min="3601" max="3840" width="9" style="71"/>
    <col min="3841" max="3841" width="3" style="71" customWidth="1"/>
    <col min="3842" max="3842" width="24.375" style="71" customWidth="1"/>
    <col min="3843" max="3844" width="14.25" style="71" customWidth="1"/>
    <col min="3845" max="3845" width="14.125" style="71" customWidth="1"/>
    <col min="3846" max="3846" width="14.625" style="71" customWidth="1"/>
    <col min="3847" max="3850" width="14.125" style="71" customWidth="1"/>
    <col min="3851" max="3855" width="9" style="71"/>
    <col min="3856" max="3856" width="9.375" style="71" customWidth="1"/>
    <col min="3857" max="4096" width="9" style="71"/>
    <col min="4097" max="4097" width="3" style="71" customWidth="1"/>
    <col min="4098" max="4098" width="24.375" style="71" customWidth="1"/>
    <col min="4099" max="4100" width="14.25" style="71" customWidth="1"/>
    <col min="4101" max="4101" width="14.125" style="71" customWidth="1"/>
    <col min="4102" max="4102" width="14.625" style="71" customWidth="1"/>
    <col min="4103" max="4106" width="14.125" style="71" customWidth="1"/>
    <col min="4107" max="4111" width="9" style="71"/>
    <col min="4112" max="4112" width="9.375" style="71" customWidth="1"/>
    <col min="4113" max="4352" width="9" style="71"/>
    <col min="4353" max="4353" width="3" style="71" customWidth="1"/>
    <col min="4354" max="4354" width="24.375" style="71" customWidth="1"/>
    <col min="4355" max="4356" width="14.25" style="71" customWidth="1"/>
    <col min="4357" max="4357" width="14.125" style="71" customWidth="1"/>
    <col min="4358" max="4358" width="14.625" style="71" customWidth="1"/>
    <col min="4359" max="4362" width="14.125" style="71" customWidth="1"/>
    <col min="4363" max="4367" width="9" style="71"/>
    <col min="4368" max="4368" width="9.375" style="71" customWidth="1"/>
    <col min="4369" max="4608" width="9" style="71"/>
    <col min="4609" max="4609" width="3" style="71" customWidth="1"/>
    <col min="4610" max="4610" width="24.375" style="71" customWidth="1"/>
    <col min="4611" max="4612" width="14.25" style="71" customWidth="1"/>
    <col min="4613" max="4613" width="14.125" style="71" customWidth="1"/>
    <col min="4614" max="4614" width="14.625" style="71" customWidth="1"/>
    <col min="4615" max="4618" width="14.125" style="71" customWidth="1"/>
    <col min="4619" max="4623" width="9" style="71"/>
    <col min="4624" max="4624" width="9.375" style="71" customWidth="1"/>
    <col min="4625" max="4864" width="9" style="71"/>
    <col min="4865" max="4865" width="3" style="71" customWidth="1"/>
    <col min="4866" max="4866" width="24.375" style="71" customWidth="1"/>
    <col min="4867" max="4868" width="14.25" style="71" customWidth="1"/>
    <col min="4869" max="4869" width="14.125" style="71" customWidth="1"/>
    <col min="4870" max="4870" width="14.625" style="71" customWidth="1"/>
    <col min="4871" max="4874" width="14.125" style="71" customWidth="1"/>
    <col min="4875" max="4879" width="9" style="71"/>
    <col min="4880" max="4880" width="9.375" style="71" customWidth="1"/>
    <col min="4881" max="5120" width="9" style="71"/>
    <col min="5121" max="5121" width="3" style="71" customWidth="1"/>
    <col min="5122" max="5122" width="24.375" style="71" customWidth="1"/>
    <col min="5123" max="5124" width="14.25" style="71" customWidth="1"/>
    <col min="5125" max="5125" width="14.125" style="71" customWidth="1"/>
    <col min="5126" max="5126" width="14.625" style="71" customWidth="1"/>
    <col min="5127" max="5130" width="14.125" style="71" customWidth="1"/>
    <col min="5131" max="5135" width="9" style="71"/>
    <col min="5136" max="5136" width="9.375" style="71" customWidth="1"/>
    <col min="5137" max="5376" width="9" style="71"/>
    <col min="5377" max="5377" width="3" style="71" customWidth="1"/>
    <col min="5378" max="5378" width="24.375" style="71" customWidth="1"/>
    <col min="5379" max="5380" width="14.25" style="71" customWidth="1"/>
    <col min="5381" max="5381" width="14.125" style="71" customWidth="1"/>
    <col min="5382" max="5382" width="14.625" style="71" customWidth="1"/>
    <col min="5383" max="5386" width="14.125" style="71" customWidth="1"/>
    <col min="5387" max="5391" width="9" style="71"/>
    <col min="5392" max="5392" width="9.375" style="71" customWidth="1"/>
    <col min="5393" max="5632" width="9" style="71"/>
    <col min="5633" max="5633" width="3" style="71" customWidth="1"/>
    <col min="5634" max="5634" width="24.375" style="71" customWidth="1"/>
    <col min="5635" max="5636" width="14.25" style="71" customWidth="1"/>
    <col min="5637" max="5637" width="14.125" style="71" customWidth="1"/>
    <col min="5638" max="5638" width="14.625" style="71" customWidth="1"/>
    <col min="5639" max="5642" width="14.125" style="71" customWidth="1"/>
    <col min="5643" max="5647" width="9" style="71"/>
    <col min="5648" max="5648" width="9.375" style="71" customWidth="1"/>
    <col min="5649" max="5888" width="9" style="71"/>
    <col min="5889" max="5889" width="3" style="71" customWidth="1"/>
    <col min="5890" max="5890" width="24.375" style="71" customWidth="1"/>
    <col min="5891" max="5892" width="14.25" style="71" customWidth="1"/>
    <col min="5893" max="5893" width="14.125" style="71" customWidth="1"/>
    <col min="5894" max="5894" width="14.625" style="71" customWidth="1"/>
    <col min="5895" max="5898" width="14.125" style="71" customWidth="1"/>
    <col min="5899" max="5903" width="9" style="71"/>
    <col min="5904" max="5904" width="9.375" style="71" customWidth="1"/>
    <col min="5905" max="6144" width="9" style="71"/>
    <col min="6145" max="6145" width="3" style="71" customWidth="1"/>
    <col min="6146" max="6146" width="24.375" style="71" customWidth="1"/>
    <col min="6147" max="6148" width="14.25" style="71" customWidth="1"/>
    <col min="6149" max="6149" width="14.125" style="71" customWidth="1"/>
    <col min="6150" max="6150" width="14.625" style="71" customWidth="1"/>
    <col min="6151" max="6154" width="14.125" style="71" customWidth="1"/>
    <col min="6155" max="6159" width="9" style="71"/>
    <col min="6160" max="6160" width="9.375" style="71" customWidth="1"/>
    <col min="6161" max="6400" width="9" style="71"/>
    <col min="6401" max="6401" width="3" style="71" customWidth="1"/>
    <col min="6402" max="6402" width="24.375" style="71" customWidth="1"/>
    <col min="6403" max="6404" width="14.25" style="71" customWidth="1"/>
    <col min="6405" max="6405" width="14.125" style="71" customWidth="1"/>
    <col min="6406" max="6406" width="14.625" style="71" customWidth="1"/>
    <col min="6407" max="6410" width="14.125" style="71" customWidth="1"/>
    <col min="6411" max="6415" width="9" style="71"/>
    <col min="6416" max="6416" width="9.375" style="71" customWidth="1"/>
    <col min="6417" max="6656" width="9" style="71"/>
    <col min="6657" max="6657" width="3" style="71" customWidth="1"/>
    <col min="6658" max="6658" width="24.375" style="71" customWidth="1"/>
    <col min="6659" max="6660" width="14.25" style="71" customWidth="1"/>
    <col min="6661" max="6661" width="14.125" style="71" customWidth="1"/>
    <col min="6662" max="6662" width="14.625" style="71" customWidth="1"/>
    <col min="6663" max="6666" width="14.125" style="71" customWidth="1"/>
    <col min="6667" max="6671" width="9" style="71"/>
    <col min="6672" max="6672" width="9.375" style="71" customWidth="1"/>
    <col min="6673" max="6912" width="9" style="71"/>
    <col min="6913" max="6913" width="3" style="71" customWidth="1"/>
    <col min="6914" max="6914" width="24.375" style="71" customWidth="1"/>
    <col min="6915" max="6916" width="14.25" style="71" customWidth="1"/>
    <col min="6917" max="6917" width="14.125" style="71" customWidth="1"/>
    <col min="6918" max="6918" width="14.625" style="71" customWidth="1"/>
    <col min="6919" max="6922" width="14.125" style="71" customWidth="1"/>
    <col min="6923" max="6927" width="9" style="71"/>
    <col min="6928" max="6928" width="9.375" style="71" customWidth="1"/>
    <col min="6929" max="7168" width="9" style="71"/>
    <col min="7169" max="7169" width="3" style="71" customWidth="1"/>
    <col min="7170" max="7170" width="24.375" style="71" customWidth="1"/>
    <col min="7171" max="7172" width="14.25" style="71" customWidth="1"/>
    <col min="7173" max="7173" width="14.125" style="71" customWidth="1"/>
    <col min="7174" max="7174" width="14.625" style="71" customWidth="1"/>
    <col min="7175" max="7178" width="14.125" style="71" customWidth="1"/>
    <col min="7179" max="7183" width="9" style="71"/>
    <col min="7184" max="7184" width="9.375" style="71" customWidth="1"/>
    <col min="7185" max="7424" width="9" style="71"/>
    <col min="7425" max="7425" width="3" style="71" customWidth="1"/>
    <col min="7426" max="7426" width="24.375" style="71" customWidth="1"/>
    <col min="7427" max="7428" width="14.25" style="71" customWidth="1"/>
    <col min="7429" max="7429" width="14.125" style="71" customWidth="1"/>
    <col min="7430" max="7430" width="14.625" style="71" customWidth="1"/>
    <col min="7431" max="7434" width="14.125" style="71" customWidth="1"/>
    <col min="7435" max="7439" width="9" style="71"/>
    <col min="7440" max="7440" width="9.375" style="71" customWidth="1"/>
    <col min="7441" max="7680" width="9" style="71"/>
    <col min="7681" max="7681" width="3" style="71" customWidth="1"/>
    <col min="7682" max="7682" width="24.375" style="71" customWidth="1"/>
    <col min="7683" max="7684" width="14.25" style="71" customWidth="1"/>
    <col min="7685" max="7685" width="14.125" style="71" customWidth="1"/>
    <col min="7686" max="7686" width="14.625" style="71" customWidth="1"/>
    <col min="7687" max="7690" width="14.125" style="71" customWidth="1"/>
    <col min="7691" max="7695" width="9" style="71"/>
    <col min="7696" max="7696" width="9.375" style="71" customWidth="1"/>
    <col min="7697" max="7936" width="9" style="71"/>
    <col min="7937" max="7937" width="3" style="71" customWidth="1"/>
    <col min="7938" max="7938" width="24.375" style="71" customWidth="1"/>
    <col min="7939" max="7940" width="14.25" style="71" customWidth="1"/>
    <col min="7941" max="7941" width="14.125" style="71" customWidth="1"/>
    <col min="7942" max="7942" width="14.625" style="71" customWidth="1"/>
    <col min="7943" max="7946" width="14.125" style="71" customWidth="1"/>
    <col min="7947" max="7951" width="9" style="71"/>
    <col min="7952" max="7952" width="9.375" style="71" customWidth="1"/>
    <col min="7953" max="8192" width="9" style="71"/>
    <col min="8193" max="8193" width="3" style="71" customWidth="1"/>
    <col min="8194" max="8194" width="24.375" style="71" customWidth="1"/>
    <col min="8195" max="8196" width="14.25" style="71" customWidth="1"/>
    <col min="8197" max="8197" width="14.125" style="71" customWidth="1"/>
    <col min="8198" max="8198" width="14.625" style="71" customWidth="1"/>
    <col min="8199" max="8202" width="14.125" style="71" customWidth="1"/>
    <col min="8203" max="8207" width="9" style="71"/>
    <col min="8208" max="8208" width="9.375" style="71" customWidth="1"/>
    <col min="8209" max="8448" width="9" style="71"/>
    <col min="8449" max="8449" width="3" style="71" customWidth="1"/>
    <col min="8450" max="8450" width="24.375" style="71" customWidth="1"/>
    <col min="8451" max="8452" width="14.25" style="71" customWidth="1"/>
    <col min="8453" max="8453" width="14.125" style="71" customWidth="1"/>
    <col min="8454" max="8454" width="14.625" style="71" customWidth="1"/>
    <col min="8455" max="8458" width="14.125" style="71" customWidth="1"/>
    <col min="8459" max="8463" width="9" style="71"/>
    <col min="8464" max="8464" width="9.375" style="71" customWidth="1"/>
    <col min="8465" max="8704" width="9" style="71"/>
    <col min="8705" max="8705" width="3" style="71" customWidth="1"/>
    <col min="8706" max="8706" width="24.375" style="71" customWidth="1"/>
    <col min="8707" max="8708" width="14.25" style="71" customWidth="1"/>
    <col min="8709" max="8709" width="14.125" style="71" customWidth="1"/>
    <col min="8710" max="8710" width="14.625" style="71" customWidth="1"/>
    <col min="8711" max="8714" width="14.125" style="71" customWidth="1"/>
    <col min="8715" max="8719" width="9" style="71"/>
    <col min="8720" max="8720" width="9.375" style="71" customWidth="1"/>
    <col min="8721" max="8960" width="9" style="71"/>
    <col min="8961" max="8961" width="3" style="71" customWidth="1"/>
    <col min="8962" max="8962" width="24.375" style="71" customWidth="1"/>
    <col min="8963" max="8964" width="14.25" style="71" customWidth="1"/>
    <col min="8965" max="8965" width="14.125" style="71" customWidth="1"/>
    <col min="8966" max="8966" width="14.625" style="71" customWidth="1"/>
    <col min="8967" max="8970" width="14.125" style="71" customWidth="1"/>
    <col min="8971" max="8975" width="9" style="71"/>
    <col min="8976" max="8976" width="9.375" style="71" customWidth="1"/>
    <col min="8977" max="9216" width="9" style="71"/>
    <col min="9217" max="9217" width="3" style="71" customWidth="1"/>
    <col min="9218" max="9218" width="24.375" style="71" customWidth="1"/>
    <col min="9219" max="9220" width="14.25" style="71" customWidth="1"/>
    <col min="9221" max="9221" width="14.125" style="71" customWidth="1"/>
    <col min="9222" max="9222" width="14.625" style="71" customWidth="1"/>
    <col min="9223" max="9226" width="14.125" style="71" customWidth="1"/>
    <col min="9227" max="9231" width="9" style="71"/>
    <col min="9232" max="9232" width="9.375" style="71" customWidth="1"/>
    <col min="9233" max="9472" width="9" style="71"/>
    <col min="9473" max="9473" width="3" style="71" customWidth="1"/>
    <col min="9474" max="9474" width="24.375" style="71" customWidth="1"/>
    <col min="9475" max="9476" width="14.25" style="71" customWidth="1"/>
    <col min="9477" max="9477" width="14.125" style="71" customWidth="1"/>
    <col min="9478" max="9478" width="14.625" style="71" customWidth="1"/>
    <col min="9479" max="9482" width="14.125" style="71" customWidth="1"/>
    <col min="9483" max="9487" width="9" style="71"/>
    <col min="9488" max="9488" width="9.375" style="71" customWidth="1"/>
    <col min="9489" max="9728" width="9" style="71"/>
    <col min="9729" max="9729" width="3" style="71" customWidth="1"/>
    <col min="9730" max="9730" width="24.375" style="71" customWidth="1"/>
    <col min="9731" max="9732" width="14.25" style="71" customWidth="1"/>
    <col min="9733" max="9733" width="14.125" style="71" customWidth="1"/>
    <col min="9734" max="9734" width="14.625" style="71" customWidth="1"/>
    <col min="9735" max="9738" width="14.125" style="71" customWidth="1"/>
    <col min="9739" max="9743" width="9" style="71"/>
    <col min="9744" max="9744" width="9.375" style="71" customWidth="1"/>
    <col min="9745" max="9984" width="9" style="71"/>
    <col min="9985" max="9985" width="3" style="71" customWidth="1"/>
    <col min="9986" max="9986" width="24.375" style="71" customWidth="1"/>
    <col min="9987" max="9988" width="14.25" style="71" customWidth="1"/>
    <col min="9989" max="9989" width="14.125" style="71" customWidth="1"/>
    <col min="9990" max="9990" width="14.625" style="71" customWidth="1"/>
    <col min="9991" max="9994" width="14.125" style="71" customWidth="1"/>
    <col min="9995" max="9999" width="9" style="71"/>
    <col min="10000" max="10000" width="9.375" style="71" customWidth="1"/>
    <col min="10001" max="10240" width="9" style="71"/>
    <col min="10241" max="10241" width="3" style="71" customWidth="1"/>
    <col min="10242" max="10242" width="24.375" style="71" customWidth="1"/>
    <col min="10243" max="10244" width="14.25" style="71" customWidth="1"/>
    <col min="10245" max="10245" width="14.125" style="71" customWidth="1"/>
    <col min="10246" max="10246" width="14.625" style="71" customWidth="1"/>
    <col min="10247" max="10250" width="14.125" style="71" customWidth="1"/>
    <col min="10251" max="10255" width="9" style="71"/>
    <col min="10256" max="10256" width="9.375" style="71" customWidth="1"/>
    <col min="10257" max="10496" width="9" style="71"/>
    <col min="10497" max="10497" width="3" style="71" customWidth="1"/>
    <col min="10498" max="10498" width="24.375" style="71" customWidth="1"/>
    <col min="10499" max="10500" width="14.25" style="71" customWidth="1"/>
    <col min="10501" max="10501" width="14.125" style="71" customWidth="1"/>
    <col min="10502" max="10502" width="14.625" style="71" customWidth="1"/>
    <col min="10503" max="10506" width="14.125" style="71" customWidth="1"/>
    <col min="10507" max="10511" width="9" style="71"/>
    <col min="10512" max="10512" width="9.375" style="71" customWidth="1"/>
    <col min="10513" max="10752" width="9" style="71"/>
    <col min="10753" max="10753" width="3" style="71" customWidth="1"/>
    <col min="10754" max="10754" width="24.375" style="71" customWidth="1"/>
    <col min="10755" max="10756" width="14.25" style="71" customWidth="1"/>
    <col min="10757" max="10757" width="14.125" style="71" customWidth="1"/>
    <col min="10758" max="10758" width="14.625" style="71" customWidth="1"/>
    <col min="10759" max="10762" width="14.125" style="71" customWidth="1"/>
    <col min="10763" max="10767" width="9" style="71"/>
    <col min="10768" max="10768" width="9.375" style="71" customWidth="1"/>
    <col min="10769" max="11008" width="9" style="71"/>
    <col min="11009" max="11009" width="3" style="71" customWidth="1"/>
    <col min="11010" max="11010" width="24.375" style="71" customWidth="1"/>
    <col min="11011" max="11012" width="14.25" style="71" customWidth="1"/>
    <col min="11013" max="11013" width="14.125" style="71" customWidth="1"/>
    <col min="11014" max="11014" width="14.625" style="71" customWidth="1"/>
    <col min="11015" max="11018" width="14.125" style="71" customWidth="1"/>
    <col min="11019" max="11023" width="9" style="71"/>
    <col min="11024" max="11024" width="9.375" style="71" customWidth="1"/>
    <col min="11025" max="11264" width="9" style="71"/>
    <col min="11265" max="11265" width="3" style="71" customWidth="1"/>
    <col min="11266" max="11266" width="24.375" style="71" customWidth="1"/>
    <col min="11267" max="11268" width="14.25" style="71" customWidth="1"/>
    <col min="11269" max="11269" width="14.125" style="71" customWidth="1"/>
    <col min="11270" max="11270" width="14.625" style="71" customWidth="1"/>
    <col min="11271" max="11274" width="14.125" style="71" customWidth="1"/>
    <col min="11275" max="11279" width="9" style="71"/>
    <col min="11280" max="11280" width="9.375" style="71" customWidth="1"/>
    <col min="11281" max="11520" width="9" style="71"/>
    <col min="11521" max="11521" width="3" style="71" customWidth="1"/>
    <col min="11522" max="11522" width="24.375" style="71" customWidth="1"/>
    <col min="11523" max="11524" width="14.25" style="71" customWidth="1"/>
    <col min="11525" max="11525" width="14.125" style="71" customWidth="1"/>
    <col min="11526" max="11526" width="14.625" style="71" customWidth="1"/>
    <col min="11527" max="11530" width="14.125" style="71" customWidth="1"/>
    <col min="11531" max="11535" width="9" style="71"/>
    <col min="11536" max="11536" width="9.375" style="71" customWidth="1"/>
    <col min="11537" max="11776" width="9" style="71"/>
    <col min="11777" max="11777" width="3" style="71" customWidth="1"/>
    <col min="11778" max="11778" width="24.375" style="71" customWidth="1"/>
    <col min="11779" max="11780" width="14.25" style="71" customWidth="1"/>
    <col min="11781" max="11781" width="14.125" style="71" customWidth="1"/>
    <col min="11782" max="11782" width="14.625" style="71" customWidth="1"/>
    <col min="11783" max="11786" width="14.125" style="71" customWidth="1"/>
    <col min="11787" max="11791" width="9" style="71"/>
    <col min="11792" max="11792" width="9.375" style="71" customWidth="1"/>
    <col min="11793" max="12032" width="9" style="71"/>
    <col min="12033" max="12033" width="3" style="71" customWidth="1"/>
    <col min="12034" max="12034" width="24.375" style="71" customWidth="1"/>
    <col min="12035" max="12036" width="14.25" style="71" customWidth="1"/>
    <col min="12037" max="12037" width="14.125" style="71" customWidth="1"/>
    <col min="12038" max="12038" width="14.625" style="71" customWidth="1"/>
    <col min="12039" max="12042" width="14.125" style="71" customWidth="1"/>
    <col min="12043" max="12047" width="9" style="71"/>
    <col min="12048" max="12048" width="9.375" style="71" customWidth="1"/>
    <col min="12049" max="12288" width="9" style="71"/>
    <col min="12289" max="12289" width="3" style="71" customWidth="1"/>
    <col min="12290" max="12290" width="24.375" style="71" customWidth="1"/>
    <col min="12291" max="12292" width="14.25" style="71" customWidth="1"/>
    <col min="12293" max="12293" width="14.125" style="71" customWidth="1"/>
    <col min="12294" max="12294" width="14.625" style="71" customWidth="1"/>
    <col min="12295" max="12298" width="14.125" style="71" customWidth="1"/>
    <col min="12299" max="12303" width="9" style="71"/>
    <col min="12304" max="12304" width="9.375" style="71" customWidth="1"/>
    <col min="12305" max="12544" width="9" style="71"/>
    <col min="12545" max="12545" width="3" style="71" customWidth="1"/>
    <col min="12546" max="12546" width="24.375" style="71" customWidth="1"/>
    <col min="12547" max="12548" width="14.25" style="71" customWidth="1"/>
    <col min="12549" max="12549" width="14.125" style="71" customWidth="1"/>
    <col min="12550" max="12550" width="14.625" style="71" customWidth="1"/>
    <col min="12551" max="12554" width="14.125" style="71" customWidth="1"/>
    <col min="12555" max="12559" width="9" style="71"/>
    <col min="12560" max="12560" width="9.375" style="71" customWidth="1"/>
    <col min="12561" max="12800" width="9" style="71"/>
    <col min="12801" max="12801" width="3" style="71" customWidth="1"/>
    <col min="12802" max="12802" width="24.375" style="71" customWidth="1"/>
    <col min="12803" max="12804" width="14.25" style="71" customWidth="1"/>
    <col min="12805" max="12805" width="14.125" style="71" customWidth="1"/>
    <col min="12806" max="12806" width="14.625" style="71" customWidth="1"/>
    <col min="12807" max="12810" width="14.125" style="71" customWidth="1"/>
    <col min="12811" max="12815" width="9" style="71"/>
    <col min="12816" max="12816" width="9.375" style="71" customWidth="1"/>
    <col min="12817" max="13056" width="9" style="71"/>
    <col min="13057" max="13057" width="3" style="71" customWidth="1"/>
    <col min="13058" max="13058" width="24.375" style="71" customWidth="1"/>
    <col min="13059" max="13060" width="14.25" style="71" customWidth="1"/>
    <col min="13061" max="13061" width="14.125" style="71" customWidth="1"/>
    <col min="13062" max="13062" width="14.625" style="71" customWidth="1"/>
    <col min="13063" max="13066" width="14.125" style="71" customWidth="1"/>
    <col min="13067" max="13071" width="9" style="71"/>
    <col min="13072" max="13072" width="9.375" style="71" customWidth="1"/>
    <col min="13073" max="13312" width="9" style="71"/>
    <col min="13313" max="13313" width="3" style="71" customWidth="1"/>
    <col min="13314" max="13314" width="24.375" style="71" customWidth="1"/>
    <col min="13315" max="13316" width="14.25" style="71" customWidth="1"/>
    <col min="13317" max="13317" width="14.125" style="71" customWidth="1"/>
    <col min="13318" max="13318" width="14.625" style="71" customWidth="1"/>
    <col min="13319" max="13322" width="14.125" style="71" customWidth="1"/>
    <col min="13323" max="13327" width="9" style="71"/>
    <col min="13328" max="13328" width="9.375" style="71" customWidth="1"/>
    <col min="13329" max="13568" width="9" style="71"/>
    <col min="13569" max="13569" width="3" style="71" customWidth="1"/>
    <col min="13570" max="13570" width="24.375" style="71" customWidth="1"/>
    <col min="13571" max="13572" width="14.25" style="71" customWidth="1"/>
    <col min="13573" max="13573" width="14.125" style="71" customWidth="1"/>
    <col min="13574" max="13574" width="14.625" style="71" customWidth="1"/>
    <col min="13575" max="13578" width="14.125" style="71" customWidth="1"/>
    <col min="13579" max="13583" width="9" style="71"/>
    <col min="13584" max="13584" width="9.375" style="71" customWidth="1"/>
    <col min="13585" max="13824" width="9" style="71"/>
    <col min="13825" max="13825" width="3" style="71" customWidth="1"/>
    <col min="13826" max="13826" width="24.375" style="71" customWidth="1"/>
    <col min="13827" max="13828" width="14.25" style="71" customWidth="1"/>
    <col min="13829" max="13829" width="14.125" style="71" customWidth="1"/>
    <col min="13830" max="13830" width="14.625" style="71" customWidth="1"/>
    <col min="13831" max="13834" width="14.125" style="71" customWidth="1"/>
    <col min="13835" max="13839" width="9" style="71"/>
    <col min="13840" max="13840" width="9.375" style="71" customWidth="1"/>
    <col min="13841" max="14080" width="9" style="71"/>
    <col min="14081" max="14081" width="3" style="71" customWidth="1"/>
    <col min="14082" max="14082" width="24.375" style="71" customWidth="1"/>
    <col min="14083" max="14084" width="14.25" style="71" customWidth="1"/>
    <col min="14085" max="14085" width="14.125" style="71" customWidth="1"/>
    <col min="14086" max="14086" width="14.625" style="71" customWidth="1"/>
    <col min="14087" max="14090" width="14.125" style="71" customWidth="1"/>
    <col min="14091" max="14095" width="9" style="71"/>
    <col min="14096" max="14096" width="9.375" style="71" customWidth="1"/>
    <col min="14097" max="14336" width="9" style="71"/>
    <col min="14337" max="14337" width="3" style="71" customWidth="1"/>
    <col min="14338" max="14338" width="24.375" style="71" customWidth="1"/>
    <col min="14339" max="14340" width="14.25" style="71" customWidth="1"/>
    <col min="14341" max="14341" width="14.125" style="71" customWidth="1"/>
    <col min="14342" max="14342" width="14.625" style="71" customWidth="1"/>
    <col min="14343" max="14346" width="14.125" style="71" customWidth="1"/>
    <col min="14347" max="14351" width="9" style="71"/>
    <col min="14352" max="14352" width="9.375" style="71" customWidth="1"/>
    <col min="14353" max="14592" width="9" style="71"/>
    <col min="14593" max="14593" width="3" style="71" customWidth="1"/>
    <col min="14594" max="14594" width="24.375" style="71" customWidth="1"/>
    <col min="14595" max="14596" width="14.25" style="71" customWidth="1"/>
    <col min="14597" max="14597" width="14.125" style="71" customWidth="1"/>
    <col min="14598" max="14598" width="14.625" style="71" customWidth="1"/>
    <col min="14599" max="14602" width="14.125" style="71" customWidth="1"/>
    <col min="14603" max="14607" width="9" style="71"/>
    <col min="14608" max="14608" width="9.375" style="71" customWidth="1"/>
    <col min="14609" max="14848" width="9" style="71"/>
    <col min="14849" max="14849" width="3" style="71" customWidth="1"/>
    <col min="14850" max="14850" width="24.375" style="71" customWidth="1"/>
    <col min="14851" max="14852" width="14.25" style="71" customWidth="1"/>
    <col min="14853" max="14853" width="14.125" style="71" customWidth="1"/>
    <col min="14854" max="14854" width="14.625" style="71" customWidth="1"/>
    <col min="14855" max="14858" width="14.125" style="71" customWidth="1"/>
    <col min="14859" max="14863" width="9" style="71"/>
    <col min="14864" max="14864" width="9.375" style="71" customWidth="1"/>
    <col min="14865" max="15104" width="9" style="71"/>
    <col min="15105" max="15105" width="3" style="71" customWidth="1"/>
    <col min="15106" max="15106" width="24.375" style="71" customWidth="1"/>
    <col min="15107" max="15108" width="14.25" style="71" customWidth="1"/>
    <col min="15109" max="15109" width="14.125" style="71" customWidth="1"/>
    <col min="15110" max="15110" width="14.625" style="71" customWidth="1"/>
    <col min="15111" max="15114" width="14.125" style="71" customWidth="1"/>
    <col min="15115" max="15119" width="9" style="71"/>
    <col min="15120" max="15120" width="9.375" style="71" customWidth="1"/>
    <col min="15121" max="15360" width="9" style="71"/>
    <col min="15361" max="15361" width="3" style="71" customWidth="1"/>
    <col min="15362" max="15362" width="24.375" style="71" customWidth="1"/>
    <col min="15363" max="15364" width="14.25" style="71" customWidth="1"/>
    <col min="15365" max="15365" width="14.125" style="71" customWidth="1"/>
    <col min="15366" max="15366" width="14.625" style="71" customWidth="1"/>
    <col min="15367" max="15370" width="14.125" style="71" customWidth="1"/>
    <col min="15371" max="15375" width="9" style="71"/>
    <col min="15376" max="15376" width="9.375" style="71" customWidth="1"/>
    <col min="15377" max="15616" width="9" style="71"/>
    <col min="15617" max="15617" width="3" style="71" customWidth="1"/>
    <col min="15618" max="15618" width="24.375" style="71" customWidth="1"/>
    <col min="15619" max="15620" width="14.25" style="71" customWidth="1"/>
    <col min="15621" max="15621" width="14.125" style="71" customWidth="1"/>
    <col min="15622" max="15622" width="14.625" style="71" customWidth="1"/>
    <col min="15623" max="15626" width="14.125" style="71" customWidth="1"/>
    <col min="15627" max="15631" width="9" style="71"/>
    <col min="15632" max="15632" width="9.375" style="71" customWidth="1"/>
    <col min="15633" max="15872" width="9" style="71"/>
    <col min="15873" max="15873" width="3" style="71" customWidth="1"/>
    <col min="15874" max="15874" width="24.375" style="71" customWidth="1"/>
    <col min="15875" max="15876" width="14.25" style="71" customWidth="1"/>
    <col min="15877" max="15877" width="14.125" style="71" customWidth="1"/>
    <col min="15878" max="15878" width="14.625" style="71" customWidth="1"/>
    <col min="15879" max="15882" width="14.125" style="71" customWidth="1"/>
    <col min="15883" max="15887" width="9" style="71"/>
    <col min="15888" max="15888" width="9.375" style="71" customWidth="1"/>
    <col min="15889" max="16128" width="9" style="71"/>
    <col min="16129" max="16129" width="3" style="71" customWidth="1"/>
    <col min="16130" max="16130" width="24.375" style="71" customWidth="1"/>
    <col min="16131" max="16132" width="14.25" style="71" customWidth="1"/>
    <col min="16133" max="16133" width="14.125" style="71" customWidth="1"/>
    <col min="16134" max="16134" width="14.625" style="71" customWidth="1"/>
    <col min="16135" max="16138" width="14.125" style="71" customWidth="1"/>
    <col min="16139" max="16143" width="9" style="71"/>
    <col min="16144" max="16144" width="9.375" style="71" customWidth="1"/>
    <col min="16145" max="16384" width="9" style="71"/>
  </cols>
  <sheetData>
    <row r="1" spans="1:10" ht="17.25" x14ac:dyDescent="0.15">
      <c r="I1" s="312" t="s">
        <v>168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181</v>
      </c>
    </row>
    <row r="7" spans="1:10" ht="24" customHeight="1" x14ac:dyDescent="0.15"/>
    <row r="8" spans="1:10" ht="26.25" customHeight="1" x14ac:dyDescent="0.15">
      <c r="B8" s="99" t="s">
        <v>182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66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162</v>
      </c>
      <c r="D13" s="319"/>
      <c r="E13" s="320" t="s">
        <v>183</v>
      </c>
      <c r="F13" s="321"/>
      <c r="G13" s="322" t="s">
        <v>184</v>
      </c>
      <c r="H13" s="323"/>
      <c r="I13" s="324" t="s">
        <v>178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3715</v>
      </c>
      <c r="D15" s="80"/>
      <c r="E15" s="128">
        <v>13</v>
      </c>
      <c r="F15" s="81"/>
      <c r="G15" s="82">
        <f>E15-(I15-C15)</f>
        <v>13</v>
      </c>
      <c r="H15" s="83"/>
      <c r="I15" s="108">
        <f>'[7]300201法人別・事業別 (八王子市除く)'!C8</f>
        <v>3715</v>
      </c>
      <c r="J15" s="80"/>
    </row>
    <row r="16" spans="1:10" ht="34.5" customHeight="1" x14ac:dyDescent="0.15">
      <c r="A16" s="308" t="s">
        <v>6</v>
      </c>
      <c r="B16" s="309"/>
      <c r="C16" s="84">
        <f>SUM(C17:C28)</f>
        <v>8952</v>
      </c>
      <c r="D16" s="84">
        <f>SUM(D17:D28)</f>
        <v>10129</v>
      </c>
      <c r="E16" s="84">
        <f>SUM(E17:E28)</f>
        <v>41</v>
      </c>
      <c r="F16" s="84">
        <f>SUM(F17:F28)</f>
        <v>39</v>
      </c>
      <c r="G16" s="82">
        <f>SUM(G17:G28)</f>
        <v>28</v>
      </c>
      <c r="H16" s="85">
        <f t="shared" ref="H16:J16" si="0">SUM(H17:H28)</f>
        <v>37</v>
      </c>
      <c r="I16" s="84">
        <f t="shared" si="0"/>
        <v>8965</v>
      </c>
      <c r="J16" s="84">
        <f t="shared" si="0"/>
        <v>10131</v>
      </c>
    </row>
    <row r="17" spans="1:30" s="75" customFormat="1" ht="34.5" customHeight="1" x14ac:dyDescent="0.15">
      <c r="A17" s="74"/>
      <c r="B17" s="76" t="s">
        <v>7</v>
      </c>
      <c r="C17" s="109">
        <v>3188</v>
      </c>
      <c r="D17" s="109">
        <v>3132</v>
      </c>
      <c r="E17" s="109">
        <v>12</v>
      </c>
      <c r="F17" s="129">
        <v>12</v>
      </c>
      <c r="G17" s="82">
        <f>E17-(I17-C17)</f>
        <v>12</v>
      </c>
      <c r="H17" s="87">
        <f t="shared" ref="H17:H28" si="1">F17-(J17-D17)</f>
        <v>12</v>
      </c>
      <c r="I17" s="109">
        <f>'[7]300201法人別・事業別 (八王子市除く)'!C12</f>
        <v>3188</v>
      </c>
      <c r="J17" s="109">
        <f>'[7]300201法人別・事業別 (八王子市除く)'!S12</f>
        <v>3132</v>
      </c>
    </row>
    <row r="18" spans="1:30" s="75" customFormat="1" ht="34.5" customHeight="1" x14ac:dyDescent="0.15">
      <c r="A18" s="74"/>
      <c r="B18" s="77" t="s">
        <v>8</v>
      </c>
      <c r="C18" s="110">
        <v>157</v>
      </c>
      <c r="D18" s="110">
        <v>158</v>
      </c>
      <c r="E18" s="110">
        <v>1</v>
      </c>
      <c r="F18" s="110">
        <v>1</v>
      </c>
      <c r="G18" s="88">
        <f t="shared" ref="G18:G28" si="2">E18-(I18-C18)</f>
        <v>2</v>
      </c>
      <c r="H18" s="89">
        <f t="shared" si="1"/>
        <v>2</v>
      </c>
      <c r="I18" s="110">
        <f>'[7]300201法人別・事業別 (八王子市除く)'!C14</f>
        <v>156</v>
      </c>
      <c r="J18" s="110">
        <f>'[7]300201法人別・事業別 (八王子市除く)'!S14</f>
        <v>157</v>
      </c>
    </row>
    <row r="19" spans="1:30" s="75" customFormat="1" ht="34.5" customHeight="1" x14ac:dyDescent="0.15">
      <c r="A19" s="74"/>
      <c r="B19" s="78" t="s">
        <v>9</v>
      </c>
      <c r="C19" s="110">
        <v>1056</v>
      </c>
      <c r="D19" s="110">
        <v>1045</v>
      </c>
      <c r="E19" s="110">
        <v>8</v>
      </c>
      <c r="F19" s="130">
        <v>7</v>
      </c>
      <c r="G19" s="88">
        <f t="shared" si="2"/>
        <v>4</v>
      </c>
      <c r="H19" s="89">
        <f t="shared" si="1"/>
        <v>4</v>
      </c>
      <c r="I19" s="110">
        <f>'[7]300201法人別・事業別 (八王子市除く)'!C16</f>
        <v>1060</v>
      </c>
      <c r="J19" s="110">
        <f>'[7]300201法人別・事業別 (八王子市除く)'!S16</f>
        <v>1048</v>
      </c>
    </row>
    <row r="20" spans="1:30" s="75" customFormat="1" ht="34.5" customHeight="1" x14ac:dyDescent="0.15">
      <c r="A20" s="74"/>
      <c r="B20" s="77" t="s">
        <v>10</v>
      </c>
      <c r="C20" s="110">
        <v>107</v>
      </c>
      <c r="D20" s="110">
        <v>95</v>
      </c>
      <c r="E20" s="110">
        <v>1</v>
      </c>
      <c r="F20" s="130">
        <v>1</v>
      </c>
      <c r="G20" s="88">
        <f t="shared" si="2"/>
        <v>1</v>
      </c>
      <c r="H20" s="89">
        <f t="shared" si="1"/>
        <v>0</v>
      </c>
      <c r="I20" s="110">
        <f>'[7]300201法人別・事業別 (八王子市除く)'!C18</f>
        <v>107</v>
      </c>
      <c r="J20" s="110">
        <f>'[7]300201法人別・事業別 (八王子市除く)'!S18</f>
        <v>96</v>
      </c>
    </row>
    <row r="21" spans="1:30" s="75" customFormat="1" ht="34.5" customHeight="1" x14ac:dyDescent="0.15">
      <c r="A21" s="74"/>
      <c r="B21" s="77" t="s">
        <v>11</v>
      </c>
      <c r="C21" s="110">
        <v>352</v>
      </c>
      <c r="D21" s="290">
        <v>312</v>
      </c>
      <c r="E21" s="110">
        <v>1</v>
      </c>
      <c r="F21" s="130">
        <v>1</v>
      </c>
      <c r="G21" s="88">
        <f t="shared" si="2"/>
        <v>1</v>
      </c>
      <c r="H21" s="89">
        <f t="shared" si="1"/>
        <v>1</v>
      </c>
      <c r="I21" s="110">
        <f>'[7]300201法人別・事業別 (八王子市除く)'!C20</f>
        <v>352</v>
      </c>
      <c r="J21" s="110">
        <f>'[7]300201法人別・事業別 (八王子市除く)'!S20</f>
        <v>312</v>
      </c>
    </row>
    <row r="22" spans="1:30" s="75" customFormat="1" ht="34.5" customHeight="1" x14ac:dyDescent="0.15">
      <c r="A22" s="74"/>
      <c r="B22" s="77" t="s">
        <v>12</v>
      </c>
      <c r="C22" s="110">
        <v>1462</v>
      </c>
      <c r="D22" s="110">
        <v>2856</v>
      </c>
      <c r="E22" s="110">
        <v>8</v>
      </c>
      <c r="F22" s="130">
        <v>7</v>
      </c>
      <c r="G22" s="88">
        <f t="shared" si="2"/>
        <v>3</v>
      </c>
      <c r="H22" s="89">
        <f t="shared" si="1"/>
        <v>13</v>
      </c>
      <c r="I22" s="110">
        <f>'[7]300201法人別・事業別 (八王子市除く)'!C22</f>
        <v>1467</v>
      </c>
      <c r="J22" s="110">
        <f>'[7]300201法人別・事業別 (八王子市除く)'!S22</f>
        <v>2850</v>
      </c>
    </row>
    <row r="23" spans="1:30" s="75" customFormat="1" ht="34.5" customHeight="1" x14ac:dyDescent="0.15">
      <c r="A23" s="74"/>
      <c r="B23" s="77" t="s">
        <v>13</v>
      </c>
      <c r="C23" s="110">
        <v>82</v>
      </c>
      <c r="D23" s="110">
        <v>79</v>
      </c>
      <c r="E23" s="110">
        <v>0</v>
      </c>
      <c r="F23" s="130">
        <v>0</v>
      </c>
      <c r="G23" s="88">
        <f t="shared" si="2"/>
        <v>0</v>
      </c>
      <c r="H23" s="89">
        <f t="shared" si="1"/>
        <v>0</v>
      </c>
      <c r="I23" s="110">
        <f>'[7]300201法人別・事業別 (八王子市除く)'!C24</f>
        <v>82</v>
      </c>
      <c r="J23" s="110">
        <f>'[7]300201法人別・事業別 (八王子市除く)'!S24</f>
        <v>79</v>
      </c>
    </row>
    <row r="24" spans="1:30" s="75" customFormat="1" ht="34.5" customHeight="1" x14ac:dyDescent="0.15">
      <c r="A24" s="74"/>
      <c r="B24" s="77" t="s">
        <v>14</v>
      </c>
      <c r="C24" s="110">
        <v>564</v>
      </c>
      <c r="D24" s="110">
        <v>543</v>
      </c>
      <c r="E24" s="110">
        <v>0</v>
      </c>
      <c r="F24" s="130">
        <v>0</v>
      </c>
      <c r="G24" s="88">
        <f t="shared" si="2"/>
        <v>0</v>
      </c>
      <c r="H24" s="89">
        <f t="shared" si="1"/>
        <v>0</v>
      </c>
      <c r="I24" s="110">
        <f>'[7]300201法人別・事業別 (八王子市除く)'!C26</f>
        <v>564</v>
      </c>
      <c r="J24" s="110">
        <f>'[7]300201法人別・事業別 (八王子市除く)'!S26</f>
        <v>543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>
        <v>0</v>
      </c>
      <c r="F25" s="130">
        <v>0</v>
      </c>
      <c r="G25" s="88">
        <f t="shared" si="2"/>
        <v>0</v>
      </c>
      <c r="H25" s="89">
        <f t="shared" si="1"/>
        <v>0</v>
      </c>
      <c r="I25" s="110">
        <f>'[7]300201法人別・事業別 (八王子市除く)'!C28</f>
        <v>5</v>
      </c>
      <c r="J25" s="110">
        <f>'[7]300201法人別・事業別 (八王子市除く)'!S28</f>
        <v>5</v>
      </c>
    </row>
    <row r="26" spans="1:30" s="75" customFormat="1" ht="34.5" customHeight="1" x14ac:dyDescent="0.15">
      <c r="A26" s="74"/>
      <c r="B26" s="77" t="s">
        <v>16</v>
      </c>
      <c r="C26" s="110">
        <v>664</v>
      </c>
      <c r="D26" s="110">
        <v>586</v>
      </c>
      <c r="E26" s="110">
        <v>0</v>
      </c>
      <c r="F26" s="110">
        <v>0</v>
      </c>
      <c r="G26" s="88">
        <f t="shared" si="2"/>
        <v>0</v>
      </c>
      <c r="H26" s="89">
        <f t="shared" si="1"/>
        <v>0</v>
      </c>
      <c r="I26" s="110">
        <f>'[7]300201法人別・事業別 (八王子市除く)'!C30</f>
        <v>664</v>
      </c>
      <c r="J26" s="110">
        <f>'[7]300201法人別・事業別 (八王子市除く)'!S30</f>
        <v>586</v>
      </c>
    </row>
    <row r="27" spans="1:30" s="75" customFormat="1" ht="34.5" customHeight="1" x14ac:dyDescent="0.15">
      <c r="A27" s="74"/>
      <c r="B27" s="77" t="s">
        <v>17</v>
      </c>
      <c r="C27" s="110">
        <v>647</v>
      </c>
      <c r="D27" s="110">
        <v>651</v>
      </c>
      <c r="E27" s="110">
        <v>5</v>
      </c>
      <c r="F27" s="130">
        <v>5</v>
      </c>
      <c r="G27" s="88">
        <f t="shared" si="2"/>
        <v>2</v>
      </c>
      <c r="H27" s="89">
        <f t="shared" si="1"/>
        <v>2</v>
      </c>
      <c r="I27" s="110">
        <f>'[7]300201法人別・事業別 (八王子市除く)'!C32</f>
        <v>650</v>
      </c>
      <c r="J27" s="110">
        <f>'[7]300201法人別・事業別 (八王子市除く)'!S32</f>
        <v>654</v>
      </c>
    </row>
    <row r="28" spans="1:30" s="75" customFormat="1" ht="34.5" customHeight="1" thickBot="1" x14ac:dyDescent="0.2">
      <c r="A28" s="74"/>
      <c r="B28" s="79" t="s">
        <v>18</v>
      </c>
      <c r="C28" s="111">
        <v>668</v>
      </c>
      <c r="D28" s="111">
        <v>667</v>
      </c>
      <c r="E28" s="111">
        <v>5</v>
      </c>
      <c r="F28" s="131">
        <v>5</v>
      </c>
      <c r="G28" s="90">
        <f t="shared" si="2"/>
        <v>3</v>
      </c>
      <c r="H28" s="91">
        <f t="shared" si="1"/>
        <v>3</v>
      </c>
      <c r="I28" s="111">
        <f>'[7]300201法人別・事業別 (八王子市除く)'!C34</f>
        <v>670</v>
      </c>
      <c r="J28" s="111">
        <f>'[7]300201法人別・事業別 (八王子市除く)'!S34</f>
        <v>669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12667</v>
      </c>
      <c r="D29" s="113">
        <f>SUM(D17:D28)</f>
        <v>10129</v>
      </c>
      <c r="E29" s="113">
        <f>SUM(E15:E16)</f>
        <v>54</v>
      </c>
      <c r="F29" s="114">
        <f>SUM(F17:F28)</f>
        <v>39</v>
      </c>
      <c r="G29" s="115">
        <f>SUM(G15:G16)</f>
        <v>41</v>
      </c>
      <c r="H29" s="116">
        <f>SUM(H17:H28)</f>
        <v>37</v>
      </c>
      <c r="I29" s="112">
        <f>SUM(I15:I16)</f>
        <v>12680</v>
      </c>
      <c r="J29" s="113">
        <f>SUM(J17:J28)</f>
        <v>10131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287" t="s">
        <v>62</v>
      </c>
      <c r="B31" s="28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169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A3" sqref="A3:B3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256" width="9" style="3"/>
    <col min="257" max="257" width="1.625" style="3" customWidth="1"/>
    <col min="258" max="258" width="12.625" style="3" customWidth="1"/>
    <col min="259" max="259" width="6.625" style="3" customWidth="1"/>
    <col min="260" max="271" width="6.125" style="3" customWidth="1"/>
    <col min="272" max="272" width="1.875" style="3" customWidth="1"/>
    <col min="273" max="273" width="1.625" style="3" customWidth="1"/>
    <col min="274" max="274" width="12.625" style="3" customWidth="1"/>
    <col min="275" max="275" width="6.625" style="3" customWidth="1"/>
    <col min="276" max="279" width="6.125" style="3" customWidth="1"/>
    <col min="280" max="280" width="6.5" style="3" customWidth="1"/>
    <col min="281" max="287" width="6.125" style="3" customWidth="1"/>
    <col min="288" max="512" width="9" style="3"/>
    <col min="513" max="513" width="1.625" style="3" customWidth="1"/>
    <col min="514" max="514" width="12.625" style="3" customWidth="1"/>
    <col min="515" max="515" width="6.625" style="3" customWidth="1"/>
    <col min="516" max="527" width="6.125" style="3" customWidth="1"/>
    <col min="528" max="528" width="1.875" style="3" customWidth="1"/>
    <col min="529" max="529" width="1.625" style="3" customWidth="1"/>
    <col min="530" max="530" width="12.625" style="3" customWidth="1"/>
    <col min="531" max="531" width="6.625" style="3" customWidth="1"/>
    <col min="532" max="535" width="6.125" style="3" customWidth="1"/>
    <col min="536" max="536" width="6.5" style="3" customWidth="1"/>
    <col min="537" max="543" width="6.125" style="3" customWidth="1"/>
    <col min="544" max="768" width="9" style="3"/>
    <col min="769" max="769" width="1.625" style="3" customWidth="1"/>
    <col min="770" max="770" width="12.625" style="3" customWidth="1"/>
    <col min="771" max="771" width="6.625" style="3" customWidth="1"/>
    <col min="772" max="783" width="6.125" style="3" customWidth="1"/>
    <col min="784" max="784" width="1.875" style="3" customWidth="1"/>
    <col min="785" max="785" width="1.625" style="3" customWidth="1"/>
    <col min="786" max="786" width="12.625" style="3" customWidth="1"/>
    <col min="787" max="787" width="6.625" style="3" customWidth="1"/>
    <col min="788" max="791" width="6.125" style="3" customWidth="1"/>
    <col min="792" max="792" width="6.5" style="3" customWidth="1"/>
    <col min="793" max="799" width="6.125" style="3" customWidth="1"/>
    <col min="800" max="1024" width="9" style="3"/>
    <col min="1025" max="1025" width="1.625" style="3" customWidth="1"/>
    <col min="1026" max="1026" width="12.625" style="3" customWidth="1"/>
    <col min="1027" max="1027" width="6.625" style="3" customWidth="1"/>
    <col min="1028" max="1039" width="6.125" style="3" customWidth="1"/>
    <col min="1040" max="1040" width="1.875" style="3" customWidth="1"/>
    <col min="1041" max="1041" width="1.625" style="3" customWidth="1"/>
    <col min="1042" max="1042" width="12.625" style="3" customWidth="1"/>
    <col min="1043" max="1043" width="6.625" style="3" customWidth="1"/>
    <col min="1044" max="1047" width="6.125" style="3" customWidth="1"/>
    <col min="1048" max="1048" width="6.5" style="3" customWidth="1"/>
    <col min="1049" max="1055" width="6.125" style="3" customWidth="1"/>
    <col min="1056" max="1280" width="9" style="3"/>
    <col min="1281" max="1281" width="1.625" style="3" customWidth="1"/>
    <col min="1282" max="1282" width="12.625" style="3" customWidth="1"/>
    <col min="1283" max="1283" width="6.625" style="3" customWidth="1"/>
    <col min="1284" max="1295" width="6.125" style="3" customWidth="1"/>
    <col min="1296" max="1296" width="1.875" style="3" customWidth="1"/>
    <col min="1297" max="1297" width="1.625" style="3" customWidth="1"/>
    <col min="1298" max="1298" width="12.625" style="3" customWidth="1"/>
    <col min="1299" max="1299" width="6.625" style="3" customWidth="1"/>
    <col min="1300" max="1303" width="6.125" style="3" customWidth="1"/>
    <col min="1304" max="1304" width="6.5" style="3" customWidth="1"/>
    <col min="1305" max="1311" width="6.125" style="3" customWidth="1"/>
    <col min="1312" max="1536" width="9" style="3"/>
    <col min="1537" max="1537" width="1.625" style="3" customWidth="1"/>
    <col min="1538" max="1538" width="12.625" style="3" customWidth="1"/>
    <col min="1539" max="1539" width="6.625" style="3" customWidth="1"/>
    <col min="1540" max="1551" width="6.125" style="3" customWidth="1"/>
    <col min="1552" max="1552" width="1.875" style="3" customWidth="1"/>
    <col min="1553" max="1553" width="1.625" style="3" customWidth="1"/>
    <col min="1554" max="1554" width="12.625" style="3" customWidth="1"/>
    <col min="1555" max="1555" width="6.625" style="3" customWidth="1"/>
    <col min="1556" max="1559" width="6.125" style="3" customWidth="1"/>
    <col min="1560" max="1560" width="6.5" style="3" customWidth="1"/>
    <col min="1561" max="1567" width="6.125" style="3" customWidth="1"/>
    <col min="1568" max="1792" width="9" style="3"/>
    <col min="1793" max="1793" width="1.625" style="3" customWidth="1"/>
    <col min="1794" max="1794" width="12.625" style="3" customWidth="1"/>
    <col min="1795" max="1795" width="6.625" style="3" customWidth="1"/>
    <col min="1796" max="1807" width="6.125" style="3" customWidth="1"/>
    <col min="1808" max="1808" width="1.875" style="3" customWidth="1"/>
    <col min="1809" max="1809" width="1.625" style="3" customWidth="1"/>
    <col min="1810" max="1810" width="12.625" style="3" customWidth="1"/>
    <col min="1811" max="1811" width="6.625" style="3" customWidth="1"/>
    <col min="1812" max="1815" width="6.125" style="3" customWidth="1"/>
    <col min="1816" max="1816" width="6.5" style="3" customWidth="1"/>
    <col min="1817" max="1823" width="6.125" style="3" customWidth="1"/>
    <col min="1824" max="2048" width="9" style="3"/>
    <col min="2049" max="2049" width="1.625" style="3" customWidth="1"/>
    <col min="2050" max="2050" width="12.625" style="3" customWidth="1"/>
    <col min="2051" max="2051" width="6.625" style="3" customWidth="1"/>
    <col min="2052" max="2063" width="6.125" style="3" customWidth="1"/>
    <col min="2064" max="2064" width="1.875" style="3" customWidth="1"/>
    <col min="2065" max="2065" width="1.625" style="3" customWidth="1"/>
    <col min="2066" max="2066" width="12.625" style="3" customWidth="1"/>
    <col min="2067" max="2067" width="6.625" style="3" customWidth="1"/>
    <col min="2068" max="2071" width="6.125" style="3" customWidth="1"/>
    <col min="2072" max="2072" width="6.5" style="3" customWidth="1"/>
    <col min="2073" max="2079" width="6.125" style="3" customWidth="1"/>
    <col min="2080" max="2304" width="9" style="3"/>
    <col min="2305" max="2305" width="1.625" style="3" customWidth="1"/>
    <col min="2306" max="2306" width="12.625" style="3" customWidth="1"/>
    <col min="2307" max="2307" width="6.625" style="3" customWidth="1"/>
    <col min="2308" max="2319" width="6.125" style="3" customWidth="1"/>
    <col min="2320" max="2320" width="1.875" style="3" customWidth="1"/>
    <col min="2321" max="2321" width="1.625" style="3" customWidth="1"/>
    <col min="2322" max="2322" width="12.625" style="3" customWidth="1"/>
    <col min="2323" max="2323" width="6.625" style="3" customWidth="1"/>
    <col min="2324" max="2327" width="6.125" style="3" customWidth="1"/>
    <col min="2328" max="2328" width="6.5" style="3" customWidth="1"/>
    <col min="2329" max="2335" width="6.125" style="3" customWidth="1"/>
    <col min="2336" max="2560" width="9" style="3"/>
    <col min="2561" max="2561" width="1.625" style="3" customWidth="1"/>
    <col min="2562" max="2562" width="12.625" style="3" customWidth="1"/>
    <col min="2563" max="2563" width="6.625" style="3" customWidth="1"/>
    <col min="2564" max="2575" width="6.125" style="3" customWidth="1"/>
    <col min="2576" max="2576" width="1.875" style="3" customWidth="1"/>
    <col min="2577" max="2577" width="1.625" style="3" customWidth="1"/>
    <col min="2578" max="2578" width="12.625" style="3" customWidth="1"/>
    <col min="2579" max="2579" width="6.625" style="3" customWidth="1"/>
    <col min="2580" max="2583" width="6.125" style="3" customWidth="1"/>
    <col min="2584" max="2584" width="6.5" style="3" customWidth="1"/>
    <col min="2585" max="2591" width="6.125" style="3" customWidth="1"/>
    <col min="2592" max="2816" width="9" style="3"/>
    <col min="2817" max="2817" width="1.625" style="3" customWidth="1"/>
    <col min="2818" max="2818" width="12.625" style="3" customWidth="1"/>
    <col min="2819" max="2819" width="6.625" style="3" customWidth="1"/>
    <col min="2820" max="2831" width="6.125" style="3" customWidth="1"/>
    <col min="2832" max="2832" width="1.875" style="3" customWidth="1"/>
    <col min="2833" max="2833" width="1.625" style="3" customWidth="1"/>
    <col min="2834" max="2834" width="12.625" style="3" customWidth="1"/>
    <col min="2835" max="2835" width="6.625" style="3" customWidth="1"/>
    <col min="2836" max="2839" width="6.125" style="3" customWidth="1"/>
    <col min="2840" max="2840" width="6.5" style="3" customWidth="1"/>
    <col min="2841" max="2847" width="6.125" style="3" customWidth="1"/>
    <col min="2848" max="3072" width="9" style="3"/>
    <col min="3073" max="3073" width="1.625" style="3" customWidth="1"/>
    <col min="3074" max="3074" width="12.625" style="3" customWidth="1"/>
    <col min="3075" max="3075" width="6.625" style="3" customWidth="1"/>
    <col min="3076" max="3087" width="6.125" style="3" customWidth="1"/>
    <col min="3088" max="3088" width="1.875" style="3" customWidth="1"/>
    <col min="3089" max="3089" width="1.625" style="3" customWidth="1"/>
    <col min="3090" max="3090" width="12.625" style="3" customWidth="1"/>
    <col min="3091" max="3091" width="6.625" style="3" customWidth="1"/>
    <col min="3092" max="3095" width="6.125" style="3" customWidth="1"/>
    <col min="3096" max="3096" width="6.5" style="3" customWidth="1"/>
    <col min="3097" max="3103" width="6.125" style="3" customWidth="1"/>
    <col min="3104" max="3328" width="9" style="3"/>
    <col min="3329" max="3329" width="1.625" style="3" customWidth="1"/>
    <col min="3330" max="3330" width="12.625" style="3" customWidth="1"/>
    <col min="3331" max="3331" width="6.625" style="3" customWidth="1"/>
    <col min="3332" max="3343" width="6.125" style="3" customWidth="1"/>
    <col min="3344" max="3344" width="1.875" style="3" customWidth="1"/>
    <col min="3345" max="3345" width="1.625" style="3" customWidth="1"/>
    <col min="3346" max="3346" width="12.625" style="3" customWidth="1"/>
    <col min="3347" max="3347" width="6.625" style="3" customWidth="1"/>
    <col min="3348" max="3351" width="6.125" style="3" customWidth="1"/>
    <col min="3352" max="3352" width="6.5" style="3" customWidth="1"/>
    <col min="3353" max="3359" width="6.125" style="3" customWidth="1"/>
    <col min="3360" max="3584" width="9" style="3"/>
    <col min="3585" max="3585" width="1.625" style="3" customWidth="1"/>
    <col min="3586" max="3586" width="12.625" style="3" customWidth="1"/>
    <col min="3587" max="3587" width="6.625" style="3" customWidth="1"/>
    <col min="3588" max="3599" width="6.125" style="3" customWidth="1"/>
    <col min="3600" max="3600" width="1.875" style="3" customWidth="1"/>
    <col min="3601" max="3601" width="1.625" style="3" customWidth="1"/>
    <col min="3602" max="3602" width="12.625" style="3" customWidth="1"/>
    <col min="3603" max="3603" width="6.625" style="3" customWidth="1"/>
    <col min="3604" max="3607" width="6.125" style="3" customWidth="1"/>
    <col min="3608" max="3608" width="6.5" style="3" customWidth="1"/>
    <col min="3609" max="3615" width="6.125" style="3" customWidth="1"/>
    <col min="3616" max="3840" width="9" style="3"/>
    <col min="3841" max="3841" width="1.625" style="3" customWidth="1"/>
    <col min="3842" max="3842" width="12.625" style="3" customWidth="1"/>
    <col min="3843" max="3843" width="6.625" style="3" customWidth="1"/>
    <col min="3844" max="3855" width="6.125" style="3" customWidth="1"/>
    <col min="3856" max="3856" width="1.875" style="3" customWidth="1"/>
    <col min="3857" max="3857" width="1.625" style="3" customWidth="1"/>
    <col min="3858" max="3858" width="12.625" style="3" customWidth="1"/>
    <col min="3859" max="3859" width="6.625" style="3" customWidth="1"/>
    <col min="3860" max="3863" width="6.125" style="3" customWidth="1"/>
    <col min="3864" max="3864" width="6.5" style="3" customWidth="1"/>
    <col min="3865" max="3871" width="6.125" style="3" customWidth="1"/>
    <col min="3872" max="4096" width="9" style="3"/>
    <col min="4097" max="4097" width="1.625" style="3" customWidth="1"/>
    <col min="4098" max="4098" width="12.625" style="3" customWidth="1"/>
    <col min="4099" max="4099" width="6.625" style="3" customWidth="1"/>
    <col min="4100" max="4111" width="6.125" style="3" customWidth="1"/>
    <col min="4112" max="4112" width="1.875" style="3" customWidth="1"/>
    <col min="4113" max="4113" width="1.625" style="3" customWidth="1"/>
    <col min="4114" max="4114" width="12.625" style="3" customWidth="1"/>
    <col min="4115" max="4115" width="6.625" style="3" customWidth="1"/>
    <col min="4116" max="4119" width="6.125" style="3" customWidth="1"/>
    <col min="4120" max="4120" width="6.5" style="3" customWidth="1"/>
    <col min="4121" max="4127" width="6.125" style="3" customWidth="1"/>
    <col min="4128" max="4352" width="9" style="3"/>
    <col min="4353" max="4353" width="1.625" style="3" customWidth="1"/>
    <col min="4354" max="4354" width="12.625" style="3" customWidth="1"/>
    <col min="4355" max="4355" width="6.625" style="3" customWidth="1"/>
    <col min="4356" max="4367" width="6.125" style="3" customWidth="1"/>
    <col min="4368" max="4368" width="1.875" style="3" customWidth="1"/>
    <col min="4369" max="4369" width="1.625" style="3" customWidth="1"/>
    <col min="4370" max="4370" width="12.625" style="3" customWidth="1"/>
    <col min="4371" max="4371" width="6.625" style="3" customWidth="1"/>
    <col min="4372" max="4375" width="6.125" style="3" customWidth="1"/>
    <col min="4376" max="4376" width="6.5" style="3" customWidth="1"/>
    <col min="4377" max="4383" width="6.125" style="3" customWidth="1"/>
    <col min="4384" max="4608" width="9" style="3"/>
    <col min="4609" max="4609" width="1.625" style="3" customWidth="1"/>
    <col min="4610" max="4610" width="12.625" style="3" customWidth="1"/>
    <col min="4611" max="4611" width="6.625" style="3" customWidth="1"/>
    <col min="4612" max="4623" width="6.125" style="3" customWidth="1"/>
    <col min="4624" max="4624" width="1.875" style="3" customWidth="1"/>
    <col min="4625" max="4625" width="1.625" style="3" customWidth="1"/>
    <col min="4626" max="4626" width="12.625" style="3" customWidth="1"/>
    <col min="4627" max="4627" width="6.625" style="3" customWidth="1"/>
    <col min="4628" max="4631" width="6.125" style="3" customWidth="1"/>
    <col min="4632" max="4632" width="6.5" style="3" customWidth="1"/>
    <col min="4633" max="4639" width="6.125" style="3" customWidth="1"/>
    <col min="4640" max="4864" width="9" style="3"/>
    <col min="4865" max="4865" width="1.625" style="3" customWidth="1"/>
    <col min="4866" max="4866" width="12.625" style="3" customWidth="1"/>
    <col min="4867" max="4867" width="6.625" style="3" customWidth="1"/>
    <col min="4868" max="4879" width="6.125" style="3" customWidth="1"/>
    <col min="4880" max="4880" width="1.875" style="3" customWidth="1"/>
    <col min="4881" max="4881" width="1.625" style="3" customWidth="1"/>
    <col min="4882" max="4882" width="12.625" style="3" customWidth="1"/>
    <col min="4883" max="4883" width="6.625" style="3" customWidth="1"/>
    <col min="4884" max="4887" width="6.125" style="3" customWidth="1"/>
    <col min="4888" max="4888" width="6.5" style="3" customWidth="1"/>
    <col min="4889" max="4895" width="6.125" style="3" customWidth="1"/>
    <col min="4896" max="5120" width="9" style="3"/>
    <col min="5121" max="5121" width="1.625" style="3" customWidth="1"/>
    <col min="5122" max="5122" width="12.625" style="3" customWidth="1"/>
    <col min="5123" max="5123" width="6.625" style="3" customWidth="1"/>
    <col min="5124" max="5135" width="6.125" style="3" customWidth="1"/>
    <col min="5136" max="5136" width="1.875" style="3" customWidth="1"/>
    <col min="5137" max="5137" width="1.625" style="3" customWidth="1"/>
    <col min="5138" max="5138" width="12.625" style="3" customWidth="1"/>
    <col min="5139" max="5139" width="6.625" style="3" customWidth="1"/>
    <col min="5140" max="5143" width="6.125" style="3" customWidth="1"/>
    <col min="5144" max="5144" width="6.5" style="3" customWidth="1"/>
    <col min="5145" max="5151" width="6.125" style="3" customWidth="1"/>
    <col min="5152" max="5376" width="9" style="3"/>
    <col min="5377" max="5377" width="1.625" style="3" customWidth="1"/>
    <col min="5378" max="5378" width="12.625" style="3" customWidth="1"/>
    <col min="5379" max="5379" width="6.625" style="3" customWidth="1"/>
    <col min="5380" max="5391" width="6.125" style="3" customWidth="1"/>
    <col min="5392" max="5392" width="1.875" style="3" customWidth="1"/>
    <col min="5393" max="5393" width="1.625" style="3" customWidth="1"/>
    <col min="5394" max="5394" width="12.625" style="3" customWidth="1"/>
    <col min="5395" max="5395" width="6.625" style="3" customWidth="1"/>
    <col min="5396" max="5399" width="6.125" style="3" customWidth="1"/>
    <col min="5400" max="5400" width="6.5" style="3" customWidth="1"/>
    <col min="5401" max="5407" width="6.125" style="3" customWidth="1"/>
    <col min="5408" max="5632" width="9" style="3"/>
    <col min="5633" max="5633" width="1.625" style="3" customWidth="1"/>
    <col min="5634" max="5634" width="12.625" style="3" customWidth="1"/>
    <col min="5635" max="5635" width="6.625" style="3" customWidth="1"/>
    <col min="5636" max="5647" width="6.125" style="3" customWidth="1"/>
    <col min="5648" max="5648" width="1.875" style="3" customWidth="1"/>
    <col min="5649" max="5649" width="1.625" style="3" customWidth="1"/>
    <col min="5650" max="5650" width="12.625" style="3" customWidth="1"/>
    <col min="5651" max="5651" width="6.625" style="3" customWidth="1"/>
    <col min="5652" max="5655" width="6.125" style="3" customWidth="1"/>
    <col min="5656" max="5656" width="6.5" style="3" customWidth="1"/>
    <col min="5657" max="5663" width="6.125" style="3" customWidth="1"/>
    <col min="5664" max="5888" width="9" style="3"/>
    <col min="5889" max="5889" width="1.625" style="3" customWidth="1"/>
    <col min="5890" max="5890" width="12.625" style="3" customWidth="1"/>
    <col min="5891" max="5891" width="6.625" style="3" customWidth="1"/>
    <col min="5892" max="5903" width="6.125" style="3" customWidth="1"/>
    <col min="5904" max="5904" width="1.875" style="3" customWidth="1"/>
    <col min="5905" max="5905" width="1.625" style="3" customWidth="1"/>
    <col min="5906" max="5906" width="12.625" style="3" customWidth="1"/>
    <col min="5907" max="5907" width="6.625" style="3" customWidth="1"/>
    <col min="5908" max="5911" width="6.125" style="3" customWidth="1"/>
    <col min="5912" max="5912" width="6.5" style="3" customWidth="1"/>
    <col min="5913" max="5919" width="6.125" style="3" customWidth="1"/>
    <col min="5920" max="6144" width="9" style="3"/>
    <col min="6145" max="6145" width="1.625" style="3" customWidth="1"/>
    <col min="6146" max="6146" width="12.625" style="3" customWidth="1"/>
    <col min="6147" max="6147" width="6.625" style="3" customWidth="1"/>
    <col min="6148" max="6159" width="6.125" style="3" customWidth="1"/>
    <col min="6160" max="6160" width="1.875" style="3" customWidth="1"/>
    <col min="6161" max="6161" width="1.625" style="3" customWidth="1"/>
    <col min="6162" max="6162" width="12.625" style="3" customWidth="1"/>
    <col min="6163" max="6163" width="6.625" style="3" customWidth="1"/>
    <col min="6164" max="6167" width="6.125" style="3" customWidth="1"/>
    <col min="6168" max="6168" width="6.5" style="3" customWidth="1"/>
    <col min="6169" max="6175" width="6.125" style="3" customWidth="1"/>
    <col min="6176" max="6400" width="9" style="3"/>
    <col min="6401" max="6401" width="1.625" style="3" customWidth="1"/>
    <col min="6402" max="6402" width="12.625" style="3" customWidth="1"/>
    <col min="6403" max="6403" width="6.625" style="3" customWidth="1"/>
    <col min="6404" max="6415" width="6.125" style="3" customWidth="1"/>
    <col min="6416" max="6416" width="1.875" style="3" customWidth="1"/>
    <col min="6417" max="6417" width="1.625" style="3" customWidth="1"/>
    <col min="6418" max="6418" width="12.625" style="3" customWidth="1"/>
    <col min="6419" max="6419" width="6.625" style="3" customWidth="1"/>
    <col min="6420" max="6423" width="6.125" style="3" customWidth="1"/>
    <col min="6424" max="6424" width="6.5" style="3" customWidth="1"/>
    <col min="6425" max="6431" width="6.125" style="3" customWidth="1"/>
    <col min="6432" max="6656" width="9" style="3"/>
    <col min="6657" max="6657" width="1.625" style="3" customWidth="1"/>
    <col min="6658" max="6658" width="12.625" style="3" customWidth="1"/>
    <col min="6659" max="6659" width="6.625" style="3" customWidth="1"/>
    <col min="6660" max="6671" width="6.125" style="3" customWidth="1"/>
    <col min="6672" max="6672" width="1.875" style="3" customWidth="1"/>
    <col min="6673" max="6673" width="1.625" style="3" customWidth="1"/>
    <col min="6674" max="6674" width="12.625" style="3" customWidth="1"/>
    <col min="6675" max="6675" width="6.625" style="3" customWidth="1"/>
    <col min="6676" max="6679" width="6.125" style="3" customWidth="1"/>
    <col min="6680" max="6680" width="6.5" style="3" customWidth="1"/>
    <col min="6681" max="6687" width="6.125" style="3" customWidth="1"/>
    <col min="6688" max="6912" width="9" style="3"/>
    <col min="6913" max="6913" width="1.625" style="3" customWidth="1"/>
    <col min="6914" max="6914" width="12.625" style="3" customWidth="1"/>
    <col min="6915" max="6915" width="6.625" style="3" customWidth="1"/>
    <col min="6916" max="6927" width="6.125" style="3" customWidth="1"/>
    <col min="6928" max="6928" width="1.875" style="3" customWidth="1"/>
    <col min="6929" max="6929" width="1.625" style="3" customWidth="1"/>
    <col min="6930" max="6930" width="12.625" style="3" customWidth="1"/>
    <col min="6931" max="6931" width="6.625" style="3" customWidth="1"/>
    <col min="6932" max="6935" width="6.125" style="3" customWidth="1"/>
    <col min="6936" max="6936" width="6.5" style="3" customWidth="1"/>
    <col min="6937" max="6943" width="6.125" style="3" customWidth="1"/>
    <col min="6944" max="7168" width="9" style="3"/>
    <col min="7169" max="7169" width="1.625" style="3" customWidth="1"/>
    <col min="7170" max="7170" width="12.625" style="3" customWidth="1"/>
    <col min="7171" max="7171" width="6.625" style="3" customWidth="1"/>
    <col min="7172" max="7183" width="6.125" style="3" customWidth="1"/>
    <col min="7184" max="7184" width="1.875" style="3" customWidth="1"/>
    <col min="7185" max="7185" width="1.625" style="3" customWidth="1"/>
    <col min="7186" max="7186" width="12.625" style="3" customWidth="1"/>
    <col min="7187" max="7187" width="6.625" style="3" customWidth="1"/>
    <col min="7188" max="7191" width="6.125" style="3" customWidth="1"/>
    <col min="7192" max="7192" width="6.5" style="3" customWidth="1"/>
    <col min="7193" max="7199" width="6.125" style="3" customWidth="1"/>
    <col min="7200" max="7424" width="9" style="3"/>
    <col min="7425" max="7425" width="1.625" style="3" customWidth="1"/>
    <col min="7426" max="7426" width="12.625" style="3" customWidth="1"/>
    <col min="7427" max="7427" width="6.625" style="3" customWidth="1"/>
    <col min="7428" max="7439" width="6.125" style="3" customWidth="1"/>
    <col min="7440" max="7440" width="1.875" style="3" customWidth="1"/>
    <col min="7441" max="7441" width="1.625" style="3" customWidth="1"/>
    <col min="7442" max="7442" width="12.625" style="3" customWidth="1"/>
    <col min="7443" max="7443" width="6.625" style="3" customWidth="1"/>
    <col min="7444" max="7447" width="6.125" style="3" customWidth="1"/>
    <col min="7448" max="7448" width="6.5" style="3" customWidth="1"/>
    <col min="7449" max="7455" width="6.125" style="3" customWidth="1"/>
    <col min="7456" max="7680" width="9" style="3"/>
    <col min="7681" max="7681" width="1.625" style="3" customWidth="1"/>
    <col min="7682" max="7682" width="12.625" style="3" customWidth="1"/>
    <col min="7683" max="7683" width="6.625" style="3" customWidth="1"/>
    <col min="7684" max="7695" width="6.125" style="3" customWidth="1"/>
    <col min="7696" max="7696" width="1.875" style="3" customWidth="1"/>
    <col min="7697" max="7697" width="1.625" style="3" customWidth="1"/>
    <col min="7698" max="7698" width="12.625" style="3" customWidth="1"/>
    <col min="7699" max="7699" width="6.625" style="3" customWidth="1"/>
    <col min="7700" max="7703" width="6.125" style="3" customWidth="1"/>
    <col min="7704" max="7704" width="6.5" style="3" customWidth="1"/>
    <col min="7705" max="7711" width="6.125" style="3" customWidth="1"/>
    <col min="7712" max="7936" width="9" style="3"/>
    <col min="7937" max="7937" width="1.625" style="3" customWidth="1"/>
    <col min="7938" max="7938" width="12.625" style="3" customWidth="1"/>
    <col min="7939" max="7939" width="6.625" style="3" customWidth="1"/>
    <col min="7940" max="7951" width="6.125" style="3" customWidth="1"/>
    <col min="7952" max="7952" width="1.875" style="3" customWidth="1"/>
    <col min="7953" max="7953" width="1.625" style="3" customWidth="1"/>
    <col min="7954" max="7954" width="12.625" style="3" customWidth="1"/>
    <col min="7955" max="7955" width="6.625" style="3" customWidth="1"/>
    <col min="7956" max="7959" width="6.125" style="3" customWidth="1"/>
    <col min="7960" max="7960" width="6.5" style="3" customWidth="1"/>
    <col min="7961" max="7967" width="6.125" style="3" customWidth="1"/>
    <col min="7968" max="8192" width="9" style="3"/>
    <col min="8193" max="8193" width="1.625" style="3" customWidth="1"/>
    <col min="8194" max="8194" width="12.625" style="3" customWidth="1"/>
    <col min="8195" max="8195" width="6.625" style="3" customWidth="1"/>
    <col min="8196" max="8207" width="6.125" style="3" customWidth="1"/>
    <col min="8208" max="8208" width="1.875" style="3" customWidth="1"/>
    <col min="8209" max="8209" width="1.625" style="3" customWidth="1"/>
    <col min="8210" max="8210" width="12.625" style="3" customWidth="1"/>
    <col min="8211" max="8211" width="6.625" style="3" customWidth="1"/>
    <col min="8212" max="8215" width="6.125" style="3" customWidth="1"/>
    <col min="8216" max="8216" width="6.5" style="3" customWidth="1"/>
    <col min="8217" max="8223" width="6.125" style="3" customWidth="1"/>
    <col min="8224" max="8448" width="9" style="3"/>
    <col min="8449" max="8449" width="1.625" style="3" customWidth="1"/>
    <col min="8450" max="8450" width="12.625" style="3" customWidth="1"/>
    <col min="8451" max="8451" width="6.625" style="3" customWidth="1"/>
    <col min="8452" max="8463" width="6.125" style="3" customWidth="1"/>
    <col min="8464" max="8464" width="1.875" style="3" customWidth="1"/>
    <col min="8465" max="8465" width="1.625" style="3" customWidth="1"/>
    <col min="8466" max="8466" width="12.625" style="3" customWidth="1"/>
    <col min="8467" max="8467" width="6.625" style="3" customWidth="1"/>
    <col min="8468" max="8471" width="6.125" style="3" customWidth="1"/>
    <col min="8472" max="8472" width="6.5" style="3" customWidth="1"/>
    <col min="8473" max="8479" width="6.125" style="3" customWidth="1"/>
    <col min="8480" max="8704" width="9" style="3"/>
    <col min="8705" max="8705" width="1.625" style="3" customWidth="1"/>
    <col min="8706" max="8706" width="12.625" style="3" customWidth="1"/>
    <col min="8707" max="8707" width="6.625" style="3" customWidth="1"/>
    <col min="8708" max="8719" width="6.125" style="3" customWidth="1"/>
    <col min="8720" max="8720" width="1.875" style="3" customWidth="1"/>
    <col min="8721" max="8721" width="1.625" style="3" customWidth="1"/>
    <col min="8722" max="8722" width="12.625" style="3" customWidth="1"/>
    <col min="8723" max="8723" width="6.625" style="3" customWidth="1"/>
    <col min="8724" max="8727" width="6.125" style="3" customWidth="1"/>
    <col min="8728" max="8728" width="6.5" style="3" customWidth="1"/>
    <col min="8729" max="8735" width="6.125" style="3" customWidth="1"/>
    <col min="8736" max="8960" width="9" style="3"/>
    <col min="8961" max="8961" width="1.625" style="3" customWidth="1"/>
    <col min="8962" max="8962" width="12.625" style="3" customWidth="1"/>
    <col min="8963" max="8963" width="6.625" style="3" customWidth="1"/>
    <col min="8964" max="8975" width="6.125" style="3" customWidth="1"/>
    <col min="8976" max="8976" width="1.875" style="3" customWidth="1"/>
    <col min="8977" max="8977" width="1.625" style="3" customWidth="1"/>
    <col min="8978" max="8978" width="12.625" style="3" customWidth="1"/>
    <col min="8979" max="8979" width="6.625" style="3" customWidth="1"/>
    <col min="8980" max="8983" width="6.125" style="3" customWidth="1"/>
    <col min="8984" max="8984" width="6.5" style="3" customWidth="1"/>
    <col min="8985" max="8991" width="6.125" style="3" customWidth="1"/>
    <col min="8992" max="9216" width="9" style="3"/>
    <col min="9217" max="9217" width="1.625" style="3" customWidth="1"/>
    <col min="9218" max="9218" width="12.625" style="3" customWidth="1"/>
    <col min="9219" max="9219" width="6.625" style="3" customWidth="1"/>
    <col min="9220" max="9231" width="6.125" style="3" customWidth="1"/>
    <col min="9232" max="9232" width="1.875" style="3" customWidth="1"/>
    <col min="9233" max="9233" width="1.625" style="3" customWidth="1"/>
    <col min="9234" max="9234" width="12.625" style="3" customWidth="1"/>
    <col min="9235" max="9235" width="6.625" style="3" customWidth="1"/>
    <col min="9236" max="9239" width="6.125" style="3" customWidth="1"/>
    <col min="9240" max="9240" width="6.5" style="3" customWidth="1"/>
    <col min="9241" max="9247" width="6.125" style="3" customWidth="1"/>
    <col min="9248" max="9472" width="9" style="3"/>
    <col min="9473" max="9473" width="1.625" style="3" customWidth="1"/>
    <col min="9474" max="9474" width="12.625" style="3" customWidth="1"/>
    <col min="9475" max="9475" width="6.625" style="3" customWidth="1"/>
    <col min="9476" max="9487" width="6.125" style="3" customWidth="1"/>
    <col min="9488" max="9488" width="1.875" style="3" customWidth="1"/>
    <col min="9489" max="9489" width="1.625" style="3" customWidth="1"/>
    <col min="9490" max="9490" width="12.625" style="3" customWidth="1"/>
    <col min="9491" max="9491" width="6.625" style="3" customWidth="1"/>
    <col min="9492" max="9495" width="6.125" style="3" customWidth="1"/>
    <col min="9496" max="9496" width="6.5" style="3" customWidth="1"/>
    <col min="9497" max="9503" width="6.125" style="3" customWidth="1"/>
    <col min="9504" max="9728" width="9" style="3"/>
    <col min="9729" max="9729" width="1.625" style="3" customWidth="1"/>
    <col min="9730" max="9730" width="12.625" style="3" customWidth="1"/>
    <col min="9731" max="9731" width="6.625" style="3" customWidth="1"/>
    <col min="9732" max="9743" width="6.125" style="3" customWidth="1"/>
    <col min="9744" max="9744" width="1.875" style="3" customWidth="1"/>
    <col min="9745" max="9745" width="1.625" style="3" customWidth="1"/>
    <col min="9746" max="9746" width="12.625" style="3" customWidth="1"/>
    <col min="9747" max="9747" width="6.625" style="3" customWidth="1"/>
    <col min="9748" max="9751" width="6.125" style="3" customWidth="1"/>
    <col min="9752" max="9752" width="6.5" style="3" customWidth="1"/>
    <col min="9753" max="9759" width="6.125" style="3" customWidth="1"/>
    <col min="9760" max="9984" width="9" style="3"/>
    <col min="9985" max="9985" width="1.625" style="3" customWidth="1"/>
    <col min="9986" max="9986" width="12.625" style="3" customWidth="1"/>
    <col min="9987" max="9987" width="6.625" style="3" customWidth="1"/>
    <col min="9988" max="9999" width="6.125" style="3" customWidth="1"/>
    <col min="10000" max="10000" width="1.875" style="3" customWidth="1"/>
    <col min="10001" max="10001" width="1.625" style="3" customWidth="1"/>
    <col min="10002" max="10002" width="12.625" style="3" customWidth="1"/>
    <col min="10003" max="10003" width="6.625" style="3" customWidth="1"/>
    <col min="10004" max="10007" width="6.125" style="3" customWidth="1"/>
    <col min="10008" max="10008" width="6.5" style="3" customWidth="1"/>
    <col min="10009" max="10015" width="6.125" style="3" customWidth="1"/>
    <col min="10016" max="10240" width="9" style="3"/>
    <col min="10241" max="10241" width="1.625" style="3" customWidth="1"/>
    <col min="10242" max="10242" width="12.625" style="3" customWidth="1"/>
    <col min="10243" max="10243" width="6.625" style="3" customWidth="1"/>
    <col min="10244" max="10255" width="6.125" style="3" customWidth="1"/>
    <col min="10256" max="10256" width="1.875" style="3" customWidth="1"/>
    <col min="10257" max="10257" width="1.625" style="3" customWidth="1"/>
    <col min="10258" max="10258" width="12.625" style="3" customWidth="1"/>
    <col min="10259" max="10259" width="6.625" style="3" customWidth="1"/>
    <col min="10260" max="10263" width="6.125" style="3" customWidth="1"/>
    <col min="10264" max="10264" width="6.5" style="3" customWidth="1"/>
    <col min="10265" max="10271" width="6.125" style="3" customWidth="1"/>
    <col min="10272" max="10496" width="9" style="3"/>
    <col min="10497" max="10497" width="1.625" style="3" customWidth="1"/>
    <col min="10498" max="10498" width="12.625" style="3" customWidth="1"/>
    <col min="10499" max="10499" width="6.625" style="3" customWidth="1"/>
    <col min="10500" max="10511" width="6.125" style="3" customWidth="1"/>
    <col min="10512" max="10512" width="1.875" style="3" customWidth="1"/>
    <col min="10513" max="10513" width="1.625" style="3" customWidth="1"/>
    <col min="10514" max="10514" width="12.625" style="3" customWidth="1"/>
    <col min="10515" max="10515" width="6.625" style="3" customWidth="1"/>
    <col min="10516" max="10519" width="6.125" style="3" customWidth="1"/>
    <col min="10520" max="10520" width="6.5" style="3" customWidth="1"/>
    <col min="10521" max="10527" width="6.125" style="3" customWidth="1"/>
    <col min="10528" max="10752" width="9" style="3"/>
    <col min="10753" max="10753" width="1.625" style="3" customWidth="1"/>
    <col min="10754" max="10754" width="12.625" style="3" customWidth="1"/>
    <col min="10755" max="10755" width="6.625" style="3" customWidth="1"/>
    <col min="10756" max="10767" width="6.125" style="3" customWidth="1"/>
    <col min="10768" max="10768" width="1.875" style="3" customWidth="1"/>
    <col min="10769" max="10769" width="1.625" style="3" customWidth="1"/>
    <col min="10770" max="10770" width="12.625" style="3" customWidth="1"/>
    <col min="10771" max="10771" width="6.625" style="3" customWidth="1"/>
    <col min="10772" max="10775" width="6.125" style="3" customWidth="1"/>
    <col min="10776" max="10776" width="6.5" style="3" customWidth="1"/>
    <col min="10777" max="10783" width="6.125" style="3" customWidth="1"/>
    <col min="10784" max="11008" width="9" style="3"/>
    <col min="11009" max="11009" width="1.625" style="3" customWidth="1"/>
    <col min="11010" max="11010" width="12.625" style="3" customWidth="1"/>
    <col min="11011" max="11011" width="6.625" style="3" customWidth="1"/>
    <col min="11012" max="11023" width="6.125" style="3" customWidth="1"/>
    <col min="11024" max="11024" width="1.875" style="3" customWidth="1"/>
    <col min="11025" max="11025" width="1.625" style="3" customWidth="1"/>
    <col min="11026" max="11026" width="12.625" style="3" customWidth="1"/>
    <col min="11027" max="11027" width="6.625" style="3" customWidth="1"/>
    <col min="11028" max="11031" width="6.125" style="3" customWidth="1"/>
    <col min="11032" max="11032" width="6.5" style="3" customWidth="1"/>
    <col min="11033" max="11039" width="6.125" style="3" customWidth="1"/>
    <col min="11040" max="11264" width="9" style="3"/>
    <col min="11265" max="11265" width="1.625" style="3" customWidth="1"/>
    <col min="11266" max="11266" width="12.625" style="3" customWidth="1"/>
    <col min="11267" max="11267" width="6.625" style="3" customWidth="1"/>
    <col min="11268" max="11279" width="6.125" style="3" customWidth="1"/>
    <col min="11280" max="11280" width="1.875" style="3" customWidth="1"/>
    <col min="11281" max="11281" width="1.625" style="3" customWidth="1"/>
    <col min="11282" max="11282" width="12.625" style="3" customWidth="1"/>
    <col min="11283" max="11283" width="6.625" style="3" customWidth="1"/>
    <col min="11284" max="11287" width="6.125" style="3" customWidth="1"/>
    <col min="11288" max="11288" width="6.5" style="3" customWidth="1"/>
    <col min="11289" max="11295" width="6.125" style="3" customWidth="1"/>
    <col min="11296" max="11520" width="9" style="3"/>
    <col min="11521" max="11521" width="1.625" style="3" customWidth="1"/>
    <col min="11522" max="11522" width="12.625" style="3" customWidth="1"/>
    <col min="11523" max="11523" width="6.625" style="3" customWidth="1"/>
    <col min="11524" max="11535" width="6.125" style="3" customWidth="1"/>
    <col min="11536" max="11536" width="1.875" style="3" customWidth="1"/>
    <col min="11537" max="11537" width="1.625" style="3" customWidth="1"/>
    <col min="11538" max="11538" width="12.625" style="3" customWidth="1"/>
    <col min="11539" max="11539" width="6.625" style="3" customWidth="1"/>
    <col min="11540" max="11543" width="6.125" style="3" customWidth="1"/>
    <col min="11544" max="11544" width="6.5" style="3" customWidth="1"/>
    <col min="11545" max="11551" width="6.125" style="3" customWidth="1"/>
    <col min="11552" max="11776" width="9" style="3"/>
    <col min="11777" max="11777" width="1.625" style="3" customWidth="1"/>
    <col min="11778" max="11778" width="12.625" style="3" customWidth="1"/>
    <col min="11779" max="11779" width="6.625" style="3" customWidth="1"/>
    <col min="11780" max="11791" width="6.125" style="3" customWidth="1"/>
    <col min="11792" max="11792" width="1.875" style="3" customWidth="1"/>
    <col min="11793" max="11793" width="1.625" style="3" customWidth="1"/>
    <col min="11794" max="11794" width="12.625" style="3" customWidth="1"/>
    <col min="11795" max="11795" width="6.625" style="3" customWidth="1"/>
    <col min="11796" max="11799" width="6.125" style="3" customWidth="1"/>
    <col min="11800" max="11800" width="6.5" style="3" customWidth="1"/>
    <col min="11801" max="11807" width="6.125" style="3" customWidth="1"/>
    <col min="11808" max="12032" width="9" style="3"/>
    <col min="12033" max="12033" width="1.625" style="3" customWidth="1"/>
    <col min="12034" max="12034" width="12.625" style="3" customWidth="1"/>
    <col min="12035" max="12035" width="6.625" style="3" customWidth="1"/>
    <col min="12036" max="12047" width="6.125" style="3" customWidth="1"/>
    <col min="12048" max="12048" width="1.875" style="3" customWidth="1"/>
    <col min="12049" max="12049" width="1.625" style="3" customWidth="1"/>
    <col min="12050" max="12050" width="12.625" style="3" customWidth="1"/>
    <col min="12051" max="12051" width="6.625" style="3" customWidth="1"/>
    <col min="12052" max="12055" width="6.125" style="3" customWidth="1"/>
    <col min="12056" max="12056" width="6.5" style="3" customWidth="1"/>
    <col min="12057" max="12063" width="6.125" style="3" customWidth="1"/>
    <col min="12064" max="12288" width="9" style="3"/>
    <col min="12289" max="12289" width="1.625" style="3" customWidth="1"/>
    <col min="12290" max="12290" width="12.625" style="3" customWidth="1"/>
    <col min="12291" max="12291" width="6.625" style="3" customWidth="1"/>
    <col min="12292" max="12303" width="6.125" style="3" customWidth="1"/>
    <col min="12304" max="12304" width="1.875" style="3" customWidth="1"/>
    <col min="12305" max="12305" width="1.625" style="3" customWidth="1"/>
    <col min="12306" max="12306" width="12.625" style="3" customWidth="1"/>
    <col min="12307" max="12307" width="6.625" style="3" customWidth="1"/>
    <col min="12308" max="12311" width="6.125" style="3" customWidth="1"/>
    <col min="12312" max="12312" width="6.5" style="3" customWidth="1"/>
    <col min="12313" max="12319" width="6.125" style="3" customWidth="1"/>
    <col min="12320" max="12544" width="9" style="3"/>
    <col min="12545" max="12545" width="1.625" style="3" customWidth="1"/>
    <col min="12546" max="12546" width="12.625" style="3" customWidth="1"/>
    <col min="12547" max="12547" width="6.625" style="3" customWidth="1"/>
    <col min="12548" max="12559" width="6.125" style="3" customWidth="1"/>
    <col min="12560" max="12560" width="1.875" style="3" customWidth="1"/>
    <col min="12561" max="12561" width="1.625" style="3" customWidth="1"/>
    <col min="12562" max="12562" width="12.625" style="3" customWidth="1"/>
    <col min="12563" max="12563" width="6.625" style="3" customWidth="1"/>
    <col min="12564" max="12567" width="6.125" style="3" customWidth="1"/>
    <col min="12568" max="12568" width="6.5" style="3" customWidth="1"/>
    <col min="12569" max="12575" width="6.125" style="3" customWidth="1"/>
    <col min="12576" max="12800" width="9" style="3"/>
    <col min="12801" max="12801" width="1.625" style="3" customWidth="1"/>
    <col min="12802" max="12802" width="12.625" style="3" customWidth="1"/>
    <col min="12803" max="12803" width="6.625" style="3" customWidth="1"/>
    <col min="12804" max="12815" width="6.125" style="3" customWidth="1"/>
    <col min="12816" max="12816" width="1.875" style="3" customWidth="1"/>
    <col min="12817" max="12817" width="1.625" style="3" customWidth="1"/>
    <col min="12818" max="12818" width="12.625" style="3" customWidth="1"/>
    <col min="12819" max="12819" width="6.625" style="3" customWidth="1"/>
    <col min="12820" max="12823" width="6.125" style="3" customWidth="1"/>
    <col min="12824" max="12824" width="6.5" style="3" customWidth="1"/>
    <col min="12825" max="12831" width="6.125" style="3" customWidth="1"/>
    <col min="12832" max="13056" width="9" style="3"/>
    <col min="13057" max="13057" width="1.625" style="3" customWidth="1"/>
    <col min="13058" max="13058" width="12.625" style="3" customWidth="1"/>
    <col min="13059" max="13059" width="6.625" style="3" customWidth="1"/>
    <col min="13060" max="13071" width="6.125" style="3" customWidth="1"/>
    <col min="13072" max="13072" width="1.875" style="3" customWidth="1"/>
    <col min="13073" max="13073" width="1.625" style="3" customWidth="1"/>
    <col min="13074" max="13074" width="12.625" style="3" customWidth="1"/>
    <col min="13075" max="13075" width="6.625" style="3" customWidth="1"/>
    <col min="13076" max="13079" width="6.125" style="3" customWidth="1"/>
    <col min="13080" max="13080" width="6.5" style="3" customWidth="1"/>
    <col min="13081" max="13087" width="6.125" style="3" customWidth="1"/>
    <col min="13088" max="13312" width="9" style="3"/>
    <col min="13313" max="13313" width="1.625" style="3" customWidth="1"/>
    <col min="13314" max="13314" width="12.625" style="3" customWidth="1"/>
    <col min="13315" max="13315" width="6.625" style="3" customWidth="1"/>
    <col min="13316" max="13327" width="6.125" style="3" customWidth="1"/>
    <col min="13328" max="13328" width="1.875" style="3" customWidth="1"/>
    <col min="13329" max="13329" width="1.625" style="3" customWidth="1"/>
    <col min="13330" max="13330" width="12.625" style="3" customWidth="1"/>
    <col min="13331" max="13331" width="6.625" style="3" customWidth="1"/>
    <col min="13332" max="13335" width="6.125" style="3" customWidth="1"/>
    <col min="13336" max="13336" width="6.5" style="3" customWidth="1"/>
    <col min="13337" max="13343" width="6.125" style="3" customWidth="1"/>
    <col min="13344" max="13568" width="9" style="3"/>
    <col min="13569" max="13569" width="1.625" style="3" customWidth="1"/>
    <col min="13570" max="13570" width="12.625" style="3" customWidth="1"/>
    <col min="13571" max="13571" width="6.625" style="3" customWidth="1"/>
    <col min="13572" max="13583" width="6.125" style="3" customWidth="1"/>
    <col min="13584" max="13584" width="1.875" style="3" customWidth="1"/>
    <col min="13585" max="13585" width="1.625" style="3" customWidth="1"/>
    <col min="13586" max="13586" width="12.625" style="3" customWidth="1"/>
    <col min="13587" max="13587" width="6.625" style="3" customWidth="1"/>
    <col min="13588" max="13591" width="6.125" style="3" customWidth="1"/>
    <col min="13592" max="13592" width="6.5" style="3" customWidth="1"/>
    <col min="13593" max="13599" width="6.125" style="3" customWidth="1"/>
    <col min="13600" max="13824" width="9" style="3"/>
    <col min="13825" max="13825" width="1.625" style="3" customWidth="1"/>
    <col min="13826" max="13826" width="12.625" style="3" customWidth="1"/>
    <col min="13827" max="13827" width="6.625" style="3" customWidth="1"/>
    <col min="13828" max="13839" width="6.125" style="3" customWidth="1"/>
    <col min="13840" max="13840" width="1.875" style="3" customWidth="1"/>
    <col min="13841" max="13841" width="1.625" style="3" customWidth="1"/>
    <col min="13842" max="13842" width="12.625" style="3" customWidth="1"/>
    <col min="13843" max="13843" width="6.625" style="3" customWidth="1"/>
    <col min="13844" max="13847" width="6.125" style="3" customWidth="1"/>
    <col min="13848" max="13848" width="6.5" style="3" customWidth="1"/>
    <col min="13849" max="13855" width="6.125" style="3" customWidth="1"/>
    <col min="13856" max="14080" width="9" style="3"/>
    <col min="14081" max="14081" width="1.625" style="3" customWidth="1"/>
    <col min="14082" max="14082" width="12.625" style="3" customWidth="1"/>
    <col min="14083" max="14083" width="6.625" style="3" customWidth="1"/>
    <col min="14084" max="14095" width="6.125" style="3" customWidth="1"/>
    <col min="14096" max="14096" width="1.875" style="3" customWidth="1"/>
    <col min="14097" max="14097" width="1.625" style="3" customWidth="1"/>
    <col min="14098" max="14098" width="12.625" style="3" customWidth="1"/>
    <col min="14099" max="14099" width="6.625" style="3" customWidth="1"/>
    <col min="14100" max="14103" width="6.125" style="3" customWidth="1"/>
    <col min="14104" max="14104" width="6.5" style="3" customWidth="1"/>
    <col min="14105" max="14111" width="6.125" style="3" customWidth="1"/>
    <col min="14112" max="14336" width="9" style="3"/>
    <col min="14337" max="14337" width="1.625" style="3" customWidth="1"/>
    <col min="14338" max="14338" width="12.625" style="3" customWidth="1"/>
    <col min="14339" max="14339" width="6.625" style="3" customWidth="1"/>
    <col min="14340" max="14351" width="6.125" style="3" customWidth="1"/>
    <col min="14352" max="14352" width="1.875" style="3" customWidth="1"/>
    <col min="14353" max="14353" width="1.625" style="3" customWidth="1"/>
    <col min="14354" max="14354" width="12.625" style="3" customWidth="1"/>
    <col min="14355" max="14355" width="6.625" style="3" customWidth="1"/>
    <col min="14356" max="14359" width="6.125" style="3" customWidth="1"/>
    <col min="14360" max="14360" width="6.5" style="3" customWidth="1"/>
    <col min="14361" max="14367" width="6.125" style="3" customWidth="1"/>
    <col min="14368" max="14592" width="9" style="3"/>
    <col min="14593" max="14593" width="1.625" style="3" customWidth="1"/>
    <col min="14594" max="14594" width="12.625" style="3" customWidth="1"/>
    <col min="14595" max="14595" width="6.625" style="3" customWidth="1"/>
    <col min="14596" max="14607" width="6.125" style="3" customWidth="1"/>
    <col min="14608" max="14608" width="1.875" style="3" customWidth="1"/>
    <col min="14609" max="14609" width="1.625" style="3" customWidth="1"/>
    <col min="14610" max="14610" width="12.625" style="3" customWidth="1"/>
    <col min="14611" max="14611" width="6.625" style="3" customWidth="1"/>
    <col min="14612" max="14615" width="6.125" style="3" customWidth="1"/>
    <col min="14616" max="14616" width="6.5" style="3" customWidth="1"/>
    <col min="14617" max="14623" width="6.125" style="3" customWidth="1"/>
    <col min="14624" max="14848" width="9" style="3"/>
    <col min="14849" max="14849" width="1.625" style="3" customWidth="1"/>
    <col min="14850" max="14850" width="12.625" style="3" customWidth="1"/>
    <col min="14851" max="14851" width="6.625" style="3" customWidth="1"/>
    <col min="14852" max="14863" width="6.125" style="3" customWidth="1"/>
    <col min="14864" max="14864" width="1.875" style="3" customWidth="1"/>
    <col min="14865" max="14865" width="1.625" style="3" customWidth="1"/>
    <col min="14866" max="14866" width="12.625" style="3" customWidth="1"/>
    <col min="14867" max="14867" width="6.625" style="3" customWidth="1"/>
    <col min="14868" max="14871" width="6.125" style="3" customWidth="1"/>
    <col min="14872" max="14872" width="6.5" style="3" customWidth="1"/>
    <col min="14873" max="14879" width="6.125" style="3" customWidth="1"/>
    <col min="14880" max="15104" width="9" style="3"/>
    <col min="15105" max="15105" width="1.625" style="3" customWidth="1"/>
    <col min="15106" max="15106" width="12.625" style="3" customWidth="1"/>
    <col min="15107" max="15107" width="6.625" style="3" customWidth="1"/>
    <col min="15108" max="15119" width="6.125" style="3" customWidth="1"/>
    <col min="15120" max="15120" width="1.875" style="3" customWidth="1"/>
    <col min="15121" max="15121" width="1.625" style="3" customWidth="1"/>
    <col min="15122" max="15122" width="12.625" style="3" customWidth="1"/>
    <col min="15123" max="15123" width="6.625" style="3" customWidth="1"/>
    <col min="15124" max="15127" width="6.125" style="3" customWidth="1"/>
    <col min="15128" max="15128" width="6.5" style="3" customWidth="1"/>
    <col min="15129" max="15135" width="6.125" style="3" customWidth="1"/>
    <col min="15136" max="15360" width="9" style="3"/>
    <col min="15361" max="15361" width="1.625" style="3" customWidth="1"/>
    <col min="15362" max="15362" width="12.625" style="3" customWidth="1"/>
    <col min="15363" max="15363" width="6.625" style="3" customWidth="1"/>
    <col min="15364" max="15375" width="6.125" style="3" customWidth="1"/>
    <col min="15376" max="15376" width="1.875" style="3" customWidth="1"/>
    <col min="15377" max="15377" width="1.625" style="3" customWidth="1"/>
    <col min="15378" max="15378" width="12.625" style="3" customWidth="1"/>
    <col min="15379" max="15379" width="6.625" style="3" customWidth="1"/>
    <col min="15380" max="15383" width="6.125" style="3" customWidth="1"/>
    <col min="15384" max="15384" width="6.5" style="3" customWidth="1"/>
    <col min="15385" max="15391" width="6.125" style="3" customWidth="1"/>
    <col min="15392" max="15616" width="9" style="3"/>
    <col min="15617" max="15617" width="1.625" style="3" customWidth="1"/>
    <col min="15618" max="15618" width="12.625" style="3" customWidth="1"/>
    <col min="15619" max="15619" width="6.625" style="3" customWidth="1"/>
    <col min="15620" max="15631" width="6.125" style="3" customWidth="1"/>
    <col min="15632" max="15632" width="1.875" style="3" customWidth="1"/>
    <col min="15633" max="15633" width="1.625" style="3" customWidth="1"/>
    <col min="15634" max="15634" width="12.625" style="3" customWidth="1"/>
    <col min="15635" max="15635" width="6.625" style="3" customWidth="1"/>
    <col min="15636" max="15639" width="6.125" style="3" customWidth="1"/>
    <col min="15640" max="15640" width="6.5" style="3" customWidth="1"/>
    <col min="15641" max="15647" width="6.125" style="3" customWidth="1"/>
    <col min="15648" max="15872" width="9" style="3"/>
    <col min="15873" max="15873" width="1.625" style="3" customWidth="1"/>
    <col min="15874" max="15874" width="12.625" style="3" customWidth="1"/>
    <col min="15875" max="15875" width="6.625" style="3" customWidth="1"/>
    <col min="15876" max="15887" width="6.125" style="3" customWidth="1"/>
    <col min="15888" max="15888" width="1.875" style="3" customWidth="1"/>
    <col min="15889" max="15889" width="1.625" style="3" customWidth="1"/>
    <col min="15890" max="15890" width="12.625" style="3" customWidth="1"/>
    <col min="15891" max="15891" width="6.625" style="3" customWidth="1"/>
    <col min="15892" max="15895" width="6.125" style="3" customWidth="1"/>
    <col min="15896" max="15896" width="6.5" style="3" customWidth="1"/>
    <col min="15897" max="15903" width="6.125" style="3" customWidth="1"/>
    <col min="15904" max="16128" width="9" style="3"/>
    <col min="16129" max="16129" width="1.625" style="3" customWidth="1"/>
    <col min="16130" max="16130" width="12.625" style="3" customWidth="1"/>
    <col min="16131" max="16131" width="6.625" style="3" customWidth="1"/>
    <col min="16132" max="16143" width="6.125" style="3" customWidth="1"/>
    <col min="16144" max="16144" width="1.875" style="3" customWidth="1"/>
    <col min="16145" max="16145" width="1.625" style="3" customWidth="1"/>
    <col min="16146" max="16146" width="12.625" style="3" customWidth="1"/>
    <col min="16147" max="16147" width="6.625" style="3" customWidth="1"/>
    <col min="16148" max="16151" width="6.125" style="3" customWidth="1"/>
    <col min="16152" max="16152" width="6.5" style="3" customWidth="1"/>
    <col min="16153" max="16159" width="6.125" style="3" customWidth="1"/>
    <col min="16160" max="16384" width="9" style="3"/>
  </cols>
  <sheetData>
    <row r="1" spans="1:31" s="1" customFormat="1" ht="22.5" customHeight="1" x14ac:dyDescent="0.15">
      <c r="A1" s="371" t="s">
        <v>114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285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285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75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75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129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129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77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77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291">
        <f t="shared" ref="C6:O6" si="0">SUM(C8,C10)</f>
        <v>12680</v>
      </c>
      <c r="D6" s="292">
        <f t="shared" si="0"/>
        <v>1698</v>
      </c>
      <c r="E6" s="293">
        <f t="shared" si="0"/>
        <v>51</v>
      </c>
      <c r="F6" s="293">
        <f t="shared" si="0"/>
        <v>946</v>
      </c>
      <c r="G6" s="293">
        <f t="shared" si="0"/>
        <v>175</v>
      </c>
      <c r="H6" s="293">
        <f t="shared" si="0"/>
        <v>9130</v>
      </c>
      <c r="I6" s="293">
        <f t="shared" si="0"/>
        <v>408</v>
      </c>
      <c r="J6" s="293">
        <f t="shared" si="0"/>
        <v>0</v>
      </c>
      <c r="K6" s="293">
        <f t="shared" si="0"/>
        <v>126</v>
      </c>
      <c r="L6" s="293">
        <f t="shared" si="0"/>
        <v>43</v>
      </c>
      <c r="M6" s="293">
        <f t="shared" si="0"/>
        <v>3</v>
      </c>
      <c r="N6" s="293">
        <f t="shared" si="0"/>
        <v>37</v>
      </c>
      <c r="O6" s="294">
        <f t="shared" si="0"/>
        <v>63</v>
      </c>
      <c r="P6" s="8"/>
      <c r="Q6" s="342" t="s">
        <v>47</v>
      </c>
      <c r="R6" s="343"/>
      <c r="S6" s="295">
        <f t="shared" ref="S6:AE7" si="1">S10</f>
        <v>10131</v>
      </c>
      <c r="T6" s="296">
        <f t="shared" si="1"/>
        <v>1278</v>
      </c>
      <c r="U6" s="297">
        <f t="shared" si="1"/>
        <v>34</v>
      </c>
      <c r="V6" s="297">
        <f t="shared" si="1"/>
        <v>629</v>
      </c>
      <c r="W6" s="297">
        <f t="shared" si="1"/>
        <v>128</v>
      </c>
      <c r="X6" s="297">
        <f t="shared" si="1"/>
        <v>7551</v>
      </c>
      <c r="Y6" s="297">
        <f t="shared" si="1"/>
        <v>315</v>
      </c>
      <c r="Z6" s="297">
        <f t="shared" si="1"/>
        <v>0</v>
      </c>
      <c r="AA6" s="297">
        <f t="shared" si="1"/>
        <v>94</v>
      </c>
      <c r="AB6" s="297">
        <f t="shared" si="1"/>
        <v>34</v>
      </c>
      <c r="AC6" s="297">
        <f t="shared" si="1"/>
        <v>1</v>
      </c>
      <c r="AD6" s="297">
        <f t="shared" si="1"/>
        <v>24</v>
      </c>
      <c r="AE6" s="298">
        <f t="shared" si="1"/>
        <v>43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13.391167192429021</v>
      </c>
      <c r="E7" s="15">
        <f t="shared" si="2"/>
        <v>0.40220820189274442</v>
      </c>
      <c r="F7" s="15">
        <f t="shared" si="2"/>
        <v>7.4605678233438484</v>
      </c>
      <c r="G7" s="15">
        <f t="shared" si="2"/>
        <v>1.3801261829652995</v>
      </c>
      <c r="H7" s="15">
        <f t="shared" si="2"/>
        <v>72.003154574132495</v>
      </c>
      <c r="I7" s="15">
        <f t="shared" si="2"/>
        <v>3.2176656151419554</v>
      </c>
      <c r="J7" s="15">
        <f t="shared" si="2"/>
        <v>0</v>
      </c>
      <c r="K7" s="15">
        <f t="shared" si="2"/>
        <v>0.9936908517350157</v>
      </c>
      <c r="L7" s="15">
        <f t="shared" si="2"/>
        <v>0.33911671924290221</v>
      </c>
      <c r="M7" s="15">
        <f t="shared" si="2"/>
        <v>2.365930599369085E-2</v>
      </c>
      <c r="N7" s="15">
        <f t="shared" si="2"/>
        <v>0.29179810725552047</v>
      </c>
      <c r="O7" s="16">
        <f t="shared" si="2"/>
        <v>0.49684542586750785</v>
      </c>
      <c r="P7" s="8"/>
      <c r="Q7" s="344"/>
      <c r="R7" s="345"/>
      <c r="S7" s="17">
        <f t="shared" si="1"/>
        <v>100</v>
      </c>
      <c r="T7" s="18">
        <f t="shared" si="1"/>
        <v>12.614746816701214</v>
      </c>
      <c r="U7" s="18">
        <f t="shared" si="1"/>
        <v>0.33560359293258313</v>
      </c>
      <c r="V7" s="18">
        <f t="shared" si="1"/>
        <v>6.2086664692527886</v>
      </c>
      <c r="W7" s="18">
        <f t="shared" si="1"/>
        <v>1.2634488204520777</v>
      </c>
      <c r="X7" s="18">
        <f t="shared" si="1"/>
        <v>74.533609712762811</v>
      </c>
      <c r="Y7" s="18">
        <f t="shared" si="1"/>
        <v>3.1092685815812855</v>
      </c>
      <c r="Z7" s="18">
        <f t="shared" si="1"/>
        <v>0</v>
      </c>
      <c r="AA7" s="18">
        <f t="shared" si="1"/>
        <v>0.92784522751949461</v>
      </c>
      <c r="AB7" s="18">
        <f t="shared" si="1"/>
        <v>0.33560359293258313</v>
      </c>
      <c r="AC7" s="18">
        <f t="shared" si="1"/>
        <v>9.8706939097818573E-3</v>
      </c>
      <c r="AD7" s="18">
        <f t="shared" si="1"/>
        <v>0.23689665383476458</v>
      </c>
      <c r="AE7" s="19">
        <f t="shared" si="1"/>
        <v>0.42443983812061986</v>
      </c>
    </row>
    <row r="8" spans="1:31" ht="23.25" customHeight="1" thickTop="1" x14ac:dyDescent="0.15">
      <c r="A8" s="346" t="s">
        <v>32</v>
      </c>
      <c r="B8" s="347"/>
      <c r="C8" s="299">
        <f>SUM(D8:O8)</f>
        <v>3715</v>
      </c>
      <c r="D8" s="21">
        <f>'[7]300201法人別・事業別'!D8-'[7]300201法人別・事業別 (八王子市)'!D8</f>
        <v>432</v>
      </c>
      <c r="E8" s="22">
        <f>'[7]300201法人別・事業別'!E8-'[7]300201法人別・事業別 (八王子市)'!E8</f>
        <v>19</v>
      </c>
      <c r="F8" s="22">
        <f>'[7]300201法人別・事業別'!F8-'[7]300201法人別・事業別 (八王子市)'!F8</f>
        <v>306</v>
      </c>
      <c r="G8" s="22">
        <f>'[7]300201法人別・事業別'!G8-'[7]300201法人別・事業別 (八王子市)'!G8</f>
        <v>57</v>
      </c>
      <c r="H8" s="22">
        <f>'[7]300201法人別・事業別'!H8-'[7]300201法人別・事業別 (八王子市)'!H8</f>
        <v>2685</v>
      </c>
      <c r="I8" s="22">
        <f>'[7]300201法人別・事業別'!I8-'[7]300201法人別・事業別 (八王子市)'!I8</f>
        <v>153</v>
      </c>
      <c r="J8" s="22">
        <f>'[7]300201法人別・事業別'!J8-'[7]300201法人別・事業別 (八王子市)'!J8</f>
        <v>0</v>
      </c>
      <c r="K8" s="22">
        <f>'[7]300201法人別・事業別'!K8-'[7]300201法人別・事業別 (八王子市)'!K8</f>
        <v>40</v>
      </c>
      <c r="L8" s="22">
        <f>'[7]300201法人別・事業別'!L8-'[7]300201法人別・事業別 (八王子市)'!L8</f>
        <v>9</v>
      </c>
      <c r="M8" s="22">
        <f>'[7]300201法人別・事業別'!M8-'[7]300201法人別・事業別 (八王子市)'!M8</f>
        <v>1</v>
      </c>
      <c r="N8" s="22">
        <f>'[7]300201法人別・事業別'!N8-'[7]300201法人別・事業別 (八王子市)'!N8</f>
        <v>13</v>
      </c>
      <c r="O8" s="23">
        <f>'[7]300201法人別・事業別'!O8-'[7]300201法人別・事業別 (八王子市)'!O8</f>
        <v>0</v>
      </c>
      <c r="P8" s="8"/>
      <c r="Q8" s="350"/>
      <c r="R8" s="351"/>
      <c r="S8" s="300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11.628532974427994</v>
      </c>
      <c r="E9" s="30">
        <f t="shared" si="3"/>
        <v>0.51144010767160164</v>
      </c>
      <c r="F9" s="30">
        <f t="shared" si="3"/>
        <v>8.2368775235531633</v>
      </c>
      <c r="G9" s="30">
        <f t="shared" si="3"/>
        <v>1.5343203230148048</v>
      </c>
      <c r="H9" s="30">
        <f t="shared" si="3"/>
        <v>72.274562584118442</v>
      </c>
      <c r="I9" s="30">
        <f t="shared" si="3"/>
        <v>4.1184387617765816</v>
      </c>
      <c r="J9" s="30">
        <f t="shared" si="3"/>
        <v>0</v>
      </c>
      <c r="K9" s="30">
        <f t="shared" si="3"/>
        <v>1.0767160161507403</v>
      </c>
      <c r="L9" s="30">
        <f t="shared" si="3"/>
        <v>0.24226110363391654</v>
      </c>
      <c r="M9" s="30">
        <f t="shared" si="3"/>
        <v>2.6917900403768503E-2</v>
      </c>
      <c r="N9" s="30">
        <f t="shared" si="3"/>
        <v>0.34993270524899056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99">
        <f>SUM(D10:O10)</f>
        <v>8965</v>
      </c>
      <c r="D10" s="42">
        <f t="shared" ref="D10:O10" si="4">SUM(D12,D14,D16,D18,D20,D22,D24,D26,D28,D30,D32,D34)</f>
        <v>1266</v>
      </c>
      <c r="E10" s="43">
        <f t="shared" si="4"/>
        <v>32</v>
      </c>
      <c r="F10" s="43">
        <f t="shared" si="4"/>
        <v>640</v>
      </c>
      <c r="G10" s="43">
        <f t="shared" si="4"/>
        <v>118</v>
      </c>
      <c r="H10" s="43">
        <f t="shared" si="4"/>
        <v>6445</v>
      </c>
      <c r="I10" s="43">
        <f t="shared" si="4"/>
        <v>255</v>
      </c>
      <c r="J10" s="43">
        <f t="shared" si="4"/>
        <v>0</v>
      </c>
      <c r="K10" s="43">
        <f t="shared" si="4"/>
        <v>86</v>
      </c>
      <c r="L10" s="43">
        <f t="shared" si="4"/>
        <v>34</v>
      </c>
      <c r="M10" s="43">
        <f t="shared" si="4"/>
        <v>2</v>
      </c>
      <c r="N10" s="43">
        <f t="shared" si="4"/>
        <v>24</v>
      </c>
      <c r="O10" s="45">
        <f t="shared" si="4"/>
        <v>63</v>
      </c>
      <c r="P10" s="8"/>
      <c r="Q10" s="356" t="s">
        <v>45</v>
      </c>
      <c r="R10" s="357"/>
      <c r="S10" s="301">
        <f>SUM(T10:AE10)</f>
        <v>10131</v>
      </c>
      <c r="T10" s="302">
        <f t="shared" ref="T10:AE10" si="5">SUM(T12,T14,T16,T18,T20,T22,T24,T26,T28,T30,T32,T34)</f>
        <v>1278</v>
      </c>
      <c r="U10" s="302">
        <f t="shared" si="5"/>
        <v>34</v>
      </c>
      <c r="V10" s="302">
        <f>SUM(V12,V14,V16,V18,V20,V22,V24,V26,V28,V30,V32,V34)</f>
        <v>629</v>
      </c>
      <c r="W10" s="302">
        <f t="shared" si="5"/>
        <v>128</v>
      </c>
      <c r="X10" s="302">
        <f t="shared" si="5"/>
        <v>7551</v>
      </c>
      <c r="Y10" s="302">
        <f t="shared" si="5"/>
        <v>315</v>
      </c>
      <c r="Z10" s="302">
        <f t="shared" si="5"/>
        <v>0</v>
      </c>
      <c r="AA10" s="302">
        <f t="shared" si="5"/>
        <v>94</v>
      </c>
      <c r="AB10" s="302">
        <f t="shared" si="5"/>
        <v>34</v>
      </c>
      <c r="AC10" s="302">
        <f t="shared" si="5"/>
        <v>1</v>
      </c>
      <c r="AD10" s="302">
        <f t="shared" si="5"/>
        <v>24</v>
      </c>
      <c r="AE10" s="303">
        <f t="shared" si="5"/>
        <v>43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14.121583937534856</v>
      </c>
      <c r="E11" s="30">
        <f t="shared" si="6"/>
        <v>0.35694366982710546</v>
      </c>
      <c r="F11" s="30">
        <f t="shared" si="6"/>
        <v>7.1388733965421087</v>
      </c>
      <c r="G11" s="30">
        <f t="shared" si="6"/>
        <v>1.3162297824874511</v>
      </c>
      <c r="H11" s="30">
        <f t="shared" si="6"/>
        <v>71.890686001115441</v>
      </c>
      <c r="I11" s="30">
        <f t="shared" si="6"/>
        <v>2.8443948689347462</v>
      </c>
      <c r="J11" s="30">
        <f t="shared" si="6"/>
        <v>0</v>
      </c>
      <c r="K11" s="30">
        <f t="shared" si="6"/>
        <v>0.9592861126603458</v>
      </c>
      <c r="L11" s="30">
        <f t="shared" si="6"/>
        <v>0.37925264919129947</v>
      </c>
      <c r="M11" s="30">
        <f t="shared" si="6"/>
        <v>2.2308979364194091E-2</v>
      </c>
      <c r="N11" s="30">
        <f t="shared" si="6"/>
        <v>0.26770775237032907</v>
      </c>
      <c r="O11" s="31">
        <f t="shared" si="6"/>
        <v>0.70273284997211383</v>
      </c>
      <c r="P11" s="8"/>
      <c r="Q11" s="350"/>
      <c r="R11" s="353"/>
      <c r="S11" s="32">
        <v>100</v>
      </c>
      <c r="T11" s="34">
        <f t="shared" ref="T11:AE11" si="7">T10/$S10*100</f>
        <v>12.614746816701214</v>
      </c>
      <c r="U11" s="34">
        <f t="shared" si="7"/>
        <v>0.33560359293258313</v>
      </c>
      <c r="V11" s="34">
        <f t="shared" si="7"/>
        <v>6.2086664692527886</v>
      </c>
      <c r="W11" s="34">
        <f t="shared" si="7"/>
        <v>1.2634488204520777</v>
      </c>
      <c r="X11" s="34">
        <f t="shared" si="7"/>
        <v>74.533609712762811</v>
      </c>
      <c r="Y11" s="34">
        <f t="shared" si="7"/>
        <v>3.1092685815812855</v>
      </c>
      <c r="Z11" s="34">
        <f t="shared" si="7"/>
        <v>0</v>
      </c>
      <c r="AA11" s="34">
        <f t="shared" si="7"/>
        <v>0.92784522751949461</v>
      </c>
      <c r="AB11" s="34">
        <f t="shared" si="7"/>
        <v>0.33560359293258313</v>
      </c>
      <c r="AC11" s="34">
        <f t="shared" si="7"/>
        <v>9.8706939097818573E-3</v>
      </c>
      <c r="AD11" s="34">
        <f t="shared" si="7"/>
        <v>0.23689665383476458</v>
      </c>
      <c r="AE11" s="35">
        <f t="shared" si="7"/>
        <v>0.42443983812061986</v>
      </c>
    </row>
    <row r="12" spans="1:31" ht="23.25" customHeight="1" x14ac:dyDescent="0.15">
      <c r="A12" s="335"/>
      <c r="B12" s="325" t="s">
        <v>34</v>
      </c>
      <c r="C12" s="299">
        <f>SUM(D12:O12)</f>
        <v>3188</v>
      </c>
      <c r="D12" s="42">
        <f>'[7]300201法人別・事業別'!D12-'[7]300201法人別・事業別 (八王子市)'!D12</f>
        <v>225</v>
      </c>
      <c r="E12" s="43">
        <f>'[7]300201法人別・事業別'!E12-'[7]300201法人別・事業別 (八王子市)'!E12</f>
        <v>17</v>
      </c>
      <c r="F12" s="44">
        <f>'[7]300201法人別・事業別'!F12-'[7]300201法人別・事業別 (八王子市)'!F12</f>
        <v>55</v>
      </c>
      <c r="G12" s="43">
        <f>'[7]300201法人別・事業別'!G12-'[7]300201法人別・事業別 (八王子市)'!G12</f>
        <v>30</v>
      </c>
      <c r="H12" s="43">
        <f>'[7]300201法人別・事業別'!H12-'[7]300201法人別・事業別 (八王子市)'!H12</f>
        <v>2615</v>
      </c>
      <c r="I12" s="43">
        <f>'[7]300201法人別・事業別'!I12-'[7]300201法人別・事業別 (八王子市)'!I12</f>
        <v>198</v>
      </c>
      <c r="J12" s="43">
        <f>'[7]300201法人別・事業別'!J12-'[7]300201法人別・事業別 (八王子市)'!J12</f>
        <v>0</v>
      </c>
      <c r="K12" s="43">
        <f>'[7]300201法人別・事業別'!K12-'[7]300201法人別・事業別 (八王子市)'!K12</f>
        <v>41</v>
      </c>
      <c r="L12" s="43">
        <f>'[7]300201法人別・事業別'!L12-'[7]300201法人別・事業別 (八王子市)'!L12</f>
        <v>5</v>
      </c>
      <c r="M12" s="43">
        <f>'[7]300201法人別・事業別'!M12-'[7]300201法人別・事業別 (八王子市)'!M12</f>
        <v>0</v>
      </c>
      <c r="N12" s="43">
        <f>'[7]300201法人別・事業別'!N12-'[7]300201法人別・事業別 (八王子市)'!N12</f>
        <v>2</v>
      </c>
      <c r="O12" s="45">
        <f>'[7]300201法人別・事業別'!O12-'[7]300201法人別・事業別 (八王子市)'!O12</f>
        <v>0</v>
      </c>
      <c r="P12" s="8"/>
      <c r="Q12" s="337"/>
      <c r="R12" s="327" t="s">
        <v>48</v>
      </c>
      <c r="S12" s="304">
        <f>SUM(T12:AE12)</f>
        <v>3132</v>
      </c>
      <c r="T12" s="46">
        <f>'[7]300201法人別・事業別'!T12-'[7]300201法人別・事業別 (八王子市)'!T12</f>
        <v>222</v>
      </c>
      <c r="U12" s="47">
        <f>'[7]300201法人別・事業別'!U12-'[7]300201法人別・事業別 (八王子市)'!U12</f>
        <v>17</v>
      </c>
      <c r="V12" s="47">
        <f>'[7]300201法人別・事業別'!V12-'[7]300201法人別・事業別 (八王子市)'!V12</f>
        <v>55</v>
      </c>
      <c r="W12" s="47">
        <f>'[7]300201法人別・事業別'!W12-'[7]300201法人別・事業別 (八王子市)'!W12</f>
        <v>29</v>
      </c>
      <c r="X12" s="47">
        <f>'[7]300201法人別・事業別'!X12-'[7]300201法人別・事業別 (八王子市)'!X12</f>
        <v>2578</v>
      </c>
      <c r="Y12" s="47">
        <f>'[7]300201法人別・事業別'!Y12-'[7]300201法人別・事業別 (八王子市)'!Y12</f>
        <v>184</v>
      </c>
      <c r="Z12" s="47">
        <f>'[7]300201法人別・事業別'!Z12-'[7]300201法人別・事業別 (八王子市)'!Z12</f>
        <v>0</v>
      </c>
      <c r="AA12" s="47">
        <f>'[7]300201法人別・事業別'!AA12-'[7]300201法人別・事業別 (八王子市)'!AA12</f>
        <v>41</v>
      </c>
      <c r="AB12" s="47">
        <f>'[7]300201法人別・事業別'!AB12-'[7]300201法人別・事業別 (八王子市)'!AB12</f>
        <v>5</v>
      </c>
      <c r="AC12" s="47">
        <f>'[7]300201法人別・事業別'!AC12-'[7]300201法人別・事業別 (八王子市)'!AC12</f>
        <v>0</v>
      </c>
      <c r="AD12" s="47">
        <f>'[7]300201法人別・事業別'!AD12-'[7]300201法人別・事業別 (八王子市)'!AD12</f>
        <v>1</v>
      </c>
      <c r="AE12" s="288">
        <f>'[7]300201法人別・事業別'!AE12-'[7]300201法人別・事業別 (八王子市)'!AE12</f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7.0577164366373903</v>
      </c>
      <c r="E13" s="30">
        <f t="shared" si="8"/>
        <v>0.53324968632371395</v>
      </c>
      <c r="F13" s="30">
        <f t="shared" si="8"/>
        <v>1.7252195734002509</v>
      </c>
      <c r="G13" s="30">
        <f t="shared" si="8"/>
        <v>0.94102885821831861</v>
      </c>
      <c r="H13" s="30">
        <f t="shared" si="8"/>
        <v>82.026348808030107</v>
      </c>
      <c r="I13" s="30">
        <f t="shared" si="8"/>
        <v>6.2107904642409038</v>
      </c>
      <c r="J13" s="30">
        <f t="shared" si="8"/>
        <v>0</v>
      </c>
      <c r="K13" s="30">
        <f t="shared" si="8"/>
        <v>1.2860727728983687</v>
      </c>
      <c r="L13" s="30">
        <f t="shared" si="8"/>
        <v>0.15683814303638646</v>
      </c>
      <c r="M13" s="30">
        <f t="shared" si="8"/>
        <v>0</v>
      </c>
      <c r="N13" s="30">
        <f t="shared" si="8"/>
        <v>6.2735257214554571E-2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7.088122605363985</v>
      </c>
      <c r="U13" s="34">
        <f t="shared" si="9"/>
        <v>0.54278416347381864</v>
      </c>
      <c r="V13" s="34">
        <f t="shared" si="9"/>
        <v>1.7560664112388251</v>
      </c>
      <c r="W13" s="34">
        <f t="shared" si="9"/>
        <v>0.92592592592592582</v>
      </c>
      <c r="X13" s="34">
        <f t="shared" si="9"/>
        <v>82.311621966794377</v>
      </c>
      <c r="Y13" s="34">
        <f t="shared" si="9"/>
        <v>5.8748403575989778</v>
      </c>
      <c r="Z13" s="34">
        <f t="shared" si="9"/>
        <v>0</v>
      </c>
      <c r="AA13" s="34">
        <f t="shared" si="9"/>
        <v>1.3090676883780332</v>
      </c>
      <c r="AB13" s="34">
        <f t="shared" si="9"/>
        <v>0.15964240102171137</v>
      </c>
      <c r="AC13" s="34">
        <f t="shared" si="9"/>
        <v>0</v>
      </c>
      <c r="AD13" s="34">
        <f t="shared" si="9"/>
        <v>3.1928480204342274E-2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99">
        <f>SUM(D14:O14)</f>
        <v>156</v>
      </c>
      <c r="D14" s="42">
        <f>'[7]300201法人別・事業別'!D14-'[7]300201法人別・事業別 (八王子市)'!D14</f>
        <v>6</v>
      </c>
      <c r="E14" s="43">
        <f>'[7]300201法人別・事業別'!E14-'[7]300201法人別・事業別 (八王子市)'!E14</f>
        <v>1</v>
      </c>
      <c r="F14" s="43">
        <f>'[7]300201法人別・事業別'!F14-'[7]300201法人別・事業別 (八王子市)'!F14</f>
        <v>2</v>
      </c>
      <c r="G14" s="43">
        <f>'[7]300201法人別・事業別'!G14-'[7]300201法人別・事業別 (八王子市)'!G14</f>
        <v>0</v>
      </c>
      <c r="H14" s="43">
        <f>'[7]300201法人別・事業別'!H14-'[7]300201法人別・事業別 (八王子市)'!H14</f>
        <v>147</v>
      </c>
      <c r="I14" s="43">
        <f>'[7]300201法人別・事業別'!I14-'[7]300201法人別・事業別 (八王子市)'!I14</f>
        <v>0</v>
      </c>
      <c r="J14" s="43">
        <f>'[7]300201法人別・事業別'!J14-'[7]300201法人別・事業別 (八王子市)'!J14</f>
        <v>0</v>
      </c>
      <c r="K14" s="43">
        <f>'[7]300201法人別・事業別'!K14-'[7]300201法人別・事業別 (八王子市)'!K14</f>
        <v>0</v>
      </c>
      <c r="L14" s="43">
        <f>'[7]300201法人別・事業別'!L14-'[7]300201法人別・事業別 (八王子市)'!L14</f>
        <v>0</v>
      </c>
      <c r="M14" s="43">
        <f>'[7]300201法人別・事業別'!M14-'[7]300201法人別・事業別 (八王子市)'!M14</f>
        <v>0</v>
      </c>
      <c r="N14" s="43">
        <f>'[7]300201法人別・事業別'!N14-'[7]300201法人別・事業別 (八王子市)'!N14</f>
        <v>0</v>
      </c>
      <c r="O14" s="45">
        <f>'[7]300201法人別・事業別'!O14-'[7]300201法人別・事業別 (八王子市)'!O14</f>
        <v>0</v>
      </c>
      <c r="P14" s="8"/>
      <c r="Q14" s="337"/>
      <c r="R14" s="327" t="s">
        <v>49</v>
      </c>
      <c r="S14" s="301">
        <f>SUM(T14:AE14)</f>
        <v>157</v>
      </c>
      <c r="T14" s="49">
        <f>'[7]300201法人別・事業別'!T14-'[7]300201法人別・事業別 (八王子市)'!T14</f>
        <v>6</v>
      </c>
      <c r="U14" s="50">
        <f>'[7]300201法人別・事業別'!U14-'[7]300201法人別・事業別 (八王子市)'!U14</f>
        <v>1</v>
      </c>
      <c r="V14" s="50">
        <f>'[7]300201法人別・事業別'!V14-'[7]300201法人別・事業別 (八王子市)'!V14</f>
        <v>2</v>
      </c>
      <c r="W14" s="50">
        <f>'[7]300201法人別・事業別'!W14-'[7]300201法人別・事業別 (八王子市)'!W14</f>
        <v>0</v>
      </c>
      <c r="X14" s="50">
        <f>'[7]300201法人別・事業別'!X14-'[7]300201法人別・事業別 (八王子市)'!X14</f>
        <v>148</v>
      </c>
      <c r="Y14" s="50">
        <f>'[7]300201法人別・事業別'!Y14-'[7]300201法人別・事業別 (八王子市)'!Y14</f>
        <v>0</v>
      </c>
      <c r="Z14" s="50">
        <f>'[7]300201法人別・事業別'!Z14-'[7]300201法人別・事業別 (八王子市)'!Z14</f>
        <v>0</v>
      </c>
      <c r="AA14" s="50">
        <f>'[7]300201法人別・事業別'!AA14-'[7]300201法人別・事業別 (八王子市)'!AA14</f>
        <v>0</v>
      </c>
      <c r="AB14" s="50">
        <f>'[7]300201法人別・事業別'!AB14-'[7]300201法人別・事業別 (八王子市)'!AB14</f>
        <v>0</v>
      </c>
      <c r="AC14" s="50">
        <f>'[7]300201法人別・事業別'!AC14-'[7]300201法人別・事業別 (八王子市)'!AC14</f>
        <v>0</v>
      </c>
      <c r="AD14" s="50">
        <f>'[7]300201法人別・事業別'!AD14-'[7]300201法人別・事業別 (八王子市)'!AD14</f>
        <v>0</v>
      </c>
      <c r="AE14" s="289">
        <f>'[7]300201法人別・事業別'!AE14-'[7]300201法人別・事業別 (八王子市)'!AE14</f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3.8461538461538463</v>
      </c>
      <c r="E15" s="30">
        <f t="shared" si="10"/>
        <v>0.64102564102564097</v>
      </c>
      <c r="F15" s="30">
        <f t="shared" si="10"/>
        <v>1.2820512820512819</v>
      </c>
      <c r="G15" s="30">
        <f t="shared" si="10"/>
        <v>0</v>
      </c>
      <c r="H15" s="30">
        <f t="shared" si="10"/>
        <v>94.230769230769226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3.8216560509554141</v>
      </c>
      <c r="U15" s="34">
        <f t="shared" si="11"/>
        <v>0.63694267515923575</v>
      </c>
      <c r="V15" s="34">
        <f t="shared" si="11"/>
        <v>1.2738853503184715</v>
      </c>
      <c r="W15" s="34">
        <f t="shared" si="11"/>
        <v>0</v>
      </c>
      <c r="X15" s="34">
        <f t="shared" si="11"/>
        <v>94.267515923566876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99">
        <f>SUM(D16:O16)</f>
        <v>1060</v>
      </c>
      <c r="D16" s="42">
        <f>'[7]300201法人別・事業別'!D16-'[7]300201法人別・事業別 (八王子市)'!D16</f>
        <v>62</v>
      </c>
      <c r="E16" s="43">
        <f>'[7]300201法人別・事業別'!E16-'[7]300201法人別・事業別 (八王子市)'!E16</f>
        <v>0</v>
      </c>
      <c r="F16" s="43">
        <f>'[7]300201法人別・事業別'!F16-'[7]300201法人別・事業別 (八王子市)'!F16</f>
        <v>236</v>
      </c>
      <c r="G16" s="43">
        <f>'[7]300201法人別・事業別'!G16-'[7]300201法人別・事業別 (八王子市)'!G16</f>
        <v>52</v>
      </c>
      <c r="H16" s="43">
        <f>'[7]300201法人別・事業別'!H16-'[7]300201法人別・事業別 (八王子市)'!H16</f>
        <v>662</v>
      </c>
      <c r="I16" s="43">
        <f>'[7]300201法人別・事業別'!I16-'[7]300201法人別・事業別 (八王子市)'!I16</f>
        <v>16</v>
      </c>
      <c r="J16" s="43">
        <f>'[7]300201法人別・事業別'!J16-'[7]300201法人別・事業別 (八王子市)'!J16</f>
        <v>0</v>
      </c>
      <c r="K16" s="43">
        <f>'[7]300201法人別・事業別'!K16-'[7]300201法人別・事業別 (八王子市)'!K16</f>
        <v>24</v>
      </c>
      <c r="L16" s="43">
        <f>'[7]300201法人別・事業別'!L16-'[7]300201法人別・事業別 (八王子市)'!L16</f>
        <v>7</v>
      </c>
      <c r="M16" s="43">
        <f>'[7]300201法人別・事業別'!M16-'[7]300201法人別・事業別 (八王子市)'!M16</f>
        <v>0</v>
      </c>
      <c r="N16" s="43">
        <f>'[7]300201法人別・事業別'!N16-'[7]300201法人別・事業別 (八王子市)'!N16</f>
        <v>1</v>
      </c>
      <c r="O16" s="45">
        <f>'[7]300201法人別・事業別'!O16-'[7]300201法人別・事業別 (八王子市)'!O16</f>
        <v>0</v>
      </c>
      <c r="P16" s="8"/>
      <c r="Q16" s="337"/>
      <c r="R16" s="327" t="s">
        <v>50</v>
      </c>
      <c r="S16" s="301">
        <f>SUM(T16:AE16)</f>
        <v>1048</v>
      </c>
      <c r="T16" s="42">
        <f>'[7]300201法人別・事業別'!T16-'[7]300201法人別・事業別 (八王子市)'!T16</f>
        <v>61</v>
      </c>
      <c r="U16" s="42">
        <f>'[7]300201法人別・事業別'!U16-'[7]300201法人別・事業別 (八王子市)'!U16</f>
        <v>0</v>
      </c>
      <c r="V16" s="42">
        <f>'[7]300201法人別・事業別'!V16-'[7]300201法人別・事業別 (八王子市)'!V16</f>
        <v>234</v>
      </c>
      <c r="W16" s="42">
        <f>'[7]300201法人別・事業別'!W16-'[7]300201法人別・事業別 (八王子市)'!W16</f>
        <v>51</v>
      </c>
      <c r="X16" s="42">
        <f>'[7]300201法人別・事業別'!X16-'[7]300201法人別・事業別 (八王子市)'!X16</f>
        <v>658</v>
      </c>
      <c r="Y16" s="42">
        <f>'[7]300201法人別・事業別'!Y16-'[7]300201法人別・事業別 (八王子市)'!Y16</f>
        <v>14</v>
      </c>
      <c r="Z16" s="42">
        <f>'[7]300201法人別・事業別'!Z16-'[7]300201法人別・事業別 (八王子市)'!Z16</f>
        <v>0</v>
      </c>
      <c r="AA16" s="42">
        <f>'[7]300201法人別・事業別'!AA16-'[7]300201法人別・事業別 (八王子市)'!AA16</f>
        <v>24</v>
      </c>
      <c r="AB16" s="42">
        <f>'[7]300201法人別・事業別'!AB16-'[7]300201法人別・事業別 (八王子市)'!AB16</f>
        <v>6</v>
      </c>
      <c r="AC16" s="42">
        <f>'[7]300201法人別・事業別'!AC16-'[7]300201法人別・事業別 (八王子市)'!AC16</f>
        <v>0</v>
      </c>
      <c r="AD16" s="42">
        <f>'[7]300201法人別・事業別'!AD16-'[7]300201法人別・事業別 (八王子市)'!AD16</f>
        <v>0</v>
      </c>
      <c r="AE16" s="45">
        <f>'[7]300201法人別・事業別'!AE16-'[7]300201法人別・事業別 (八王子市)'!AE16</f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5.8490566037735849</v>
      </c>
      <c r="E17" s="30">
        <f t="shared" si="12"/>
        <v>0</v>
      </c>
      <c r="F17" s="30">
        <f t="shared" si="12"/>
        <v>22.264150943396228</v>
      </c>
      <c r="G17" s="30">
        <f t="shared" si="12"/>
        <v>4.9056603773584913</v>
      </c>
      <c r="H17" s="30">
        <f t="shared" si="12"/>
        <v>62.452830188679243</v>
      </c>
      <c r="I17" s="30">
        <f t="shared" si="12"/>
        <v>1.5094339622641511</v>
      </c>
      <c r="J17" s="30">
        <f t="shared" si="12"/>
        <v>0</v>
      </c>
      <c r="K17" s="30">
        <f t="shared" si="12"/>
        <v>2.2641509433962264</v>
      </c>
      <c r="L17" s="30">
        <f t="shared" si="12"/>
        <v>0.66037735849056611</v>
      </c>
      <c r="M17" s="30">
        <f t="shared" si="12"/>
        <v>0</v>
      </c>
      <c r="N17" s="30">
        <f t="shared" si="12"/>
        <v>9.4339622641509441E-2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5.8206106870229011</v>
      </c>
      <c r="U17" s="34">
        <f t="shared" si="13"/>
        <v>0</v>
      </c>
      <c r="V17" s="34">
        <f t="shared" si="13"/>
        <v>22.328244274809162</v>
      </c>
      <c r="W17" s="34">
        <f t="shared" si="13"/>
        <v>4.8664122137404577</v>
      </c>
      <c r="X17" s="34">
        <f t="shared" si="13"/>
        <v>62.786259541984734</v>
      </c>
      <c r="Y17" s="34">
        <f t="shared" si="13"/>
        <v>1.3358778625954197</v>
      </c>
      <c r="Z17" s="34">
        <f t="shared" si="13"/>
        <v>0</v>
      </c>
      <c r="AA17" s="34">
        <f t="shared" si="13"/>
        <v>2.2900763358778624</v>
      </c>
      <c r="AB17" s="34">
        <f t="shared" si="13"/>
        <v>0.5725190839694656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99">
        <f>SUM(D18:O18)</f>
        <v>107</v>
      </c>
      <c r="D18" s="42">
        <f>'[7]300201法人別・事業別'!D18-'[7]300201法人別・事業別 (八王子市)'!D18</f>
        <v>10</v>
      </c>
      <c r="E18" s="43">
        <f>'[7]300201法人別・事業別'!E18-'[7]300201法人別・事業別 (八王子市)'!E18</f>
        <v>0</v>
      </c>
      <c r="F18" s="43">
        <f>'[7]300201法人別・事業別'!F18-'[7]300201法人別・事業別 (八王子市)'!F18</f>
        <v>86</v>
      </c>
      <c r="G18" s="43">
        <f>'[7]300201法人別・事業別'!G18-'[7]300201法人別・事業別 (八王子市)'!G18</f>
        <v>4</v>
      </c>
      <c r="H18" s="43">
        <f>'[7]300201法人別・事業別'!H18-'[7]300201法人別・事業別 (八王子市)'!H18</f>
        <v>0</v>
      </c>
      <c r="I18" s="43">
        <f>'[7]300201法人別・事業別'!I18-'[7]300201法人別・事業別 (八王子市)'!I18</f>
        <v>0</v>
      </c>
      <c r="J18" s="43">
        <f>'[7]300201法人別・事業別'!J18-'[7]300201法人別・事業別 (八王子市)'!J18</f>
        <v>0</v>
      </c>
      <c r="K18" s="43">
        <f>'[7]300201法人別・事業別'!K18-'[7]300201法人別・事業別 (八王子市)'!K18</f>
        <v>2</v>
      </c>
      <c r="L18" s="43">
        <f>'[7]300201法人別・事業別'!L18-'[7]300201法人別・事業別 (八王子市)'!L18</f>
        <v>2</v>
      </c>
      <c r="M18" s="43">
        <f>'[7]300201法人別・事業別'!M18-'[7]300201法人別・事業別 (八王子市)'!M18</f>
        <v>1</v>
      </c>
      <c r="N18" s="43">
        <f>'[7]300201法人別・事業別'!N18-'[7]300201法人別・事業別 (八王子市)'!N18</f>
        <v>1</v>
      </c>
      <c r="O18" s="45">
        <f>'[7]300201法人別・事業別'!O18-'[7]300201法人別・事業別 (八王子市)'!O18</f>
        <v>1</v>
      </c>
      <c r="P18" s="8"/>
      <c r="Q18" s="337"/>
      <c r="R18" s="327" t="s">
        <v>51</v>
      </c>
      <c r="S18" s="301">
        <f>SUM(T18:AE18)</f>
        <v>96</v>
      </c>
      <c r="T18" s="49">
        <f>'[7]300201法人別・事業別'!T18-'[7]300201法人別・事業別 (八王子市)'!T18</f>
        <v>9</v>
      </c>
      <c r="U18" s="50">
        <f>'[7]300201法人別・事業別'!U18-'[7]300201法人別・事業別 (八王子市)'!U18</f>
        <v>0</v>
      </c>
      <c r="V18" s="50">
        <f>'[7]300201法人別・事業別'!V18-'[7]300201法人別・事業別 (八王子市)'!V18</f>
        <v>78</v>
      </c>
      <c r="W18" s="50">
        <f>'[7]300201法人別・事業別'!W18-'[7]300201法人別・事業別 (八王子市)'!W18</f>
        <v>3</v>
      </c>
      <c r="X18" s="50">
        <f>'[7]300201法人別・事業別'!X18-'[7]300201法人別・事業別 (八王子市)'!X18</f>
        <v>0</v>
      </c>
      <c r="Y18" s="50">
        <f>'[7]300201法人別・事業別'!Y18-'[7]300201法人別・事業別 (八王子市)'!Y18</f>
        <v>0</v>
      </c>
      <c r="Z18" s="50">
        <f>'[7]300201法人別・事業別'!Z18-'[7]300201法人別・事業別 (八王子市)'!Z18</f>
        <v>0</v>
      </c>
      <c r="AA18" s="50">
        <f>'[7]300201法人別・事業別'!AA18-'[7]300201法人別・事業別 (八王子市)'!AA18</f>
        <v>2</v>
      </c>
      <c r="AB18" s="50">
        <f>'[7]300201法人別・事業別'!AB18-'[7]300201法人別・事業別 (八王子市)'!AB18</f>
        <v>2</v>
      </c>
      <c r="AC18" s="50">
        <f>'[7]300201法人別・事業別'!AC18-'[7]300201法人別・事業別 (八王子市)'!AC18</f>
        <v>0</v>
      </c>
      <c r="AD18" s="50">
        <f>'[7]300201法人別・事業別'!AD18-'[7]300201法人別・事業別 (八王子市)'!AD18</f>
        <v>1</v>
      </c>
      <c r="AE18" s="289">
        <f>'[7]300201法人別・事業別'!AE18-'[7]300201法人別・事業別 (八王子市)'!AE18</f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9.3457943925233646</v>
      </c>
      <c r="E19" s="30">
        <f t="shared" si="14"/>
        <v>0</v>
      </c>
      <c r="F19" s="30">
        <f t="shared" si="14"/>
        <v>80.373831775700936</v>
      </c>
      <c r="G19" s="30">
        <f t="shared" si="14"/>
        <v>3.7383177570093453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1.8691588785046727</v>
      </c>
      <c r="L19" s="30">
        <f t="shared" si="14"/>
        <v>1.8691588785046727</v>
      </c>
      <c r="M19" s="30">
        <f t="shared" si="14"/>
        <v>0.93457943925233633</v>
      </c>
      <c r="N19" s="30">
        <f t="shared" si="14"/>
        <v>0.93457943925233633</v>
      </c>
      <c r="O19" s="31">
        <f t="shared" si="14"/>
        <v>0.93457943925233633</v>
      </c>
      <c r="P19" s="8"/>
      <c r="Q19" s="337"/>
      <c r="R19" s="328"/>
      <c r="S19" s="32">
        <v>100</v>
      </c>
      <c r="T19" s="48">
        <f t="shared" ref="T19:AE19" si="15">T18/$S18*100</f>
        <v>9.375</v>
      </c>
      <c r="U19" s="34">
        <f t="shared" si="15"/>
        <v>0</v>
      </c>
      <c r="V19" s="34">
        <f t="shared" si="15"/>
        <v>81.25</v>
      </c>
      <c r="W19" s="34">
        <f t="shared" si="15"/>
        <v>3.125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2.083333333333333</v>
      </c>
      <c r="AB19" s="34">
        <f t="shared" si="15"/>
        <v>2.083333333333333</v>
      </c>
      <c r="AC19" s="34">
        <f t="shared" si="15"/>
        <v>0</v>
      </c>
      <c r="AD19" s="34">
        <f t="shared" si="15"/>
        <v>1.0416666666666665</v>
      </c>
      <c r="AE19" s="35">
        <f t="shared" si="15"/>
        <v>1.0416666666666665</v>
      </c>
    </row>
    <row r="20" spans="1:31" ht="23.25" customHeight="1" x14ac:dyDescent="0.15">
      <c r="A20" s="335"/>
      <c r="B20" s="325" t="s">
        <v>38</v>
      </c>
      <c r="C20" s="299">
        <f>SUM(D20:O20)</f>
        <v>352</v>
      </c>
      <c r="D20" s="68">
        <f>'[7]300201法人別・事業別'!D20-'[7]300201法人別・事業別 (八王子市)'!D20</f>
        <v>14</v>
      </c>
      <c r="E20" s="69">
        <f>'[7]300201法人別・事業別'!E20-'[7]300201法人別・事業別 (八王子市)'!E20</f>
        <v>0</v>
      </c>
      <c r="F20" s="69">
        <f>'[7]300201法人別・事業別'!F20-'[7]300201法人別・事業別 (八王子市)'!F20</f>
        <v>100</v>
      </c>
      <c r="G20" s="69">
        <f>'[7]300201法人別・事業別'!G20-'[7]300201法人別・事業別 (八王子市)'!G20</f>
        <v>20</v>
      </c>
      <c r="H20" s="69">
        <f>'[7]300201法人別・事業別'!H20-'[7]300201法人別・事業別 (八王子市)'!H20</f>
        <v>142</v>
      </c>
      <c r="I20" s="69">
        <f>'[7]300201法人別・事業別'!I20-'[7]300201法人別・事業別 (八王子市)'!I20</f>
        <v>4</v>
      </c>
      <c r="J20" s="69">
        <f>'[7]300201法人別・事業別'!J20-'[7]300201法人別・事業別 (八王子市)'!J20</f>
        <v>0</v>
      </c>
      <c r="K20" s="69">
        <f>'[7]300201法人別・事業別'!K20-'[7]300201法人別・事業別 (八王子市)'!K20</f>
        <v>1</v>
      </c>
      <c r="L20" s="69">
        <f>'[7]300201法人別・事業別'!L20-'[7]300201法人別・事業別 (八王子市)'!L20</f>
        <v>13</v>
      </c>
      <c r="M20" s="69">
        <f>'[7]300201法人別・事業別'!M20-'[7]300201法人別・事業別 (八王子市)'!M20</f>
        <v>0</v>
      </c>
      <c r="N20" s="69">
        <f>'[7]300201法人別・事業別'!N20-'[7]300201法人別・事業別 (八王子市)'!N20</f>
        <v>0</v>
      </c>
      <c r="O20" s="70">
        <f>'[7]300201法人別・事業別'!O20-'[7]300201法人別・事業別 (八王子市)'!O20</f>
        <v>58</v>
      </c>
      <c r="P20" s="8"/>
      <c r="Q20" s="337"/>
      <c r="R20" s="327" t="s">
        <v>52</v>
      </c>
      <c r="S20" s="301">
        <f>SUM(T20:AE20)</f>
        <v>312</v>
      </c>
      <c r="T20" s="49">
        <f>'[7]300201法人別・事業別'!T20-'[7]300201法人別・事業別 (八王子市)'!T20</f>
        <v>14</v>
      </c>
      <c r="U20" s="50">
        <f>'[7]300201法人別・事業別'!U20-'[7]300201法人別・事業別 (八王子市)'!U20</f>
        <v>0</v>
      </c>
      <c r="V20" s="50">
        <f>'[7]300201法人別・事業別'!V20-'[7]300201法人別・事業別 (八王子市)'!V20</f>
        <v>85</v>
      </c>
      <c r="W20" s="50">
        <f>'[7]300201法人別・事業別'!W20-'[7]300201法人別・事業別 (八王子市)'!W20</f>
        <v>19</v>
      </c>
      <c r="X20" s="50">
        <f>'[7]300201法人別・事業別'!X20-'[7]300201法人別・事業別 (八王子市)'!X20</f>
        <v>139</v>
      </c>
      <c r="Y20" s="50">
        <f>'[7]300201法人別・事業別'!Y20-'[7]300201法人別・事業別 (八王子市)'!Y20</f>
        <v>4</v>
      </c>
      <c r="Z20" s="50">
        <f>'[7]300201法人別・事業別'!Z20-'[7]300201法人別・事業別 (八王子市)'!Z20</f>
        <v>0</v>
      </c>
      <c r="AA20" s="50">
        <f>'[7]300201法人別・事業別'!AA20-'[7]300201法人別・事業別 (八王子市)'!AA20</f>
        <v>1</v>
      </c>
      <c r="AB20" s="50">
        <f>'[7]300201法人別・事業別'!AB20-'[7]300201法人別・事業別 (八王子市)'!AB20</f>
        <v>12</v>
      </c>
      <c r="AC20" s="50">
        <f>'[7]300201法人別・事業別'!AC20-'[7]300201法人別・事業別 (八王子市)'!AC20</f>
        <v>0</v>
      </c>
      <c r="AD20" s="50">
        <f>'[7]300201法人別・事業別'!AD20-'[7]300201法人別・事業別 (八王子市)'!AD20</f>
        <v>0</v>
      </c>
      <c r="AE20" s="289">
        <f>'[7]300201法人別・事業別'!AE20-'[7]300201法人別・事業別 (八王子市)'!AE20</f>
        <v>38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3.9772727272727271</v>
      </c>
      <c r="E21" s="30">
        <f t="shared" si="16"/>
        <v>0</v>
      </c>
      <c r="F21" s="30">
        <f t="shared" si="16"/>
        <v>28.40909090909091</v>
      </c>
      <c r="G21" s="30">
        <f t="shared" si="16"/>
        <v>5.6818181818181817</v>
      </c>
      <c r="H21" s="30">
        <f t="shared" si="16"/>
        <v>40.340909090909086</v>
      </c>
      <c r="I21" s="30">
        <f t="shared" si="16"/>
        <v>1.1363636363636365</v>
      </c>
      <c r="J21" s="30">
        <f t="shared" si="16"/>
        <v>0</v>
      </c>
      <c r="K21" s="30">
        <f t="shared" si="16"/>
        <v>0.28409090909090912</v>
      </c>
      <c r="L21" s="30">
        <f t="shared" si="16"/>
        <v>3.6931818181818183</v>
      </c>
      <c r="M21" s="30">
        <f t="shared" si="16"/>
        <v>0</v>
      </c>
      <c r="N21" s="30">
        <f t="shared" si="16"/>
        <v>0</v>
      </c>
      <c r="O21" s="31">
        <f t="shared" si="16"/>
        <v>16.477272727272727</v>
      </c>
      <c r="P21" s="8"/>
      <c r="Q21" s="337"/>
      <c r="R21" s="328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27.243589743589741</v>
      </c>
      <c r="W21" s="34">
        <f t="shared" si="17"/>
        <v>6.0897435897435894</v>
      </c>
      <c r="X21" s="34">
        <f t="shared" si="17"/>
        <v>44.551282051282051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12.179487179487179</v>
      </c>
    </row>
    <row r="22" spans="1:31" ht="23.25" customHeight="1" x14ac:dyDescent="0.15">
      <c r="A22" s="335"/>
      <c r="B22" s="325" t="s">
        <v>39</v>
      </c>
      <c r="C22" s="299">
        <f>SUM(D22:O22)</f>
        <v>1467</v>
      </c>
      <c r="D22" s="42">
        <f>'[7]300201法人別・事業別'!D22-'[7]300201法人別・事業別 (八王子市)'!D22</f>
        <v>432</v>
      </c>
      <c r="E22" s="43">
        <f>'[7]300201法人別・事業別'!E22-'[7]300201法人別・事業別 (八王子市)'!E22</f>
        <v>10</v>
      </c>
      <c r="F22" s="43">
        <f>'[7]300201法人別・事業別'!F22-'[7]300201法人別・事業別 (八王子市)'!F22</f>
        <v>51</v>
      </c>
      <c r="G22" s="43">
        <f>'[7]300201法人別・事業別'!G22-'[7]300201法人別・事業別 (八王子市)'!G22</f>
        <v>8</v>
      </c>
      <c r="H22" s="43">
        <f>'[7]300201法人別・事業別'!H22-'[7]300201法人別・事業別 (八王子市)'!H22</f>
        <v>920</v>
      </c>
      <c r="I22" s="43">
        <f>'[7]300201法人別・事業別'!I22-'[7]300201法人別・事業別 (八王子市)'!I22</f>
        <v>25</v>
      </c>
      <c r="J22" s="43">
        <f>'[7]300201法人別・事業別'!J22-'[7]300201法人別・事業別 (八王子市)'!J22</f>
        <v>0</v>
      </c>
      <c r="K22" s="43">
        <f>'[7]300201法人別・事業別'!K22-'[7]300201法人別・事業別 (八王子市)'!K22</f>
        <v>6</v>
      </c>
      <c r="L22" s="43">
        <f>'[7]300201法人別・事業別'!L22-'[7]300201法人別・事業別 (八王子市)'!L22</f>
        <v>3</v>
      </c>
      <c r="M22" s="43">
        <f>'[7]300201法人別・事業別'!M22-'[7]300201法人別・事業別 (八王子市)'!M22</f>
        <v>0</v>
      </c>
      <c r="N22" s="43">
        <f>'[7]300201法人別・事業別'!N22-'[7]300201法人別・事業別 (八王子市)'!N22</f>
        <v>12</v>
      </c>
      <c r="O22" s="45">
        <f>'[7]300201法人別・事業別'!O22-'[7]300201法人別・事業別 (八王子市)'!O22</f>
        <v>0</v>
      </c>
      <c r="P22" s="8"/>
      <c r="Q22" s="337"/>
      <c r="R22" s="327" t="s">
        <v>53</v>
      </c>
      <c r="S22" s="301">
        <f>SUM(T22:AE22)</f>
        <v>2850</v>
      </c>
      <c r="T22" s="49">
        <f>'[7]300201法人別・事業別'!T22-'[7]300201法人別・事業別 (八王子市)'!T22</f>
        <v>475</v>
      </c>
      <c r="U22" s="50">
        <f>'[7]300201法人別・事業別'!U22-'[7]300201法人別・事業別 (八王子市)'!U22</f>
        <v>12</v>
      </c>
      <c r="V22" s="50">
        <f>'[7]300201法人別・事業別'!V22-'[7]300201法人別・事業別 (八王子市)'!V22</f>
        <v>73</v>
      </c>
      <c r="W22" s="50">
        <f>'[7]300201法人別・事業別'!W22-'[7]300201法人別・事業別 (八王子市)'!W22</f>
        <v>22</v>
      </c>
      <c r="X22" s="50">
        <f>'[7]300201法人別・事業別'!X22-'[7]300201法人別・事業別 (八王子市)'!X22</f>
        <v>2134</v>
      </c>
      <c r="Y22" s="50">
        <f>'[7]300201法人別・事業別'!Y22-'[7]300201法人別・事業別 (八王子市)'!Y22</f>
        <v>101</v>
      </c>
      <c r="Z22" s="50">
        <f>'[7]300201法人別・事業別'!Z22-'[7]300201法人別・事業別 (八王子市)'!Z22</f>
        <v>0</v>
      </c>
      <c r="AA22" s="50">
        <f>'[7]300201法人別・事業別'!AA22-'[7]300201法人別・事業別 (八王子市)'!AA22</f>
        <v>14</v>
      </c>
      <c r="AB22" s="50">
        <f>'[7]300201法人別・事業別'!AB22-'[7]300201法人別・事業別 (八王子市)'!AB22</f>
        <v>5</v>
      </c>
      <c r="AC22" s="50">
        <f>'[7]300201法人別・事業別'!AC22-'[7]300201法人別・事業別 (八王子市)'!AC22</f>
        <v>0</v>
      </c>
      <c r="AD22" s="50">
        <f>'[7]300201法人別・事業別'!AD22-'[7]300201法人別・事業別 (八王子市)'!AD22</f>
        <v>14</v>
      </c>
      <c r="AE22" s="289">
        <f>'[7]300201法人別・事業別'!AE22-'[7]300201法人別・事業別 (八王子市)'!AE22</f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29.447852760736197</v>
      </c>
      <c r="E23" s="30">
        <f t="shared" si="18"/>
        <v>0.68166325835037489</v>
      </c>
      <c r="F23" s="30">
        <f t="shared" si="18"/>
        <v>3.4764826175869121</v>
      </c>
      <c r="G23" s="30">
        <f t="shared" si="18"/>
        <v>0.54533060668029998</v>
      </c>
      <c r="H23" s="30">
        <f t="shared" si="18"/>
        <v>62.713019768234489</v>
      </c>
      <c r="I23" s="30">
        <f t="shared" si="18"/>
        <v>1.7041581458759374</v>
      </c>
      <c r="J23" s="30">
        <f t="shared" si="18"/>
        <v>0</v>
      </c>
      <c r="K23" s="30">
        <f t="shared" si="18"/>
        <v>0.40899795501022501</v>
      </c>
      <c r="L23" s="30">
        <f t="shared" si="18"/>
        <v>0.20449897750511251</v>
      </c>
      <c r="M23" s="30">
        <f t="shared" si="18"/>
        <v>0</v>
      </c>
      <c r="N23" s="30">
        <f t="shared" si="18"/>
        <v>0.81799591002045002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16.666666666666664</v>
      </c>
      <c r="U23" s="34">
        <f t="shared" si="19"/>
        <v>0.42105263157894735</v>
      </c>
      <c r="V23" s="34">
        <f t="shared" si="19"/>
        <v>2.5614035087719298</v>
      </c>
      <c r="W23" s="34">
        <f t="shared" si="19"/>
        <v>0.77192982456140358</v>
      </c>
      <c r="X23" s="34">
        <f t="shared" si="19"/>
        <v>74.877192982456137</v>
      </c>
      <c r="Y23" s="34">
        <f t="shared" si="19"/>
        <v>3.5438596491228069</v>
      </c>
      <c r="Z23" s="34">
        <f t="shared" si="19"/>
        <v>0</v>
      </c>
      <c r="AA23" s="34">
        <f t="shared" si="19"/>
        <v>0.49122807017543862</v>
      </c>
      <c r="AB23" s="34">
        <f t="shared" si="19"/>
        <v>0.17543859649122806</v>
      </c>
      <c r="AC23" s="34">
        <f t="shared" si="19"/>
        <v>0</v>
      </c>
      <c r="AD23" s="34">
        <f t="shared" si="19"/>
        <v>0.49122807017543862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99">
        <f>SUM(D24:O24)</f>
        <v>82</v>
      </c>
      <c r="D24" s="42">
        <f>'[7]300201法人別・事業別'!D24-'[7]300201法人別・事業別 (八王子市)'!D24</f>
        <v>0</v>
      </c>
      <c r="E24" s="43">
        <f>'[7]300201法人別・事業別'!E24-'[7]300201法人別・事業別 (八王子市)'!E24</f>
        <v>0</v>
      </c>
      <c r="F24" s="43">
        <f>'[7]300201法人別・事業別'!F24-'[7]300201法人別・事業別 (八王子市)'!F24</f>
        <v>69</v>
      </c>
      <c r="G24" s="43">
        <f>'[7]300201法人別・事業別'!G24-'[7]300201法人別・事業別 (八王子市)'!G24</f>
        <v>2</v>
      </c>
      <c r="H24" s="43">
        <f>'[7]300201法人別・事業別'!H24-'[7]300201法人別・事業別 (八王子市)'!H24</f>
        <v>0</v>
      </c>
      <c r="I24" s="43">
        <f>'[7]300201法人別・事業別'!I24-'[7]300201法人別・事業別 (八王子市)'!I24</f>
        <v>0</v>
      </c>
      <c r="J24" s="43">
        <f>'[7]300201法人別・事業別'!J24-'[7]300201法人別・事業別 (八王子市)'!J24</f>
        <v>0</v>
      </c>
      <c r="K24" s="43">
        <f>'[7]300201法人別・事業別'!K24-'[7]300201法人別・事業別 (八王子市)'!K24</f>
        <v>7</v>
      </c>
      <c r="L24" s="43">
        <f>'[7]300201法人別・事業別'!L24-'[7]300201法人別・事業別 (八王子市)'!L24</f>
        <v>0</v>
      </c>
      <c r="M24" s="43">
        <f>'[7]300201法人別・事業別'!M24-'[7]300201法人別・事業別 (八王子市)'!M24</f>
        <v>0</v>
      </c>
      <c r="N24" s="43">
        <f>'[7]300201法人別・事業別'!N24-'[7]300201法人別・事業別 (八王子市)'!N24</f>
        <v>0</v>
      </c>
      <c r="O24" s="45">
        <f>'[7]300201法人別・事業別'!O24-'[7]300201法人別・事業別 (八王子市)'!O24</f>
        <v>4</v>
      </c>
      <c r="P24" s="8"/>
      <c r="Q24" s="337"/>
      <c r="R24" s="327" t="s">
        <v>54</v>
      </c>
      <c r="S24" s="301">
        <f>SUM(T24:AE24)</f>
        <v>79</v>
      </c>
      <c r="T24" s="49">
        <f>'[7]300201法人別・事業別'!T24-'[7]300201法人別・事業別 (八王子市)'!T24</f>
        <v>0</v>
      </c>
      <c r="U24" s="50">
        <f>'[7]300201法人別・事業別'!U24-'[7]300201法人別・事業別 (八王子市)'!U24</f>
        <v>0</v>
      </c>
      <c r="V24" s="50">
        <f>'[7]300201法人別・事業別'!V24-'[7]300201法人別・事業別 (八王子市)'!V24</f>
        <v>66</v>
      </c>
      <c r="W24" s="50">
        <f>'[7]300201法人別・事業別'!W24-'[7]300201法人別・事業別 (八王子市)'!W24</f>
        <v>2</v>
      </c>
      <c r="X24" s="50">
        <f>'[7]300201法人別・事業別'!X24-'[7]300201法人別・事業別 (八王子市)'!X24</f>
        <v>0</v>
      </c>
      <c r="Y24" s="50">
        <f>'[7]300201法人別・事業別'!Y24-'[7]300201法人別・事業別 (八王子市)'!Y24</f>
        <v>0</v>
      </c>
      <c r="Z24" s="50">
        <f>'[7]300201法人別・事業別'!Z24-'[7]300201法人別・事業別 (八王子市)'!Z24</f>
        <v>0</v>
      </c>
      <c r="AA24" s="50">
        <f>'[7]300201法人別・事業別'!AA24-'[7]300201法人別・事業別 (八王子市)'!AA24</f>
        <v>7</v>
      </c>
      <c r="AB24" s="50">
        <f>'[7]300201法人別・事業別'!AB24-'[7]300201法人別・事業別 (八王子市)'!AB24</f>
        <v>0</v>
      </c>
      <c r="AC24" s="50">
        <f>'[7]300201法人別・事業別'!AC24-'[7]300201法人別・事業別 (八王子市)'!AC24</f>
        <v>0</v>
      </c>
      <c r="AD24" s="50">
        <f>'[7]300201法人別・事業別'!AD24-'[7]300201法人別・事業別 (八王子市)'!AD24</f>
        <v>0</v>
      </c>
      <c r="AE24" s="289">
        <f>'[7]300201法人別・事業別'!AE24-'[7]300201法人別・事業別 (八王子市)'!AE24</f>
        <v>4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84.146341463414629</v>
      </c>
      <c r="G25" s="30">
        <f t="shared" si="20"/>
        <v>2.4390243902439024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8.536585365853659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4.8780487804878048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83.544303797468359</v>
      </c>
      <c r="W25" s="34">
        <f t="shared" si="21"/>
        <v>2.5316455696202533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8.8607594936708853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5.0632911392405067</v>
      </c>
    </row>
    <row r="26" spans="1:31" ht="23.25" customHeight="1" x14ac:dyDescent="0.15">
      <c r="A26" s="335"/>
      <c r="B26" s="325" t="s">
        <v>41</v>
      </c>
      <c r="C26" s="299">
        <f>SUM(D26:O26)</f>
        <v>564</v>
      </c>
      <c r="D26" s="42">
        <f>'[7]300201法人別・事業別'!D26-'[7]300201法人別・事業別 (八王子市)'!D26</f>
        <v>489</v>
      </c>
      <c r="E26" s="43">
        <f>'[7]300201法人別・事業別'!E26-'[7]300201法人別・事業別 (八王子市)'!E26</f>
        <v>4</v>
      </c>
      <c r="F26" s="43">
        <f>'[7]300201法人別・事業別'!F26-'[7]300201法人別・事業別 (八王子市)'!F26</f>
        <v>8</v>
      </c>
      <c r="G26" s="43">
        <f>'[7]300201法人別・事業別'!G26-'[7]300201法人別・事業別 (八王子市)'!G26</f>
        <v>0</v>
      </c>
      <c r="H26" s="43">
        <f>'[7]300201法人別・事業別'!H26-'[7]300201法人別・事業別 (八王子市)'!H26</f>
        <v>52</v>
      </c>
      <c r="I26" s="43">
        <f>'[7]300201法人別・事業別'!I26-'[7]300201法人別・事業別 (八王子市)'!I26</f>
        <v>1</v>
      </c>
      <c r="J26" s="43">
        <f>'[7]300201法人別・事業別'!J26-'[7]300201法人別・事業別 (八王子市)'!J26</f>
        <v>0</v>
      </c>
      <c r="K26" s="43">
        <f>'[7]300201法人別・事業別'!K26-'[7]300201法人別・事業別 (八王子市)'!K26</f>
        <v>0</v>
      </c>
      <c r="L26" s="43">
        <f>'[7]300201法人別・事業別'!L26-'[7]300201法人別・事業別 (八王子市)'!L26</f>
        <v>1</v>
      </c>
      <c r="M26" s="43">
        <f>'[7]300201法人別・事業別'!M26-'[7]300201法人別・事業別 (八王子市)'!M26</f>
        <v>1</v>
      </c>
      <c r="N26" s="43">
        <f>'[7]300201法人別・事業別'!N26-'[7]300201法人別・事業別 (八王子市)'!N26</f>
        <v>8</v>
      </c>
      <c r="O26" s="45">
        <f>'[7]300201法人別・事業別'!O26-'[7]300201法人別・事業別 (八王子市)'!O26</f>
        <v>0</v>
      </c>
      <c r="P26" s="8"/>
      <c r="Q26" s="337"/>
      <c r="R26" s="327" t="s">
        <v>55</v>
      </c>
      <c r="S26" s="301">
        <f>SUM(T26:AE26)</f>
        <v>543</v>
      </c>
      <c r="T26" s="49">
        <f>'[7]300201法人別・事業別'!T26-'[7]300201法人別・事業別 (八王子市)'!T26</f>
        <v>470</v>
      </c>
      <c r="U26" s="50">
        <f>'[7]300201法人別・事業別'!U26-'[7]300201法人別・事業別 (八王子市)'!U26</f>
        <v>4</v>
      </c>
      <c r="V26" s="50">
        <f>'[7]300201法人別・事業別'!V26-'[7]300201法人別・事業別 (八王子市)'!V26</f>
        <v>7</v>
      </c>
      <c r="W26" s="50">
        <f>'[7]300201法人別・事業別'!W26-'[7]300201法人別・事業別 (八王子市)'!W26</f>
        <v>0</v>
      </c>
      <c r="X26" s="50">
        <f>'[7]300201法人別・事業別'!X26-'[7]300201法人別・事業別 (八王子市)'!X26</f>
        <v>51</v>
      </c>
      <c r="Y26" s="50">
        <f>'[7]300201法人別・事業別'!Y26-'[7]300201法人別・事業別 (八王子市)'!Y26</f>
        <v>1</v>
      </c>
      <c r="Z26" s="50">
        <f>'[7]300201法人別・事業別'!Z26-'[7]300201法人別・事業別 (八王子市)'!Z26</f>
        <v>0</v>
      </c>
      <c r="AA26" s="50">
        <f>'[7]300201法人別・事業別'!AA26-'[7]300201法人別・事業別 (八王子市)'!AA26</f>
        <v>0</v>
      </c>
      <c r="AB26" s="50">
        <f>'[7]300201法人別・事業別'!AB26-'[7]300201法人別・事業別 (八王子市)'!AB26</f>
        <v>1</v>
      </c>
      <c r="AC26" s="50">
        <f>'[7]300201法人別・事業別'!AC26-'[7]300201法人別・事業別 (八王子市)'!AC26</f>
        <v>1</v>
      </c>
      <c r="AD26" s="50">
        <f>'[7]300201法人別・事業別'!AD26-'[7]300201法人別・事業別 (八王子市)'!AD26</f>
        <v>8</v>
      </c>
      <c r="AE26" s="289">
        <f>'[7]300201法人別・事業別'!AE26-'[7]300201法人別・事業別 (八王子市)'!AE26</f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86.702127659574472</v>
      </c>
      <c r="E27" s="30">
        <f t="shared" si="22"/>
        <v>0.70921985815602839</v>
      </c>
      <c r="F27" s="30">
        <f t="shared" si="22"/>
        <v>1.4184397163120568</v>
      </c>
      <c r="G27" s="30">
        <f t="shared" si="22"/>
        <v>0</v>
      </c>
      <c r="H27" s="30">
        <f t="shared" si="22"/>
        <v>9.2198581560283674</v>
      </c>
      <c r="I27" s="30">
        <f t="shared" si="22"/>
        <v>0.1773049645390071</v>
      </c>
      <c r="J27" s="30">
        <f t="shared" si="22"/>
        <v>0</v>
      </c>
      <c r="K27" s="30">
        <f t="shared" si="22"/>
        <v>0</v>
      </c>
      <c r="L27" s="30">
        <f t="shared" si="22"/>
        <v>0.1773049645390071</v>
      </c>
      <c r="M27" s="30">
        <f t="shared" si="22"/>
        <v>0.1773049645390071</v>
      </c>
      <c r="N27" s="30">
        <f t="shared" si="22"/>
        <v>1.4184397163120568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86.556169429097608</v>
      </c>
      <c r="U27" s="34">
        <f t="shared" si="23"/>
        <v>0.73664825046040516</v>
      </c>
      <c r="V27" s="34">
        <f t="shared" si="23"/>
        <v>1.2891344383057091</v>
      </c>
      <c r="W27" s="34">
        <f t="shared" si="23"/>
        <v>0</v>
      </c>
      <c r="X27" s="34">
        <f t="shared" si="23"/>
        <v>9.3922651933701662</v>
      </c>
      <c r="Y27" s="34">
        <f t="shared" si="23"/>
        <v>0.18416206261510129</v>
      </c>
      <c r="Z27" s="34">
        <f t="shared" si="23"/>
        <v>0</v>
      </c>
      <c r="AA27" s="34">
        <f t="shared" si="23"/>
        <v>0</v>
      </c>
      <c r="AB27" s="34">
        <f t="shared" si="23"/>
        <v>0.18416206261510129</v>
      </c>
      <c r="AC27" s="34">
        <f t="shared" si="23"/>
        <v>0.18416206261510129</v>
      </c>
      <c r="AD27" s="34">
        <f t="shared" si="23"/>
        <v>1.4732965009208103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99">
        <f>SUM(D28:O28)</f>
        <v>5</v>
      </c>
      <c r="D28" s="42">
        <f>'[7]300201法人別・事業別'!D28-'[7]300201法人別・事業別 (八王子市)'!D28</f>
        <v>0</v>
      </c>
      <c r="E28" s="43">
        <f>'[7]300201法人別・事業別'!E28-'[7]300201法人別・事業別 (八王子市)'!E28</f>
        <v>0</v>
      </c>
      <c r="F28" s="43">
        <f>'[7]300201法人別・事業別'!F28-'[7]300201法人別・事業別 (八王子市)'!F28</f>
        <v>4</v>
      </c>
      <c r="G28" s="43">
        <f>'[7]300201法人別・事業別'!G28-'[7]300201法人別・事業別 (八王子市)'!G28</f>
        <v>0</v>
      </c>
      <c r="H28" s="43">
        <f>'[7]300201法人別・事業別'!H28-'[7]300201法人別・事業別 (八王子市)'!H28</f>
        <v>0</v>
      </c>
      <c r="I28" s="43">
        <f>'[7]300201法人別・事業別'!I28-'[7]300201法人別・事業別 (八王子市)'!I28</f>
        <v>0</v>
      </c>
      <c r="J28" s="43">
        <f>'[7]300201法人別・事業別'!J28-'[7]300201法人別・事業別 (八王子市)'!J28</f>
        <v>0</v>
      </c>
      <c r="K28" s="43">
        <f>'[7]300201法人別・事業別'!K28-'[7]300201法人別・事業別 (八王子市)'!K28</f>
        <v>1</v>
      </c>
      <c r="L28" s="43">
        <f>'[7]300201法人別・事業別'!L28-'[7]300201法人別・事業別 (八王子市)'!L28</f>
        <v>0</v>
      </c>
      <c r="M28" s="43">
        <f>'[7]300201法人別・事業別'!M28-'[7]300201法人別・事業別 (八王子市)'!M28</f>
        <v>0</v>
      </c>
      <c r="N28" s="43">
        <f>'[7]300201法人別・事業別'!N28-'[7]300201法人別・事業別 (八王子市)'!N28</f>
        <v>0</v>
      </c>
      <c r="O28" s="45">
        <f>'[7]300201法人別・事業別'!O28-'[7]300201法人別・事業別 (八王子市)'!O28</f>
        <v>0</v>
      </c>
      <c r="P28" s="8"/>
      <c r="Q28" s="337"/>
      <c r="R28" s="327" t="s">
        <v>56</v>
      </c>
      <c r="S28" s="301">
        <f>SUM(T28:AE28)</f>
        <v>5</v>
      </c>
      <c r="T28" s="49">
        <f>'[7]300201法人別・事業別'!T28-'[7]300201法人別・事業別 (八王子市)'!T28</f>
        <v>0</v>
      </c>
      <c r="U28" s="50">
        <f>'[7]300201法人別・事業別'!U28-'[7]300201法人別・事業別 (八王子市)'!U28</f>
        <v>0</v>
      </c>
      <c r="V28" s="50">
        <f>'[7]300201法人別・事業別'!V28-'[7]300201法人別・事業別 (八王子市)'!V28</f>
        <v>4</v>
      </c>
      <c r="W28" s="50">
        <f>'[7]300201法人別・事業別'!W28-'[7]300201法人別・事業別 (八王子市)'!W28</f>
        <v>0</v>
      </c>
      <c r="X28" s="50">
        <f>'[7]300201法人別・事業別'!X28-'[7]300201法人別・事業別 (八王子市)'!X28</f>
        <v>0</v>
      </c>
      <c r="Y28" s="50">
        <f>'[7]300201法人別・事業別'!Y28-'[7]300201法人別・事業別 (八王子市)'!Y28</f>
        <v>0</v>
      </c>
      <c r="Z28" s="50">
        <f>'[7]300201法人別・事業別'!Z28-'[7]300201法人別・事業別 (八王子市)'!Z28</f>
        <v>0</v>
      </c>
      <c r="AA28" s="50">
        <f>'[7]300201法人別・事業別'!AA28-'[7]300201法人別・事業別 (八王子市)'!AA28</f>
        <v>1</v>
      </c>
      <c r="AB28" s="50">
        <f>'[7]300201法人別・事業別'!AB28-'[7]300201法人別・事業別 (八王子市)'!AB28</f>
        <v>0</v>
      </c>
      <c r="AC28" s="50">
        <f>'[7]300201法人別・事業別'!AC28-'[7]300201法人別・事業別 (八王子市)'!AC28</f>
        <v>0</v>
      </c>
      <c r="AD28" s="50">
        <f>'[7]300201法人別・事業別'!AD28-'[7]300201法人別・事業別 (八王子市)'!AD28</f>
        <v>0</v>
      </c>
      <c r="AE28" s="289">
        <f>'[7]300201法人別・事業別'!AE28-'[7]300201法人別・事業別 (八王子市)'!AE28</f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99">
        <f>SUM(D30:O30)</f>
        <v>664</v>
      </c>
      <c r="D30" s="57">
        <f>'[7]300201法人別・事業別'!D30-'[7]300201法人別・事業別 (八王子市)'!D30</f>
        <v>20</v>
      </c>
      <c r="E30" s="43">
        <f>'[7]300201法人別・事業別'!E30-'[7]300201法人別・事業別 (八王子市)'!E30</f>
        <v>0</v>
      </c>
      <c r="F30" s="43">
        <f>'[7]300201法人別・事業別'!F30-'[7]300201法人別・事業別 (八王子市)'!F30</f>
        <v>17</v>
      </c>
      <c r="G30" s="43">
        <f>'[7]300201法人別・事業別'!G30-'[7]300201法人別・事業別 (八王子市)'!G30</f>
        <v>0</v>
      </c>
      <c r="H30" s="43">
        <f>'[7]300201法人別・事業別'!H30-'[7]300201法人別・事業別 (八王子市)'!H30</f>
        <v>624</v>
      </c>
      <c r="I30" s="43">
        <f>'[7]300201法人別・事業別'!I30-'[7]300201法人別・事業別 (八王子市)'!I30</f>
        <v>0</v>
      </c>
      <c r="J30" s="43">
        <f>'[7]300201法人別・事業別'!J30-'[7]300201法人別・事業別 (八王子市)'!J30</f>
        <v>0</v>
      </c>
      <c r="K30" s="43">
        <f>'[7]300201法人別・事業別'!K30-'[7]300201法人別・事業別 (八王子市)'!K30</f>
        <v>0</v>
      </c>
      <c r="L30" s="43">
        <f>'[7]300201法人別・事業別'!L30-'[7]300201法人別・事業別 (八王子市)'!L30</f>
        <v>3</v>
      </c>
      <c r="M30" s="43">
        <f>'[7]300201法人別・事業別'!M30-'[7]300201法人別・事業別 (八王子市)'!M30</f>
        <v>0</v>
      </c>
      <c r="N30" s="43">
        <f>'[7]300201法人別・事業別'!N30-'[7]300201法人別・事業別 (八王子市)'!N30</f>
        <v>0</v>
      </c>
      <c r="O30" s="45">
        <f>'[7]300201法人別・事業別'!O30-'[7]300201法人別・事業別 (八王子市)'!O30</f>
        <v>0</v>
      </c>
      <c r="P30" s="8"/>
      <c r="Q30" s="337"/>
      <c r="R30" s="327" t="s">
        <v>57</v>
      </c>
      <c r="S30" s="301">
        <f>SUM(T30:AE30)</f>
        <v>586</v>
      </c>
      <c r="T30" s="49">
        <f>'[7]300201法人別・事業別'!T30-'[7]300201法人別・事業別 (八王子市)'!T30</f>
        <v>13</v>
      </c>
      <c r="U30" s="50">
        <f>'[7]300201法人別・事業別'!U30-'[7]300201法人別・事業別 (八王子市)'!U30</f>
        <v>0</v>
      </c>
      <c r="V30" s="50">
        <f>'[7]300201法人別・事業別'!V30-'[7]300201法人別・事業別 (八王子市)'!V30</f>
        <v>13</v>
      </c>
      <c r="W30" s="50">
        <f>'[7]300201法人別・事業別'!W30-'[7]300201法人別・事業別 (八王子市)'!W30</f>
        <v>0</v>
      </c>
      <c r="X30" s="50">
        <f>'[7]300201法人別・事業別'!X30-'[7]300201法人別・事業別 (八王子市)'!X30</f>
        <v>557</v>
      </c>
      <c r="Y30" s="50">
        <f>'[7]300201法人別・事業別'!Y30-'[7]300201法人別・事業別 (八王子市)'!Y30</f>
        <v>0</v>
      </c>
      <c r="Z30" s="50">
        <f>'[7]300201法人別・事業別'!Z30-'[7]300201法人別・事業別 (八王子市)'!Z30</f>
        <v>0</v>
      </c>
      <c r="AA30" s="50">
        <f>'[7]300201法人別・事業別'!AA30-'[7]300201法人別・事業別 (八王子市)'!AA30</f>
        <v>0</v>
      </c>
      <c r="AB30" s="50">
        <f>'[7]300201法人別・事業別'!AB30-'[7]300201法人別・事業別 (八王子市)'!AB30</f>
        <v>3</v>
      </c>
      <c r="AC30" s="50">
        <f>'[7]300201法人別・事業別'!AC30-'[7]300201法人別・事業別 (八王子市)'!AC30</f>
        <v>0</v>
      </c>
      <c r="AD30" s="50">
        <f>'[7]300201法人別・事業別'!AD30-'[7]300201法人別・事業別 (八王子市)'!AD30</f>
        <v>0</v>
      </c>
      <c r="AE30" s="289">
        <f>'[7]300201法人別・事業別'!AE30-'[7]300201法人別・事業別 (八王子市)'!AE30</f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3.0120481927710845</v>
      </c>
      <c r="E31" s="30">
        <f t="shared" si="26"/>
        <v>0</v>
      </c>
      <c r="F31" s="30">
        <f t="shared" si="26"/>
        <v>2.5602409638554215</v>
      </c>
      <c r="G31" s="30">
        <f t="shared" si="26"/>
        <v>0</v>
      </c>
      <c r="H31" s="30">
        <f t="shared" si="26"/>
        <v>93.975903614457835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0.45180722891566261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2.218430034129693</v>
      </c>
      <c r="U31" s="34">
        <f t="shared" si="27"/>
        <v>0</v>
      </c>
      <c r="V31" s="34">
        <f t="shared" si="27"/>
        <v>2.218430034129693</v>
      </c>
      <c r="W31" s="34">
        <f t="shared" si="27"/>
        <v>0</v>
      </c>
      <c r="X31" s="34">
        <f t="shared" si="27"/>
        <v>95.051194539249153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0.51194539249146753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99">
        <f>SUM(D32:O32)</f>
        <v>650</v>
      </c>
      <c r="D32" s="42">
        <f>'[7]300201法人別・事業別'!D32-'[7]300201法人別・事業別 (八王子市)'!D32</f>
        <v>5</v>
      </c>
      <c r="E32" s="43">
        <f>'[7]300201法人別・事業別'!E32-'[7]300201法人別・事業別 (八王子市)'!E32</f>
        <v>0</v>
      </c>
      <c r="F32" s="43">
        <f>'[7]300201法人別・事業別'!F32-'[7]300201法人別・事業別 (八王子市)'!F32</f>
        <v>7</v>
      </c>
      <c r="G32" s="43">
        <f>'[7]300201法人別・事業別'!G32-'[7]300201法人別・事業別 (八王子市)'!G32</f>
        <v>1</v>
      </c>
      <c r="H32" s="43">
        <f>'[7]300201法人別・事業別'!H32-'[7]300201法人別・事業別 (八王子市)'!H32</f>
        <v>630</v>
      </c>
      <c r="I32" s="43">
        <f>'[7]300201法人別・事業別'!I32-'[7]300201法人別・事業別 (八王子市)'!I32</f>
        <v>5</v>
      </c>
      <c r="J32" s="43">
        <f>'[7]300201法人別・事業別'!J32-'[7]300201法人別・事業別 (八王子市)'!J32</f>
        <v>0</v>
      </c>
      <c r="K32" s="43">
        <f>'[7]300201法人別・事業別'!K32-'[7]300201法人別・事業別 (八王子市)'!K32</f>
        <v>2</v>
      </c>
      <c r="L32" s="43">
        <f>'[7]300201法人別・事業別'!L32-'[7]300201法人別・事業別 (八王子市)'!L32</f>
        <v>0</v>
      </c>
      <c r="M32" s="43">
        <f>'[7]300201法人別・事業別'!M32-'[7]300201法人別・事業別 (八王子市)'!M32</f>
        <v>0</v>
      </c>
      <c r="N32" s="43">
        <f>'[7]300201法人別・事業別'!N32-'[7]300201法人別・事業別 (八王子市)'!N32</f>
        <v>0</v>
      </c>
      <c r="O32" s="45">
        <f>'[7]300201法人別・事業別'!O32-'[7]300201法人別・事業別 (八王子市)'!O32</f>
        <v>0</v>
      </c>
      <c r="P32" s="8"/>
      <c r="Q32" s="337"/>
      <c r="R32" s="327" t="s">
        <v>58</v>
      </c>
      <c r="S32" s="301">
        <f>SUM(T32:AE32)</f>
        <v>654</v>
      </c>
      <c r="T32" s="49">
        <f>'[7]300201法人別・事業別'!T32-'[7]300201法人別・事業別 (八王子市)'!T32</f>
        <v>5</v>
      </c>
      <c r="U32" s="50">
        <f>'[7]300201法人別・事業別'!U32-'[7]300201法人別・事業別 (八王子市)'!U32</f>
        <v>0</v>
      </c>
      <c r="V32" s="50">
        <f>'[7]300201法人別・事業別'!V32-'[7]300201法人別・事業別 (八王子市)'!V32</f>
        <v>7</v>
      </c>
      <c r="W32" s="50">
        <f>'[7]300201法人別・事業別'!W32-'[7]300201法人別・事業別 (八王子市)'!W32</f>
        <v>1</v>
      </c>
      <c r="X32" s="50">
        <f>'[7]300201法人別・事業別'!X32-'[7]300201法人別・事業別 (八王子市)'!X32</f>
        <v>634</v>
      </c>
      <c r="Y32" s="50">
        <f>'[7]300201法人別・事業別'!Y32-'[7]300201法人別・事業別 (八王子市)'!Y32</f>
        <v>5</v>
      </c>
      <c r="Z32" s="50">
        <f>'[7]300201法人別・事業別'!Z32-'[7]300201法人別・事業別 (八王子市)'!Z32</f>
        <v>0</v>
      </c>
      <c r="AA32" s="50">
        <f>'[7]300201法人別・事業別'!AA32-'[7]300201法人別・事業別 (八王子市)'!AA32</f>
        <v>2</v>
      </c>
      <c r="AB32" s="50">
        <f>'[7]300201法人別・事業別'!AB32-'[7]300201法人別・事業別 (八王子市)'!AB32</f>
        <v>0</v>
      </c>
      <c r="AC32" s="50">
        <f>'[7]300201法人別・事業別'!AC32-'[7]300201法人別・事業別 (八王子市)'!AC32</f>
        <v>0</v>
      </c>
      <c r="AD32" s="50">
        <f>'[7]300201法人別・事業別'!AD32-'[7]300201法人別・事業別 (八王子市)'!AD32</f>
        <v>0</v>
      </c>
      <c r="AE32" s="289">
        <f>'[7]300201法人別・事業別'!AE32-'[7]300201法人別・事業別 (八王子市)'!AE32</f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0.76923076923076927</v>
      </c>
      <c r="E33" s="54">
        <f t="shared" si="28"/>
        <v>0</v>
      </c>
      <c r="F33" s="54">
        <f t="shared" si="28"/>
        <v>1.0769230769230769</v>
      </c>
      <c r="G33" s="54">
        <f t="shared" si="28"/>
        <v>0.15384615384615385</v>
      </c>
      <c r="H33" s="54">
        <f t="shared" si="28"/>
        <v>96.92307692307692</v>
      </c>
      <c r="I33" s="54">
        <f t="shared" si="28"/>
        <v>0.76923076923076927</v>
      </c>
      <c r="J33" s="54">
        <f t="shared" si="28"/>
        <v>0</v>
      </c>
      <c r="K33" s="54">
        <f t="shared" si="28"/>
        <v>0.30769230769230771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0.76452599388379205</v>
      </c>
      <c r="U33" s="34">
        <f t="shared" si="29"/>
        <v>0</v>
      </c>
      <c r="V33" s="34">
        <f t="shared" si="29"/>
        <v>1.0703363914373087</v>
      </c>
      <c r="W33" s="34">
        <f t="shared" si="29"/>
        <v>0.1529051987767584</v>
      </c>
      <c r="X33" s="34">
        <f t="shared" si="29"/>
        <v>96.941896024464839</v>
      </c>
      <c r="Y33" s="34">
        <f t="shared" si="29"/>
        <v>0.76452599388379205</v>
      </c>
      <c r="Z33" s="34">
        <f t="shared" si="29"/>
        <v>0</v>
      </c>
      <c r="AA33" s="34">
        <f t="shared" si="29"/>
        <v>0.3058103975535168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305">
        <f>SUM(D34:O34)</f>
        <v>670</v>
      </c>
      <c r="D34" s="57">
        <f>'[7]300201法人別・事業別'!D34-'[7]300201法人別・事業別 (八王子市)'!D34</f>
        <v>3</v>
      </c>
      <c r="E34" s="43">
        <f>'[7]300201法人別・事業別'!E34-'[7]300201法人別・事業別 (八王子市)'!E34</f>
        <v>0</v>
      </c>
      <c r="F34" s="43">
        <f>'[7]300201法人別・事業別'!F34-'[7]300201法人別・事業別 (八王子市)'!F34</f>
        <v>5</v>
      </c>
      <c r="G34" s="43">
        <f>'[7]300201法人別・事業別'!G34-'[7]300201法人別・事業別 (八王子市)'!G34</f>
        <v>1</v>
      </c>
      <c r="H34" s="43">
        <f>'[7]300201法人別・事業別'!H34-'[7]300201法人別・事業別 (八王子市)'!H34</f>
        <v>653</v>
      </c>
      <c r="I34" s="43">
        <f>'[7]300201法人別・事業別'!I34-'[7]300201法人別・事業別 (八王子市)'!I34</f>
        <v>6</v>
      </c>
      <c r="J34" s="43">
        <f>'[7]300201法人別・事業別'!J34-'[7]300201法人別・事業別 (八王子市)'!J34</f>
        <v>0</v>
      </c>
      <c r="K34" s="43">
        <f>'[7]300201法人別・事業別'!K34-'[7]300201法人別・事業別 (八王子市)'!K34</f>
        <v>2</v>
      </c>
      <c r="L34" s="43">
        <f>'[7]300201法人別・事業別'!L34-'[7]300201法人別・事業別 (八王子市)'!L34</f>
        <v>0</v>
      </c>
      <c r="M34" s="43">
        <f>'[7]300201法人別・事業別'!M34-'[7]300201法人別・事業別 (八王子市)'!M34</f>
        <v>0</v>
      </c>
      <c r="N34" s="43">
        <f>'[7]300201法人別・事業別'!N34-'[7]300201法人別・事業別 (八王子市)'!N34</f>
        <v>0</v>
      </c>
      <c r="O34" s="45">
        <f>'[7]300201法人別・事業別'!O34-'[7]300201法人別・事業別 (八王子市)'!O34</f>
        <v>0</v>
      </c>
      <c r="P34" s="8"/>
      <c r="Q34" s="286"/>
      <c r="R34" s="330" t="s">
        <v>59</v>
      </c>
      <c r="S34" s="301">
        <f>SUM(T34:AE34)</f>
        <v>669</v>
      </c>
      <c r="T34" s="49">
        <f>'[7]300201法人別・事業別'!T34-'[7]300201法人別・事業別 (八王子市)'!T34</f>
        <v>3</v>
      </c>
      <c r="U34" s="50">
        <f>'[7]300201法人別・事業別'!U34-'[7]300201法人別・事業別 (八王子市)'!U34</f>
        <v>0</v>
      </c>
      <c r="V34" s="50">
        <f>'[7]300201法人別・事業別'!V34-'[7]300201法人別・事業別 (八王子市)'!V34</f>
        <v>5</v>
      </c>
      <c r="W34" s="50">
        <f>'[7]300201法人別・事業別'!W34-'[7]300201法人別・事業別 (八王子市)'!W34</f>
        <v>1</v>
      </c>
      <c r="X34" s="50">
        <f>'[7]300201法人別・事業別'!X34-'[7]300201法人別・事業別 (八王子市)'!X34</f>
        <v>652</v>
      </c>
      <c r="Y34" s="50">
        <f>'[7]300201法人別・事業別'!Y34-'[7]300201法人別・事業別 (八王子市)'!Y34</f>
        <v>6</v>
      </c>
      <c r="Z34" s="50">
        <f>'[7]300201法人別・事業別'!Z34-'[7]300201法人別・事業別 (八王子市)'!Z34</f>
        <v>0</v>
      </c>
      <c r="AA34" s="50">
        <f>'[7]300201法人別・事業別'!AA34-'[7]300201法人別・事業別 (八王子市)'!AA34</f>
        <v>2</v>
      </c>
      <c r="AB34" s="50">
        <f>'[7]300201法人別・事業別'!AB34-'[7]300201法人別・事業別 (八王子市)'!AB34</f>
        <v>0</v>
      </c>
      <c r="AC34" s="50">
        <f>'[7]300201法人別・事業別'!AC34-'[7]300201法人別・事業別 (八王子市)'!AC34</f>
        <v>0</v>
      </c>
      <c r="AD34" s="50">
        <f>'[7]300201法人別・事業別'!AD34-'[7]300201法人別・事業別 (八王子市)'!AD34</f>
        <v>0</v>
      </c>
      <c r="AE34" s="289">
        <f>'[7]300201法人別・事業別'!AE34-'[7]300201法人別・事業別 (八王子市)'!AE34</f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0.44776119402985076</v>
      </c>
      <c r="E35" s="60">
        <f t="shared" si="30"/>
        <v>0</v>
      </c>
      <c r="F35" s="60">
        <f t="shared" si="30"/>
        <v>0.74626865671641784</v>
      </c>
      <c r="G35" s="60">
        <f t="shared" si="30"/>
        <v>0.1492537313432836</v>
      </c>
      <c r="H35" s="60">
        <f t="shared" si="30"/>
        <v>97.462686567164184</v>
      </c>
      <c r="I35" s="60">
        <f t="shared" si="30"/>
        <v>0.89552238805970152</v>
      </c>
      <c r="J35" s="60">
        <f t="shared" si="30"/>
        <v>0</v>
      </c>
      <c r="K35" s="60">
        <f t="shared" si="30"/>
        <v>0.29850746268656719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0.44843049327354262</v>
      </c>
      <c r="U35" s="65">
        <f t="shared" si="31"/>
        <v>0</v>
      </c>
      <c r="V35" s="65">
        <f t="shared" si="31"/>
        <v>0.74738415545590431</v>
      </c>
      <c r="W35" s="65">
        <f t="shared" si="31"/>
        <v>0.14947683109118087</v>
      </c>
      <c r="X35" s="65">
        <f t="shared" si="31"/>
        <v>97.458893871449931</v>
      </c>
      <c r="Y35" s="65">
        <f t="shared" si="31"/>
        <v>0.89686098654708524</v>
      </c>
      <c r="Z35" s="65">
        <f t="shared" si="31"/>
        <v>0</v>
      </c>
      <c r="AA35" s="65">
        <f t="shared" si="31"/>
        <v>0.29895366218236175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</row>
  </sheetData>
  <mergeCells count="69"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AB3:AB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Ｐゴシック,太字"&amp;14平成30年2月1日現在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/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16384" width="9" style="71"/>
  </cols>
  <sheetData>
    <row r="1" spans="1:10" ht="17.25" x14ac:dyDescent="0.15">
      <c r="I1" s="312" t="s">
        <v>170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176</v>
      </c>
    </row>
    <row r="7" spans="1:10" ht="24" customHeight="1" x14ac:dyDescent="0.15"/>
    <row r="8" spans="1:10" ht="26.25" customHeight="1" x14ac:dyDescent="0.15">
      <c r="B8" s="99" t="s">
        <v>177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66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178</v>
      </c>
      <c r="D13" s="319"/>
      <c r="E13" s="320" t="s">
        <v>179</v>
      </c>
      <c r="F13" s="321"/>
      <c r="G13" s="322" t="s">
        <v>180</v>
      </c>
      <c r="H13" s="323"/>
      <c r="I13" s="324" t="s">
        <v>82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3715</v>
      </c>
      <c r="D15" s="80"/>
      <c r="E15" s="128">
        <v>23</v>
      </c>
      <c r="F15" s="81"/>
      <c r="G15" s="82">
        <f>E15-(I15-C15)</f>
        <v>23</v>
      </c>
      <c r="H15" s="83"/>
      <c r="I15" s="108">
        <f>'[8]300301法人別・事業別 (八王子市除く)'!C8</f>
        <v>3715</v>
      </c>
      <c r="J15" s="80"/>
    </row>
    <row r="16" spans="1:10" ht="34.5" customHeight="1" x14ac:dyDescent="0.15">
      <c r="A16" s="308" t="s">
        <v>6</v>
      </c>
      <c r="B16" s="309"/>
      <c r="C16" s="84">
        <f t="shared" ref="C16:J16" si="0">SUM(C17:C28)</f>
        <v>8965</v>
      </c>
      <c r="D16" s="84">
        <f t="shared" si="0"/>
        <v>10131</v>
      </c>
      <c r="E16" s="84">
        <f t="shared" si="0"/>
        <v>32</v>
      </c>
      <c r="F16" s="84">
        <f t="shared" si="0"/>
        <v>35</v>
      </c>
      <c r="G16" s="82">
        <f t="shared" si="0"/>
        <v>26</v>
      </c>
      <c r="H16" s="85">
        <f t="shared" si="0"/>
        <v>35</v>
      </c>
      <c r="I16" s="84">
        <f t="shared" si="0"/>
        <v>8971</v>
      </c>
      <c r="J16" s="84">
        <f t="shared" si="0"/>
        <v>10131</v>
      </c>
    </row>
    <row r="17" spans="1:30" s="75" customFormat="1" ht="34.5" customHeight="1" x14ac:dyDescent="0.15">
      <c r="A17" s="74"/>
      <c r="B17" s="76" t="s">
        <v>7</v>
      </c>
      <c r="C17" s="109">
        <v>3188</v>
      </c>
      <c r="D17" s="109">
        <v>3132</v>
      </c>
      <c r="E17" s="109">
        <v>7</v>
      </c>
      <c r="F17" s="129">
        <v>7</v>
      </c>
      <c r="G17" s="82">
        <f>E17-(I17-C17)</f>
        <v>12</v>
      </c>
      <c r="H17" s="87">
        <f t="shared" ref="H17:H28" si="1">F17-(J17-D17)</f>
        <v>11</v>
      </c>
      <c r="I17" s="109">
        <f>'[8]300301法人別・事業別 (八王子市除く)'!C12</f>
        <v>3183</v>
      </c>
      <c r="J17" s="109">
        <f>'[8]300301法人別・事業別 (八王子市除く)'!S12</f>
        <v>3128</v>
      </c>
    </row>
    <row r="18" spans="1:30" s="75" customFormat="1" ht="34.5" customHeight="1" x14ac:dyDescent="0.15">
      <c r="A18" s="74"/>
      <c r="B18" s="77" t="s">
        <v>8</v>
      </c>
      <c r="C18" s="110">
        <v>156</v>
      </c>
      <c r="D18" s="110">
        <v>157</v>
      </c>
      <c r="E18" s="110"/>
      <c r="F18" s="110"/>
      <c r="G18" s="88">
        <f t="shared" ref="G18:G28" si="2">E18-(I18-C18)</f>
        <v>0</v>
      </c>
      <c r="H18" s="89">
        <f t="shared" si="1"/>
        <v>0</v>
      </c>
      <c r="I18" s="110">
        <f>'[8]300301法人別・事業別 (八王子市除く)'!C14</f>
        <v>156</v>
      </c>
      <c r="J18" s="110">
        <f>'[8]300301法人別・事業別 (八王子市除く)'!S14</f>
        <v>157</v>
      </c>
    </row>
    <row r="19" spans="1:30" s="75" customFormat="1" ht="34.5" customHeight="1" x14ac:dyDescent="0.15">
      <c r="A19" s="74"/>
      <c r="B19" s="78" t="s">
        <v>9</v>
      </c>
      <c r="C19" s="110">
        <v>1060</v>
      </c>
      <c r="D19" s="110">
        <v>1048</v>
      </c>
      <c r="E19" s="110">
        <v>8</v>
      </c>
      <c r="F19" s="130">
        <v>8</v>
      </c>
      <c r="G19" s="88">
        <f t="shared" si="2"/>
        <v>5</v>
      </c>
      <c r="H19" s="89">
        <f t="shared" si="1"/>
        <v>4</v>
      </c>
      <c r="I19" s="110">
        <f>'[8]300301法人別・事業別 (八王子市除く)'!C16</f>
        <v>1063</v>
      </c>
      <c r="J19" s="110">
        <f>'[8]300301法人別・事業別 (八王子市除く)'!S16</f>
        <v>1052</v>
      </c>
    </row>
    <row r="20" spans="1:30" s="75" customFormat="1" ht="34.5" customHeight="1" x14ac:dyDescent="0.15">
      <c r="A20" s="74"/>
      <c r="B20" s="77" t="s">
        <v>10</v>
      </c>
      <c r="C20" s="110">
        <v>107</v>
      </c>
      <c r="D20" s="110">
        <v>96</v>
      </c>
      <c r="E20" s="110">
        <v>1</v>
      </c>
      <c r="F20" s="130">
        <v>1</v>
      </c>
      <c r="G20" s="88">
        <f t="shared" si="2"/>
        <v>0</v>
      </c>
      <c r="H20" s="89">
        <f t="shared" si="1"/>
        <v>0</v>
      </c>
      <c r="I20" s="110">
        <f>'[8]300301法人別・事業別 (八王子市除く)'!C18</f>
        <v>108</v>
      </c>
      <c r="J20" s="110">
        <f>'[8]300301法人別・事業別 (八王子市除く)'!S18</f>
        <v>97</v>
      </c>
    </row>
    <row r="21" spans="1:30" s="75" customFormat="1" ht="34.5" customHeight="1" x14ac:dyDescent="0.15">
      <c r="A21" s="74"/>
      <c r="B21" s="77" t="s">
        <v>11</v>
      </c>
      <c r="C21" s="110">
        <v>352</v>
      </c>
      <c r="D21" s="290">
        <v>312</v>
      </c>
      <c r="E21" s="110">
        <v>5</v>
      </c>
      <c r="F21" s="130">
        <v>5</v>
      </c>
      <c r="G21" s="88">
        <f t="shared" si="2"/>
        <v>1</v>
      </c>
      <c r="H21" s="89">
        <f t="shared" si="1"/>
        <v>2</v>
      </c>
      <c r="I21" s="110">
        <f>'[8]300301法人別・事業別 (八王子市除く)'!C20</f>
        <v>356</v>
      </c>
      <c r="J21" s="110">
        <f>'[8]300301法人別・事業別 (八王子市除く)'!S20</f>
        <v>315</v>
      </c>
    </row>
    <row r="22" spans="1:30" s="75" customFormat="1" ht="34.5" customHeight="1" x14ac:dyDescent="0.15">
      <c r="A22" s="74"/>
      <c r="B22" s="77" t="s">
        <v>12</v>
      </c>
      <c r="C22" s="110">
        <v>1467</v>
      </c>
      <c r="D22" s="110">
        <v>2850</v>
      </c>
      <c r="E22" s="110">
        <v>5</v>
      </c>
      <c r="F22" s="130">
        <v>7</v>
      </c>
      <c r="G22" s="88">
        <f t="shared" si="2"/>
        <v>3</v>
      </c>
      <c r="H22" s="89">
        <f t="shared" si="1"/>
        <v>13</v>
      </c>
      <c r="I22" s="110">
        <f>'[8]300301法人別・事業別 (八王子市除く)'!C22</f>
        <v>1469</v>
      </c>
      <c r="J22" s="110">
        <f>'[8]300301法人別・事業別 (八王子市除く)'!S22</f>
        <v>2844</v>
      </c>
    </row>
    <row r="23" spans="1:30" s="75" customFormat="1" ht="34.5" customHeight="1" x14ac:dyDescent="0.15">
      <c r="A23" s="74"/>
      <c r="B23" s="77" t="s">
        <v>13</v>
      </c>
      <c r="C23" s="110">
        <v>82</v>
      </c>
      <c r="D23" s="110">
        <v>79</v>
      </c>
      <c r="E23" s="110"/>
      <c r="F23" s="130"/>
      <c r="G23" s="88">
        <f t="shared" si="2"/>
        <v>0</v>
      </c>
      <c r="H23" s="89">
        <f t="shared" si="1"/>
        <v>0</v>
      </c>
      <c r="I23" s="110">
        <f>'[8]300301法人別・事業別 (八王子市除く)'!C24</f>
        <v>82</v>
      </c>
      <c r="J23" s="110">
        <f>'[8]300301法人別・事業別 (八王子市除く)'!S24</f>
        <v>79</v>
      </c>
    </row>
    <row r="24" spans="1:30" s="75" customFormat="1" ht="34.5" customHeight="1" x14ac:dyDescent="0.15">
      <c r="A24" s="74"/>
      <c r="B24" s="77" t="s">
        <v>14</v>
      </c>
      <c r="C24" s="110">
        <v>564</v>
      </c>
      <c r="D24" s="110">
        <v>543</v>
      </c>
      <c r="E24" s="110">
        <v>1</v>
      </c>
      <c r="F24" s="130">
        <v>1</v>
      </c>
      <c r="G24" s="88">
        <f t="shared" si="2"/>
        <v>0</v>
      </c>
      <c r="H24" s="89">
        <f t="shared" si="1"/>
        <v>0</v>
      </c>
      <c r="I24" s="110">
        <f>'[8]300301法人別・事業別 (八王子市除く)'!C26</f>
        <v>565</v>
      </c>
      <c r="J24" s="110">
        <f>'[8]300301法人別・事業別 (八王子市除く)'!S26</f>
        <v>544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/>
      <c r="F25" s="130"/>
      <c r="G25" s="88">
        <f t="shared" si="2"/>
        <v>0</v>
      </c>
      <c r="H25" s="89">
        <f t="shared" si="1"/>
        <v>0</v>
      </c>
      <c r="I25" s="110">
        <f>'[8]300301法人別・事業別 (八王子市除く)'!C28</f>
        <v>5</v>
      </c>
      <c r="J25" s="110">
        <f>'[8]300301法人別・事業別 (八王子市除く)'!S28</f>
        <v>5</v>
      </c>
    </row>
    <row r="26" spans="1:30" s="75" customFormat="1" ht="34.5" customHeight="1" x14ac:dyDescent="0.15">
      <c r="A26" s="74"/>
      <c r="B26" s="77" t="s">
        <v>16</v>
      </c>
      <c r="C26" s="110">
        <v>664</v>
      </c>
      <c r="D26" s="110">
        <v>586</v>
      </c>
      <c r="E26" s="110">
        <v>3</v>
      </c>
      <c r="F26" s="110">
        <v>4</v>
      </c>
      <c r="G26" s="88">
        <f t="shared" si="2"/>
        <v>0</v>
      </c>
      <c r="H26" s="89">
        <f t="shared" si="1"/>
        <v>0</v>
      </c>
      <c r="I26" s="110">
        <f>'[8]300301法人別・事業別 (八王子市除く)'!C30</f>
        <v>667</v>
      </c>
      <c r="J26" s="110">
        <f>'[8]300301法人別・事業別 (八王子市除く)'!S30</f>
        <v>590</v>
      </c>
    </row>
    <row r="27" spans="1:30" s="75" customFormat="1" ht="34.5" customHeight="1" x14ac:dyDescent="0.15">
      <c r="A27" s="74"/>
      <c r="B27" s="77" t="s">
        <v>17</v>
      </c>
      <c r="C27" s="110">
        <v>650</v>
      </c>
      <c r="D27" s="110">
        <v>654</v>
      </c>
      <c r="E27" s="110">
        <v>1</v>
      </c>
      <c r="F27" s="130">
        <v>1</v>
      </c>
      <c r="G27" s="88">
        <f t="shared" si="2"/>
        <v>2</v>
      </c>
      <c r="H27" s="89">
        <f t="shared" si="1"/>
        <v>2</v>
      </c>
      <c r="I27" s="110">
        <f>'[8]300301法人別・事業別 (八王子市除く)'!C32</f>
        <v>649</v>
      </c>
      <c r="J27" s="110">
        <f>'[8]300301法人別・事業別 (八王子市除く)'!S32</f>
        <v>653</v>
      </c>
    </row>
    <row r="28" spans="1:30" s="75" customFormat="1" ht="34.5" customHeight="1" thickBot="1" x14ac:dyDescent="0.2">
      <c r="A28" s="74"/>
      <c r="B28" s="79" t="s">
        <v>18</v>
      </c>
      <c r="C28" s="111">
        <v>670</v>
      </c>
      <c r="D28" s="111">
        <v>669</v>
      </c>
      <c r="E28" s="111">
        <v>1</v>
      </c>
      <c r="F28" s="131">
        <v>1</v>
      </c>
      <c r="G28" s="90">
        <f t="shared" si="2"/>
        <v>3</v>
      </c>
      <c r="H28" s="91">
        <f t="shared" si="1"/>
        <v>3</v>
      </c>
      <c r="I28" s="111">
        <f>'[8]300301法人別・事業別 (八王子市除く)'!C34</f>
        <v>668</v>
      </c>
      <c r="J28" s="111">
        <f>'[8]300301法人別・事業別 (八王子市除く)'!S34</f>
        <v>667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12680</v>
      </c>
      <c r="D29" s="113">
        <f>SUM(D17:D28)</f>
        <v>10131</v>
      </c>
      <c r="E29" s="113">
        <f>SUM(E15:E16)</f>
        <v>55</v>
      </c>
      <c r="F29" s="114">
        <f>SUM(F17:F28)</f>
        <v>35</v>
      </c>
      <c r="G29" s="115">
        <f>SUM(G15:G16)</f>
        <v>49</v>
      </c>
      <c r="H29" s="116">
        <f>SUM(H17:H28)</f>
        <v>35</v>
      </c>
      <c r="I29" s="112">
        <f>SUM(I15:I16)</f>
        <v>12686</v>
      </c>
      <c r="J29" s="113">
        <f>SUM(J17:J28)</f>
        <v>10131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281" t="s">
        <v>62</v>
      </c>
      <c r="B31" s="281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64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tabSelected="1" view="pageLayout" zoomScale="75" zoomScaleNormal="75" zoomScaleSheetLayoutView="75" zoomScalePageLayoutView="75" workbookViewId="0">
      <selection activeCell="A3" sqref="A3:B3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16384" width="9" style="3"/>
  </cols>
  <sheetData>
    <row r="1" spans="1:31" s="1" customFormat="1" ht="22.5" customHeight="1" x14ac:dyDescent="0.15">
      <c r="A1" s="371" t="s">
        <v>171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283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283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172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173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173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174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174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175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175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291">
        <f t="shared" ref="C6:O6" si="0">SUM(C8,C10)</f>
        <v>12686</v>
      </c>
      <c r="D6" s="292">
        <f t="shared" si="0"/>
        <v>1701</v>
      </c>
      <c r="E6" s="293">
        <f t="shared" si="0"/>
        <v>51</v>
      </c>
      <c r="F6" s="293">
        <f t="shared" si="0"/>
        <v>945</v>
      </c>
      <c r="G6" s="293">
        <f t="shared" si="0"/>
        <v>175</v>
      </c>
      <c r="H6" s="293">
        <f t="shared" si="0"/>
        <v>9133</v>
      </c>
      <c r="I6" s="293">
        <f t="shared" si="0"/>
        <v>407</v>
      </c>
      <c r="J6" s="293">
        <f t="shared" si="0"/>
        <v>0</v>
      </c>
      <c r="K6" s="293">
        <f t="shared" si="0"/>
        <v>125</v>
      </c>
      <c r="L6" s="293">
        <f t="shared" si="0"/>
        <v>43</v>
      </c>
      <c r="M6" s="293">
        <f t="shared" si="0"/>
        <v>3</v>
      </c>
      <c r="N6" s="293">
        <f t="shared" si="0"/>
        <v>37</v>
      </c>
      <c r="O6" s="294">
        <f t="shared" si="0"/>
        <v>66</v>
      </c>
      <c r="P6" s="8"/>
      <c r="Q6" s="342" t="s">
        <v>47</v>
      </c>
      <c r="R6" s="343"/>
      <c r="S6" s="295">
        <f t="shared" ref="S6:AE7" si="1">S10</f>
        <v>10131</v>
      </c>
      <c r="T6" s="296">
        <f t="shared" si="1"/>
        <v>1279</v>
      </c>
      <c r="U6" s="297">
        <f t="shared" si="1"/>
        <v>34</v>
      </c>
      <c r="V6" s="297">
        <f t="shared" si="1"/>
        <v>629</v>
      </c>
      <c r="W6" s="297">
        <f t="shared" si="1"/>
        <v>128</v>
      </c>
      <c r="X6" s="297">
        <f t="shared" si="1"/>
        <v>7550</v>
      </c>
      <c r="Y6" s="297">
        <f t="shared" si="1"/>
        <v>313</v>
      </c>
      <c r="Z6" s="297">
        <f t="shared" si="1"/>
        <v>0</v>
      </c>
      <c r="AA6" s="297">
        <f t="shared" si="1"/>
        <v>93</v>
      </c>
      <c r="AB6" s="297">
        <f t="shared" si="1"/>
        <v>34</v>
      </c>
      <c r="AC6" s="297">
        <f t="shared" si="1"/>
        <v>1</v>
      </c>
      <c r="AD6" s="297">
        <f t="shared" si="1"/>
        <v>24</v>
      </c>
      <c r="AE6" s="298">
        <f t="shared" si="1"/>
        <v>46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13.408481790950654</v>
      </c>
      <c r="E7" s="15">
        <f t="shared" si="2"/>
        <v>0.40201797256818539</v>
      </c>
      <c r="F7" s="15">
        <f t="shared" si="2"/>
        <v>7.4491565505281407</v>
      </c>
      <c r="G7" s="15">
        <f t="shared" si="2"/>
        <v>1.3794734352829892</v>
      </c>
      <c r="H7" s="15">
        <f t="shared" si="2"/>
        <v>71.992747911083086</v>
      </c>
      <c r="I7" s="15">
        <f t="shared" si="2"/>
        <v>3.2082610752010092</v>
      </c>
      <c r="J7" s="15">
        <f t="shared" si="2"/>
        <v>0</v>
      </c>
      <c r="K7" s="15">
        <f t="shared" si="2"/>
        <v>0.98533816805927799</v>
      </c>
      <c r="L7" s="15">
        <f t="shared" si="2"/>
        <v>0.3389563298123916</v>
      </c>
      <c r="M7" s="15">
        <f t="shared" si="2"/>
        <v>2.3648116033422671E-2</v>
      </c>
      <c r="N7" s="15">
        <f t="shared" si="2"/>
        <v>0.29166009774554624</v>
      </c>
      <c r="O7" s="16">
        <f t="shared" si="2"/>
        <v>0.52025855273529875</v>
      </c>
      <c r="P7" s="8"/>
      <c r="Q7" s="344"/>
      <c r="R7" s="345"/>
      <c r="S7" s="17">
        <f t="shared" si="1"/>
        <v>100</v>
      </c>
      <c r="T7" s="18">
        <f t="shared" si="1"/>
        <v>12.624617510610998</v>
      </c>
      <c r="U7" s="18">
        <f t="shared" si="1"/>
        <v>0.33560359293258313</v>
      </c>
      <c r="V7" s="18">
        <f t="shared" si="1"/>
        <v>6.2086664692527886</v>
      </c>
      <c r="W7" s="18">
        <f t="shared" si="1"/>
        <v>1.2634488204520777</v>
      </c>
      <c r="X7" s="18">
        <f t="shared" si="1"/>
        <v>74.523739018853036</v>
      </c>
      <c r="Y7" s="18">
        <f t="shared" si="1"/>
        <v>3.0895271937617217</v>
      </c>
      <c r="Z7" s="18">
        <f t="shared" si="1"/>
        <v>0</v>
      </c>
      <c r="AA7" s="18">
        <f t="shared" si="1"/>
        <v>0.91797453360971271</v>
      </c>
      <c r="AB7" s="18">
        <f t="shared" si="1"/>
        <v>0.33560359293258313</v>
      </c>
      <c r="AC7" s="18">
        <f t="shared" si="1"/>
        <v>9.8706939097818573E-3</v>
      </c>
      <c r="AD7" s="18">
        <f t="shared" si="1"/>
        <v>0.23689665383476458</v>
      </c>
      <c r="AE7" s="19">
        <f t="shared" si="1"/>
        <v>0.45405191984996551</v>
      </c>
    </row>
    <row r="8" spans="1:31" ht="23.25" customHeight="1" thickTop="1" x14ac:dyDescent="0.15">
      <c r="A8" s="346" t="s">
        <v>32</v>
      </c>
      <c r="B8" s="347"/>
      <c r="C8" s="299">
        <f>SUM(D8:O8)</f>
        <v>3715</v>
      </c>
      <c r="D8" s="21">
        <f>'[8]300301法人別・事業別'!D8-'[8]300301法人別・事業別 (八王子市)'!D8</f>
        <v>434</v>
      </c>
      <c r="E8" s="22">
        <f>'[8]300301法人別・事業別'!E8-'[8]300301法人別・事業別 (八王子市)'!E8</f>
        <v>19</v>
      </c>
      <c r="F8" s="22">
        <f>'[8]300301法人別・事業別'!F8-'[8]300301法人別・事業別 (八王子市)'!F8</f>
        <v>304</v>
      </c>
      <c r="G8" s="22">
        <f>'[8]300301法人別・事業別'!G8-'[8]300301法人別・事業別 (八王子市)'!G8</f>
        <v>57</v>
      </c>
      <c r="H8" s="22">
        <f>'[8]300301法人別・事業別'!H8-'[8]300301法人別・事業別 (八王子市)'!H8</f>
        <v>2685</v>
      </c>
      <c r="I8" s="22">
        <f>'[8]300301法人別・事業別'!I8-'[8]300301法人別・事業別 (八王子市)'!I8</f>
        <v>153</v>
      </c>
      <c r="J8" s="22">
        <f>'[8]300301法人別・事業別'!J8-'[8]300301法人別・事業別 (八王子市)'!J8</f>
        <v>0</v>
      </c>
      <c r="K8" s="22">
        <f>'[8]300301法人別・事業別'!K8-'[8]300301法人別・事業別 (八王子市)'!K8</f>
        <v>40</v>
      </c>
      <c r="L8" s="22">
        <f>'[8]300301法人別・事業別'!L8-'[8]300301法人別・事業別 (八王子市)'!L8</f>
        <v>9</v>
      </c>
      <c r="M8" s="22">
        <f>'[8]300301法人別・事業別'!M8-'[8]300301法人別・事業別 (八王子市)'!M8</f>
        <v>1</v>
      </c>
      <c r="N8" s="22">
        <f>'[8]300301法人別・事業別'!N8-'[8]300301法人別・事業別 (八王子市)'!N8</f>
        <v>13</v>
      </c>
      <c r="O8" s="23">
        <f>'[8]300301法人別・事業別'!O8-'[8]300301法人別・事業別 (八王子市)'!O8</f>
        <v>0</v>
      </c>
      <c r="P8" s="8"/>
      <c r="Q8" s="350"/>
      <c r="R8" s="351"/>
      <c r="S8" s="300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11.682368775235531</v>
      </c>
      <c r="E9" s="30">
        <f t="shared" si="3"/>
        <v>0.51144010767160164</v>
      </c>
      <c r="F9" s="30">
        <f t="shared" si="3"/>
        <v>8.1830417227456262</v>
      </c>
      <c r="G9" s="30">
        <f t="shared" si="3"/>
        <v>1.5343203230148048</v>
      </c>
      <c r="H9" s="30">
        <f t="shared" si="3"/>
        <v>72.274562584118442</v>
      </c>
      <c r="I9" s="30">
        <f t="shared" si="3"/>
        <v>4.1184387617765816</v>
      </c>
      <c r="J9" s="30">
        <f t="shared" si="3"/>
        <v>0</v>
      </c>
      <c r="K9" s="30">
        <f t="shared" si="3"/>
        <v>1.0767160161507403</v>
      </c>
      <c r="L9" s="30">
        <f t="shared" si="3"/>
        <v>0.24226110363391654</v>
      </c>
      <c r="M9" s="30">
        <f t="shared" si="3"/>
        <v>2.6917900403768503E-2</v>
      </c>
      <c r="N9" s="30">
        <f t="shared" si="3"/>
        <v>0.34993270524899056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99">
        <f>SUM(D10:O10)</f>
        <v>8971</v>
      </c>
      <c r="D10" s="42">
        <f t="shared" ref="D10:O10" si="4">SUM(D12,D14,D16,D18,D20,D22,D24,D26,D28,D30,D32,D34)</f>
        <v>1267</v>
      </c>
      <c r="E10" s="43">
        <f t="shared" si="4"/>
        <v>32</v>
      </c>
      <c r="F10" s="43">
        <f t="shared" si="4"/>
        <v>641</v>
      </c>
      <c r="G10" s="43">
        <f t="shared" si="4"/>
        <v>118</v>
      </c>
      <c r="H10" s="43">
        <f t="shared" si="4"/>
        <v>6448</v>
      </c>
      <c r="I10" s="43">
        <f t="shared" si="4"/>
        <v>254</v>
      </c>
      <c r="J10" s="43">
        <f t="shared" si="4"/>
        <v>0</v>
      </c>
      <c r="K10" s="43">
        <f t="shared" si="4"/>
        <v>85</v>
      </c>
      <c r="L10" s="43">
        <f t="shared" si="4"/>
        <v>34</v>
      </c>
      <c r="M10" s="43">
        <f t="shared" si="4"/>
        <v>2</v>
      </c>
      <c r="N10" s="43">
        <f t="shared" si="4"/>
        <v>24</v>
      </c>
      <c r="O10" s="45">
        <f t="shared" si="4"/>
        <v>66</v>
      </c>
      <c r="P10" s="8"/>
      <c r="Q10" s="356" t="s">
        <v>45</v>
      </c>
      <c r="R10" s="357"/>
      <c r="S10" s="301">
        <f>SUM(T10:AE10)</f>
        <v>10131</v>
      </c>
      <c r="T10" s="302">
        <f t="shared" ref="T10:AE10" si="5">SUM(T12,T14,T16,T18,T20,T22,T24,T26,T28,T30,T32,T34)</f>
        <v>1279</v>
      </c>
      <c r="U10" s="302">
        <f t="shared" si="5"/>
        <v>34</v>
      </c>
      <c r="V10" s="302">
        <f>SUM(V12,V14,V16,V18,V20,V22,V24,V26,V28,V30,V32,V34)</f>
        <v>629</v>
      </c>
      <c r="W10" s="302">
        <f t="shared" si="5"/>
        <v>128</v>
      </c>
      <c r="X10" s="302">
        <f t="shared" si="5"/>
        <v>7550</v>
      </c>
      <c r="Y10" s="302">
        <f t="shared" si="5"/>
        <v>313</v>
      </c>
      <c r="Z10" s="302">
        <f t="shared" si="5"/>
        <v>0</v>
      </c>
      <c r="AA10" s="302">
        <f t="shared" si="5"/>
        <v>93</v>
      </c>
      <c r="AB10" s="302">
        <f t="shared" si="5"/>
        <v>34</v>
      </c>
      <c r="AC10" s="302">
        <f t="shared" si="5"/>
        <v>1</v>
      </c>
      <c r="AD10" s="302">
        <f t="shared" si="5"/>
        <v>24</v>
      </c>
      <c r="AE10" s="303">
        <f t="shared" si="5"/>
        <v>46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14.123286144242558</v>
      </c>
      <c r="E11" s="30">
        <f t="shared" si="6"/>
        <v>0.35670493813398729</v>
      </c>
      <c r="F11" s="30">
        <f t="shared" si="6"/>
        <v>7.1452457919964321</v>
      </c>
      <c r="G11" s="30">
        <f t="shared" si="6"/>
        <v>1.3153494593690782</v>
      </c>
      <c r="H11" s="30">
        <f t="shared" si="6"/>
        <v>71.876045033998437</v>
      </c>
      <c r="I11" s="30">
        <f t="shared" si="6"/>
        <v>2.8313454464385241</v>
      </c>
      <c r="J11" s="30">
        <f t="shared" si="6"/>
        <v>0</v>
      </c>
      <c r="K11" s="30">
        <f t="shared" si="6"/>
        <v>0.94749749191840371</v>
      </c>
      <c r="L11" s="30">
        <f t="shared" si="6"/>
        <v>0.37899899676736148</v>
      </c>
      <c r="M11" s="30">
        <f t="shared" si="6"/>
        <v>2.2294058633374206E-2</v>
      </c>
      <c r="N11" s="30">
        <f t="shared" si="6"/>
        <v>0.26752870360049047</v>
      </c>
      <c r="O11" s="31">
        <f t="shared" si="6"/>
        <v>0.73570393490134878</v>
      </c>
      <c r="P11" s="8"/>
      <c r="Q11" s="350"/>
      <c r="R11" s="353"/>
      <c r="S11" s="32">
        <v>100</v>
      </c>
      <c r="T11" s="34">
        <f t="shared" ref="T11:AE11" si="7">T10/$S10*100</f>
        <v>12.624617510610998</v>
      </c>
      <c r="U11" s="34">
        <f t="shared" si="7"/>
        <v>0.33560359293258313</v>
      </c>
      <c r="V11" s="34">
        <f t="shared" si="7"/>
        <v>6.2086664692527886</v>
      </c>
      <c r="W11" s="34">
        <f t="shared" si="7"/>
        <v>1.2634488204520777</v>
      </c>
      <c r="X11" s="34">
        <f t="shared" si="7"/>
        <v>74.523739018853036</v>
      </c>
      <c r="Y11" s="34">
        <f t="shared" si="7"/>
        <v>3.0895271937617217</v>
      </c>
      <c r="Z11" s="34">
        <f t="shared" si="7"/>
        <v>0</v>
      </c>
      <c r="AA11" s="34">
        <f t="shared" si="7"/>
        <v>0.91797453360971271</v>
      </c>
      <c r="AB11" s="34">
        <f t="shared" si="7"/>
        <v>0.33560359293258313</v>
      </c>
      <c r="AC11" s="34">
        <f t="shared" si="7"/>
        <v>9.8706939097818573E-3</v>
      </c>
      <c r="AD11" s="34">
        <f t="shared" si="7"/>
        <v>0.23689665383476458</v>
      </c>
      <c r="AE11" s="35">
        <f t="shared" si="7"/>
        <v>0.45405191984996551</v>
      </c>
    </row>
    <row r="12" spans="1:31" ht="23.25" customHeight="1" x14ac:dyDescent="0.15">
      <c r="A12" s="335"/>
      <c r="B12" s="325" t="s">
        <v>34</v>
      </c>
      <c r="C12" s="299">
        <f>SUM(D12:O12)</f>
        <v>3183</v>
      </c>
      <c r="D12" s="42">
        <f>'[8]300301法人別・事業別'!D12-'[8]300301法人別・事業別 (八王子市)'!D12</f>
        <v>225</v>
      </c>
      <c r="E12" s="43">
        <f>'[8]300301法人別・事業別'!E12-'[8]300301法人別・事業別 (八王子市)'!E12</f>
        <v>17</v>
      </c>
      <c r="F12" s="44">
        <f>'[8]300301法人別・事業別'!F12-'[8]300301法人別・事業別 (八王子市)'!F12</f>
        <v>55</v>
      </c>
      <c r="G12" s="43">
        <f>'[8]300301法人別・事業別'!G12-'[8]300301法人別・事業別 (八王子市)'!G12</f>
        <v>30</v>
      </c>
      <c r="H12" s="43">
        <f>'[8]300301法人別・事業別'!H12-'[8]300301法人別・事業別 (八王子市)'!H12</f>
        <v>2611</v>
      </c>
      <c r="I12" s="43">
        <f>'[8]300301法人別・事業別'!I12-'[8]300301法人別・事業別 (八王子市)'!I12</f>
        <v>198</v>
      </c>
      <c r="J12" s="43">
        <f>'[8]300301法人別・事業別'!J12-'[8]300301法人別・事業別 (八王子市)'!J12</f>
        <v>0</v>
      </c>
      <c r="K12" s="43">
        <f>'[8]300301法人別・事業別'!K12-'[8]300301法人別・事業別 (八王子市)'!K12</f>
        <v>40</v>
      </c>
      <c r="L12" s="43">
        <f>'[8]300301法人別・事業別'!L12-'[8]300301法人別・事業別 (八王子市)'!L12</f>
        <v>5</v>
      </c>
      <c r="M12" s="43">
        <f>'[8]300301法人別・事業別'!M12-'[8]300301法人別・事業別 (八王子市)'!M12</f>
        <v>0</v>
      </c>
      <c r="N12" s="43">
        <f>'[8]300301法人別・事業別'!N12-'[8]300301法人別・事業別 (八王子市)'!N12</f>
        <v>2</v>
      </c>
      <c r="O12" s="45">
        <f>'[8]300301法人別・事業別'!O12-'[8]300301法人別・事業別 (八王子市)'!O12</f>
        <v>0</v>
      </c>
      <c r="P12" s="8"/>
      <c r="Q12" s="337"/>
      <c r="R12" s="327" t="s">
        <v>48</v>
      </c>
      <c r="S12" s="304">
        <f>SUM(T12:AE12)</f>
        <v>3128</v>
      </c>
      <c r="T12" s="46">
        <f>'[8]300301法人別・事業別'!T12-'[8]300301法人別・事業別 (八王子市)'!T12</f>
        <v>222</v>
      </c>
      <c r="U12" s="47">
        <f>'[8]300301法人別・事業別'!U12-'[8]300301法人別・事業別 (八王子市)'!U12</f>
        <v>17</v>
      </c>
      <c r="V12" s="47">
        <f>'[8]300301法人別・事業別'!V12-'[8]300301法人別・事業別 (八王子市)'!V12</f>
        <v>55</v>
      </c>
      <c r="W12" s="47">
        <f>'[8]300301法人別・事業別'!W12-'[8]300301法人別・事業別 (八王子市)'!W12</f>
        <v>29</v>
      </c>
      <c r="X12" s="47">
        <f>'[8]300301法人別・事業別'!X12-'[8]300301法人別・事業別 (八王子市)'!X12</f>
        <v>2575</v>
      </c>
      <c r="Y12" s="47">
        <f>'[8]300301法人別・事業別'!Y12-'[8]300301法人別・事業別 (八王子市)'!Y12</f>
        <v>184</v>
      </c>
      <c r="Z12" s="47">
        <f>'[8]300301法人別・事業別'!Z12-'[8]300301法人別・事業別 (八王子市)'!Z12</f>
        <v>0</v>
      </c>
      <c r="AA12" s="47">
        <f>'[8]300301法人別・事業別'!AA12-'[8]300301法人別・事業別 (八王子市)'!AA12</f>
        <v>40</v>
      </c>
      <c r="AB12" s="47">
        <f>'[8]300301法人別・事業別'!AB12-'[8]300301法人別・事業別 (八王子市)'!AB12</f>
        <v>5</v>
      </c>
      <c r="AC12" s="47">
        <f>'[8]300301法人別・事業別'!AC12-'[8]300301法人別・事業別 (八王子市)'!AC12</f>
        <v>0</v>
      </c>
      <c r="AD12" s="47">
        <f>'[8]300301法人別・事業別'!AD12-'[8]300301法人別・事業別 (八王子市)'!AD12</f>
        <v>1</v>
      </c>
      <c r="AE12" s="288">
        <f>'[8]300301法人別・事業別'!AE12-'[8]300301法人別・事業別 (八王子市)'!AE12</f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7.0688030160226205</v>
      </c>
      <c r="E13" s="30">
        <f t="shared" si="8"/>
        <v>0.53408733898837579</v>
      </c>
      <c r="F13" s="30">
        <f t="shared" si="8"/>
        <v>1.7279296261388626</v>
      </c>
      <c r="G13" s="30">
        <f t="shared" si="8"/>
        <v>0.94250706880301593</v>
      </c>
      <c r="H13" s="30">
        <f t="shared" si="8"/>
        <v>82.02953188815583</v>
      </c>
      <c r="I13" s="30">
        <f t="shared" si="8"/>
        <v>6.2205466540999055</v>
      </c>
      <c r="J13" s="30">
        <f t="shared" si="8"/>
        <v>0</v>
      </c>
      <c r="K13" s="30">
        <f t="shared" si="8"/>
        <v>1.2566760917373547</v>
      </c>
      <c r="L13" s="30">
        <f t="shared" si="8"/>
        <v>0.15708451146716934</v>
      </c>
      <c r="M13" s="30">
        <f t="shared" si="8"/>
        <v>0</v>
      </c>
      <c r="N13" s="30">
        <f t="shared" si="8"/>
        <v>6.2833804586867728E-2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7.0971867007672635</v>
      </c>
      <c r="U13" s="34">
        <f t="shared" si="9"/>
        <v>0.54347826086956519</v>
      </c>
      <c r="V13" s="34">
        <f t="shared" si="9"/>
        <v>1.7583120204603582</v>
      </c>
      <c r="W13" s="34">
        <f t="shared" si="9"/>
        <v>0.92710997442455245</v>
      </c>
      <c r="X13" s="34">
        <f t="shared" si="9"/>
        <v>82.320971867007671</v>
      </c>
      <c r="Y13" s="34">
        <f t="shared" si="9"/>
        <v>5.8823529411764701</v>
      </c>
      <c r="Z13" s="34">
        <f t="shared" si="9"/>
        <v>0</v>
      </c>
      <c r="AA13" s="34">
        <f t="shared" si="9"/>
        <v>1.2787723785166241</v>
      </c>
      <c r="AB13" s="34">
        <f t="shared" si="9"/>
        <v>0.15984654731457801</v>
      </c>
      <c r="AC13" s="34">
        <f t="shared" si="9"/>
        <v>0</v>
      </c>
      <c r="AD13" s="34">
        <f t="shared" si="9"/>
        <v>3.1969309462915603E-2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99">
        <f>SUM(D14:O14)</f>
        <v>156</v>
      </c>
      <c r="D14" s="42">
        <f>'[8]300301法人別・事業別'!D14-'[8]300301法人別・事業別 (八王子市)'!D14</f>
        <v>6</v>
      </c>
      <c r="E14" s="43">
        <f>'[8]300301法人別・事業別'!E14-'[8]300301法人別・事業別 (八王子市)'!E14</f>
        <v>1</v>
      </c>
      <c r="F14" s="43">
        <f>'[8]300301法人別・事業別'!F14-'[8]300301法人別・事業別 (八王子市)'!F14</f>
        <v>2</v>
      </c>
      <c r="G14" s="43">
        <f>'[8]300301法人別・事業別'!G14-'[8]300301法人別・事業別 (八王子市)'!G14</f>
        <v>0</v>
      </c>
      <c r="H14" s="43">
        <f>'[8]300301法人別・事業別'!H14-'[8]300301法人別・事業別 (八王子市)'!H14</f>
        <v>147</v>
      </c>
      <c r="I14" s="43">
        <f>'[8]300301法人別・事業別'!I14-'[8]300301法人別・事業別 (八王子市)'!I14</f>
        <v>0</v>
      </c>
      <c r="J14" s="43">
        <f>'[8]300301法人別・事業別'!J14-'[8]300301法人別・事業別 (八王子市)'!J14</f>
        <v>0</v>
      </c>
      <c r="K14" s="43">
        <f>'[8]300301法人別・事業別'!K14-'[8]300301法人別・事業別 (八王子市)'!K14</f>
        <v>0</v>
      </c>
      <c r="L14" s="43">
        <f>'[8]300301法人別・事業別'!L14-'[8]300301法人別・事業別 (八王子市)'!L14</f>
        <v>0</v>
      </c>
      <c r="M14" s="43">
        <f>'[8]300301法人別・事業別'!M14-'[8]300301法人別・事業別 (八王子市)'!M14</f>
        <v>0</v>
      </c>
      <c r="N14" s="43">
        <f>'[8]300301法人別・事業別'!N14-'[8]300301法人別・事業別 (八王子市)'!N14</f>
        <v>0</v>
      </c>
      <c r="O14" s="45">
        <f>'[8]300301法人別・事業別'!O14-'[8]300301法人別・事業別 (八王子市)'!O14</f>
        <v>0</v>
      </c>
      <c r="P14" s="8"/>
      <c r="Q14" s="337"/>
      <c r="R14" s="327" t="s">
        <v>49</v>
      </c>
      <c r="S14" s="301">
        <f>SUM(T14:AE14)</f>
        <v>157</v>
      </c>
      <c r="T14" s="49">
        <f>'[8]300301法人別・事業別'!T14-'[8]300301法人別・事業別 (八王子市)'!T14</f>
        <v>6</v>
      </c>
      <c r="U14" s="50">
        <f>'[8]300301法人別・事業別'!U14-'[8]300301法人別・事業別 (八王子市)'!U14</f>
        <v>1</v>
      </c>
      <c r="V14" s="50">
        <f>'[8]300301法人別・事業別'!V14-'[8]300301法人別・事業別 (八王子市)'!V14</f>
        <v>2</v>
      </c>
      <c r="W14" s="50">
        <f>'[8]300301法人別・事業別'!W14-'[8]300301法人別・事業別 (八王子市)'!W14</f>
        <v>0</v>
      </c>
      <c r="X14" s="50">
        <f>'[8]300301法人別・事業別'!X14-'[8]300301法人別・事業別 (八王子市)'!X14</f>
        <v>148</v>
      </c>
      <c r="Y14" s="50">
        <f>'[8]300301法人別・事業別'!Y14-'[8]300301法人別・事業別 (八王子市)'!Y14</f>
        <v>0</v>
      </c>
      <c r="Z14" s="50">
        <f>'[8]300301法人別・事業別'!Z14-'[8]300301法人別・事業別 (八王子市)'!Z14</f>
        <v>0</v>
      </c>
      <c r="AA14" s="50">
        <f>'[8]300301法人別・事業別'!AA14-'[8]300301法人別・事業別 (八王子市)'!AA14</f>
        <v>0</v>
      </c>
      <c r="AB14" s="50">
        <f>'[8]300301法人別・事業別'!AB14-'[8]300301法人別・事業別 (八王子市)'!AB14</f>
        <v>0</v>
      </c>
      <c r="AC14" s="50">
        <f>'[8]300301法人別・事業別'!AC14-'[8]300301法人別・事業別 (八王子市)'!AC14</f>
        <v>0</v>
      </c>
      <c r="AD14" s="50">
        <f>'[8]300301法人別・事業別'!AD14-'[8]300301法人別・事業別 (八王子市)'!AD14</f>
        <v>0</v>
      </c>
      <c r="AE14" s="289">
        <f>'[8]300301法人別・事業別'!AE14-'[8]300301法人別・事業別 (八王子市)'!AE14</f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3.8461538461538463</v>
      </c>
      <c r="E15" s="30">
        <f t="shared" si="10"/>
        <v>0.64102564102564097</v>
      </c>
      <c r="F15" s="30">
        <f t="shared" si="10"/>
        <v>1.2820512820512819</v>
      </c>
      <c r="G15" s="30">
        <f t="shared" si="10"/>
        <v>0</v>
      </c>
      <c r="H15" s="30">
        <f t="shared" si="10"/>
        <v>94.230769230769226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3.8216560509554141</v>
      </c>
      <c r="U15" s="34">
        <f t="shared" si="11"/>
        <v>0.63694267515923575</v>
      </c>
      <c r="V15" s="34">
        <f t="shared" si="11"/>
        <v>1.2738853503184715</v>
      </c>
      <c r="W15" s="34">
        <f t="shared" si="11"/>
        <v>0</v>
      </c>
      <c r="X15" s="34">
        <f t="shared" si="11"/>
        <v>94.267515923566876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99">
        <f>SUM(D16:O16)</f>
        <v>1063</v>
      </c>
      <c r="D16" s="42">
        <f>'[8]300301法人別・事業別'!D16-'[8]300301法人別・事業別 (八王子市)'!D16</f>
        <v>63</v>
      </c>
      <c r="E16" s="43">
        <f>'[8]300301法人別・事業別'!E16-'[8]300301法人別・事業別 (八王子市)'!E16</f>
        <v>0</v>
      </c>
      <c r="F16" s="43">
        <f>'[8]300301法人別・事業別'!F16-'[8]300301法人別・事業別 (八王子市)'!F16</f>
        <v>235</v>
      </c>
      <c r="G16" s="43">
        <f>'[8]300301法人別・事業別'!G16-'[8]300301法人別・事業別 (八王子市)'!G16</f>
        <v>52</v>
      </c>
      <c r="H16" s="43">
        <f>'[8]300301法人別・事業別'!H16-'[8]300301法人別・事業別 (八王子市)'!H16</f>
        <v>665</v>
      </c>
      <c r="I16" s="43">
        <f>'[8]300301法人別・事業別'!I16-'[8]300301法人別・事業別 (八王子市)'!I16</f>
        <v>16</v>
      </c>
      <c r="J16" s="43">
        <f>'[8]300301法人別・事業別'!J16-'[8]300301法人別・事業別 (八王子市)'!J16</f>
        <v>0</v>
      </c>
      <c r="K16" s="43">
        <f>'[8]300301法人別・事業別'!K16-'[8]300301法人別・事業別 (八王子市)'!K16</f>
        <v>24</v>
      </c>
      <c r="L16" s="43">
        <f>'[8]300301法人別・事業別'!L16-'[8]300301法人別・事業別 (八王子市)'!L16</f>
        <v>7</v>
      </c>
      <c r="M16" s="43">
        <f>'[8]300301法人別・事業別'!M16-'[8]300301法人別・事業別 (八王子市)'!M16</f>
        <v>0</v>
      </c>
      <c r="N16" s="43">
        <f>'[8]300301法人別・事業別'!N16-'[8]300301法人別・事業別 (八王子市)'!N16</f>
        <v>1</v>
      </c>
      <c r="O16" s="45">
        <f>'[8]300301法人別・事業別'!O16-'[8]300301法人別・事業別 (八王子市)'!O16</f>
        <v>0</v>
      </c>
      <c r="P16" s="8"/>
      <c r="Q16" s="337"/>
      <c r="R16" s="327" t="s">
        <v>50</v>
      </c>
      <c r="S16" s="301">
        <f>SUM(T16:AE16)</f>
        <v>1052</v>
      </c>
      <c r="T16" s="42">
        <f>'[8]300301法人別・事業別'!T16-'[8]300301法人別・事業別 (八王子市)'!T16</f>
        <v>62</v>
      </c>
      <c r="U16" s="42">
        <f>'[8]300301法人別・事業別'!U16-'[8]300301法人別・事業別 (八王子市)'!U16</f>
        <v>0</v>
      </c>
      <c r="V16" s="42">
        <f>'[8]300301法人別・事業別'!V16-'[8]300301法人別・事業別 (八王子市)'!V16</f>
        <v>233</v>
      </c>
      <c r="W16" s="42">
        <f>'[8]300301法人別・事業別'!W16-'[8]300301法人別・事業別 (八王子市)'!W16</f>
        <v>51</v>
      </c>
      <c r="X16" s="42">
        <f>'[8]300301法人別・事業別'!X16-'[8]300301法人別・事業別 (八王子市)'!X16</f>
        <v>662</v>
      </c>
      <c r="Y16" s="42">
        <f>'[8]300301法人別・事業別'!Y16-'[8]300301法人別・事業別 (八王子市)'!Y16</f>
        <v>14</v>
      </c>
      <c r="Z16" s="42">
        <f>'[8]300301法人別・事業別'!Z16-'[8]300301法人別・事業別 (八王子市)'!Z16</f>
        <v>0</v>
      </c>
      <c r="AA16" s="42">
        <f>'[8]300301法人別・事業別'!AA16-'[8]300301法人別・事業別 (八王子市)'!AA16</f>
        <v>24</v>
      </c>
      <c r="AB16" s="42">
        <f>'[8]300301法人別・事業別'!AB16-'[8]300301法人別・事業別 (八王子市)'!AB16</f>
        <v>6</v>
      </c>
      <c r="AC16" s="42">
        <f>'[8]300301法人別・事業別'!AC16-'[8]300301法人別・事業別 (八王子市)'!AC16</f>
        <v>0</v>
      </c>
      <c r="AD16" s="42">
        <f>'[8]300301法人別・事業別'!AD16-'[8]300301法人別・事業別 (八王子市)'!AD16</f>
        <v>0</v>
      </c>
      <c r="AE16" s="45">
        <f>'[8]300301法人別・事業別'!AE16-'[8]300301法人別・事業別 (八王子市)'!AE16</f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5.9266227657572905</v>
      </c>
      <c r="E17" s="30">
        <f t="shared" si="12"/>
        <v>0</v>
      </c>
      <c r="F17" s="30">
        <f t="shared" si="12"/>
        <v>22.107243650047039</v>
      </c>
      <c r="G17" s="30">
        <f t="shared" si="12"/>
        <v>4.8918156161806214</v>
      </c>
      <c r="H17" s="30">
        <f t="shared" si="12"/>
        <v>62.558795860771397</v>
      </c>
      <c r="I17" s="30">
        <f t="shared" si="12"/>
        <v>1.5051740357478833</v>
      </c>
      <c r="J17" s="30">
        <f t="shared" si="12"/>
        <v>0</v>
      </c>
      <c r="K17" s="30">
        <f t="shared" si="12"/>
        <v>2.2577610536218251</v>
      </c>
      <c r="L17" s="30">
        <f t="shared" si="12"/>
        <v>0.65851364063969897</v>
      </c>
      <c r="M17" s="30">
        <f t="shared" si="12"/>
        <v>0</v>
      </c>
      <c r="N17" s="30">
        <f t="shared" si="12"/>
        <v>9.4073377234242708E-2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5.8935361216730033</v>
      </c>
      <c r="U17" s="34">
        <f t="shared" si="13"/>
        <v>0</v>
      </c>
      <c r="V17" s="34">
        <f t="shared" si="13"/>
        <v>22.14828897338403</v>
      </c>
      <c r="W17" s="34">
        <f t="shared" si="13"/>
        <v>4.8479087452471479</v>
      </c>
      <c r="X17" s="34">
        <f t="shared" si="13"/>
        <v>62.927756653992397</v>
      </c>
      <c r="Y17" s="34">
        <f t="shared" si="13"/>
        <v>1.3307984790874523</v>
      </c>
      <c r="Z17" s="34">
        <f t="shared" si="13"/>
        <v>0</v>
      </c>
      <c r="AA17" s="34">
        <f t="shared" si="13"/>
        <v>2.2813688212927756</v>
      </c>
      <c r="AB17" s="34">
        <f t="shared" si="13"/>
        <v>0.57034220532319391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99">
        <f>SUM(D18:O18)</f>
        <v>108</v>
      </c>
      <c r="D18" s="42">
        <f>'[8]300301法人別・事業別'!D18-'[8]300301法人別・事業別 (八王子市)'!D18</f>
        <v>10</v>
      </c>
      <c r="E18" s="43">
        <f>'[8]300301法人別・事業別'!E18-'[8]300301法人別・事業別 (八王子市)'!E18</f>
        <v>0</v>
      </c>
      <c r="F18" s="43">
        <f>'[8]300301法人別・事業別'!F18-'[8]300301法人別・事業別 (八王子市)'!F18</f>
        <v>87</v>
      </c>
      <c r="G18" s="43">
        <f>'[8]300301法人別・事業別'!G18-'[8]300301法人別・事業別 (八王子市)'!G18</f>
        <v>4</v>
      </c>
      <c r="H18" s="43">
        <f>'[8]300301法人別・事業別'!H18-'[8]300301法人別・事業別 (八王子市)'!H18</f>
        <v>0</v>
      </c>
      <c r="I18" s="43">
        <f>'[8]300301法人別・事業別'!I18-'[8]300301法人別・事業別 (八王子市)'!I18</f>
        <v>0</v>
      </c>
      <c r="J18" s="43">
        <f>'[8]300301法人別・事業別'!J18-'[8]300301法人別・事業別 (八王子市)'!J18</f>
        <v>0</v>
      </c>
      <c r="K18" s="43">
        <f>'[8]300301法人別・事業別'!K18-'[8]300301法人別・事業別 (八王子市)'!K18</f>
        <v>2</v>
      </c>
      <c r="L18" s="43">
        <f>'[8]300301法人別・事業別'!L18-'[8]300301法人別・事業別 (八王子市)'!L18</f>
        <v>2</v>
      </c>
      <c r="M18" s="43">
        <f>'[8]300301法人別・事業別'!M18-'[8]300301法人別・事業別 (八王子市)'!M18</f>
        <v>1</v>
      </c>
      <c r="N18" s="43">
        <f>'[8]300301法人別・事業別'!N18-'[8]300301法人別・事業別 (八王子市)'!N18</f>
        <v>1</v>
      </c>
      <c r="O18" s="45">
        <f>'[8]300301法人別・事業別'!O18-'[8]300301法人別・事業別 (八王子市)'!O18</f>
        <v>1</v>
      </c>
      <c r="P18" s="8"/>
      <c r="Q18" s="337"/>
      <c r="R18" s="327" t="s">
        <v>51</v>
      </c>
      <c r="S18" s="301">
        <f>SUM(T18:AE18)</f>
        <v>97</v>
      </c>
      <c r="T18" s="49">
        <f>'[8]300301法人別・事業別'!T18-'[8]300301法人別・事業別 (八王子市)'!T18</f>
        <v>9</v>
      </c>
      <c r="U18" s="50">
        <f>'[8]300301法人別・事業別'!U18-'[8]300301法人別・事業別 (八王子市)'!U18</f>
        <v>0</v>
      </c>
      <c r="V18" s="50">
        <f>'[8]300301法人別・事業別'!V18-'[8]300301法人別・事業別 (八王子市)'!V18</f>
        <v>79</v>
      </c>
      <c r="W18" s="50">
        <f>'[8]300301法人別・事業別'!W18-'[8]300301法人別・事業別 (八王子市)'!W18</f>
        <v>3</v>
      </c>
      <c r="X18" s="50">
        <f>'[8]300301法人別・事業別'!X18-'[8]300301法人別・事業別 (八王子市)'!X18</f>
        <v>0</v>
      </c>
      <c r="Y18" s="50">
        <f>'[8]300301法人別・事業別'!Y18-'[8]300301法人別・事業別 (八王子市)'!Y18</f>
        <v>0</v>
      </c>
      <c r="Z18" s="50">
        <f>'[8]300301法人別・事業別'!Z18-'[8]300301法人別・事業別 (八王子市)'!Z18</f>
        <v>0</v>
      </c>
      <c r="AA18" s="50">
        <f>'[8]300301法人別・事業別'!AA18-'[8]300301法人別・事業別 (八王子市)'!AA18</f>
        <v>2</v>
      </c>
      <c r="AB18" s="50">
        <f>'[8]300301法人別・事業別'!AB18-'[8]300301法人別・事業別 (八王子市)'!AB18</f>
        <v>2</v>
      </c>
      <c r="AC18" s="50">
        <f>'[8]300301法人別・事業別'!AC18-'[8]300301法人別・事業別 (八王子市)'!AC18</f>
        <v>0</v>
      </c>
      <c r="AD18" s="50">
        <f>'[8]300301法人別・事業別'!AD18-'[8]300301法人別・事業別 (八王子市)'!AD18</f>
        <v>1</v>
      </c>
      <c r="AE18" s="289">
        <f>'[8]300301法人別・事業別'!AE18-'[8]300301法人別・事業別 (八王子市)'!AE18</f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9.2592592592592595</v>
      </c>
      <c r="E19" s="30">
        <f t="shared" si="14"/>
        <v>0</v>
      </c>
      <c r="F19" s="30">
        <f t="shared" si="14"/>
        <v>80.555555555555557</v>
      </c>
      <c r="G19" s="30">
        <f t="shared" si="14"/>
        <v>3.7037037037037033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1.8518518518518516</v>
      </c>
      <c r="L19" s="30">
        <f t="shared" si="14"/>
        <v>1.8518518518518516</v>
      </c>
      <c r="M19" s="30">
        <f t="shared" si="14"/>
        <v>0.92592592592592582</v>
      </c>
      <c r="N19" s="30">
        <f t="shared" si="14"/>
        <v>0.92592592592592582</v>
      </c>
      <c r="O19" s="31">
        <f t="shared" si="14"/>
        <v>0.92592592592592582</v>
      </c>
      <c r="P19" s="8"/>
      <c r="Q19" s="337"/>
      <c r="R19" s="328"/>
      <c r="S19" s="32">
        <v>100</v>
      </c>
      <c r="T19" s="48">
        <f t="shared" ref="T19:AE19" si="15">T18/$S18*100</f>
        <v>9.2783505154639183</v>
      </c>
      <c r="U19" s="34">
        <f t="shared" si="15"/>
        <v>0</v>
      </c>
      <c r="V19" s="34">
        <f t="shared" si="15"/>
        <v>81.44329896907216</v>
      </c>
      <c r="W19" s="34">
        <f t="shared" si="15"/>
        <v>3.0927835051546393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2.0618556701030926</v>
      </c>
      <c r="AB19" s="34">
        <f t="shared" si="15"/>
        <v>2.0618556701030926</v>
      </c>
      <c r="AC19" s="34">
        <f t="shared" si="15"/>
        <v>0</v>
      </c>
      <c r="AD19" s="34">
        <f t="shared" si="15"/>
        <v>1.0309278350515463</v>
      </c>
      <c r="AE19" s="35">
        <f t="shared" si="15"/>
        <v>1.0309278350515463</v>
      </c>
    </row>
    <row r="20" spans="1:31" ht="23.25" customHeight="1" x14ac:dyDescent="0.15">
      <c r="A20" s="335"/>
      <c r="B20" s="325" t="s">
        <v>38</v>
      </c>
      <c r="C20" s="299">
        <f>SUM(D20:O20)</f>
        <v>356</v>
      </c>
      <c r="D20" s="68">
        <f>'[8]300301法人別・事業別'!D20-'[8]300301法人別・事業別 (八王子市)'!D20</f>
        <v>14</v>
      </c>
      <c r="E20" s="69">
        <f>'[8]300301法人別・事業別'!E20-'[8]300301法人別・事業別 (八王子市)'!E20</f>
        <v>0</v>
      </c>
      <c r="F20" s="69">
        <f>'[8]300301法人別・事業別'!F20-'[8]300301法人別・事業別 (八王子市)'!F20</f>
        <v>100</v>
      </c>
      <c r="G20" s="69">
        <f>'[8]300301法人別・事業別'!G20-'[8]300301法人別・事業別 (八王子市)'!G20</f>
        <v>20</v>
      </c>
      <c r="H20" s="69">
        <f>'[8]300301法人別・事業別'!H20-'[8]300301法人別・事業別 (八王子市)'!H20</f>
        <v>143</v>
      </c>
      <c r="I20" s="69">
        <f>'[8]300301法人別・事業別'!I20-'[8]300301法人別・事業別 (八王子市)'!I20</f>
        <v>4</v>
      </c>
      <c r="J20" s="69">
        <f>'[8]300301法人別・事業別'!J20-'[8]300301法人別・事業別 (八王子市)'!J20</f>
        <v>0</v>
      </c>
      <c r="K20" s="69">
        <f>'[8]300301法人別・事業別'!K20-'[8]300301法人別・事業別 (八王子市)'!K20</f>
        <v>1</v>
      </c>
      <c r="L20" s="69">
        <f>'[8]300301法人別・事業別'!L20-'[8]300301法人別・事業別 (八王子市)'!L20</f>
        <v>13</v>
      </c>
      <c r="M20" s="69">
        <f>'[8]300301法人別・事業別'!M20-'[8]300301法人別・事業別 (八王子市)'!M20</f>
        <v>0</v>
      </c>
      <c r="N20" s="69">
        <f>'[8]300301法人別・事業別'!N20-'[8]300301法人別・事業別 (八王子市)'!N20</f>
        <v>0</v>
      </c>
      <c r="O20" s="70">
        <f>'[8]300301法人別・事業別'!O20-'[8]300301法人別・事業別 (八王子市)'!O20</f>
        <v>61</v>
      </c>
      <c r="P20" s="8"/>
      <c r="Q20" s="337"/>
      <c r="R20" s="327" t="s">
        <v>52</v>
      </c>
      <c r="S20" s="301">
        <f>SUM(T20:AE20)</f>
        <v>315</v>
      </c>
      <c r="T20" s="49">
        <f>'[8]300301法人別・事業別'!T20-'[8]300301法人別・事業別 (八王子市)'!T20</f>
        <v>14</v>
      </c>
      <c r="U20" s="50">
        <f>'[8]300301法人別・事業別'!U20-'[8]300301法人別・事業別 (八王子市)'!U20</f>
        <v>0</v>
      </c>
      <c r="V20" s="50">
        <f>'[8]300301法人別・事業別'!V20-'[8]300301法人別・事業別 (八王子市)'!V20</f>
        <v>84</v>
      </c>
      <c r="W20" s="50">
        <f>'[8]300301法人別・事業別'!W20-'[8]300301法人別・事業別 (八王子市)'!W20</f>
        <v>19</v>
      </c>
      <c r="X20" s="50">
        <f>'[8]300301法人別・事業別'!X20-'[8]300301法人別・事業別 (八王子市)'!X20</f>
        <v>140</v>
      </c>
      <c r="Y20" s="50">
        <f>'[8]300301法人別・事業別'!Y20-'[8]300301法人別・事業別 (八王子市)'!Y20</f>
        <v>4</v>
      </c>
      <c r="Z20" s="50">
        <f>'[8]300301法人別・事業別'!Z20-'[8]300301法人別・事業別 (八王子市)'!Z20</f>
        <v>0</v>
      </c>
      <c r="AA20" s="50">
        <f>'[8]300301法人別・事業別'!AA20-'[8]300301法人別・事業別 (八王子市)'!AA20</f>
        <v>1</v>
      </c>
      <c r="AB20" s="50">
        <f>'[8]300301法人別・事業別'!AB20-'[8]300301法人別・事業別 (八王子市)'!AB20</f>
        <v>12</v>
      </c>
      <c r="AC20" s="50">
        <f>'[8]300301法人別・事業別'!AC20-'[8]300301法人別・事業別 (八王子市)'!AC20</f>
        <v>0</v>
      </c>
      <c r="AD20" s="50">
        <f>'[8]300301法人別・事業別'!AD20-'[8]300301法人別・事業別 (八王子市)'!AD20</f>
        <v>0</v>
      </c>
      <c r="AE20" s="289">
        <f>'[8]300301法人別・事業別'!AE20-'[8]300301法人別・事業別 (八王子市)'!AE20</f>
        <v>41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3.9325842696629212</v>
      </c>
      <c r="E21" s="30">
        <f t="shared" si="16"/>
        <v>0</v>
      </c>
      <c r="F21" s="30">
        <f t="shared" si="16"/>
        <v>28.08988764044944</v>
      </c>
      <c r="G21" s="30">
        <f t="shared" si="16"/>
        <v>5.6179775280898872</v>
      </c>
      <c r="H21" s="30">
        <f t="shared" si="16"/>
        <v>40.168539325842694</v>
      </c>
      <c r="I21" s="30">
        <f t="shared" si="16"/>
        <v>1.1235955056179776</v>
      </c>
      <c r="J21" s="30">
        <f t="shared" si="16"/>
        <v>0</v>
      </c>
      <c r="K21" s="30">
        <f t="shared" si="16"/>
        <v>0.2808988764044944</v>
      </c>
      <c r="L21" s="30">
        <f t="shared" si="16"/>
        <v>3.6516853932584268</v>
      </c>
      <c r="M21" s="30">
        <f t="shared" si="16"/>
        <v>0</v>
      </c>
      <c r="N21" s="30">
        <f t="shared" si="16"/>
        <v>0</v>
      </c>
      <c r="O21" s="31">
        <f t="shared" si="16"/>
        <v>17.134831460674157</v>
      </c>
      <c r="P21" s="8"/>
      <c r="Q21" s="337"/>
      <c r="R21" s="328"/>
      <c r="S21" s="32">
        <v>100</v>
      </c>
      <c r="T21" s="48">
        <f t="shared" ref="T21:AE21" si="17">IF(T20=0,"(0.0)",T20/$S20*100)</f>
        <v>4.4444444444444446</v>
      </c>
      <c r="U21" s="34" t="str">
        <f t="shared" si="17"/>
        <v>(0.0)</v>
      </c>
      <c r="V21" s="34">
        <f t="shared" si="17"/>
        <v>26.666666666666668</v>
      </c>
      <c r="W21" s="34">
        <f t="shared" si="17"/>
        <v>6.0317460317460316</v>
      </c>
      <c r="X21" s="34">
        <f t="shared" si="17"/>
        <v>44.444444444444443</v>
      </c>
      <c r="Y21" s="34">
        <f t="shared" si="17"/>
        <v>1.2698412698412698</v>
      </c>
      <c r="Z21" s="34" t="str">
        <f t="shared" si="17"/>
        <v>(0.0)</v>
      </c>
      <c r="AA21" s="34">
        <f t="shared" si="17"/>
        <v>0.31746031746031744</v>
      </c>
      <c r="AB21" s="34">
        <f t="shared" si="17"/>
        <v>3.8095238095238098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13.015873015873018</v>
      </c>
    </row>
    <row r="22" spans="1:31" ht="23.25" customHeight="1" x14ac:dyDescent="0.15">
      <c r="A22" s="335"/>
      <c r="B22" s="325" t="s">
        <v>39</v>
      </c>
      <c r="C22" s="299">
        <f>SUM(D22:O22)</f>
        <v>1469</v>
      </c>
      <c r="D22" s="42">
        <f>'[8]300301法人別・事業別'!D22-'[8]300301法人別・事業別 (八王子市)'!D22</f>
        <v>431</v>
      </c>
      <c r="E22" s="43">
        <f>'[8]300301法人別・事業別'!E22-'[8]300301法人別・事業別 (八王子市)'!E22</f>
        <v>10</v>
      </c>
      <c r="F22" s="43">
        <f>'[8]300301法人別・事業別'!F22-'[8]300301法人別・事業別 (八王子市)'!F22</f>
        <v>52</v>
      </c>
      <c r="G22" s="43">
        <f>'[8]300301法人別・事業別'!G22-'[8]300301法人別・事業別 (八王子市)'!G22</f>
        <v>8</v>
      </c>
      <c r="H22" s="43">
        <f>'[8]300301法人別・事業別'!H22-'[8]300301法人別・事業別 (八王子市)'!H22</f>
        <v>923</v>
      </c>
      <c r="I22" s="43">
        <f>'[8]300301法人別・事業別'!I22-'[8]300301法人別・事業別 (八王子市)'!I22</f>
        <v>24</v>
      </c>
      <c r="J22" s="43">
        <f>'[8]300301法人別・事業別'!J22-'[8]300301法人別・事業別 (八王子市)'!J22</f>
        <v>0</v>
      </c>
      <c r="K22" s="43">
        <f>'[8]300301法人別・事業別'!K22-'[8]300301法人別・事業別 (八王子市)'!K22</f>
        <v>6</v>
      </c>
      <c r="L22" s="43">
        <f>'[8]300301法人別・事業別'!L22-'[8]300301法人別・事業別 (八王子市)'!L22</f>
        <v>3</v>
      </c>
      <c r="M22" s="43">
        <f>'[8]300301法人別・事業別'!M22-'[8]300301法人別・事業別 (八王子市)'!M22</f>
        <v>0</v>
      </c>
      <c r="N22" s="43">
        <f>'[8]300301法人別・事業別'!N22-'[8]300301法人別・事業別 (八王子市)'!N22</f>
        <v>12</v>
      </c>
      <c r="O22" s="45">
        <f>'[8]300301法人別・事業別'!O22-'[8]300301法人別・事業別 (八王子市)'!O22</f>
        <v>0</v>
      </c>
      <c r="P22" s="8"/>
      <c r="Q22" s="337"/>
      <c r="R22" s="327" t="s">
        <v>53</v>
      </c>
      <c r="S22" s="301">
        <f>SUM(T22:AE22)</f>
        <v>2844</v>
      </c>
      <c r="T22" s="49">
        <f>'[8]300301法人別・事業別'!T22-'[8]300301法人別・事業別 (八王子市)'!T22</f>
        <v>474</v>
      </c>
      <c r="U22" s="50">
        <f>'[8]300301法人別・事業別'!U22-'[8]300301法人別・事業別 (八王子市)'!U22</f>
        <v>12</v>
      </c>
      <c r="V22" s="50">
        <f>'[8]300301法人別・事業別'!V22-'[8]300301法人別・事業別 (八王子市)'!V22</f>
        <v>74</v>
      </c>
      <c r="W22" s="50">
        <f>'[8]300301法人別・事業別'!W22-'[8]300301法人別・事業別 (八王子市)'!W22</f>
        <v>22</v>
      </c>
      <c r="X22" s="50">
        <f>'[8]300301法人別・事業別'!X22-'[8]300301法人別・事業別 (八王子市)'!X22</f>
        <v>2130</v>
      </c>
      <c r="Y22" s="50">
        <f>'[8]300301法人別・事業別'!Y22-'[8]300301法人別・事業別 (八王子市)'!Y22</f>
        <v>99</v>
      </c>
      <c r="Z22" s="50">
        <f>'[8]300301法人別・事業別'!Z22-'[8]300301法人別・事業別 (八王子市)'!Z22</f>
        <v>0</v>
      </c>
      <c r="AA22" s="50">
        <f>'[8]300301法人別・事業別'!AA22-'[8]300301法人別・事業別 (八王子市)'!AA22</f>
        <v>14</v>
      </c>
      <c r="AB22" s="50">
        <f>'[8]300301法人別・事業別'!AB22-'[8]300301法人別・事業別 (八王子市)'!AB22</f>
        <v>5</v>
      </c>
      <c r="AC22" s="50">
        <f>'[8]300301法人別・事業別'!AC22-'[8]300301法人別・事業別 (八王子市)'!AC22</f>
        <v>0</v>
      </c>
      <c r="AD22" s="50">
        <f>'[8]300301法人別・事業別'!AD22-'[8]300301法人別・事業別 (八王子市)'!AD22</f>
        <v>14</v>
      </c>
      <c r="AE22" s="289">
        <f>'[8]300301法人別・事業別'!AE22-'[8]300301法人別・事業別 (八王子市)'!AE22</f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29.339686861810755</v>
      </c>
      <c r="E23" s="30">
        <f t="shared" si="18"/>
        <v>0.6807351940095302</v>
      </c>
      <c r="F23" s="30">
        <f t="shared" si="18"/>
        <v>3.5398230088495577</v>
      </c>
      <c r="G23" s="30">
        <f t="shared" si="18"/>
        <v>0.54458815520762416</v>
      </c>
      <c r="H23" s="30">
        <f t="shared" si="18"/>
        <v>62.831858407079643</v>
      </c>
      <c r="I23" s="30">
        <f t="shared" si="18"/>
        <v>1.6337644656228727</v>
      </c>
      <c r="J23" s="30">
        <f t="shared" si="18"/>
        <v>0</v>
      </c>
      <c r="K23" s="30">
        <f t="shared" si="18"/>
        <v>0.40844111640571817</v>
      </c>
      <c r="L23" s="30">
        <f t="shared" si="18"/>
        <v>0.20422055820285909</v>
      </c>
      <c r="M23" s="30">
        <f t="shared" si="18"/>
        <v>0</v>
      </c>
      <c r="N23" s="30">
        <f t="shared" si="18"/>
        <v>0.81688223281143635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16.666666666666664</v>
      </c>
      <c r="U23" s="34">
        <f t="shared" si="19"/>
        <v>0.42194092827004215</v>
      </c>
      <c r="V23" s="34">
        <f t="shared" si="19"/>
        <v>2.6019690576652601</v>
      </c>
      <c r="W23" s="34">
        <f t="shared" si="19"/>
        <v>0.77355836849507742</v>
      </c>
      <c r="X23" s="34">
        <f t="shared" si="19"/>
        <v>74.894514767932492</v>
      </c>
      <c r="Y23" s="34">
        <f t="shared" si="19"/>
        <v>3.481012658227848</v>
      </c>
      <c r="Z23" s="34">
        <f t="shared" si="19"/>
        <v>0</v>
      </c>
      <c r="AA23" s="34">
        <f t="shared" si="19"/>
        <v>0.49226441631504925</v>
      </c>
      <c r="AB23" s="34">
        <f t="shared" si="19"/>
        <v>0.17580872011251758</v>
      </c>
      <c r="AC23" s="34">
        <f t="shared" si="19"/>
        <v>0</v>
      </c>
      <c r="AD23" s="34">
        <f t="shared" si="19"/>
        <v>0.49226441631504925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99">
        <f>SUM(D24:O24)</f>
        <v>82</v>
      </c>
      <c r="D24" s="42">
        <f>'[8]300301法人別・事業別'!D24-'[8]300301法人別・事業別 (八王子市)'!D24</f>
        <v>0</v>
      </c>
      <c r="E24" s="43">
        <f>'[8]300301法人別・事業別'!E24-'[8]300301法人別・事業別 (八王子市)'!E24</f>
        <v>0</v>
      </c>
      <c r="F24" s="43">
        <f>'[8]300301法人別・事業別'!F24-'[8]300301法人別・事業別 (八王子市)'!F24</f>
        <v>69</v>
      </c>
      <c r="G24" s="43">
        <f>'[8]300301法人別・事業別'!G24-'[8]300301法人別・事業別 (八王子市)'!G24</f>
        <v>2</v>
      </c>
      <c r="H24" s="43">
        <f>'[8]300301法人別・事業別'!H24-'[8]300301法人別・事業別 (八王子市)'!H24</f>
        <v>0</v>
      </c>
      <c r="I24" s="43">
        <f>'[8]300301法人別・事業別'!I24-'[8]300301法人別・事業別 (八王子市)'!I24</f>
        <v>0</v>
      </c>
      <c r="J24" s="43">
        <f>'[8]300301法人別・事業別'!J24-'[8]300301法人別・事業別 (八王子市)'!J24</f>
        <v>0</v>
      </c>
      <c r="K24" s="43">
        <f>'[8]300301法人別・事業別'!K24-'[8]300301法人別・事業別 (八王子市)'!K24</f>
        <v>7</v>
      </c>
      <c r="L24" s="43">
        <f>'[8]300301法人別・事業別'!L24-'[8]300301法人別・事業別 (八王子市)'!L24</f>
        <v>0</v>
      </c>
      <c r="M24" s="43">
        <f>'[8]300301法人別・事業別'!M24-'[8]300301法人別・事業別 (八王子市)'!M24</f>
        <v>0</v>
      </c>
      <c r="N24" s="43">
        <f>'[8]300301法人別・事業別'!N24-'[8]300301法人別・事業別 (八王子市)'!N24</f>
        <v>0</v>
      </c>
      <c r="O24" s="45">
        <f>'[8]300301法人別・事業別'!O24-'[8]300301法人別・事業別 (八王子市)'!O24</f>
        <v>4</v>
      </c>
      <c r="P24" s="8"/>
      <c r="Q24" s="337"/>
      <c r="R24" s="327" t="s">
        <v>54</v>
      </c>
      <c r="S24" s="301">
        <f>SUM(T24:AE24)</f>
        <v>79</v>
      </c>
      <c r="T24" s="49">
        <f>'[8]300301法人別・事業別'!T24-'[8]300301法人別・事業別 (八王子市)'!T24</f>
        <v>0</v>
      </c>
      <c r="U24" s="50">
        <f>'[8]300301法人別・事業別'!U24-'[8]300301法人別・事業別 (八王子市)'!U24</f>
        <v>0</v>
      </c>
      <c r="V24" s="50">
        <f>'[8]300301法人別・事業別'!V24-'[8]300301法人別・事業別 (八王子市)'!V24</f>
        <v>66</v>
      </c>
      <c r="W24" s="50">
        <f>'[8]300301法人別・事業別'!W24-'[8]300301法人別・事業別 (八王子市)'!W24</f>
        <v>2</v>
      </c>
      <c r="X24" s="50">
        <f>'[8]300301法人別・事業別'!X24-'[8]300301法人別・事業別 (八王子市)'!X24</f>
        <v>0</v>
      </c>
      <c r="Y24" s="50">
        <f>'[8]300301法人別・事業別'!Y24-'[8]300301法人別・事業別 (八王子市)'!Y24</f>
        <v>0</v>
      </c>
      <c r="Z24" s="50">
        <f>'[8]300301法人別・事業別'!Z24-'[8]300301法人別・事業別 (八王子市)'!Z24</f>
        <v>0</v>
      </c>
      <c r="AA24" s="50">
        <f>'[8]300301法人別・事業別'!AA24-'[8]300301法人別・事業別 (八王子市)'!AA24</f>
        <v>7</v>
      </c>
      <c r="AB24" s="50">
        <f>'[8]300301法人別・事業別'!AB24-'[8]300301法人別・事業別 (八王子市)'!AB24</f>
        <v>0</v>
      </c>
      <c r="AC24" s="50">
        <f>'[8]300301法人別・事業別'!AC24-'[8]300301法人別・事業別 (八王子市)'!AC24</f>
        <v>0</v>
      </c>
      <c r="AD24" s="50">
        <f>'[8]300301法人別・事業別'!AD24-'[8]300301法人別・事業別 (八王子市)'!AD24</f>
        <v>0</v>
      </c>
      <c r="AE24" s="289">
        <f>'[8]300301法人別・事業別'!AE24-'[8]300301法人別・事業別 (八王子市)'!AE24</f>
        <v>4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84.146341463414629</v>
      </c>
      <c r="G25" s="30">
        <f t="shared" si="20"/>
        <v>2.4390243902439024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8.536585365853659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4.8780487804878048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83.544303797468359</v>
      </c>
      <c r="W25" s="34">
        <f t="shared" si="21"/>
        <v>2.5316455696202533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8.8607594936708853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5.0632911392405067</v>
      </c>
    </row>
    <row r="26" spans="1:31" ht="23.25" customHeight="1" x14ac:dyDescent="0.15">
      <c r="A26" s="335"/>
      <c r="B26" s="325" t="s">
        <v>41</v>
      </c>
      <c r="C26" s="299">
        <f>SUM(D26:O26)</f>
        <v>565</v>
      </c>
      <c r="D26" s="42">
        <f>'[8]300301法人別・事業別'!D26-'[8]300301法人別・事業別 (八王子市)'!D26</f>
        <v>490</v>
      </c>
      <c r="E26" s="43">
        <f>'[8]300301法人別・事業別'!E26-'[8]300301法人別・事業別 (八王子市)'!E26</f>
        <v>4</v>
      </c>
      <c r="F26" s="43">
        <f>'[8]300301法人別・事業別'!F26-'[8]300301法人別・事業別 (八王子市)'!F26</f>
        <v>8</v>
      </c>
      <c r="G26" s="43">
        <f>'[8]300301法人別・事業別'!G26-'[8]300301法人別・事業別 (八王子市)'!G26</f>
        <v>0</v>
      </c>
      <c r="H26" s="43">
        <f>'[8]300301法人別・事業別'!H26-'[8]300301法人別・事業別 (八王子市)'!H26</f>
        <v>52</v>
      </c>
      <c r="I26" s="43">
        <f>'[8]300301法人別・事業別'!I26-'[8]300301法人別・事業別 (八王子市)'!I26</f>
        <v>1</v>
      </c>
      <c r="J26" s="43">
        <f>'[8]300301法人別・事業別'!J26-'[8]300301法人別・事業別 (八王子市)'!J26</f>
        <v>0</v>
      </c>
      <c r="K26" s="43">
        <f>'[8]300301法人別・事業別'!K26-'[8]300301法人別・事業別 (八王子市)'!K26</f>
        <v>0</v>
      </c>
      <c r="L26" s="43">
        <f>'[8]300301法人別・事業別'!L26-'[8]300301法人別・事業別 (八王子市)'!L26</f>
        <v>1</v>
      </c>
      <c r="M26" s="43">
        <f>'[8]300301法人別・事業別'!M26-'[8]300301法人別・事業別 (八王子市)'!M26</f>
        <v>1</v>
      </c>
      <c r="N26" s="43">
        <f>'[8]300301法人別・事業別'!N26-'[8]300301法人別・事業別 (八王子市)'!N26</f>
        <v>8</v>
      </c>
      <c r="O26" s="45">
        <f>'[8]300301法人別・事業別'!O26-'[8]300301法人別・事業別 (八王子市)'!O26</f>
        <v>0</v>
      </c>
      <c r="P26" s="8"/>
      <c r="Q26" s="337"/>
      <c r="R26" s="327" t="s">
        <v>55</v>
      </c>
      <c r="S26" s="301">
        <f>SUM(T26:AE26)</f>
        <v>544</v>
      </c>
      <c r="T26" s="49">
        <f>'[8]300301法人別・事業別'!T26-'[8]300301法人別・事業別 (八王子市)'!T26</f>
        <v>471</v>
      </c>
      <c r="U26" s="50">
        <f>'[8]300301法人別・事業別'!U26-'[8]300301法人別・事業別 (八王子市)'!U26</f>
        <v>4</v>
      </c>
      <c r="V26" s="50">
        <f>'[8]300301法人別・事業別'!V26-'[8]300301法人別・事業別 (八王子市)'!V26</f>
        <v>7</v>
      </c>
      <c r="W26" s="50">
        <f>'[8]300301法人別・事業別'!W26-'[8]300301法人別・事業別 (八王子市)'!W26</f>
        <v>0</v>
      </c>
      <c r="X26" s="50">
        <f>'[8]300301法人別・事業別'!X26-'[8]300301法人別・事業別 (八王子市)'!X26</f>
        <v>51</v>
      </c>
      <c r="Y26" s="50">
        <f>'[8]300301法人別・事業別'!Y26-'[8]300301法人別・事業別 (八王子市)'!Y26</f>
        <v>1</v>
      </c>
      <c r="Z26" s="50">
        <f>'[8]300301法人別・事業別'!Z26-'[8]300301法人別・事業別 (八王子市)'!Z26</f>
        <v>0</v>
      </c>
      <c r="AA26" s="50">
        <f>'[8]300301法人別・事業別'!AA26-'[8]300301法人別・事業別 (八王子市)'!AA26</f>
        <v>0</v>
      </c>
      <c r="AB26" s="50">
        <f>'[8]300301法人別・事業別'!AB26-'[8]300301法人別・事業別 (八王子市)'!AB26</f>
        <v>1</v>
      </c>
      <c r="AC26" s="50">
        <f>'[8]300301法人別・事業別'!AC26-'[8]300301法人別・事業別 (八王子市)'!AC26</f>
        <v>1</v>
      </c>
      <c r="AD26" s="50">
        <f>'[8]300301法人別・事業別'!AD26-'[8]300301法人別・事業別 (八王子市)'!AD26</f>
        <v>8</v>
      </c>
      <c r="AE26" s="289">
        <f>'[8]300301法人別・事業別'!AE26-'[8]300301法人別・事業別 (八王子市)'!AE26</f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86.725663716814154</v>
      </c>
      <c r="E27" s="30">
        <f t="shared" si="22"/>
        <v>0.70796460176991149</v>
      </c>
      <c r="F27" s="30">
        <f t="shared" si="22"/>
        <v>1.415929203539823</v>
      </c>
      <c r="G27" s="30">
        <f t="shared" si="22"/>
        <v>0</v>
      </c>
      <c r="H27" s="30">
        <f t="shared" si="22"/>
        <v>9.2035398230088497</v>
      </c>
      <c r="I27" s="30">
        <f t="shared" si="22"/>
        <v>0.17699115044247787</v>
      </c>
      <c r="J27" s="30">
        <f t="shared" si="22"/>
        <v>0</v>
      </c>
      <c r="K27" s="30">
        <f t="shared" si="22"/>
        <v>0</v>
      </c>
      <c r="L27" s="30">
        <f t="shared" si="22"/>
        <v>0.17699115044247787</v>
      </c>
      <c r="M27" s="30">
        <f t="shared" si="22"/>
        <v>0.17699115044247787</v>
      </c>
      <c r="N27" s="30">
        <f t="shared" si="22"/>
        <v>1.415929203539823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86.580882352941174</v>
      </c>
      <c r="U27" s="34">
        <f t="shared" si="23"/>
        <v>0.73529411764705876</v>
      </c>
      <c r="V27" s="34">
        <f t="shared" si="23"/>
        <v>1.2867647058823528</v>
      </c>
      <c r="W27" s="34">
        <f t="shared" si="23"/>
        <v>0</v>
      </c>
      <c r="X27" s="34">
        <f t="shared" si="23"/>
        <v>9.375</v>
      </c>
      <c r="Y27" s="34">
        <f t="shared" si="23"/>
        <v>0.18382352941176469</v>
      </c>
      <c r="Z27" s="34">
        <f t="shared" si="23"/>
        <v>0</v>
      </c>
      <c r="AA27" s="34">
        <f t="shared" si="23"/>
        <v>0</v>
      </c>
      <c r="AB27" s="34">
        <f t="shared" si="23"/>
        <v>0.18382352941176469</v>
      </c>
      <c r="AC27" s="34">
        <f t="shared" si="23"/>
        <v>0.18382352941176469</v>
      </c>
      <c r="AD27" s="34">
        <f t="shared" si="23"/>
        <v>1.4705882352941175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99">
        <f>SUM(D28:O28)</f>
        <v>5</v>
      </c>
      <c r="D28" s="42">
        <f>'[8]300301法人別・事業別'!D28-'[8]300301法人別・事業別 (八王子市)'!D28</f>
        <v>0</v>
      </c>
      <c r="E28" s="43">
        <f>'[8]300301法人別・事業別'!E28-'[8]300301法人別・事業別 (八王子市)'!E28</f>
        <v>0</v>
      </c>
      <c r="F28" s="43">
        <f>'[8]300301法人別・事業別'!F28-'[8]300301法人別・事業別 (八王子市)'!F28</f>
        <v>4</v>
      </c>
      <c r="G28" s="43">
        <f>'[8]300301法人別・事業別'!G28-'[8]300301法人別・事業別 (八王子市)'!G28</f>
        <v>0</v>
      </c>
      <c r="H28" s="43">
        <f>'[8]300301法人別・事業別'!H28-'[8]300301法人別・事業別 (八王子市)'!H28</f>
        <v>0</v>
      </c>
      <c r="I28" s="43">
        <f>'[8]300301法人別・事業別'!I28-'[8]300301法人別・事業別 (八王子市)'!I28</f>
        <v>0</v>
      </c>
      <c r="J28" s="43">
        <f>'[8]300301法人別・事業別'!J28-'[8]300301法人別・事業別 (八王子市)'!J28</f>
        <v>0</v>
      </c>
      <c r="K28" s="43">
        <f>'[8]300301法人別・事業別'!K28-'[8]300301法人別・事業別 (八王子市)'!K28</f>
        <v>1</v>
      </c>
      <c r="L28" s="43">
        <f>'[8]300301法人別・事業別'!L28-'[8]300301法人別・事業別 (八王子市)'!L28</f>
        <v>0</v>
      </c>
      <c r="M28" s="43">
        <f>'[8]300301法人別・事業別'!M28-'[8]300301法人別・事業別 (八王子市)'!M28</f>
        <v>0</v>
      </c>
      <c r="N28" s="43">
        <f>'[8]300301法人別・事業別'!N28-'[8]300301法人別・事業別 (八王子市)'!N28</f>
        <v>0</v>
      </c>
      <c r="O28" s="45">
        <f>'[8]300301法人別・事業別'!O28-'[8]300301法人別・事業別 (八王子市)'!O28</f>
        <v>0</v>
      </c>
      <c r="P28" s="8"/>
      <c r="Q28" s="337"/>
      <c r="R28" s="327" t="s">
        <v>56</v>
      </c>
      <c r="S28" s="301">
        <f>SUM(T28:AE28)</f>
        <v>5</v>
      </c>
      <c r="T28" s="49">
        <f>'[8]300301法人別・事業別'!T28-'[8]300301法人別・事業別 (八王子市)'!T28</f>
        <v>0</v>
      </c>
      <c r="U28" s="50">
        <f>'[8]300301法人別・事業別'!U28-'[8]300301法人別・事業別 (八王子市)'!U28</f>
        <v>0</v>
      </c>
      <c r="V28" s="50">
        <f>'[8]300301法人別・事業別'!V28-'[8]300301法人別・事業別 (八王子市)'!V28</f>
        <v>4</v>
      </c>
      <c r="W28" s="50">
        <f>'[8]300301法人別・事業別'!W28-'[8]300301法人別・事業別 (八王子市)'!W28</f>
        <v>0</v>
      </c>
      <c r="X28" s="50">
        <f>'[8]300301法人別・事業別'!X28-'[8]300301法人別・事業別 (八王子市)'!X28</f>
        <v>0</v>
      </c>
      <c r="Y28" s="50">
        <f>'[8]300301法人別・事業別'!Y28-'[8]300301法人別・事業別 (八王子市)'!Y28</f>
        <v>0</v>
      </c>
      <c r="Z28" s="50">
        <f>'[8]300301法人別・事業別'!Z28-'[8]300301法人別・事業別 (八王子市)'!Z28</f>
        <v>0</v>
      </c>
      <c r="AA28" s="50">
        <f>'[8]300301法人別・事業別'!AA28-'[8]300301法人別・事業別 (八王子市)'!AA28</f>
        <v>1</v>
      </c>
      <c r="AB28" s="50">
        <f>'[8]300301法人別・事業別'!AB28-'[8]300301法人別・事業別 (八王子市)'!AB28</f>
        <v>0</v>
      </c>
      <c r="AC28" s="50">
        <f>'[8]300301法人別・事業別'!AC28-'[8]300301法人別・事業別 (八王子市)'!AC28</f>
        <v>0</v>
      </c>
      <c r="AD28" s="50">
        <f>'[8]300301法人別・事業別'!AD28-'[8]300301法人別・事業別 (八王子市)'!AD28</f>
        <v>0</v>
      </c>
      <c r="AE28" s="289">
        <f>'[8]300301法人別・事業別'!AE28-'[8]300301法人別・事業別 (八王子市)'!AE28</f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99">
        <f>SUM(D30:O30)</f>
        <v>667</v>
      </c>
      <c r="D30" s="57">
        <f>'[8]300301法人別・事業別'!D30-'[8]300301法人別・事業別 (八王子市)'!D30</f>
        <v>20</v>
      </c>
      <c r="E30" s="43">
        <f>'[8]300301法人別・事業別'!E30-'[8]300301法人別・事業別 (八王子市)'!E30</f>
        <v>0</v>
      </c>
      <c r="F30" s="43">
        <f>'[8]300301法人別・事業別'!F30-'[8]300301法人別・事業別 (八王子市)'!F30</f>
        <v>17</v>
      </c>
      <c r="G30" s="43">
        <f>'[8]300301法人別・事業別'!G30-'[8]300301法人別・事業別 (八王子市)'!G30</f>
        <v>0</v>
      </c>
      <c r="H30" s="43">
        <f>'[8]300301法人別・事業別'!H30-'[8]300301法人別・事業別 (八王子市)'!H30</f>
        <v>627</v>
      </c>
      <c r="I30" s="43">
        <f>'[8]300301法人別・事業別'!I30-'[8]300301法人別・事業別 (八王子市)'!I30</f>
        <v>0</v>
      </c>
      <c r="J30" s="43">
        <f>'[8]300301法人別・事業別'!J30-'[8]300301法人別・事業別 (八王子市)'!J30</f>
        <v>0</v>
      </c>
      <c r="K30" s="43">
        <f>'[8]300301法人別・事業別'!K30-'[8]300301法人別・事業別 (八王子市)'!K30</f>
        <v>0</v>
      </c>
      <c r="L30" s="43">
        <f>'[8]300301法人別・事業別'!L30-'[8]300301法人別・事業別 (八王子市)'!L30</f>
        <v>3</v>
      </c>
      <c r="M30" s="43">
        <f>'[8]300301法人別・事業別'!M30-'[8]300301法人別・事業別 (八王子市)'!M30</f>
        <v>0</v>
      </c>
      <c r="N30" s="43">
        <f>'[8]300301法人別・事業別'!N30-'[8]300301法人別・事業別 (八王子市)'!N30</f>
        <v>0</v>
      </c>
      <c r="O30" s="45">
        <f>'[8]300301法人別・事業別'!O30-'[8]300301法人別・事業別 (八王子市)'!O30</f>
        <v>0</v>
      </c>
      <c r="P30" s="8"/>
      <c r="Q30" s="337"/>
      <c r="R30" s="327" t="s">
        <v>57</v>
      </c>
      <c r="S30" s="301">
        <f>SUM(T30:AE30)</f>
        <v>590</v>
      </c>
      <c r="T30" s="49">
        <f>'[8]300301法人別・事業別'!T30-'[8]300301法人別・事業別 (八王子市)'!T30</f>
        <v>13</v>
      </c>
      <c r="U30" s="50">
        <f>'[8]300301法人別・事業別'!U30-'[8]300301法人別・事業別 (八王子市)'!U30</f>
        <v>0</v>
      </c>
      <c r="V30" s="50">
        <f>'[8]300301法人別・事業別'!V30-'[8]300301法人別・事業別 (八王子市)'!V30</f>
        <v>13</v>
      </c>
      <c r="W30" s="50">
        <f>'[8]300301法人別・事業別'!W30-'[8]300301法人別・事業別 (八王子市)'!W30</f>
        <v>0</v>
      </c>
      <c r="X30" s="50">
        <f>'[8]300301法人別・事業別'!X30-'[8]300301法人別・事業別 (八王子市)'!X30</f>
        <v>561</v>
      </c>
      <c r="Y30" s="50">
        <f>'[8]300301法人別・事業別'!Y30-'[8]300301法人別・事業別 (八王子市)'!Y30</f>
        <v>0</v>
      </c>
      <c r="Z30" s="50">
        <f>'[8]300301法人別・事業別'!Z30-'[8]300301法人別・事業別 (八王子市)'!Z30</f>
        <v>0</v>
      </c>
      <c r="AA30" s="50">
        <f>'[8]300301法人別・事業別'!AA30-'[8]300301法人別・事業別 (八王子市)'!AA30</f>
        <v>0</v>
      </c>
      <c r="AB30" s="50">
        <f>'[8]300301法人別・事業別'!AB30-'[8]300301法人別・事業別 (八王子市)'!AB30</f>
        <v>3</v>
      </c>
      <c r="AC30" s="50">
        <f>'[8]300301法人別・事業別'!AC30-'[8]300301法人別・事業別 (八王子市)'!AC30</f>
        <v>0</v>
      </c>
      <c r="AD30" s="50">
        <f>'[8]300301法人別・事業別'!AD30-'[8]300301法人別・事業別 (八王子市)'!AD30</f>
        <v>0</v>
      </c>
      <c r="AE30" s="289">
        <f>'[8]300301法人別・事業別'!AE30-'[8]300301法人別・事業別 (八王子市)'!AE30</f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2.9985007496251872</v>
      </c>
      <c r="E31" s="30">
        <f t="shared" si="26"/>
        <v>0</v>
      </c>
      <c r="F31" s="30">
        <f t="shared" si="26"/>
        <v>2.5487256371814091</v>
      </c>
      <c r="G31" s="30">
        <f t="shared" si="26"/>
        <v>0</v>
      </c>
      <c r="H31" s="30">
        <f t="shared" si="26"/>
        <v>94.002998500749626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0.4497751124437781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2.2033898305084745</v>
      </c>
      <c r="U31" s="34">
        <f t="shared" si="27"/>
        <v>0</v>
      </c>
      <c r="V31" s="34">
        <f t="shared" si="27"/>
        <v>2.2033898305084745</v>
      </c>
      <c r="W31" s="34">
        <f t="shared" si="27"/>
        <v>0</v>
      </c>
      <c r="X31" s="34">
        <f t="shared" si="27"/>
        <v>95.084745762711862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0.50847457627118642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99">
        <f>SUM(D32:O32)</f>
        <v>649</v>
      </c>
      <c r="D32" s="42">
        <f>'[8]300301法人別・事業別'!D32-'[8]300301法人別・事業別 (八王子市)'!D32</f>
        <v>5</v>
      </c>
      <c r="E32" s="43">
        <f>'[8]300301法人別・事業別'!E32-'[8]300301法人別・事業別 (八王子市)'!E32</f>
        <v>0</v>
      </c>
      <c r="F32" s="43">
        <f>'[8]300301法人別・事業別'!F32-'[8]300301法人別・事業別 (八王子市)'!F32</f>
        <v>7</v>
      </c>
      <c r="G32" s="43">
        <f>'[8]300301法人別・事業別'!G32-'[8]300301法人別・事業別 (八王子市)'!G32</f>
        <v>1</v>
      </c>
      <c r="H32" s="43">
        <f>'[8]300301法人別・事業別'!H32-'[8]300301法人別・事業別 (八王子市)'!H32</f>
        <v>629</v>
      </c>
      <c r="I32" s="43">
        <f>'[8]300301法人別・事業別'!I32-'[8]300301法人別・事業別 (八王子市)'!I32</f>
        <v>5</v>
      </c>
      <c r="J32" s="43">
        <f>'[8]300301法人別・事業別'!J32-'[8]300301法人別・事業別 (八王子市)'!J32</f>
        <v>0</v>
      </c>
      <c r="K32" s="43">
        <f>'[8]300301法人別・事業別'!K32-'[8]300301法人別・事業別 (八王子市)'!K32</f>
        <v>2</v>
      </c>
      <c r="L32" s="43">
        <f>'[8]300301法人別・事業別'!L32-'[8]300301法人別・事業別 (八王子市)'!L32</f>
        <v>0</v>
      </c>
      <c r="M32" s="43">
        <f>'[8]300301法人別・事業別'!M32-'[8]300301法人別・事業別 (八王子市)'!M32</f>
        <v>0</v>
      </c>
      <c r="N32" s="43">
        <f>'[8]300301法人別・事業別'!N32-'[8]300301法人別・事業別 (八王子市)'!N32</f>
        <v>0</v>
      </c>
      <c r="O32" s="45">
        <f>'[8]300301法人別・事業別'!O32-'[8]300301法人別・事業別 (八王子市)'!O32</f>
        <v>0</v>
      </c>
      <c r="P32" s="8"/>
      <c r="Q32" s="337"/>
      <c r="R32" s="327" t="s">
        <v>58</v>
      </c>
      <c r="S32" s="301">
        <f>SUM(T32:AE32)</f>
        <v>653</v>
      </c>
      <c r="T32" s="49">
        <f>'[8]300301法人別・事業別'!T32-'[8]300301法人別・事業別 (八王子市)'!T32</f>
        <v>5</v>
      </c>
      <c r="U32" s="50">
        <f>'[8]300301法人別・事業別'!U32-'[8]300301法人別・事業別 (八王子市)'!U32</f>
        <v>0</v>
      </c>
      <c r="V32" s="50">
        <f>'[8]300301法人別・事業別'!V32-'[8]300301法人別・事業別 (八王子市)'!V32</f>
        <v>7</v>
      </c>
      <c r="W32" s="50">
        <f>'[8]300301法人別・事業別'!W32-'[8]300301法人別・事業別 (八王子市)'!W32</f>
        <v>1</v>
      </c>
      <c r="X32" s="50">
        <f>'[8]300301法人別・事業別'!X32-'[8]300301法人別・事業別 (八王子市)'!X32</f>
        <v>633</v>
      </c>
      <c r="Y32" s="50">
        <f>'[8]300301法人別・事業別'!Y32-'[8]300301法人別・事業別 (八王子市)'!Y32</f>
        <v>5</v>
      </c>
      <c r="Z32" s="50">
        <f>'[8]300301法人別・事業別'!Z32-'[8]300301法人別・事業別 (八王子市)'!Z32</f>
        <v>0</v>
      </c>
      <c r="AA32" s="50">
        <f>'[8]300301法人別・事業別'!AA32-'[8]300301法人別・事業別 (八王子市)'!AA32</f>
        <v>2</v>
      </c>
      <c r="AB32" s="50">
        <f>'[8]300301法人別・事業別'!AB32-'[8]300301法人別・事業別 (八王子市)'!AB32</f>
        <v>0</v>
      </c>
      <c r="AC32" s="50">
        <f>'[8]300301法人別・事業別'!AC32-'[8]300301法人別・事業別 (八王子市)'!AC32</f>
        <v>0</v>
      </c>
      <c r="AD32" s="50">
        <f>'[8]300301法人別・事業別'!AD32-'[8]300301法人別・事業別 (八王子市)'!AD32</f>
        <v>0</v>
      </c>
      <c r="AE32" s="289">
        <f>'[8]300301法人別・事業別'!AE32-'[8]300301法人別・事業別 (八王子市)'!AE32</f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0.77041602465331283</v>
      </c>
      <c r="E33" s="54">
        <f t="shared" si="28"/>
        <v>0</v>
      </c>
      <c r="F33" s="54">
        <f t="shared" si="28"/>
        <v>1.078582434514638</v>
      </c>
      <c r="G33" s="54">
        <f t="shared" si="28"/>
        <v>0.15408320493066258</v>
      </c>
      <c r="H33" s="54">
        <f t="shared" si="28"/>
        <v>96.918335901386754</v>
      </c>
      <c r="I33" s="54">
        <f t="shared" si="28"/>
        <v>0.77041602465331283</v>
      </c>
      <c r="J33" s="54">
        <f t="shared" si="28"/>
        <v>0</v>
      </c>
      <c r="K33" s="54">
        <f t="shared" si="28"/>
        <v>0.30816640986132515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0.76569678407350694</v>
      </c>
      <c r="U33" s="34">
        <f t="shared" si="29"/>
        <v>0</v>
      </c>
      <c r="V33" s="34">
        <f t="shared" si="29"/>
        <v>1.0719754977029097</v>
      </c>
      <c r="W33" s="34">
        <f t="shared" si="29"/>
        <v>0.15313935681470139</v>
      </c>
      <c r="X33" s="34">
        <f t="shared" si="29"/>
        <v>96.937212863705966</v>
      </c>
      <c r="Y33" s="34">
        <f t="shared" si="29"/>
        <v>0.76569678407350694</v>
      </c>
      <c r="Z33" s="34">
        <f t="shared" si="29"/>
        <v>0</v>
      </c>
      <c r="AA33" s="34">
        <f t="shared" si="29"/>
        <v>0.30627871362940279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305">
        <f>SUM(D34:O34)</f>
        <v>668</v>
      </c>
      <c r="D34" s="57">
        <f>'[8]300301法人別・事業別'!D34-'[8]300301法人別・事業別 (八王子市)'!D34</f>
        <v>3</v>
      </c>
      <c r="E34" s="43">
        <f>'[8]300301法人別・事業別'!E34-'[8]300301法人別・事業別 (八王子市)'!E34</f>
        <v>0</v>
      </c>
      <c r="F34" s="43">
        <f>'[8]300301法人別・事業別'!F34-'[8]300301法人別・事業別 (八王子市)'!F34</f>
        <v>5</v>
      </c>
      <c r="G34" s="43">
        <f>'[8]300301法人別・事業別'!G34-'[8]300301法人別・事業別 (八王子市)'!G34</f>
        <v>1</v>
      </c>
      <c r="H34" s="43">
        <f>'[8]300301法人別・事業別'!H34-'[8]300301法人別・事業別 (八王子市)'!H34</f>
        <v>651</v>
      </c>
      <c r="I34" s="43">
        <f>'[8]300301法人別・事業別'!I34-'[8]300301法人別・事業別 (八王子市)'!I34</f>
        <v>6</v>
      </c>
      <c r="J34" s="43">
        <f>'[8]300301法人別・事業別'!J34-'[8]300301法人別・事業別 (八王子市)'!J34</f>
        <v>0</v>
      </c>
      <c r="K34" s="43">
        <f>'[8]300301法人別・事業別'!K34-'[8]300301法人別・事業別 (八王子市)'!K34</f>
        <v>2</v>
      </c>
      <c r="L34" s="43">
        <f>'[8]300301法人別・事業別'!L34-'[8]300301法人別・事業別 (八王子市)'!L34</f>
        <v>0</v>
      </c>
      <c r="M34" s="43">
        <f>'[8]300301法人別・事業別'!M34-'[8]300301法人別・事業別 (八王子市)'!M34</f>
        <v>0</v>
      </c>
      <c r="N34" s="43">
        <f>'[8]300301法人別・事業別'!N34-'[8]300301法人別・事業別 (八王子市)'!N34</f>
        <v>0</v>
      </c>
      <c r="O34" s="45">
        <f>'[8]300301法人別・事業別'!O34-'[8]300301法人別・事業別 (八王子市)'!O34</f>
        <v>0</v>
      </c>
      <c r="P34" s="8"/>
      <c r="Q34" s="282"/>
      <c r="R34" s="330" t="s">
        <v>59</v>
      </c>
      <c r="S34" s="301">
        <f>SUM(T34:AE34)</f>
        <v>667</v>
      </c>
      <c r="T34" s="49">
        <f>'[8]300301法人別・事業別'!T34-'[8]300301法人別・事業別 (八王子市)'!T34</f>
        <v>3</v>
      </c>
      <c r="U34" s="50">
        <f>'[8]300301法人別・事業別'!U34-'[8]300301法人別・事業別 (八王子市)'!U34</f>
        <v>0</v>
      </c>
      <c r="V34" s="50">
        <f>'[8]300301法人別・事業別'!V34-'[8]300301法人別・事業別 (八王子市)'!V34</f>
        <v>5</v>
      </c>
      <c r="W34" s="50">
        <f>'[8]300301法人別・事業別'!W34-'[8]300301法人別・事業別 (八王子市)'!W34</f>
        <v>1</v>
      </c>
      <c r="X34" s="50">
        <f>'[8]300301法人別・事業別'!X34-'[8]300301法人別・事業別 (八王子市)'!X34</f>
        <v>650</v>
      </c>
      <c r="Y34" s="50">
        <f>'[8]300301法人別・事業別'!Y34-'[8]300301法人別・事業別 (八王子市)'!Y34</f>
        <v>6</v>
      </c>
      <c r="Z34" s="50">
        <f>'[8]300301法人別・事業別'!Z34-'[8]300301法人別・事業別 (八王子市)'!Z34</f>
        <v>0</v>
      </c>
      <c r="AA34" s="50">
        <f>'[8]300301法人別・事業別'!AA34-'[8]300301法人別・事業別 (八王子市)'!AA34</f>
        <v>2</v>
      </c>
      <c r="AB34" s="50">
        <f>'[8]300301法人別・事業別'!AB34-'[8]300301法人別・事業別 (八王子市)'!AB34</f>
        <v>0</v>
      </c>
      <c r="AC34" s="50">
        <f>'[8]300301法人別・事業別'!AC34-'[8]300301法人別・事業別 (八王子市)'!AC34</f>
        <v>0</v>
      </c>
      <c r="AD34" s="50">
        <f>'[8]300301法人別・事業別'!AD34-'[8]300301法人別・事業別 (八王子市)'!AD34</f>
        <v>0</v>
      </c>
      <c r="AE34" s="289">
        <f>'[8]300301法人別・事業別'!AE34-'[8]300301法人別・事業別 (八王子市)'!AE34</f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0.44910179640718562</v>
      </c>
      <c r="E35" s="60">
        <f t="shared" si="30"/>
        <v>0</v>
      </c>
      <c r="F35" s="60">
        <f t="shared" si="30"/>
        <v>0.74850299401197606</v>
      </c>
      <c r="G35" s="60">
        <f t="shared" si="30"/>
        <v>0.14970059880239522</v>
      </c>
      <c r="H35" s="60">
        <f t="shared" si="30"/>
        <v>97.455089820359291</v>
      </c>
      <c r="I35" s="60">
        <f t="shared" si="30"/>
        <v>0.89820359281437123</v>
      </c>
      <c r="J35" s="60">
        <f t="shared" si="30"/>
        <v>0</v>
      </c>
      <c r="K35" s="60">
        <f t="shared" si="30"/>
        <v>0.29940119760479045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0.4497751124437781</v>
      </c>
      <c r="U35" s="65">
        <f t="shared" si="31"/>
        <v>0</v>
      </c>
      <c r="V35" s="65">
        <f t="shared" si="31"/>
        <v>0.7496251874062968</v>
      </c>
      <c r="W35" s="65">
        <f t="shared" si="31"/>
        <v>0.14992503748125938</v>
      </c>
      <c r="X35" s="65">
        <f t="shared" si="31"/>
        <v>97.451274362818594</v>
      </c>
      <c r="Y35" s="65">
        <f t="shared" si="31"/>
        <v>0.8995502248875562</v>
      </c>
      <c r="Z35" s="65">
        <f t="shared" si="31"/>
        <v>0</v>
      </c>
      <c r="AA35" s="65">
        <f t="shared" si="31"/>
        <v>0.29985007496251875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2"/>
      <c r="Y37" s="452"/>
      <c r="Z37" s="452"/>
      <c r="AA37" s="452"/>
      <c r="AB37" s="452"/>
      <c r="AC37" s="452"/>
      <c r="AD37" s="452"/>
      <c r="AE37" s="452"/>
    </row>
  </sheetData>
  <mergeCells count="69"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AB3:AB5"/>
    <mergeCell ref="AC3:AC5"/>
    <mergeCell ref="AD3:AD5"/>
    <mergeCell ref="AE3:AE5"/>
    <mergeCell ref="A4:B4"/>
    <mergeCell ref="Q4:R4"/>
    <mergeCell ref="A5:B5"/>
    <mergeCell ref="Q5:R5"/>
    <mergeCell ref="V3:V5"/>
    <mergeCell ref="W3:W5"/>
    <mergeCell ref="X3:X5"/>
    <mergeCell ref="Y3:Y5"/>
    <mergeCell ref="Z3:Z5"/>
    <mergeCell ref="AA3:AA5"/>
    <mergeCell ref="N3:N5"/>
    <mergeCell ref="O3:O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Ｐゴシック,太字"&amp;14平成30年3月1日現在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E10" sqref="E10"/>
    </sheetView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256" width="9" style="71"/>
    <col min="257" max="257" width="3" style="71" customWidth="1"/>
    <col min="258" max="258" width="24.375" style="71" customWidth="1"/>
    <col min="259" max="260" width="14.25" style="71" customWidth="1"/>
    <col min="261" max="261" width="14.125" style="71" customWidth="1"/>
    <col min="262" max="262" width="14.625" style="71" customWidth="1"/>
    <col min="263" max="266" width="14.125" style="71" customWidth="1"/>
    <col min="267" max="271" width="9" style="71"/>
    <col min="272" max="272" width="9.375" style="71" customWidth="1"/>
    <col min="273" max="512" width="9" style="71"/>
    <col min="513" max="513" width="3" style="71" customWidth="1"/>
    <col min="514" max="514" width="24.375" style="71" customWidth="1"/>
    <col min="515" max="516" width="14.25" style="71" customWidth="1"/>
    <col min="517" max="517" width="14.125" style="71" customWidth="1"/>
    <col min="518" max="518" width="14.625" style="71" customWidth="1"/>
    <col min="519" max="522" width="14.125" style="71" customWidth="1"/>
    <col min="523" max="527" width="9" style="71"/>
    <col min="528" max="528" width="9.375" style="71" customWidth="1"/>
    <col min="529" max="768" width="9" style="71"/>
    <col min="769" max="769" width="3" style="71" customWidth="1"/>
    <col min="770" max="770" width="24.375" style="71" customWidth="1"/>
    <col min="771" max="772" width="14.25" style="71" customWidth="1"/>
    <col min="773" max="773" width="14.125" style="71" customWidth="1"/>
    <col min="774" max="774" width="14.625" style="71" customWidth="1"/>
    <col min="775" max="778" width="14.125" style="71" customWidth="1"/>
    <col min="779" max="783" width="9" style="71"/>
    <col min="784" max="784" width="9.375" style="71" customWidth="1"/>
    <col min="785" max="1024" width="9" style="71"/>
    <col min="1025" max="1025" width="3" style="71" customWidth="1"/>
    <col min="1026" max="1026" width="24.375" style="71" customWidth="1"/>
    <col min="1027" max="1028" width="14.25" style="71" customWidth="1"/>
    <col min="1029" max="1029" width="14.125" style="71" customWidth="1"/>
    <col min="1030" max="1030" width="14.625" style="71" customWidth="1"/>
    <col min="1031" max="1034" width="14.125" style="71" customWidth="1"/>
    <col min="1035" max="1039" width="9" style="71"/>
    <col min="1040" max="1040" width="9.375" style="71" customWidth="1"/>
    <col min="1041" max="1280" width="9" style="71"/>
    <col min="1281" max="1281" width="3" style="71" customWidth="1"/>
    <col min="1282" max="1282" width="24.375" style="71" customWidth="1"/>
    <col min="1283" max="1284" width="14.25" style="71" customWidth="1"/>
    <col min="1285" max="1285" width="14.125" style="71" customWidth="1"/>
    <col min="1286" max="1286" width="14.625" style="71" customWidth="1"/>
    <col min="1287" max="1290" width="14.125" style="71" customWidth="1"/>
    <col min="1291" max="1295" width="9" style="71"/>
    <col min="1296" max="1296" width="9.375" style="71" customWidth="1"/>
    <col min="1297" max="1536" width="9" style="71"/>
    <col min="1537" max="1537" width="3" style="71" customWidth="1"/>
    <col min="1538" max="1538" width="24.375" style="71" customWidth="1"/>
    <col min="1539" max="1540" width="14.25" style="71" customWidth="1"/>
    <col min="1541" max="1541" width="14.125" style="71" customWidth="1"/>
    <col min="1542" max="1542" width="14.625" style="71" customWidth="1"/>
    <col min="1543" max="1546" width="14.125" style="71" customWidth="1"/>
    <col min="1547" max="1551" width="9" style="71"/>
    <col min="1552" max="1552" width="9.375" style="71" customWidth="1"/>
    <col min="1553" max="1792" width="9" style="71"/>
    <col min="1793" max="1793" width="3" style="71" customWidth="1"/>
    <col min="1794" max="1794" width="24.375" style="71" customWidth="1"/>
    <col min="1795" max="1796" width="14.25" style="71" customWidth="1"/>
    <col min="1797" max="1797" width="14.125" style="71" customWidth="1"/>
    <col min="1798" max="1798" width="14.625" style="71" customWidth="1"/>
    <col min="1799" max="1802" width="14.125" style="71" customWidth="1"/>
    <col min="1803" max="1807" width="9" style="71"/>
    <col min="1808" max="1808" width="9.375" style="71" customWidth="1"/>
    <col min="1809" max="2048" width="9" style="71"/>
    <col min="2049" max="2049" width="3" style="71" customWidth="1"/>
    <col min="2050" max="2050" width="24.375" style="71" customWidth="1"/>
    <col min="2051" max="2052" width="14.25" style="71" customWidth="1"/>
    <col min="2053" max="2053" width="14.125" style="71" customWidth="1"/>
    <col min="2054" max="2054" width="14.625" style="71" customWidth="1"/>
    <col min="2055" max="2058" width="14.125" style="71" customWidth="1"/>
    <col min="2059" max="2063" width="9" style="71"/>
    <col min="2064" max="2064" width="9.375" style="71" customWidth="1"/>
    <col min="2065" max="2304" width="9" style="71"/>
    <col min="2305" max="2305" width="3" style="71" customWidth="1"/>
    <col min="2306" max="2306" width="24.375" style="71" customWidth="1"/>
    <col min="2307" max="2308" width="14.25" style="71" customWidth="1"/>
    <col min="2309" max="2309" width="14.125" style="71" customWidth="1"/>
    <col min="2310" max="2310" width="14.625" style="71" customWidth="1"/>
    <col min="2311" max="2314" width="14.125" style="71" customWidth="1"/>
    <col min="2315" max="2319" width="9" style="71"/>
    <col min="2320" max="2320" width="9.375" style="71" customWidth="1"/>
    <col min="2321" max="2560" width="9" style="71"/>
    <col min="2561" max="2561" width="3" style="71" customWidth="1"/>
    <col min="2562" max="2562" width="24.375" style="71" customWidth="1"/>
    <col min="2563" max="2564" width="14.25" style="71" customWidth="1"/>
    <col min="2565" max="2565" width="14.125" style="71" customWidth="1"/>
    <col min="2566" max="2566" width="14.625" style="71" customWidth="1"/>
    <col min="2567" max="2570" width="14.125" style="71" customWidth="1"/>
    <col min="2571" max="2575" width="9" style="71"/>
    <col min="2576" max="2576" width="9.375" style="71" customWidth="1"/>
    <col min="2577" max="2816" width="9" style="71"/>
    <col min="2817" max="2817" width="3" style="71" customWidth="1"/>
    <col min="2818" max="2818" width="24.375" style="71" customWidth="1"/>
    <col min="2819" max="2820" width="14.25" style="71" customWidth="1"/>
    <col min="2821" max="2821" width="14.125" style="71" customWidth="1"/>
    <col min="2822" max="2822" width="14.625" style="71" customWidth="1"/>
    <col min="2823" max="2826" width="14.125" style="71" customWidth="1"/>
    <col min="2827" max="2831" width="9" style="71"/>
    <col min="2832" max="2832" width="9.375" style="71" customWidth="1"/>
    <col min="2833" max="3072" width="9" style="71"/>
    <col min="3073" max="3073" width="3" style="71" customWidth="1"/>
    <col min="3074" max="3074" width="24.375" style="71" customWidth="1"/>
    <col min="3075" max="3076" width="14.25" style="71" customWidth="1"/>
    <col min="3077" max="3077" width="14.125" style="71" customWidth="1"/>
    <col min="3078" max="3078" width="14.625" style="71" customWidth="1"/>
    <col min="3079" max="3082" width="14.125" style="71" customWidth="1"/>
    <col min="3083" max="3087" width="9" style="71"/>
    <col min="3088" max="3088" width="9.375" style="71" customWidth="1"/>
    <col min="3089" max="3328" width="9" style="71"/>
    <col min="3329" max="3329" width="3" style="71" customWidth="1"/>
    <col min="3330" max="3330" width="24.375" style="71" customWidth="1"/>
    <col min="3331" max="3332" width="14.25" style="71" customWidth="1"/>
    <col min="3333" max="3333" width="14.125" style="71" customWidth="1"/>
    <col min="3334" max="3334" width="14.625" style="71" customWidth="1"/>
    <col min="3335" max="3338" width="14.125" style="71" customWidth="1"/>
    <col min="3339" max="3343" width="9" style="71"/>
    <col min="3344" max="3344" width="9.375" style="71" customWidth="1"/>
    <col min="3345" max="3584" width="9" style="71"/>
    <col min="3585" max="3585" width="3" style="71" customWidth="1"/>
    <col min="3586" max="3586" width="24.375" style="71" customWidth="1"/>
    <col min="3587" max="3588" width="14.25" style="71" customWidth="1"/>
    <col min="3589" max="3589" width="14.125" style="71" customWidth="1"/>
    <col min="3590" max="3590" width="14.625" style="71" customWidth="1"/>
    <col min="3591" max="3594" width="14.125" style="71" customWidth="1"/>
    <col min="3595" max="3599" width="9" style="71"/>
    <col min="3600" max="3600" width="9.375" style="71" customWidth="1"/>
    <col min="3601" max="3840" width="9" style="71"/>
    <col min="3841" max="3841" width="3" style="71" customWidth="1"/>
    <col min="3842" max="3842" width="24.375" style="71" customWidth="1"/>
    <col min="3843" max="3844" width="14.25" style="71" customWidth="1"/>
    <col min="3845" max="3845" width="14.125" style="71" customWidth="1"/>
    <col min="3846" max="3846" width="14.625" style="71" customWidth="1"/>
    <col min="3847" max="3850" width="14.125" style="71" customWidth="1"/>
    <col min="3851" max="3855" width="9" style="71"/>
    <col min="3856" max="3856" width="9.375" style="71" customWidth="1"/>
    <col min="3857" max="4096" width="9" style="71"/>
    <col min="4097" max="4097" width="3" style="71" customWidth="1"/>
    <col min="4098" max="4098" width="24.375" style="71" customWidth="1"/>
    <col min="4099" max="4100" width="14.25" style="71" customWidth="1"/>
    <col min="4101" max="4101" width="14.125" style="71" customWidth="1"/>
    <col min="4102" max="4102" width="14.625" style="71" customWidth="1"/>
    <col min="4103" max="4106" width="14.125" style="71" customWidth="1"/>
    <col min="4107" max="4111" width="9" style="71"/>
    <col min="4112" max="4112" width="9.375" style="71" customWidth="1"/>
    <col min="4113" max="4352" width="9" style="71"/>
    <col min="4353" max="4353" width="3" style="71" customWidth="1"/>
    <col min="4354" max="4354" width="24.375" style="71" customWidth="1"/>
    <col min="4355" max="4356" width="14.25" style="71" customWidth="1"/>
    <col min="4357" max="4357" width="14.125" style="71" customWidth="1"/>
    <col min="4358" max="4358" width="14.625" style="71" customWidth="1"/>
    <col min="4359" max="4362" width="14.125" style="71" customWidth="1"/>
    <col min="4363" max="4367" width="9" style="71"/>
    <col min="4368" max="4368" width="9.375" style="71" customWidth="1"/>
    <col min="4369" max="4608" width="9" style="71"/>
    <col min="4609" max="4609" width="3" style="71" customWidth="1"/>
    <col min="4610" max="4610" width="24.375" style="71" customWidth="1"/>
    <col min="4611" max="4612" width="14.25" style="71" customWidth="1"/>
    <col min="4613" max="4613" width="14.125" style="71" customWidth="1"/>
    <col min="4614" max="4614" width="14.625" style="71" customWidth="1"/>
    <col min="4615" max="4618" width="14.125" style="71" customWidth="1"/>
    <col min="4619" max="4623" width="9" style="71"/>
    <col min="4624" max="4624" width="9.375" style="71" customWidth="1"/>
    <col min="4625" max="4864" width="9" style="71"/>
    <col min="4865" max="4865" width="3" style="71" customWidth="1"/>
    <col min="4866" max="4866" width="24.375" style="71" customWidth="1"/>
    <col min="4867" max="4868" width="14.25" style="71" customWidth="1"/>
    <col min="4869" max="4869" width="14.125" style="71" customWidth="1"/>
    <col min="4870" max="4870" width="14.625" style="71" customWidth="1"/>
    <col min="4871" max="4874" width="14.125" style="71" customWidth="1"/>
    <col min="4875" max="4879" width="9" style="71"/>
    <col min="4880" max="4880" width="9.375" style="71" customWidth="1"/>
    <col min="4881" max="5120" width="9" style="71"/>
    <col min="5121" max="5121" width="3" style="71" customWidth="1"/>
    <col min="5122" max="5122" width="24.375" style="71" customWidth="1"/>
    <col min="5123" max="5124" width="14.25" style="71" customWidth="1"/>
    <col min="5125" max="5125" width="14.125" style="71" customWidth="1"/>
    <col min="5126" max="5126" width="14.625" style="71" customWidth="1"/>
    <col min="5127" max="5130" width="14.125" style="71" customWidth="1"/>
    <col min="5131" max="5135" width="9" style="71"/>
    <col min="5136" max="5136" width="9.375" style="71" customWidth="1"/>
    <col min="5137" max="5376" width="9" style="71"/>
    <col min="5377" max="5377" width="3" style="71" customWidth="1"/>
    <col min="5378" max="5378" width="24.375" style="71" customWidth="1"/>
    <col min="5379" max="5380" width="14.25" style="71" customWidth="1"/>
    <col min="5381" max="5381" width="14.125" style="71" customWidth="1"/>
    <col min="5382" max="5382" width="14.625" style="71" customWidth="1"/>
    <col min="5383" max="5386" width="14.125" style="71" customWidth="1"/>
    <col min="5387" max="5391" width="9" style="71"/>
    <col min="5392" max="5392" width="9.375" style="71" customWidth="1"/>
    <col min="5393" max="5632" width="9" style="71"/>
    <col min="5633" max="5633" width="3" style="71" customWidth="1"/>
    <col min="5634" max="5634" width="24.375" style="71" customWidth="1"/>
    <col min="5635" max="5636" width="14.25" style="71" customWidth="1"/>
    <col min="5637" max="5637" width="14.125" style="71" customWidth="1"/>
    <col min="5638" max="5638" width="14.625" style="71" customWidth="1"/>
    <col min="5639" max="5642" width="14.125" style="71" customWidth="1"/>
    <col min="5643" max="5647" width="9" style="71"/>
    <col min="5648" max="5648" width="9.375" style="71" customWidth="1"/>
    <col min="5649" max="5888" width="9" style="71"/>
    <col min="5889" max="5889" width="3" style="71" customWidth="1"/>
    <col min="5890" max="5890" width="24.375" style="71" customWidth="1"/>
    <col min="5891" max="5892" width="14.25" style="71" customWidth="1"/>
    <col min="5893" max="5893" width="14.125" style="71" customWidth="1"/>
    <col min="5894" max="5894" width="14.625" style="71" customWidth="1"/>
    <col min="5895" max="5898" width="14.125" style="71" customWidth="1"/>
    <col min="5899" max="5903" width="9" style="71"/>
    <col min="5904" max="5904" width="9.375" style="71" customWidth="1"/>
    <col min="5905" max="6144" width="9" style="71"/>
    <col min="6145" max="6145" width="3" style="71" customWidth="1"/>
    <col min="6146" max="6146" width="24.375" style="71" customWidth="1"/>
    <col min="6147" max="6148" width="14.25" style="71" customWidth="1"/>
    <col min="6149" max="6149" width="14.125" style="71" customWidth="1"/>
    <col min="6150" max="6150" width="14.625" style="71" customWidth="1"/>
    <col min="6151" max="6154" width="14.125" style="71" customWidth="1"/>
    <col min="6155" max="6159" width="9" style="71"/>
    <col min="6160" max="6160" width="9.375" style="71" customWidth="1"/>
    <col min="6161" max="6400" width="9" style="71"/>
    <col min="6401" max="6401" width="3" style="71" customWidth="1"/>
    <col min="6402" max="6402" width="24.375" style="71" customWidth="1"/>
    <col min="6403" max="6404" width="14.25" style="71" customWidth="1"/>
    <col min="6405" max="6405" width="14.125" style="71" customWidth="1"/>
    <col min="6406" max="6406" width="14.625" style="71" customWidth="1"/>
    <col min="6407" max="6410" width="14.125" style="71" customWidth="1"/>
    <col min="6411" max="6415" width="9" style="71"/>
    <col min="6416" max="6416" width="9.375" style="71" customWidth="1"/>
    <col min="6417" max="6656" width="9" style="71"/>
    <col min="6657" max="6657" width="3" style="71" customWidth="1"/>
    <col min="6658" max="6658" width="24.375" style="71" customWidth="1"/>
    <col min="6659" max="6660" width="14.25" style="71" customWidth="1"/>
    <col min="6661" max="6661" width="14.125" style="71" customWidth="1"/>
    <col min="6662" max="6662" width="14.625" style="71" customWidth="1"/>
    <col min="6663" max="6666" width="14.125" style="71" customWidth="1"/>
    <col min="6667" max="6671" width="9" style="71"/>
    <col min="6672" max="6672" width="9.375" style="71" customWidth="1"/>
    <col min="6673" max="6912" width="9" style="71"/>
    <col min="6913" max="6913" width="3" style="71" customWidth="1"/>
    <col min="6914" max="6914" width="24.375" style="71" customWidth="1"/>
    <col min="6915" max="6916" width="14.25" style="71" customWidth="1"/>
    <col min="6917" max="6917" width="14.125" style="71" customWidth="1"/>
    <col min="6918" max="6918" width="14.625" style="71" customWidth="1"/>
    <col min="6919" max="6922" width="14.125" style="71" customWidth="1"/>
    <col min="6923" max="6927" width="9" style="71"/>
    <col min="6928" max="6928" width="9.375" style="71" customWidth="1"/>
    <col min="6929" max="7168" width="9" style="71"/>
    <col min="7169" max="7169" width="3" style="71" customWidth="1"/>
    <col min="7170" max="7170" width="24.375" style="71" customWidth="1"/>
    <col min="7171" max="7172" width="14.25" style="71" customWidth="1"/>
    <col min="7173" max="7173" width="14.125" style="71" customWidth="1"/>
    <col min="7174" max="7174" width="14.625" style="71" customWidth="1"/>
    <col min="7175" max="7178" width="14.125" style="71" customWidth="1"/>
    <col min="7179" max="7183" width="9" style="71"/>
    <col min="7184" max="7184" width="9.375" style="71" customWidth="1"/>
    <col min="7185" max="7424" width="9" style="71"/>
    <col min="7425" max="7425" width="3" style="71" customWidth="1"/>
    <col min="7426" max="7426" width="24.375" style="71" customWidth="1"/>
    <col min="7427" max="7428" width="14.25" style="71" customWidth="1"/>
    <col min="7429" max="7429" width="14.125" style="71" customWidth="1"/>
    <col min="7430" max="7430" width="14.625" style="71" customWidth="1"/>
    <col min="7431" max="7434" width="14.125" style="71" customWidth="1"/>
    <col min="7435" max="7439" width="9" style="71"/>
    <col min="7440" max="7440" width="9.375" style="71" customWidth="1"/>
    <col min="7441" max="7680" width="9" style="71"/>
    <col min="7681" max="7681" width="3" style="71" customWidth="1"/>
    <col min="7682" max="7682" width="24.375" style="71" customWidth="1"/>
    <col min="7683" max="7684" width="14.25" style="71" customWidth="1"/>
    <col min="7685" max="7685" width="14.125" style="71" customWidth="1"/>
    <col min="7686" max="7686" width="14.625" style="71" customWidth="1"/>
    <col min="7687" max="7690" width="14.125" style="71" customWidth="1"/>
    <col min="7691" max="7695" width="9" style="71"/>
    <col min="7696" max="7696" width="9.375" style="71" customWidth="1"/>
    <col min="7697" max="7936" width="9" style="71"/>
    <col min="7937" max="7937" width="3" style="71" customWidth="1"/>
    <col min="7938" max="7938" width="24.375" style="71" customWidth="1"/>
    <col min="7939" max="7940" width="14.25" style="71" customWidth="1"/>
    <col min="7941" max="7941" width="14.125" style="71" customWidth="1"/>
    <col min="7942" max="7942" width="14.625" style="71" customWidth="1"/>
    <col min="7943" max="7946" width="14.125" style="71" customWidth="1"/>
    <col min="7947" max="7951" width="9" style="71"/>
    <col min="7952" max="7952" width="9.375" style="71" customWidth="1"/>
    <col min="7953" max="8192" width="9" style="71"/>
    <col min="8193" max="8193" width="3" style="71" customWidth="1"/>
    <col min="8194" max="8194" width="24.375" style="71" customWidth="1"/>
    <col min="8195" max="8196" width="14.25" style="71" customWidth="1"/>
    <col min="8197" max="8197" width="14.125" style="71" customWidth="1"/>
    <col min="8198" max="8198" width="14.625" style="71" customWidth="1"/>
    <col min="8199" max="8202" width="14.125" style="71" customWidth="1"/>
    <col min="8203" max="8207" width="9" style="71"/>
    <col min="8208" max="8208" width="9.375" style="71" customWidth="1"/>
    <col min="8209" max="8448" width="9" style="71"/>
    <col min="8449" max="8449" width="3" style="71" customWidth="1"/>
    <col min="8450" max="8450" width="24.375" style="71" customWidth="1"/>
    <col min="8451" max="8452" width="14.25" style="71" customWidth="1"/>
    <col min="8453" max="8453" width="14.125" style="71" customWidth="1"/>
    <col min="8454" max="8454" width="14.625" style="71" customWidth="1"/>
    <col min="8455" max="8458" width="14.125" style="71" customWidth="1"/>
    <col min="8459" max="8463" width="9" style="71"/>
    <col min="8464" max="8464" width="9.375" style="71" customWidth="1"/>
    <col min="8465" max="8704" width="9" style="71"/>
    <col min="8705" max="8705" width="3" style="71" customWidth="1"/>
    <col min="8706" max="8706" width="24.375" style="71" customWidth="1"/>
    <col min="8707" max="8708" width="14.25" style="71" customWidth="1"/>
    <col min="8709" max="8709" width="14.125" style="71" customWidth="1"/>
    <col min="8710" max="8710" width="14.625" style="71" customWidth="1"/>
    <col min="8711" max="8714" width="14.125" style="71" customWidth="1"/>
    <col min="8715" max="8719" width="9" style="71"/>
    <col min="8720" max="8720" width="9.375" style="71" customWidth="1"/>
    <col min="8721" max="8960" width="9" style="71"/>
    <col min="8961" max="8961" width="3" style="71" customWidth="1"/>
    <col min="8962" max="8962" width="24.375" style="71" customWidth="1"/>
    <col min="8963" max="8964" width="14.25" style="71" customWidth="1"/>
    <col min="8965" max="8965" width="14.125" style="71" customWidth="1"/>
    <col min="8966" max="8966" width="14.625" style="71" customWidth="1"/>
    <col min="8967" max="8970" width="14.125" style="71" customWidth="1"/>
    <col min="8971" max="8975" width="9" style="71"/>
    <col min="8976" max="8976" width="9.375" style="71" customWidth="1"/>
    <col min="8977" max="9216" width="9" style="71"/>
    <col min="9217" max="9217" width="3" style="71" customWidth="1"/>
    <col min="9218" max="9218" width="24.375" style="71" customWidth="1"/>
    <col min="9219" max="9220" width="14.25" style="71" customWidth="1"/>
    <col min="9221" max="9221" width="14.125" style="71" customWidth="1"/>
    <col min="9222" max="9222" width="14.625" style="71" customWidth="1"/>
    <col min="9223" max="9226" width="14.125" style="71" customWidth="1"/>
    <col min="9227" max="9231" width="9" style="71"/>
    <col min="9232" max="9232" width="9.375" style="71" customWidth="1"/>
    <col min="9233" max="9472" width="9" style="71"/>
    <col min="9473" max="9473" width="3" style="71" customWidth="1"/>
    <col min="9474" max="9474" width="24.375" style="71" customWidth="1"/>
    <col min="9475" max="9476" width="14.25" style="71" customWidth="1"/>
    <col min="9477" max="9477" width="14.125" style="71" customWidth="1"/>
    <col min="9478" max="9478" width="14.625" style="71" customWidth="1"/>
    <col min="9479" max="9482" width="14.125" style="71" customWidth="1"/>
    <col min="9483" max="9487" width="9" style="71"/>
    <col min="9488" max="9488" width="9.375" style="71" customWidth="1"/>
    <col min="9489" max="9728" width="9" style="71"/>
    <col min="9729" max="9729" width="3" style="71" customWidth="1"/>
    <col min="9730" max="9730" width="24.375" style="71" customWidth="1"/>
    <col min="9731" max="9732" width="14.25" style="71" customWidth="1"/>
    <col min="9733" max="9733" width="14.125" style="71" customWidth="1"/>
    <col min="9734" max="9734" width="14.625" style="71" customWidth="1"/>
    <col min="9735" max="9738" width="14.125" style="71" customWidth="1"/>
    <col min="9739" max="9743" width="9" style="71"/>
    <col min="9744" max="9744" width="9.375" style="71" customWidth="1"/>
    <col min="9745" max="9984" width="9" style="71"/>
    <col min="9985" max="9985" width="3" style="71" customWidth="1"/>
    <col min="9986" max="9986" width="24.375" style="71" customWidth="1"/>
    <col min="9987" max="9988" width="14.25" style="71" customWidth="1"/>
    <col min="9989" max="9989" width="14.125" style="71" customWidth="1"/>
    <col min="9990" max="9990" width="14.625" style="71" customWidth="1"/>
    <col min="9991" max="9994" width="14.125" style="71" customWidth="1"/>
    <col min="9995" max="9999" width="9" style="71"/>
    <col min="10000" max="10000" width="9.375" style="71" customWidth="1"/>
    <col min="10001" max="10240" width="9" style="71"/>
    <col min="10241" max="10241" width="3" style="71" customWidth="1"/>
    <col min="10242" max="10242" width="24.375" style="71" customWidth="1"/>
    <col min="10243" max="10244" width="14.25" style="71" customWidth="1"/>
    <col min="10245" max="10245" width="14.125" style="71" customWidth="1"/>
    <col min="10246" max="10246" width="14.625" style="71" customWidth="1"/>
    <col min="10247" max="10250" width="14.125" style="71" customWidth="1"/>
    <col min="10251" max="10255" width="9" style="71"/>
    <col min="10256" max="10256" width="9.375" style="71" customWidth="1"/>
    <col min="10257" max="10496" width="9" style="71"/>
    <col min="10497" max="10497" width="3" style="71" customWidth="1"/>
    <col min="10498" max="10498" width="24.375" style="71" customWidth="1"/>
    <col min="10499" max="10500" width="14.25" style="71" customWidth="1"/>
    <col min="10501" max="10501" width="14.125" style="71" customWidth="1"/>
    <col min="10502" max="10502" width="14.625" style="71" customWidth="1"/>
    <col min="10503" max="10506" width="14.125" style="71" customWidth="1"/>
    <col min="10507" max="10511" width="9" style="71"/>
    <col min="10512" max="10512" width="9.375" style="71" customWidth="1"/>
    <col min="10513" max="10752" width="9" style="71"/>
    <col min="10753" max="10753" width="3" style="71" customWidth="1"/>
    <col min="10754" max="10754" width="24.375" style="71" customWidth="1"/>
    <col min="10755" max="10756" width="14.25" style="71" customWidth="1"/>
    <col min="10757" max="10757" width="14.125" style="71" customWidth="1"/>
    <col min="10758" max="10758" width="14.625" style="71" customWidth="1"/>
    <col min="10759" max="10762" width="14.125" style="71" customWidth="1"/>
    <col min="10763" max="10767" width="9" style="71"/>
    <col min="10768" max="10768" width="9.375" style="71" customWidth="1"/>
    <col min="10769" max="11008" width="9" style="71"/>
    <col min="11009" max="11009" width="3" style="71" customWidth="1"/>
    <col min="11010" max="11010" width="24.375" style="71" customWidth="1"/>
    <col min="11011" max="11012" width="14.25" style="71" customWidth="1"/>
    <col min="11013" max="11013" width="14.125" style="71" customWidth="1"/>
    <col min="11014" max="11014" width="14.625" style="71" customWidth="1"/>
    <col min="11015" max="11018" width="14.125" style="71" customWidth="1"/>
    <col min="11019" max="11023" width="9" style="71"/>
    <col min="11024" max="11024" width="9.375" style="71" customWidth="1"/>
    <col min="11025" max="11264" width="9" style="71"/>
    <col min="11265" max="11265" width="3" style="71" customWidth="1"/>
    <col min="11266" max="11266" width="24.375" style="71" customWidth="1"/>
    <col min="11267" max="11268" width="14.25" style="71" customWidth="1"/>
    <col min="11269" max="11269" width="14.125" style="71" customWidth="1"/>
    <col min="11270" max="11270" width="14.625" style="71" customWidth="1"/>
    <col min="11271" max="11274" width="14.125" style="71" customWidth="1"/>
    <col min="11275" max="11279" width="9" style="71"/>
    <col min="11280" max="11280" width="9.375" style="71" customWidth="1"/>
    <col min="11281" max="11520" width="9" style="71"/>
    <col min="11521" max="11521" width="3" style="71" customWidth="1"/>
    <col min="11522" max="11522" width="24.375" style="71" customWidth="1"/>
    <col min="11523" max="11524" width="14.25" style="71" customWidth="1"/>
    <col min="11525" max="11525" width="14.125" style="71" customWidth="1"/>
    <col min="11526" max="11526" width="14.625" style="71" customWidth="1"/>
    <col min="11527" max="11530" width="14.125" style="71" customWidth="1"/>
    <col min="11531" max="11535" width="9" style="71"/>
    <col min="11536" max="11536" width="9.375" style="71" customWidth="1"/>
    <col min="11537" max="11776" width="9" style="71"/>
    <col min="11777" max="11777" width="3" style="71" customWidth="1"/>
    <col min="11778" max="11778" width="24.375" style="71" customWidth="1"/>
    <col min="11779" max="11780" width="14.25" style="71" customWidth="1"/>
    <col min="11781" max="11781" width="14.125" style="71" customWidth="1"/>
    <col min="11782" max="11782" width="14.625" style="71" customWidth="1"/>
    <col min="11783" max="11786" width="14.125" style="71" customWidth="1"/>
    <col min="11787" max="11791" width="9" style="71"/>
    <col min="11792" max="11792" width="9.375" style="71" customWidth="1"/>
    <col min="11793" max="12032" width="9" style="71"/>
    <col min="12033" max="12033" width="3" style="71" customWidth="1"/>
    <col min="12034" max="12034" width="24.375" style="71" customWidth="1"/>
    <col min="12035" max="12036" width="14.25" style="71" customWidth="1"/>
    <col min="12037" max="12037" width="14.125" style="71" customWidth="1"/>
    <col min="12038" max="12038" width="14.625" style="71" customWidth="1"/>
    <col min="12039" max="12042" width="14.125" style="71" customWidth="1"/>
    <col min="12043" max="12047" width="9" style="71"/>
    <col min="12048" max="12048" width="9.375" style="71" customWidth="1"/>
    <col min="12049" max="12288" width="9" style="71"/>
    <col min="12289" max="12289" width="3" style="71" customWidth="1"/>
    <col min="12290" max="12290" width="24.375" style="71" customWidth="1"/>
    <col min="12291" max="12292" width="14.25" style="71" customWidth="1"/>
    <col min="12293" max="12293" width="14.125" style="71" customWidth="1"/>
    <col min="12294" max="12294" width="14.625" style="71" customWidth="1"/>
    <col min="12295" max="12298" width="14.125" style="71" customWidth="1"/>
    <col min="12299" max="12303" width="9" style="71"/>
    <col min="12304" max="12304" width="9.375" style="71" customWidth="1"/>
    <col min="12305" max="12544" width="9" style="71"/>
    <col min="12545" max="12545" width="3" style="71" customWidth="1"/>
    <col min="12546" max="12546" width="24.375" style="71" customWidth="1"/>
    <col min="12547" max="12548" width="14.25" style="71" customWidth="1"/>
    <col min="12549" max="12549" width="14.125" style="71" customWidth="1"/>
    <col min="12550" max="12550" width="14.625" style="71" customWidth="1"/>
    <col min="12551" max="12554" width="14.125" style="71" customWidth="1"/>
    <col min="12555" max="12559" width="9" style="71"/>
    <col min="12560" max="12560" width="9.375" style="71" customWidth="1"/>
    <col min="12561" max="12800" width="9" style="71"/>
    <col min="12801" max="12801" width="3" style="71" customWidth="1"/>
    <col min="12802" max="12802" width="24.375" style="71" customWidth="1"/>
    <col min="12803" max="12804" width="14.25" style="71" customWidth="1"/>
    <col min="12805" max="12805" width="14.125" style="71" customWidth="1"/>
    <col min="12806" max="12806" width="14.625" style="71" customWidth="1"/>
    <col min="12807" max="12810" width="14.125" style="71" customWidth="1"/>
    <col min="12811" max="12815" width="9" style="71"/>
    <col min="12816" max="12816" width="9.375" style="71" customWidth="1"/>
    <col min="12817" max="13056" width="9" style="71"/>
    <col min="13057" max="13057" width="3" style="71" customWidth="1"/>
    <col min="13058" max="13058" width="24.375" style="71" customWidth="1"/>
    <col min="13059" max="13060" width="14.25" style="71" customWidth="1"/>
    <col min="13061" max="13061" width="14.125" style="71" customWidth="1"/>
    <col min="13062" max="13062" width="14.625" style="71" customWidth="1"/>
    <col min="13063" max="13066" width="14.125" style="71" customWidth="1"/>
    <col min="13067" max="13071" width="9" style="71"/>
    <col min="13072" max="13072" width="9.375" style="71" customWidth="1"/>
    <col min="13073" max="13312" width="9" style="71"/>
    <col min="13313" max="13313" width="3" style="71" customWidth="1"/>
    <col min="13314" max="13314" width="24.375" style="71" customWidth="1"/>
    <col min="13315" max="13316" width="14.25" style="71" customWidth="1"/>
    <col min="13317" max="13317" width="14.125" style="71" customWidth="1"/>
    <col min="13318" max="13318" width="14.625" style="71" customWidth="1"/>
    <col min="13319" max="13322" width="14.125" style="71" customWidth="1"/>
    <col min="13323" max="13327" width="9" style="71"/>
    <col min="13328" max="13328" width="9.375" style="71" customWidth="1"/>
    <col min="13329" max="13568" width="9" style="71"/>
    <col min="13569" max="13569" width="3" style="71" customWidth="1"/>
    <col min="13570" max="13570" width="24.375" style="71" customWidth="1"/>
    <col min="13571" max="13572" width="14.25" style="71" customWidth="1"/>
    <col min="13573" max="13573" width="14.125" style="71" customWidth="1"/>
    <col min="13574" max="13574" width="14.625" style="71" customWidth="1"/>
    <col min="13575" max="13578" width="14.125" style="71" customWidth="1"/>
    <col min="13579" max="13583" width="9" style="71"/>
    <col min="13584" max="13584" width="9.375" style="71" customWidth="1"/>
    <col min="13585" max="13824" width="9" style="71"/>
    <col min="13825" max="13825" width="3" style="71" customWidth="1"/>
    <col min="13826" max="13826" width="24.375" style="71" customWidth="1"/>
    <col min="13827" max="13828" width="14.25" style="71" customWidth="1"/>
    <col min="13829" max="13829" width="14.125" style="71" customWidth="1"/>
    <col min="13830" max="13830" width="14.625" style="71" customWidth="1"/>
    <col min="13831" max="13834" width="14.125" style="71" customWidth="1"/>
    <col min="13835" max="13839" width="9" style="71"/>
    <col min="13840" max="13840" width="9.375" style="71" customWidth="1"/>
    <col min="13841" max="14080" width="9" style="71"/>
    <col min="14081" max="14081" width="3" style="71" customWidth="1"/>
    <col min="14082" max="14082" width="24.375" style="71" customWidth="1"/>
    <col min="14083" max="14084" width="14.25" style="71" customWidth="1"/>
    <col min="14085" max="14085" width="14.125" style="71" customWidth="1"/>
    <col min="14086" max="14086" width="14.625" style="71" customWidth="1"/>
    <col min="14087" max="14090" width="14.125" style="71" customWidth="1"/>
    <col min="14091" max="14095" width="9" style="71"/>
    <col min="14096" max="14096" width="9.375" style="71" customWidth="1"/>
    <col min="14097" max="14336" width="9" style="71"/>
    <col min="14337" max="14337" width="3" style="71" customWidth="1"/>
    <col min="14338" max="14338" width="24.375" style="71" customWidth="1"/>
    <col min="14339" max="14340" width="14.25" style="71" customWidth="1"/>
    <col min="14341" max="14341" width="14.125" style="71" customWidth="1"/>
    <col min="14342" max="14342" width="14.625" style="71" customWidth="1"/>
    <col min="14343" max="14346" width="14.125" style="71" customWidth="1"/>
    <col min="14347" max="14351" width="9" style="71"/>
    <col min="14352" max="14352" width="9.375" style="71" customWidth="1"/>
    <col min="14353" max="14592" width="9" style="71"/>
    <col min="14593" max="14593" width="3" style="71" customWidth="1"/>
    <col min="14594" max="14594" width="24.375" style="71" customWidth="1"/>
    <col min="14595" max="14596" width="14.25" style="71" customWidth="1"/>
    <col min="14597" max="14597" width="14.125" style="71" customWidth="1"/>
    <col min="14598" max="14598" width="14.625" style="71" customWidth="1"/>
    <col min="14599" max="14602" width="14.125" style="71" customWidth="1"/>
    <col min="14603" max="14607" width="9" style="71"/>
    <col min="14608" max="14608" width="9.375" style="71" customWidth="1"/>
    <col min="14609" max="14848" width="9" style="71"/>
    <col min="14849" max="14849" width="3" style="71" customWidth="1"/>
    <col min="14850" max="14850" width="24.375" style="71" customWidth="1"/>
    <col min="14851" max="14852" width="14.25" style="71" customWidth="1"/>
    <col min="14853" max="14853" width="14.125" style="71" customWidth="1"/>
    <col min="14854" max="14854" width="14.625" style="71" customWidth="1"/>
    <col min="14855" max="14858" width="14.125" style="71" customWidth="1"/>
    <col min="14859" max="14863" width="9" style="71"/>
    <col min="14864" max="14864" width="9.375" style="71" customWidth="1"/>
    <col min="14865" max="15104" width="9" style="71"/>
    <col min="15105" max="15105" width="3" style="71" customWidth="1"/>
    <col min="15106" max="15106" width="24.375" style="71" customWidth="1"/>
    <col min="15107" max="15108" width="14.25" style="71" customWidth="1"/>
    <col min="15109" max="15109" width="14.125" style="71" customWidth="1"/>
    <col min="15110" max="15110" width="14.625" style="71" customWidth="1"/>
    <col min="15111" max="15114" width="14.125" style="71" customWidth="1"/>
    <col min="15115" max="15119" width="9" style="71"/>
    <col min="15120" max="15120" width="9.375" style="71" customWidth="1"/>
    <col min="15121" max="15360" width="9" style="71"/>
    <col min="15361" max="15361" width="3" style="71" customWidth="1"/>
    <col min="15362" max="15362" width="24.375" style="71" customWidth="1"/>
    <col min="15363" max="15364" width="14.25" style="71" customWidth="1"/>
    <col min="15365" max="15365" width="14.125" style="71" customWidth="1"/>
    <col min="15366" max="15366" width="14.625" style="71" customWidth="1"/>
    <col min="15367" max="15370" width="14.125" style="71" customWidth="1"/>
    <col min="15371" max="15375" width="9" style="71"/>
    <col min="15376" max="15376" width="9.375" style="71" customWidth="1"/>
    <col min="15377" max="15616" width="9" style="71"/>
    <col min="15617" max="15617" width="3" style="71" customWidth="1"/>
    <col min="15618" max="15618" width="24.375" style="71" customWidth="1"/>
    <col min="15619" max="15620" width="14.25" style="71" customWidth="1"/>
    <col min="15621" max="15621" width="14.125" style="71" customWidth="1"/>
    <col min="15622" max="15622" width="14.625" style="71" customWidth="1"/>
    <col min="15623" max="15626" width="14.125" style="71" customWidth="1"/>
    <col min="15627" max="15631" width="9" style="71"/>
    <col min="15632" max="15632" width="9.375" style="71" customWidth="1"/>
    <col min="15633" max="15872" width="9" style="71"/>
    <col min="15873" max="15873" width="3" style="71" customWidth="1"/>
    <col min="15874" max="15874" width="24.375" style="71" customWidth="1"/>
    <col min="15875" max="15876" width="14.25" style="71" customWidth="1"/>
    <col min="15877" max="15877" width="14.125" style="71" customWidth="1"/>
    <col min="15878" max="15878" width="14.625" style="71" customWidth="1"/>
    <col min="15879" max="15882" width="14.125" style="71" customWidth="1"/>
    <col min="15883" max="15887" width="9" style="71"/>
    <col min="15888" max="15888" width="9.375" style="71" customWidth="1"/>
    <col min="15889" max="16128" width="9" style="71"/>
    <col min="16129" max="16129" width="3" style="71" customWidth="1"/>
    <col min="16130" max="16130" width="24.375" style="71" customWidth="1"/>
    <col min="16131" max="16132" width="14.25" style="71" customWidth="1"/>
    <col min="16133" max="16133" width="14.125" style="71" customWidth="1"/>
    <col min="16134" max="16134" width="14.625" style="71" customWidth="1"/>
    <col min="16135" max="16138" width="14.125" style="71" customWidth="1"/>
    <col min="16139" max="16143" width="9" style="71"/>
    <col min="16144" max="16144" width="9.375" style="71" customWidth="1"/>
    <col min="16145" max="16384" width="9" style="71"/>
  </cols>
  <sheetData>
    <row r="1" spans="1:10" ht="17.25" x14ac:dyDescent="0.15">
      <c r="I1" s="312" t="s">
        <v>65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86</v>
      </c>
    </row>
    <row r="7" spans="1:10" ht="24" customHeight="1" x14ac:dyDescent="0.15"/>
    <row r="8" spans="1:10" ht="26.25" customHeight="1" x14ac:dyDescent="0.15">
      <c r="B8" s="99" t="s">
        <v>87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66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85</v>
      </c>
      <c r="D13" s="319"/>
      <c r="E13" s="320" t="s">
        <v>88</v>
      </c>
      <c r="F13" s="321"/>
      <c r="G13" s="322" t="s">
        <v>89</v>
      </c>
      <c r="H13" s="323"/>
      <c r="I13" s="324" t="s">
        <v>90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3697</v>
      </c>
      <c r="D15" s="80"/>
      <c r="E15" s="128">
        <v>39</v>
      </c>
      <c r="F15" s="81"/>
      <c r="G15" s="82">
        <f>E15-(I15-C15)</f>
        <v>39</v>
      </c>
      <c r="H15" s="83"/>
      <c r="I15" s="108">
        <v>3697</v>
      </c>
      <c r="J15" s="80"/>
    </row>
    <row r="16" spans="1:10" ht="34.5" customHeight="1" x14ac:dyDescent="0.15">
      <c r="A16" s="308" t="s">
        <v>6</v>
      </c>
      <c r="B16" s="309"/>
      <c r="C16" s="84">
        <f>SUM(C17:C28)</f>
        <v>8843</v>
      </c>
      <c r="D16" s="84">
        <f t="shared" ref="D16:J16" si="0">SUM(D17:D28)</f>
        <v>10103</v>
      </c>
      <c r="E16" s="84">
        <f t="shared" si="0"/>
        <v>50</v>
      </c>
      <c r="F16" s="85">
        <f t="shared" si="0"/>
        <v>53</v>
      </c>
      <c r="G16" s="82">
        <f t="shared" si="0"/>
        <v>28</v>
      </c>
      <c r="H16" s="85">
        <f t="shared" si="0"/>
        <v>23</v>
      </c>
      <c r="I16" s="84">
        <f t="shared" si="0"/>
        <v>8865</v>
      </c>
      <c r="J16" s="84">
        <f t="shared" si="0"/>
        <v>10133</v>
      </c>
    </row>
    <row r="17" spans="1:30" s="75" customFormat="1" ht="34.5" customHeight="1" x14ac:dyDescent="0.15">
      <c r="A17" s="74"/>
      <c r="B17" s="76" t="s">
        <v>7</v>
      </c>
      <c r="C17" s="109">
        <v>3173</v>
      </c>
      <c r="D17" s="109">
        <v>3119</v>
      </c>
      <c r="E17" s="109">
        <v>12</v>
      </c>
      <c r="F17" s="129">
        <v>12</v>
      </c>
      <c r="G17" s="86">
        <f t="shared" ref="G17:H28" si="1">E17-(I17-C17)</f>
        <v>17</v>
      </c>
      <c r="H17" s="87">
        <f t="shared" si="1"/>
        <v>6</v>
      </c>
      <c r="I17" s="109">
        <v>3168</v>
      </c>
      <c r="J17" s="109">
        <v>3125</v>
      </c>
    </row>
    <row r="18" spans="1:30" s="75" customFormat="1" ht="34.5" customHeight="1" x14ac:dyDescent="0.15">
      <c r="A18" s="74"/>
      <c r="B18" s="77" t="s">
        <v>8</v>
      </c>
      <c r="C18" s="110">
        <v>162</v>
      </c>
      <c r="D18" s="110">
        <v>162</v>
      </c>
      <c r="E18" s="110">
        <v>0</v>
      </c>
      <c r="F18" s="110">
        <v>0</v>
      </c>
      <c r="G18" s="88">
        <f t="shared" si="1"/>
        <v>1</v>
      </c>
      <c r="H18" s="89">
        <f t="shared" si="1"/>
        <v>1</v>
      </c>
      <c r="I18" s="110">
        <v>161</v>
      </c>
      <c r="J18" s="110">
        <v>161</v>
      </c>
    </row>
    <row r="19" spans="1:30" s="75" customFormat="1" ht="34.5" customHeight="1" x14ac:dyDescent="0.15">
      <c r="A19" s="74"/>
      <c r="B19" s="78" t="s">
        <v>9</v>
      </c>
      <c r="C19" s="110">
        <v>991</v>
      </c>
      <c r="D19" s="110">
        <v>979</v>
      </c>
      <c r="E19" s="110">
        <v>12</v>
      </c>
      <c r="F19" s="130">
        <v>12</v>
      </c>
      <c r="G19" s="88">
        <f t="shared" si="1"/>
        <v>5</v>
      </c>
      <c r="H19" s="89">
        <f t="shared" si="1"/>
        <v>5</v>
      </c>
      <c r="I19" s="110">
        <v>998</v>
      </c>
      <c r="J19" s="110">
        <v>986</v>
      </c>
    </row>
    <row r="20" spans="1:30" s="75" customFormat="1" ht="34.5" customHeight="1" x14ac:dyDescent="0.15">
      <c r="A20" s="74"/>
      <c r="B20" s="77" t="s">
        <v>10</v>
      </c>
      <c r="C20" s="110">
        <v>100</v>
      </c>
      <c r="D20" s="110">
        <v>88</v>
      </c>
      <c r="E20" s="110">
        <v>0</v>
      </c>
      <c r="F20" s="130">
        <v>0</v>
      </c>
      <c r="G20" s="88">
        <f t="shared" si="1"/>
        <v>0</v>
      </c>
      <c r="H20" s="89">
        <f t="shared" si="1"/>
        <v>0</v>
      </c>
      <c r="I20" s="110">
        <v>100</v>
      </c>
      <c r="J20" s="110">
        <v>88</v>
      </c>
    </row>
    <row r="21" spans="1:30" s="75" customFormat="1" ht="34.5" customHeight="1" x14ac:dyDescent="0.15">
      <c r="A21" s="74"/>
      <c r="B21" s="77" t="s">
        <v>11</v>
      </c>
      <c r="C21" s="110">
        <v>353</v>
      </c>
      <c r="D21" s="110">
        <v>312</v>
      </c>
      <c r="E21" s="110">
        <v>1</v>
      </c>
      <c r="F21" s="130">
        <v>1</v>
      </c>
      <c r="G21" s="88">
        <f t="shared" si="1"/>
        <v>0</v>
      </c>
      <c r="H21" s="89">
        <f t="shared" si="1"/>
        <v>0</v>
      </c>
      <c r="I21" s="110">
        <v>354</v>
      </c>
      <c r="J21" s="110">
        <v>313</v>
      </c>
    </row>
    <row r="22" spans="1:30" s="75" customFormat="1" ht="34.5" customHeight="1" x14ac:dyDescent="0.15">
      <c r="A22" s="74"/>
      <c r="B22" s="77" t="s">
        <v>12</v>
      </c>
      <c r="C22" s="110">
        <v>1440</v>
      </c>
      <c r="D22" s="110">
        <v>2908</v>
      </c>
      <c r="E22" s="110">
        <v>11</v>
      </c>
      <c r="F22" s="130">
        <v>14</v>
      </c>
      <c r="G22" s="88">
        <f t="shared" si="1"/>
        <v>1</v>
      </c>
      <c r="H22" s="89">
        <f t="shared" si="1"/>
        <v>7</v>
      </c>
      <c r="I22" s="110">
        <v>1450</v>
      </c>
      <c r="J22" s="110">
        <v>2915</v>
      </c>
    </row>
    <row r="23" spans="1:30" s="75" customFormat="1" ht="34.5" customHeight="1" x14ac:dyDescent="0.15">
      <c r="A23" s="74"/>
      <c r="B23" s="77" t="s">
        <v>13</v>
      </c>
      <c r="C23" s="110">
        <v>84</v>
      </c>
      <c r="D23" s="110">
        <v>81</v>
      </c>
      <c r="E23" s="110">
        <v>0</v>
      </c>
      <c r="F23" s="130">
        <v>0</v>
      </c>
      <c r="G23" s="88">
        <f t="shared" si="1"/>
        <v>0</v>
      </c>
      <c r="H23" s="89">
        <f t="shared" si="1"/>
        <v>0</v>
      </c>
      <c r="I23" s="110">
        <v>84</v>
      </c>
      <c r="J23" s="110">
        <v>81</v>
      </c>
    </row>
    <row r="24" spans="1:30" s="75" customFormat="1" ht="34.5" customHeight="1" x14ac:dyDescent="0.15">
      <c r="A24" s="74"/>
      <c r="B24" s="77" t="s">
        <v>14</v>
      </c>
      <c r="C24" s="110">
        <v>556</v>
      </c>
      <c r="D24" s="110">
        <v>538</v>
      </c>
      <c r="E24" s="110">
        <v>0</v>
      </c>
      <c r="F24" s="130">
        <v>0</v>
      </c>
      <c r="G24" s="88">
        <f t="shared" si="1"/>
        <v>0</v>
      </c>
      <c r="H24" s="89">
        <f t="shared" si="1"/>
        <v>0</v>
      </c>
      <c r="I24" s="110">
        <v>556</v>
      </c>
      <c r="J24" s="110">
        <v>538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>
        <v>0</v>
      </c>
      <c r="F25" s="130">
        <v>0</v>
      </c>
      <c r="G25" s="88">
        <f t="shared" si="1"/>
        <v>0</v>
      </c>
      <c r="H25" s="89">
        <f t="shared" si="1"/>
        <v>0</v>
      </c>
      <c r="I25" s="110">
        <v>5</v>
      </c>
      <c r="J25" s="110">
        <v>5</v>
      </c>
    </row>
    <row r="26" spans="1:30" s="75" customFormat="1" ht="34.5" customHeight="1" x14ac:dyDescent="0.15">
      <c r="A26" s="74"/>
      <c r="B26" s="77" t="s">
        <v>16</v>
      </c>
      <c r="C26" s="110">
        <v>642</v>
      </c>
      <c r="D26" s="110">
        <v>567</v>
      </c>
      <c r="E26" s="110">
        <v>4</v>
      </c>
      <c r="F26" s="110">
        <v>4</v>
      </c>
      <c r="G26" s="88">
        <f t="shared" si="1"/>
        <v>0</v>
      </c>
      <c r="H26" s="89">
        <f t="shared" si="1"/>
        <v>0</v>
      </c>
      <c r="I26" s="110">
        <v>646</v>
      </c>
      <c r="J26" s="110">
        <v>571</v>
      </c>
    </row>
    <row r="27" spans="1:30" s="75" customFormat="1" ht="34.5" customHeight="1" x14ac:dyDescent="0.15">
      <c r="A27" s="74"/>
      <c r="B27" s="77" t="s">
        <v>17</v>
      </c>
      <c r="C27" s="110">
        <v>660</v>
      </c>
      <c r="D27" s="110">
        <v>668</v>
      </c>
      <c r="E27" s="110">
        <v>5</v>
      </c>
      <c r="F27" s="130">
        <v>5</v>
      </c>
      <c r="G27" s="88">
        <f t="shared" si="1"/>
        <v>3</v>
      </c>
      <c r="H27" s="89">
        <f t="shared" si="1"/>
        <v>3</v>
      </c>
      <c r="I27" s="110">
        <v>662</v>
      </c>
      <c r="J27" s="110">
        <v>670</v>
      </c>
    </row>
    <row r="28" spans="1:30" s="75" customFormat="1" ht="34.5" customHeight="1" thickBot="1" x14ac:dyDescent="0.2">
      <c r="A28" s="74"/>
      <c r="B28" s="79" t="s">
        <v>18</v>
      </c>
      <c r="C28" s="111">
        <v>677</v>
      </c>
      <c r="D28" s="111">
        <v>676</v>
      </c>
      <c r="E28" s="111">
        <v>5</v>
      </c>
      <c r="F28" s="131">
        <v>5</v>
      </c>
      <c r="G28" s="90">
        <f t="shared" si="1"/>
        <v>1</v>
      </c>
      <c r="H28" s="91">
        <f t="shared" si="1"/>
        <v>1</v>
      </c>
      <c r="I28" s="111">
        <v>681</v>
      </c>
      <c r="J28" s="111">
        <v>680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12540</v>
      </c>
      <c r="D29" s="113">
        <f>SUM(D17:D28)</f>
        <v>10103</v>
      </c>
      <c r="E29" s="113">
        <f>SUM(E15:E16)</f>
        <v>89</v>
      </c>
      <c r="F29" s="114">
        <f>SUM(F17:F28)</f>
        <v>53</v>
      </c>
      <c r="G29" s="115">
        <f>SUM(G15:G16)</f>
        <v>67</v>
      </c>
      <c r="H29" s="116">
        <f>SUM(H17:H28)</f>
        <v>23</v>
      </c>
      <c r="I29" s="112">
        <f>SUM(I15:I16)</f>
        <v>12562</v>
      </c>
      <c r="J29" s="113">
        <f>SUM(J17:J28)</f>
        <v>10133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127" t="s">
        <v>62</v>
      </c>
      <c r="B31" s="12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64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J10" sqref="J10:L10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256" width="9" style="3"/>
    <col min="257" max="257" width="1.625" style="3" customWidth="1"/>
    <col min="258" max="258" width="12.625" style="3" customWidth="1"/>
    <col min="259" max="259" width="6.625" style="3" customWidth="1"/>
    <col min="260" max="271" width="6.125" style="3" customWidth="1"/>
    <col min="272" max="272" width="1.875" style="3" customWidth="1"/>
    <col min="273" max="273" width="1.625" style="3" customWidth="1"/>
    <col min="274" max="274" width="12.625" style="3" customWidth="1"/>
    <col min="275" max="275" width="6.625" style="3" customWidth="1"/>
    <col min="276" max="279" width="6.125" style="3" customWidth="1"/>
    <col min="280" max="280" width="6.5" style="3" customWidth="1"/>
    <col min="281" max="287" width="6.125" style="3" customWidth="1"/>
    <col min="288" max="512" width="9" style="3"/>
    <col min="513" max="513" width="1.625" style="3" customWidth="1"/>
    <col min="514" max="514" width="12.625" style="3" customWidth="1"/>
    <col min="515" max="515" width="6.625" style="3" customWidth="1"/>
    <col min="516" max="527" width="6.125" style="3" customWidth="1"/>
    <col min="528" max="528" width="1.875" style="3" customWidth="1"/>
    <col min="529" max="529" width="1.625" style="3" customWidth="1"/>
    <col min="530" max="530" width="12.625" style="3" customWidth="1"/>
    <col min="531" max="531" width="6.625" style="3" customWidth="1"/>
    <col min="532" max="535" width="6.125" style="3" customWidth="1"/>
    <col min="536" max="536" width="6.5" style="3" customWidth="1"/>
    <col min="537" max="543" width="6.125" style="3" customWidth="1"/>
    <col min="544" max="768" width="9" style="3"/>
    <col min="769" max="769" width="1.625" style="3" customWidth="1"/>
    <col min="770" max="770" width="12.625" style="3" customWidth="1"/>
    <col min="771" max="771" width="6.625" style="3" customWidth="1"/>
    <col min="772" max="783" width="6.125" style="3" customWidth="1"/>
    <col min="784" max="784" width="1.875" style="3" customWidth="1"/>
    <col min="785" max="785" width="1.625" style="3" customWidth="1"/>
    <col min="786" max="786" width="12.625" style="3" customWidth="1"/>
    <col min="787" max="787" width="6.625" style="3" customWidth="1"/>
    <col min="788" max="791" width="6.125" style="3" customWidth="1"/>
    <col min="792" max="792" width="6.5" style="3" customWidth="1"/>
    <col min="793" max="799" width="6.125" style="3" customWidth="1"/>
    <col min="800" max="1024" width="9" style="3"/>
    <col min="1025" max="1025" width="1.625" style="3" customWidth="1"/>
    <col min="1026" max="1026" width="12.625" style="3" customWidth="1"/>
    <col min="1027" max="1027" width="6.625" style="3" customWidth="1"/>
    <col min="1028" max="1039" width="6.125" style="3" customWidth="1"/>
    <col min="1040" max="1040" width="1.875" style="3" customWidth="1"/>
    <col min="1041" max="1041" width="1.625" style="3" customWidth="1"/>
    <col min="1042" max="1042" width="12.625" style="3" customWidth="1"/>
    <col min="1043" max="1043" width="6.625" style="3" customWidth="1"/>
    <col min="1044" max="1047" width="6.125" style="3" customWidth="1"/>
    <col min="1048" max="1048" width="6.5" style="3" customWidth="1"/>
    <col min="1049" max="1055" width="6.125" style="3" customWidth="1"/>
    <col min="1056" max="1280" width="9" style="3"/>
    <col min="1281" max="1281" width="1.625" style="3" customWidth="1"/>
    <col min="1282" max="1282" width="12.625" style="3" customWidth="1"/>
    <col min="1283" max="1283" width="6.625" style="3" customWidth="1"/>
    <col min="1284" max="1295" width="6.125" style="3" customWidth="1"/>
    <col min="1296" max="1296" width="1.875" style="3" customWidth="1"/>
    <col min="1297" max="1297" width="1.625" style="3" customWidth="1"/>
    <col min="1298" max="1298" width="12.625" style="3" customWidth="1"/>
    <col min="1299" max="1299" width="6.625" style="3" customWidth="1"/>
    <col min="1300" max="1303" width="6.125" style="3" customWidth="1"/>
    <col min="1304" max="1304" width="6.5" style="3" customWidth="1"/>
    <col min="1305" max="1311" width="6.125" style="3" customWidth="1"/>
    <col min="1312" max="1536" width="9" style="3"/>
    <col min="1537" max="1537" width="1.625" style="3" customWidth="1"/>
    <col min="1538" max="1538" width="12.625" style="3" customWidth="1"/>
    <col min="1539" max="1539" width="6.625" style="3" customWidth="1"/>
    <col min="1540" max="1551" width="6.125" style="3" customWidth="1"/>
    <col min="1552" max="1552" width="1.875" style="3" customWidth="1"/>
    <col min="1553" max="1553" width="1.625" style="3" customWidth="1"/>
    <col min="1554" max="1554" width="12.625" style="3" customWidth="1"/>
    <col min="1555" max="1555" width="6.625" style="3" customWidth="1"/>
    <col min="1556" max="1559" width="6.125" style="3" customWidth="1"/>
    <col min="1560" max="1560" width="6.5" style="3" customWidth="1"/>
    <col min="1561" max="1567" width="6.125" style="3" customWidth="1"/>
    <col min="1568" max="1792" width="9" style="3"/>
    <col min="1793" max="1793" width="1.625" style="3" customWidth="1"/>
    <col min="1794" max="1794" width="12.625" style="3" customWidth="1"/>
    <col min="1795" max="1795" width="6.625" style="3" customWidth="1"/>
    <col min="1796" max="1807" width="6.125" style="3" customWidth="1"/>
    <col min="1808" max="1808" width="1.875" style="3" customWidth="1"/>
    <col min="1809" max="1809" width="1.625" style="3" customWidth="1"/>
    <col min="1810" max="1810" width="12.625" style="3" customWidth="1"/>
    <col min="1811" max="1811" width="6.625" style="3" customWidth="1"/>
    <col min="1812" max="1815" width="6.125" style="3" customWidth="1"/>
    <col min="1816" max="1816" width="6.5" style="3" customWidth="1"/>
    <col min="1817" max="1823" width="6.125" style="3" customWidth="1"/>
    <col min="1824" max="2048" width="9" style="3"/>
    <col min="2049" max="2049" width="1.625" style="3" customWidth="1"/>
    <col min="2050" max="2050" width="12.625" style="3" customWidth="1"/>
    <col min="2051" max="2051" width="6.625" style="3" customWidth="1"/>
    <col min="2052" max="2063" width="6.125" style="3" customWidth="1"/>
    <col min="2064" max="2064" width="1.875" style="3" customWidth="1"/>
    <col min="2065" max="2065" width="1.625" style="3" customWidth="1"/>
    <col min="2066" max="2066" width="12.625" style="3" customWidth="1"/>
    <col min="2067" max="2067" width="6.625" style="3" customWidth="1"/>
    <col min="2068" max="2071" width="6.125" style="3" customWidth="1"/>
    <col min="2072" max="2072" width="6.5" style="3" customWidth="1"/>
    <col min="2073" max="2079" width="6.125" style="3" customWidth="1"/>
    <col min="2080" max="2304" width="9" style="3"/>
    <col min="2305" max="2305" width="1.625" style="3" customWidth="1"/>
    <col min="2306" max="2306" width="12.625" style="3" customWidth="1"/>
    <col min="2307" max="2307" width="6.625" style="3" customWidth="1"/>
    <col min="2308" max="2319" width="6.125" style="3" customWidth="1"/>
    <col min="2320" max="2320" width="1.875" style="3" customWidth="1"/>
    <col min="2321" max="2321" width="1.625" style="3" customWidth="1"/>
    <col min="2322" max="2322" width="12.625" style="3" customWidth="1"/>
    <col min="2323" max="2323" width="6.625" style="3" customWidth="1"/>
    <col min="2324" max="2327" width="6.125" style="3" customWidth="1"/>
    <col min="2328" max="2328" width="6.5" style="3" customWidth="1"/>
    <col min="2329" max="2335" width="6.125" style="3" customWidth="1"/>
    <col min="2336" max="2560" width="9" style="3"/>
    <col min="2561" max="2561" width="1.625" style="3" customWidth="1"/>
    <col min="2562" max="2562" width="12.625" style="3" customWidth="1"/>
    <col min="2563" max="2563" width="6.625" style="3" customWidth="1"/>
    <col min="2564" max="2575" width="6.125" style="3" customWidth="1"/>
    <col min="2576" max="2576" width="1.875" style="3" customWidth="1"/>
    <col min="2577" max="2577" width="1.625" style="3" customWidth="1"/>
    <col min="2578" max="2578" width="12.625" style="3" customWidth="1"/>
    <col min="2579" max="2579" width="6.625" style="3" customWidth="1"/>
    <col min="2580" max="2583" width="6.125" style="3" customWidth="1"/>
    <col min="2584" max="2584" width="6.5" style="3" customWidth="1"/>
    <col min="2585" max="2591" width="6.125" style="3" customWidth="1"/>
    <col min="2592" max="2816" width="9" style="3"/>
    <col min="2817" max="2817" width="1.625" style="3" customWidth="1"/>
    <col min="2818" max="2818" width="12.625" style="3" customWidth="1"/>
    <col min="2819" max="2819" width="6.625" style="3" customWidth="1"/>
    <col min="2820" max="2831" width="6.125" style="3" customWidth="1"/>
    <col min="2832" max="2832" width="1.875" style="3" customWidth="1"/>
    <col min="2833" max="2833" width="1.625" style="3" customWidth="1"/>
    <col min="2834" max="2834" width="12.625" style="3" customWidth="1"/>
    <col min="2835" max="2835" width="6.625" style="3" customWidth="1"/>
    <col min="2836" max="2839" width="6.125" style="3" customWidth="1"/>
    <col min="2840" max="2840" width="6.5" style="3" customWidth="1"/>
    <col min="2841" max="2847" width="6.125" style="3" customWidth="1"/>
    <col min="2848" max="3072" width="9" style="3"/>
    <col min="3073" max="3073" width="1.625" style="3" customWidth="1"/>
    <col min="3074" max="3074" width="12.625" style="3" customWidth="1"/>
    <col min="3075" max="3075" width="6.625" style="3" customWidth="1"/>
    <col min="3076" max="3087" width="6.125" style="3" customWidth="1"/>
    <col min="3088" max="3088" width="1.875" style="3" customWidth="1"/>
    <col min="3089" max="3089" width="1.625" style="3" customWidth="1"/>
    <col min="3090" max="3090" width="12.625" style="3" customWidth="1"/>
    <col min="3091" max="3091" width="6.625" style="3" customWidth="1"/>
    <col min="3092" max="3095" width="6.125" style="3" customWidth="1"/>
    <col min="3096" max="3096" width="6.5" style="3" customWidth="1"/>
    <col min="3097" max="3103" width="6.125" style="3" customWidth="1"/>
    <col min="3104" max="3328" width="9" style="3"/>
    <col min="3329" max="3329" width="1.625" style="3" customWidth="1"/>
    <col min="3330" max="3330" width="12.625" style="3" customWidth="1"/>
    <col min="3331" max="3331" width="6.625" style="3" customWidth="1"/>
    <col min="3332" max="3343" width="6.125" style="3" customWidth="1"/>
    <col min="3344" max="3344" width="1.875" style="3" customWidth="1"/>
    <col min="3345" max="3345" width="1.625" style="3" customWidth="1"/>
    <col min="3346" max="3346" width="12.625" style="3" customWidth="1"/>
    <col min="3347" max="3347" width="6.625" style="3" customWidth="1"/>
    <col min="3348" max="3351" width="6.125" style="3" customWidth="1"/>
    <col min="3352" max="3352" width="6.5" style="3" customWidth="1"/>
    <col min="3353" max="3359" width="6.125" style="3" customWidth="1"/>
    <col min="3360" max="3584" width="9" style="3"/>
    <col min="3585" max="3585" width="1.625" style="3" customWidth="1"/>
    <col min="3586" max="3586" width="12.625" style="3" customWidth="1"/>
    <col min="3587" max="3587" width="6.625" style="3" customWidth="1"/>
    <col min="3588" max="3599" width="6.125" style="3" customWidth="1"/>
    <col min="3600" max="3600" width="1.875" style="3" customWidth="1"/>
    <col min="3601" max="3601" width="1.625" style="3" customWidth="1"/>
    <col min="3602" max="3602" width="12.625" style="3" customWidth="1"/>
    <col min="3603" max="3603" width="6.625" style="3" customWidth="1"/>
    <col min="3604" max="3607" width="6.125" style="3" customWidth="1"/>
    <col min="3608" max="3608" width="6.5" style="3" customWidth="1"/>
    <col min="3609" max="3615" width="6.125" style="3" customWidth="1"/>
    <col min="3616" max="3840" width="9" style="3"/>
    <col min="3841" max="3841" width="1.625" style="3" customWidth="1"/>
    <col min="3842" max="3842" width="12.625" style="3" customWidth="1"/>
    <col min="3843" max="3843" width="6.625" style="3" customWidth="1"/>
    <col min="3844" max="3855" width="6.125" style="3" customWidth="1"/>
    <col min="3856" max="3856" width="1.875" style="3" customWidth="1"/>
    <col min="3857" max="3857" width="1.625" style="3" customWidth="1"/>
    <col min="3858" max="3858" width="12.625" style="3" customWidth="1"/>
    <col min="3859" max="3859" width="6.625" style="3" customWidth="1"/>
    <col min="3860" max="3863" width="6.125" style="3" customWidth="1"/>
    <col min="3864" max="3864" width="6.5" style="3" customWidth="1"/>
    <col min="3865" max="3871" width="6.125" style="3" customWidth="1"/>
    <col min="3872" max="4096" width="9" style="3"/>
    <col min="4097" max="4097" width="1.625" style="3" customWidth="1"/>
    <col min="4098" max="4098" width="12.625" style="3" customWidth="1"/>
    <col min="4099" max="4099" width="6.625" style="3" customWidth="1"/>
    <col min="4100" max="4111" width="6.125" style="3" customWidth="1"/>
    <col min="4112" max="4112" width="1.875" style="3" customWidth="1"/>
    <col min="4113" max="4113" width="1.625" style="3" customWidth="1"/>
    <col min="4114" max="4114" width="12.625" style="3" customWidth="1"/>
    <col min="4115" max="4115" width="6.625" style="3" customWidth="1"/>
    <col min="4116" max="4119" width="6.125" style="3" customWidth="1"/>
    <col min="4120" max="4120" width="6.5" style="3" customWidth="1"/>
    <col min="4121" max="4127" width="6.125" style="3" customWidth="1"/>
    <col min="4128" max="4352" width="9" style="3"/>
    <col min="4353" max="4353" width="1.625" style="3" customWidth="1"/>
    <col min="4354" max="4354" width="12.625" style="3" customWidth="1"/>
    <col min="4355" max="4355" width="6.625" style="3" customWidth="1"/>
    <col min="4356" max="4367" width="6.125" style="3" customWidth="1"/>
    <col min="4368" max="4368" width="1.875" style="3" customWidth="1"/>
    <col min="4369" max="4369" width="1.625" style="3" customWidth="1"/>
    <col min="4370" max="4370" width="12.625" style="3" customWidth="1"/>
    <col min="4371" max="4371" width="6.625" style="3" customWidth="1"/>
    <col min="4372" max="4375" width="6.125" style="3" customWidth="1"/>
    <col min="4376" max="4376" width="6.5" style="3" customWidth="1"/>
    <col min="4377" max="4383" width="6.125" style="3" customWidth="1"/>
    <col min="4384" max="4608" width="9" style="3"/>
    <col min="4609" max="4609" width="1.625" style="3" customWidth="1"/>
    <col min="4610" max="4610" width="12.625" style="3" customWidth="1"/>
    <col min="4611" max="4611" width="6.625" style="3" customWidth="1"/>
    <col min="4612" max="4623" width="6.125" style="3" customWidth="1"/>
    <col min="4624" max="4624" width="1.875" style="3" customWidth="1"/>
    <col min="4625" max="4625" width="1.625" style="3" customWidth="1"/>
    <col min="4626" max="4626" width="12.625" style="3" customWidth="1"/>
    <col min="4627" max="4627" width="6.625" style="3" customWidth="1"/>
    <col min="4628" max="4631" width="6.125" style="3" customWidth="1"/>
    <col min="4632" max="4632" width="6.5" style="3" customWidth="1"/>
    <col min="4633" max="4639" width="6.125" style="3" customWidth="1"/>
    <col min="4640" max="4864" width="9" style="3"/>
    <col min="4865" max="4865" width="1.625" style="3" customWidth="1"/>
    <col min="4866" max="4866" width="12.625" style="3" customWidth="1"/>
    <col min="4867" max="4867" width="6.625" style="3" customWidth="1"/>
    <col min="4868" max="4879" width="6.125" style="3" customWidth="1"/>
    <col min="4880" max="4880" width="1.875" style="3" customWidth="1"/>
    <col min="4881" max="4881" width="1.625" style="3" customWidth="1"/>
    <col min="4882" max="4882" width="12.625" style="3" customWidth="1"/>
    <col min="4883" max="4883" width="6.625" style="3" customWidth="1"/>
    <col min="4884" max="4887" width="6.125" style="3" customWidth="1"/>
    <col min="4888" max="4888" width="6.5" style="3" customWidth="1"/>
    <col min="4889" max="4895" width="6.125" style="3" customWidth="1"/>
    <col min="4896" max="5120" width="9" style="3"/>
    <col min="5121" max="5121" width="1.625" style="3" customWidth="1"/>
    <col min="5122" max="5122" width="12.625" style="3" customWidth="1"/>
    <col min="5123" max="5123" width="6.625" style="3" customWidth="1"/>
    <col min="5124" max="5135" width="6.125" style="3" customWidth="1"/>
    <col min="5136" max="5136" width="1.875" style="3" customWidth="1"/>
    <col min="5137" max="5137" width="1.625" style="3" customWidth="1"/>
    <col min="5138" max="5138" width="12.625" style="3" customWidth="1"/>
    <col min="5139" max="5139" width="6.625" style="3" customWidth="1"/>
    <col min="5140" max="5143" width="6.125" style="3" customWidth="1"/>
    <col min="5144" max="5144" width="6.5" style="3" customWidth="1"/>
    <col min="5145" max="5151" width="6.125" style="3" customWidth="1"/>
    <col min="5152" max="5376" width="9" style="3"/>
    <col min="5377" max="5377" width="1.625" style="3" customWidth="1"/>
    <col min="5378" max="5378" width="12.625" style="3" customWidth="1"/>
    <col min="5379" max="5379" width="6.625" style="3" customWidth="1"/>
    <col min="5380" max="5391" width="6.125" style="3" customWidth="1"/>
    <col min="5392" max="5392" width="1.875" style="3" customWidth="1"/>
    <col min="5393" max="5393" width="1.625" style="3" customWidth="1"/>
    <col min="5394" max="5394" width="12.625" style="3" customWidth="1"/>
    <col min="5395" max="5395" width="6.625" style="3" customWidth="1"/>
    <col min="5396" max="5399" width="6.125" style="3" customWidth="1"/>
    <col min="5400" max="5400" width="6.5" style="3" customWidth="1"/>
    <col min="5401" max="5407" width="6.125" style="3" customWidth="1"/>
    <col min="5408" max="5632" width="9" style="3"/>
    <col min="5633" max="5633" width="1.625" style="3" customWidth="1"/>
    <col min="5634" max="5634" width="12.625" style="3" customWidth="1"/>
    <col min="5635" max="5635" width="6.625" style="3" customWidth="1"/>
    <col min="5636" max="5647" width="6.125" style="3" customWidth="1"/>
    <col min="5648" max="5648" width="1.875" style="3" customWidth="1"/>
    <col min="5649" max="5649" width="1.625" style="3" customWidth="1"/>
    <col min="5650" max="5650" width="12.625" style="3" customWidth="1"/>
    <col min="5651" max="5651" width="6.625" style="3" customWidth="1"/>
    <col min="5652" max="5655" width="6.125" style="3" customWidth="1"/>
    <col min="5656" max="5656" width="6.5" style="3" customWidth="1"/>
    <col min="5657" max="5663" width="6.125" style="3" customWidth="1"/>
    <col min="5664" max="5888" width="9" style="3"/>
    <col min="5889" max="5889" width="1.625" style="3" customWidth="1"/>
    <col min="5890" max="5890" width="12.625" style="3" customWidth="1"/>
    <col min="5891" max="5891" width="6.625" style="3" customWidth="1"/>
    <col min="5892" max="5903" width="6.125" style="3" customWidth="1"/>
    <col min="5904" max="5904" width="1.875" style="3" customWidth="1"/>
    <col min="5905" max="5905" width="1.625" style="3" customWidth="1"/>
    <col min="5906" max="5906" width="12.625" style="3" customWidth="1"/>
    <col min="5907" max="5907" width="6.625" style="3" customWidth="1"/>
    <col min="5908" max="5911" width="6.125" style="3" customWidth="1"/>
    <col min="5912" max="5912" width="6.5" style="3" customWidth="1"/>
    <col min="5913" max="5919" width="6.125" style="3" customWidth="1"/>
    <col min="5920" max="6144" width="9" style="3"/>
    <col min="6145" max="6145" width="1.625" style="3" customWidth="1"/>
    <col min="6146" max="6146" width="12.625" style="3" customWidth="1"/>
    <col min="6147" max="6147" width="6.625" style="3" customWidth="1"/>
    <col min="6148" max="6159" width="6.125" style="3" customWidth="1"/>
    <col min="6160" max="6160" width="1.875" style="3" customWidth="1"/>
    <col min="6161" max="6161" width="1.625" style="3" customWidth="1"/>
    <col min="6162" max="6162" width="12.625" style="3" customWidth="1"/>
    <col min="6163" max="6163" width="6.625" style="3" customWidth="1"/>
    <col min="6164" max="6167" width="6.125" style="3" customWidth="1"/>
    <col min="6168" max="6168" width="6.5" style="3" customWidth="1"/>
    <col min="6169" max="6175" width="6.125" style="3" customWidth="1"/>
    <col min="6176" max="6400" width="9" style="3"/>
    <col min="6401" max="6401" width="1.625" style="3" customWidth="1"/>
    <col min="6402" max="6402" width="12.625" style="3" customWidth="1"/>
    <col min="6403" max="6403" width="6.625" style="3" customWidth="1"/>
    <col min="6404" max="6415" width="6.125" style="3" customWidth="1"/>
    <col min="6416" max="6416" width="1.875" style="3" customWidth="1"/>
    <col min="6417" max="6417" width="1.625" style="3" customWidth="1"/>
    <col min="6418" max="6418" width="12.625" style="3" customWidth="1"/>
    <col min="6419" max="6419" width="6.625" style="3" customWidth="1"/>
    <col min="6420" max="6423" width="6.125" style="3" customWidth="1"/>
    <col min="6424" max="6424" width="6.5" style="3" customWidth="1"/>
    <col min="6425" max="6431" width="6.125" style="3" customWidth="1"/>
    <col min="6432" max="6656" width="9" style="3"/>
    <col min="6657" max="6657" width="1.625" style="3" customWidth="1"/>
    <col min="6658" max="6658" width="12.625" style="3" customWidth="1"/>
    <col min="6659" max="6659" width="6.625" style="3" customWidth="1"/>
    <col min="6660" max="6671" width="6.125" style="3" customWidth="1"/>
    <col min="6672" max="6672" width="1.875" style="3" customWidth="1"/>
    <col min="6673" max="6673" width="1.625" style="3" customWidth="1"/>
    <col min="6674" max="6674" width="12.625" style="3" customWidth="1"/>
    <col min="6675" max="6675" width="6.625" style="3" customWidth="1"/>
    <col min="6676" max="6679" width="6.125" style="3" customWidth="1"/>
    <col min="6680" max="6680" width="6.5" style="3" customWidth="1"/>
    <col min="6681" max="6687" width="6.125" style="3" customWidth="1"/>
    <col min="6688" max="6912" width="9" style="3"/>
    <col min="6913" max="6913" width="1.625" style="3" customWidth="1"/>
    <col min="6914" max="6914" width="12.625" style="3" customWidth="1"/>
    <col min="6915" max="6915" width="6.625" style="3" customWidth="1"/>
    <col min="6916" max="6927" width="6.125" style="3" customWidth="1"/>
    <col min="6928" max="6928" width="1.875" style="3" customWidth="1"/>
    <col min="6929" max="6929" width="1.625" style="3" customWidth="1"/>
    <col min="6930" max="6930" width="12.625" style="3" customWidth="1"/>
    <col min="6931" max="6931" width="6.625" style="3" customWidth="1"/>
    <col min="6932" max="6935" width="6.125" style="3" customWidth="1"/>
    <col min="6936" max="6936" width="6.5" style="3" customWidth="1"/>
    <col min="6937" max="6943" width="6.125" style="3" customWidth="1"/>
    <col min="6944" max="7168" width="9" style="3"/>
    <col min="7169" max="7169" width="1.625" style="3" customWidth="1"/>
    <col min="7170" max="7170" width="12.625" style="3" customWidth="1"/>
    <col min="7171" max="7171" width="6.625" style="3" customWidth="1"/>
    <col min="7172" max="7183" width="6.125" style="3" customWidth="1"/>
    <col min="7184" max="7184" width="1.875" style="3" customWidth="1"/>
    <col min="7185" max="7185" width="1.625" style="3" customWidth="1"/>
    <col min="7186" max="7186" width="12.625" style="3" customWidth="1"/>
    <col min="7187" max="7187" width="6.625" style="3" customWidth="1"/>
    <col min="7188" max="7191" width="6.125" style="3" customWidth="1"/>
    <col min="7192" max="7192" width="6.5" style="3" customWidth="1"/>
    <col min="7193" max="7199" width="6.125" style="3" customWidth="1"/>
    <col min="7200" max="7424" width="9" style="3"/>
    <col min="7425" max="7425" width="1.625" style="3" customWidth="1"/>
    <col min="7426" max="7426" width="12.625" style="3" customWidth="1"/>
    <col min="7427" max="7427" width="6.625" style="3" customWidth="1"/>
    <col min="7428" max="7439" width="6.125" style="3" customWidth="1"/>
    <col min="7440" max="7440" width="1.875" style="3" customWidth="1"/>
    <col min="7441" max="7441" width="1.625" style="3" customWidth="1"/>
    <col min="7442" max="7442" width="12.625" style="3" customWidth="1"/>
    <col min="7443" max="7443" width="6.625" style="3" customWidth="1"/>
    <col min="7444" max="7447" width="6.125" style="3" customWidth="1"/>
    <col min="7448" max="7448" width="6.5" style="3" customWidth="1"/>
    <col min="7449" max="7455" width="6.125" style="3" customWidth="1"/>
    <col min="7456" max="7680" width="9" style="3"/>
    <col min="7681" max="7681" width="1.625" style="3" customWidth="1"/>
    <col min="7682" max="7682" width="12.625" style="3" customWidth="1"/>
    <col min="7683" max="7683" width="6.625" style="3" customWidth="1"/>
    <col min="7684" max="7695" width="6.125" style="3" customWidth="1"/>
    <col min="7696" max="7696" width="1.875" style="3" customWidth="1"/>
    <col min="7697" max="7697" width="1.625" style="3" customWidth="1"/>
    <col min="7698" max="7698" width="12.625" style="3" customWidth="1"/>
    <col min="7699" max="7699" width="6.625" style="3" customWidth="1"/>
    <col min="7700" max="7703" width="6.125" style="3" customWidth="1"/>
    <col min="7704" max="7704" width="6.5" style="3" customWidth="1"/>
    <col min="7705" max="7711" width="6.125" style="3" customWidth="1"/>
    <col min="7712" max="7936" width="9" style="3"/>
    <col min="7937" max="7937" width="1.625" style="3" customWidth="1"/>
    <col min="7938" max="7938" width="12.625" style="3" customWidth="1"/>
    <col min="7939" max="7939" width="6.625" style="3" customWidth="1"/>
    <col min="7940" max="7951" width="6.125" style="3" customWidth="1"/>
    <col min="7952" max="7952" width="1.875" style="3" customWidth="1"/>
    <col min="7953" max="7953" width="1.625" style="3" customWidth="1"/>
    <col min="7954" max="7954" width="12.625" style="3" customWidth="1"/>
    <col min="7955" max="7955" width="6.625" style="3" customWidth="1"/>
    <col min="7956" max="7959" width="6.125" style="3" customWidth="1"/>
    <col min="7960" max="7960" width="6.5" style="3" customWidth="1"/>
    <col min="7961" max="7967" width="6.125" style="3" customWidth="1"/>
    <col min="7968" max="8192" width="9" style="3"/>
    <col min="8193" max="8193" width="1.625" style="3" customWidth="1"/>
    <col min="8194" max="8194" width="12.625" style="3" customWidth="1"/>
    <col min="8195" max="8195" width="6.625" style="3" customWidth="1"/>
    <col min="8196" max="8207" width="6.125" style="3" customWidth="1"/>
    <col min="8208" max="8208" width="1.875" style="3" customWidth="1"/>
    <col min="8209" max="8209" width="1.625" style="3" customWidth="1"/>
    <col min="8210" max="8210" width="12.625" style="3" customWidth="1"/>
    <col min="8211" max="8211" width="6.625" style="3" customWidth="1"/>
    <col min="8212" max="8215" width="6.125" style="3" customWidth="1"/>
    <col min="8216" max="8216" width="6.5" style="3" customWidth="1"/>
    <col min="8217" max="8223" width="6.125" style="3" customWidth="1"/>
    <col min="8224" max="8448" width="9" style="3"/>
    <col min="8449" max="8449" width="1.625" style="3" customWidth="1"/>
    <col min="8450" max="8450" width="12.625" style="3" customWidth="1"/>
    <col min="8451" max="8451" width="6.625" style="3" customWidth="1"/>
    <col min="8452" max="8463" width="6.125" style="3" customWidth="1"/>
    <col min="8464" max="8464" width="1.875" style="3" customWidth="1"/>
    <col min="8465" max="8465" width="1.625" style="3" customWidth="1"/>
    <col min="8466" max="8466" width="12.625" style="3" customWidth="1"/>
    <col min="8467" max="8467" width="6.625" style="3" customWidth="1"/>
    <col min="8468" max="8471" width="6.125" style="3" customWidth="1"/>
    <col min="8472" max="8472" width="6.5" style="3" customWidth="1"/>
    <col min="8473" max="8479" width="6.125" style="3" customWidth="1"/>
    <col min="8480" max="8704" width="9" style="3"/>
    <col min="8705" max="8705" width="1.625" style="3" customWidth="1"/>
    <col min="8706" max="8706" width="12.625" style="3" customWidth="1"/>
    <col min="8707" max="8707" width="6.625" style="3" customWidth="1"/>
    <col min="8708" max="8719" width="6.125" style="3" customWidth="1"/>
    <col min="8720" max="8720" width="1.875" style="3" customWidth="1"/>
    <col min="8721" max="8721" width="1.625" style="3" customWidth="1"/>
    <col min="8722" max="8722" width="12.625" style="3" customWidth="1"/>
    <col min="8723" max="8723" width="6.625" style="3" customWidth="1"/>
    <col min="8724" max="8727" width="6.125" style="3" customWidth="1"/>
    <col min="8728" max="8728" width="6.5" style="3" customWidth="1"/>
    <col min="8729" max="8735" width="6.125" style="3" customWidth="1"/>
    <col min="8736" max="8960" width="9" style="3"/>
    <col min="8961" max="8961" width="1.625" style="3" customWidth="1"/>
    <col min="8962" max="8962" width="12.625" style="3" customWidth="1"/>
    <col min="8963" max="8963" width="6.625" style="3" customWidth="1"/>
    <col min="8964" max="8975" width="6.125" style="3" customWidth="1"/>
    <col min="8976" max="8976" width="1.875" style="3" customWidth="1"/>
    <col min="8977" max="8977" width="1.625" style="3" customWidth="1"/>
    <col min="8978" max="8978" width="12.625" style="3" customWidth="1"/>
    <col min="8979" max="8979" width="6.625" style="3" customWidth="1"/>
    <col min="8980" max="8983" width="6.125" style="3" customWidth="1"/>
    <col min="8984" max="8984" width="6.5" style="3" customWidth="1"/>
    <col min="8985" max="8991" width="6.125" style="3" customWidth="1"/>
    <col min="8992" max="9216" width="9" style="3"/>
    <col min="9217" max="9217" width="1.625" style="3" customWidth="1"/>
    <col min="9218" max="9218" width="12.625" style="3" customWidth="1"/>
    <col min="9219" max="9219" width="6.625" style="3" customWidth="1"/>
    <col min="9220" max="9231" width="6.125" style="3" customWidth="1"/>
    <col min="9232" max="9232" width="1.875" style="3" customWidth="1"/>
    <col min="9233" max="9233" width="1.625" style="3" customWidth="1"/>
    <col min="9234" max="9234" width="12.625" style="3" customWidth="1"/>
    <col min="9235" max="9235" width="6.625" style="3" customWidth="1"/>
    <col min="9236" max="9239" width="6.125" style="3" customWidth="1"/>
    <col min="9240" max="9240" width="6.5" style="3" customWidth="1"/>
    <col min="9241" max="9247" width="6.125" style="3" customWidth="1"/>
    <col min="9248" max="9472" width="9" style="3"/>
    <col min="9473" max="9473" width="1.625" style="3" customWidth="1"/>
    <col min="9474" max="9474" width="12.625" style="3" customWidth="1"/>
    <col min="9475" max="9475" width="6.625" style="3" customWidth="1"/>
    <col min="9476" max="9487" width="6.125" style="3" customWidth="1"/>
    <col min="9488" max="9488" width="1.875" style="3" customWidth="1"/>
    <col min="9489" max="9489" width="1.625" style="3" customWidth="1"/>
    <col min="9490" max="9490" width="12.625" style="3" customWidth="1"/>
    <col min="9491" max="9491" width="6.625" style="3" customWidth="1"/>
    <col min="9492" max="9495" width="6.125" style="3" customWidth="1"/>
    <col min="9496" max="9496" width="6.5" style="3" customWidth="1"/>
    <col min="9497" max="9503" width="6.125" style="3" customWidth="1"/>
    <col min="9504" max="9728" width="9" style="3"/>
    <col min="9729" max="9729" width="1.625" style="3" customWidth="1"/>
    <col min="9730" max="9730" width="12.625" style="3" customWidth="1"/>
    <col min="9731" max="9731" width="6.625" style="3" customWidth="1"/>
    <col min="9732" max="9743" width="6.125" style="3" customWidth="1"/>
    <col min="9744" max="9744" width="1.875" style="3" customWidth="1"/>
    <col min="9745" max="9745" width="1.625" style="3" customWidth="1"/>
    <col min="9746" max="9746" width="12.625" style="3" customWidth="1"/>
    <col min="9747" max="9747" width="6.625" style="3" customWidth="1"/>
    <col min="9748" max="9751" width="6.125" style="3" customWidth="1"/>
    <col min="9752" max="9752" width="6.5" style="3" customWidth="1"/>
    <col min="9753" max="9759" width="6.125" style="3" customWidth="1"/>
    <col min="9760" max="9984" width="9" style="3"/>
    <col min="9985" max="9985" width="1.625" style="3" customWidth="1"/>
    <col min="9986" max="9986" width="12.625" style="3" customWidth="1"/>
    <col min="9987" max="9987" width="6.625" style="3" customWidth="1"/>
    <col min="9988" max="9999" width="6.125" style="3" customWidth="1"/>
    <col min="10000" max="10000" width="1.875" style="3" customWidth="1"/>
    <col min="10001" max="10001" width="1.625" style="3" customWidth="1"/>
    <col min="10002" max="10002" width="12.625" style="3" customWidth="1"/>
    <col min="10003" max="10003" width="6.625" style="3" customWidth="1"/>
    <col min="10004" max="10007" width="6.125" style="3" customWidth="1"/>
    <col min="10008" max="10008" width="6.5" style="3" customWidth="1"/>
    <col min="10009" max="10015" width="6.125" style="3" customWidth="1"/>
    <col min="10016" max="10240" width="9" style="3"/>
    <col min="10241" max="10241" width="1.625" style="3" customWidth="1"/>
    <col min="10242" max="10242" width="12.625" style="3" customWidth="1"/>
    <col min="10243" max="10243" width="6.625" style="3" customWidth="1"/>
    <col min="10244" max="10255" width="6.125" style="3" customWidth="1"/>
    <col min="10256" max="10256" width="1.875" style="3" customWidth="1"/>
    <col min="10257" max="10257" width="1.625" style="3" customWidth="1"/>
    <col min="10258" max="10258" width="12.625" style="3" customWidth="1"/>
    <col min="10259" max="10259" width="6.625" style="3" customWidth="1"/>
    <col min="10260" max="10263" width="6.125" style="3" customWidth="1"/>
    <col min="10264" max="10264" width="6.5" style="3" customWidth="1"/>
    <col min="10265" max="10271" width="6.125" style="3" customWidth="1"/>
    <col min="10272" max="10496" width="9" style="3"/>
    <col min="10497" max="10497" width="1.625" style="3" customWidth="1"/>
    <col min="10498" max="10498" width="12.625" style="3" customWidth="1"/>
    <col min="10499" max="10499" width="6.625" style="3" customWidth="1"/>
    <col min="10500" max="10511" width="6.125" style="3" customWidth="1"/>
    <col min="10512" max="10512" width="1.875" style="3" customWidth="1"/>
    <col min="10513" max="10513" width="1.625" style="3" customWidth="1"/>
    <col min="10514" max="10514" width="12.625" style="3" customWidth="1"/>
    <col min="10515" max="10515" width="6.625" style="3" customWidth="1"/>
    <col min="10516" max="10519" width="6.125" style="3" customWidth="1"/>
    <col min="10520" max="10520" width="6.5" style="3" customWidth="1"/>
    <col min="10521" max="10527" width="6.125" style="3" customWidth="1"/>
    <col min="10528" max="10752" width="9" style="3"/>
    <col min="10753" max="10753" width="1.625" style="3" customWidth="1"/>
    <col min="10754" max="10754" width="12.625" style="3" customWidth="1"/>
    <col min="10755" max="10755" width="6.625" style="3" customWidth="1"/>
    <col min="10756" max="10767" width="6.125" style="3" customWidth="1"/>
    <col min="10768" max="10768" width="1.875" style="3" customWidth="1"/>
    <col min="10769" max="10769" width="1.625" style="3" customWidth="1"/>
    <col min="10770" max="10770" width="12.625" style="3" customWidth="1"/>
    <col min="10771" max="10771" width="6.625" style="3" customWidth="1"/>
    <col min="10772" max="10775" width="6.125" style="3" customWidth="1"/>
    <col min="10776" max="10776" width="6.5" style="3" customWidth="1"/>
    <col min="10777" max="10783" width="6.125" style="3" customWidth="1"/>
    <col min="10784" max="11008" width="9" style="3"/>
    <col min="11009" max="11009" width="1.625" style="3" customWidth="1"/>
    <col min="11010" max="11010" width="12.625" style="3" customWidth="1"/>
    <col min="11011" max="11011" width="6.625" style="3" customWidth="1"/>
    <col min="11012" max="11023" width="6.125" style="3" customWidth="1"/>
    <col min="11024" max="11024" width="1.875" style="3" customWidth="1"/>
    <col min="11025" max="11025" width="1.625" style="3" customWidth="1"/>
    <col min="11026" max="11026" width="12.625" style="3" customWidth="1"/>
    <col min="11027" max="11027" width="6.625" style="3" customWidth="1"/>
    <col min="11028" max="11031" width="6.125" style="3" customWidth="1"/>
    <col min="11032" max="11032" width="6.5" style="3" customWidth="1"/>
    <col min="11033" max="11039" width="6.125" style="3" customWidth="1"/>
    <col min="11040" max="11264" width="9" style="3"/>
    <col min="11265" max="11265" width="1.625" style="3" customWidth="1"/>
    <col min="11266" max="11266" width="12.625" style="3" customWidth="1"/>
    <col min="11267" max="11267" width="6.625" style="3" customWidth="1"/>
    <col min="11268" max="11279" width="6.125" style="3" customWidth="1"/>
    <col min="11280" max="11280" width="1.875" style="3" customWidth="1"/>
    <col min="11281" max="11281" width="1.625" style="3" customWidth="1"/>
    <col min="11282" max="11282" width="12.625" style="3" customWidth="1"/>
    <col min="11283" max="11283" width="6.625" style="3" customWidth="1"/>
    <col min="11284" max="11287" width="6.125" style="3" customWidth="1"/>
    <col min="11288" max="11288" width="6.5" style="3" customWidth="1"/>
    <col min="11289" max="11295" width="6.125" style="3" customWidth="1"/>
    <col min="11296" max="11520" width="9" style="3"/>
    <col min="11521" max="11521" width="1.625" style="3" customWidth="1"/>
    <col min="11522" max="11522" width="12.625" style="3" customWidth="1"/>
    <col min="11523" max="11523" width="6.625" style="3" customWidth="1"/>
    <col min="11524" max="11535" width="6.125" style="3" customWidth="1"/>
    <col min="11536" max="11536" width="1.875" style="3" customWidth="1"/>
    <col min="11537" max="11537" width="1.625" style="3" customWidth="1"/>
    <col min="11538" max="11538" width="12.625" style="3" customWidth="1"/>
    <col min="11539" max="11539" width="6.625" style="3" customWidth="1"/>
    <col min="11540" max="11543" width="6.125" style="3" customWidth="1"/>
    <col min="11544" max="11544" width="6.5" style="3" customWidth="1"/>
    <col min="11545" max="11551" width="6.125" style="3" customWidth="1"/>
    <col min="11552" max="11776" width="9" style="3"/>
    <col min="11777" max="11777" width="1.625" style="3" customWidth="1"/>
    <col min="11778" max="11778" width="12.625" style="3" customWidth="1"/>
    <col min="11779" max="11779" width="6.625" style="3" customWidth="1"/>
    <col min="11780" max="11791" width="6.125" style="3" customWidth="1"/>
    <col min="11792" max="11792" width="1.875" style="3" customWidth="1"/>
    <col min="11793" max="11793" width="1.625" style="3" customWidth="1"/>
    <col min="11794" max="11794" width="12.625" style="3" customWidth="1"/>
    <col min="11795" max="11795" width="6.625" style="3" customWidth="1"/>
    <col min="11796" max="11799" width="6.125" style="3" customWidth="1"/>
    <col min="11800" max="11800" width="6.5" style="3" customWidth="1"/>
    <col min="11801" max="11807" width="6.125" style="3" customWidth="1"/>
    <col min="11808" max="12032" width="9" style="3"/>
    <col min="12033" max="12033" width="1.625" style="3" customWidth="1"/>
    <col min="12034" max="12034" width="12.625" style="3" customWidth="1"/>
    <col min="12035" max="12035" width="6.625" style="3" customWidth="1"/>
    <col min="12036" max="12047" width="6.125" style="3" customWidth="1"/>
    <col min="12048" max="12048" width="1.875" style="3" customWidth="1"/>
    <col min="12049" max="12049" width="1.625" style="3" customWidth="1"/>
    <col min="12050" max="12050" width="12.625" style="3" customWidth="1"/>
    <col min="12051" max="12051" width="6.625" style="3" customWidth="1"/>
    <col min="12052" max="12055" width="6.125" style="3" customWidth="1"/>
    <col min="12056" max="12056" width="6.5" style="3" customWidth="1"/>
    <col min="12057" max="12063" width="6.125" style="3" customWidth="1"/>
    <col min="12064" max="12288" width="9" style="3"/>
    <col min="12289" max="12289" width="1.625" style="3" customWidth="1"/>
    <col min="12290" max="12290" width="12.625" style="3" customWidth="1"/>
    <col min="12291" max="12291" width="6.625" style="3" customWidth="1"/>
    <col min="12292" max="12303" width="6.125" style="3" customWidth="1"/>
    <col min="12304" max="12304" width="1.875" style="3" customWidth="1"/>
    <col min="12305" max="12305" width="1.625" style="3" customWidth="1"/>
    <col min="12306" max="12306" width="12.625" style="3" customWidth="1"/>
    <col min="12307" max="12307" width="6.625" style="3" customWidth="1"/>
    <col min="12308" max="12311" width="6.125" style="3" customWidth="1"/>
    <col min="12312" max="12312" width="6.5" style="3" customWidth="1"/>
    <col min="12313" max="12319" width="6.125" style="3" customWidth="1"/>
    <col min="12320" max="12544" width="9" style="3"/>
    <col min="12545" max="12545" width="1.625" style="3" customWidth="1"/>
    <col min="12546" max="12546" width="12.625" style="3" customWidth="1"/>
    <col min="12547" max="12547" width="6.625" style="3" customWidth="1"/>
    <col min="12548" max="12559" width="6.125" style="3" customWidth="1"/>
    <col min="12560" max="12560" width="1.875" style="3" customWidth="1"/>
    <col min="12561" max="12561" width="1.625" style="3" customWidth="1"/>
    <col min="12562" max="12562" width="12.625" style="3" customWidth="1"/>
    <col min="12563" max="12563" width="6.625" style="3" customWidth="1"/>
    <col min="12564" max="12567" width="6.125" style="3" customWidth="1"/>
    <col min="12568" max="12568" width="6.5" style="3" customWidth="1"/>
    <col min="12569" max="12575" width="6.125" style="3" customWidth="1"/>
    <col min="12576" max="12800" width="9" style="3"/>
    <col min="12801" max="12801" width="1.625" style="3" customWidth="1"/>
    <col min="12802" max="12802" width="12.625" style="3" customWidth="1"/>
    <col min="12803" max="12803" width="6.625" style="3" customWidth="1"/>
    <col min="12804" max="12815" width="6.125" style="3" customWidth="1"/>
    <col min="12816" max="12816" width="1.875" style="3" customWidth="1"/>
    <col min="12817" max="12817" width="1.625" style="3" customWidth="1"/>
    <col min="12818" max="12818" width="12.625" style="3" customWidth="1"/>
    <col min="12819" max="12819" width="6.625" style="3" customWidth="1"/>
    <col min="12820" max="12823" width="6.125" style="3" customWidth="1"/>
    <col min="12824" max="12824" width="6.5" style="3" customWidth="1"/>
    <col min="12825" max="12831" width="6.125" style="3" customWidth="1"/>
    <col min="12832" max="13056" width="9" style="3"/>
    <col min="13057" max="13057" width="1.625" style="3" customWidth="1"/>
    <col min="13058" max="13058" width="12.625" style="3" customWidth="1"/>
    <col min="13059" max="13059" width="6.625" style="3" customWidth="1"/>
    <col min="13060" max="13071" width="6.125" style="3" customWidth="1"/>
    <col min="13072" max="13072" width="1.875" style="3" customWidth="1"/>
    <col min="13073" max="13073" width="1.625" style="3" customWidth="1"/>
    <col min="13074" max="13074" width="12.625" style="3" customWidth="1"/>
    <col min="13075" max="13075" width="6.625" style="3" customWidth="1"/>
    <col min="13076" max="13079" width="6.125" style="3" customWidth="1"/>
    <col min="13080" max="13080" width="6.5" style="3" customWidth="1"/>
    <col min="13081" max="13087" width="6.125" style="3" customWidth="1"/>
    <col min="13088" max="13312" width="9" style="3"/>
    <col min="13313" max="13313" width="1.625" style="3" customWidth="1"/>
    <col min="13314" max="13314" width="12.625" style="3" customWidth="1"/>
    <col min="13315" max="13315" width="6.625" style="3" customWidth="1"/>
    <col min="13316" max="13327" width="6.125" style="3" customWidth="1"/>
    <col min="13328" max="13328" width="1.875" style="3" customWidth="1"/>
    <col min="13329" max="13329" width="1.625" style="3" customWidth="1"/>
    <col min="13330" max="13330" width="12.625" style="3" customWidth="1"/>
    <col min="13331" max="13331" width="6.625" style="3" customWidth="1"/>
    <col min="13332" max="13335" width="6.125" style="3" customWidth="1"/>
    <col min="13336" max="13336" width="6.5" style="3" customWidth="1"/>
    <col min="13337" max="13343" width="6.125" style="3" customWidth="1"/>
    <col min="13344" max="13568" width="9" style="3"/>
    <col min="13569" max="13569" width="1.625" style="3" customWidth="1"/>
    <col min="13570" max="13570" width="12.625" style="3" customWidth="1"/>
    <col min="13571" max="13571" width="6.625" style="3" customWidth="1"/>
    <col min="13572" max="13583" width="6.125" style="3" customWidth="1"/>
    <col min="13584" max="13584" width="1.875" style="3" customWidth="1"/>
    <col min="13585" max="13585" width="1.625" style="3" customWidth="1"/>
    <col min="13586" max="13586" width="12.625" style="3" customWidth="1"/>
    <col min="13587" max="13587" width="6.625" style="3" customWidth="1"/>
    <col min="13588" max="13591" width="6.125" style="3" customWidth="1"/>
    <col min="13592" max="13592" width="6.5" style="3" customWidth="1"/>
    <col min="13593" max="13599" width="6.125" style="3" customWidth="1"/>
    <col min="13600" max="13824" width="9" style="3"/>
    <col min="13825" max="13825" width="1.625" style="3" customWidth="1"/>
    <col min="13826" max="13826" width="12.625" style="3" customWidth="1"/>
    <col min="13827" max="13827" width="6.625" style="3" customWidth="1"/>
    <col min="13828" max="13839" width="6.125" style="3" customWidth="1"/>
    <col min="13840" max="13840" width="1.875" style="3" customWidth="1"/>
    <col min="13841" max="13841" width="1.625" style="3" customWidth="1"/>
    <col min="13842" max="13842" width="12.625" style="3" customWidth="1"/>
    <col min="13843" max="13843" width="6.625" style="3" customWidth="1"/>
    <col min="13844" max="13847" width="6.125" style="3" customWidth="1"/>
    <col min="13848" max="13848" width="6.5" style="3" customWidth="1"/>
    <col min="13849" max="13855" width="6.125" style="3" customWidth="1"/>
    <col min="13856" max="14080" width="9" style="3"/>
    <col min="14081" max="14081" width="1.625" style="3" customWidth="1"/>
    <col min="14082" max="14082" width="12.625" style="3" customWidth="1"/>
    <col min="14083" max="14083" width="6.625" style="3" customWidth="1"/>
    <col min="14084" max="14095" width="6.125" style="3" customWidth="1"/>
    <col min="14096" max="14096" width="1.875" style="3" customWidth="1"/>
    <col min="14097" max="14097" width="1.625" style="3" customWidth="1"/>
    <col min="14098" max="14098" width="12.625" style="3" customWidth="1"/>
    <col min="14099" max="14099" width="6.625" style="3" customWidth="1"/>
    <col min="14100" max="14103" width="6.125" style="3" customWidth="1"/>
    <col min="14104" max="14104" width="6.5" style="3" customWidth="1"/>
    <col min="14105" max="14111" width="6.125" style="3" customWidth="1"/>
    <col min="14112" max="14336" width="9" style="3"/>
    <col min="14337" max="14337" width="1.625" style="3" customWidth="1"/>
    <col min="14338" max="14338" width="12.625" style="3" customWidth="1"/>
    <col min="14339" max="14339" width="6.625" style="3" customWidth="1"/>
    <col min="14340" max="14351" width="6.125" style="3" customWidth="1"/>
    <col min="14352" max="14352" width="1.875" style="3" customWidth="1"/>
    <col min="14353" max="14353" width="1.625" style="3" customWidth="1"/>
    <col min="14354" max="14354" width="12.625" style="3" customWidth="1"/>
    <col min="14355" max="14355" width="6.625" style="3" customWidth="1"/>
    <col min="14356" max="14359" width="6.125" style="3" customWidth="1"/>
    <col min="14360" max="14360" width="6.5" style="3" customWidth="1"/>
    <col min="14361" max="14367" width="6.125" style="3" customWidth="1"/>
    <col min="14368" max="14592" width="9" style="3"/>
    <col min="14593" max="14593" width="1.625" style="3" customWidth="1"/>
    <col min="14594" max="14594" width="12.625" style="3" customWidth="1"/>
    <col min="14595" max="14595" width="6.625" style="3" customWidth="1"/>
    <col min="14596" max="14607" width="6.125" style="3" customWidth="1"/>
    <col min="14608" max="14608" width="1.875" style="3" customWidth="1"/>
    <col min="14609" max="14609" width="1.625" style="3" customWidth="1"/>
    <col min="14610" max="14610" width="12.625" style="3" customWidth="1"/>
    <col min="14611" max="14611" width="6.625" style="3" customWidth="1"/>
    <col min="14612" max="14615" width="6.125" style="3" customWidth="1"/>
    <col min="14616" max="14616" width="6.5" style="3" customWidth="1"/>
    <col min="14617" max="14623" width="6.125" style="3" customWidth="1"/>
    <col min="14624" max="14848" width="9" style="3"/>
    <col min="14849" max="14849" width="1.625" style="3" customWidth="1"/>
    <col min="14850" max="14850" width="12.625" style="3" customWidth="1"/>
    <col min="14851" max="14851" width="6.625" style="3" customWidth="1"/>
    <col min="14852" max="14863" width="6.125" style="3" customWidth="1"/>
    <col min="14864" max="14864" width="1.875" style="3" customWidth="1"/>
    <col min="14865" max="14865" width="1.625" style="3" customWidth="1"/>
    <col min="14866" max="14866" width="12.625" style="3" customWidth="1"/>
    <col min="14867" max="14867" width="6.625" style="3" customWidth="1"/>
    <col min="14868" max="14871" width="6.125" style="3" customWidth="1"/>
    <col min="14872" max="14872" width="6.5" style="3" customWidth="1"/>
    <col min="14873" max="14879" width="6.125" style="3" customWidth="1"/>
    <col min="14880" max="15104" width="9" style="3"/>
    <col min="15105" max="15105" width="1.625" style="3" customWidth="1"/>
    <col min="15106" max="15106" width="12.625" style="3" customWidth="1"/>
    <col min="15107" max="15107" width="6.625" style="3" customWidth="1"/>
    <col min="15108" max="15119" width="6.125" style="3" customWidth="1"/>
    <col min="15120" max="15120" width="1.875" style="3" customWidth="1"/>
    <col min="15121" max="15121" width="1.625" style="3" customWidth="1"/>
    <col min="15122" max="15122" width="12.625" style="3" customWidth="1"/>
    <col min="15123" max="15123" width="6.625" style="3" customWidth="1"/>
    <col min="15124" max="15127" width="6.125" style="3" customWidth="1"/>
    <col min="15128" max="15128" width="6.5" style="3" customWidth="1"/>
    <col min="15129" max="15135" width="6.125" style="3" customWidth="1"/>
    <col min="15136" max="15360" width="9" style="3"/>
    <col min="15361" max="15361" width="1.625" style="3" customWidth="1"/>
    <col min="15362" max="15362" width="12.625" style="3" customWidth="1"/>
    <col min="15363" max="15363" width="6.625" style="3" customWidth="1"/>
    <col min="15364" max="15375" width="6.125" style="3" customWidth="1"/>
    <col min="15376" max="15376" width="1.875" style="3" customWidth="1"/>
    <col min="15377" max="15377" width="1.625" style="3" customWidth="1"/>
    <col min="15378" max="15378" width="12.625" style="3" customWidth="1"/>
    <col min="15379" max="15379" width="6.625" style="3" customWidth="1"/>
    <col min="15380" max="15383" width="6.125" style="3" customWidth="1"/>
    <col min="15384" max="15384" width="6.5" style="3" customWidth="1"/>
    <col min="15385" max="15391" width="6.125" style="3" customWidth="1"/>
    <col min="15392" max="15616" width="9" style="3"/>
    <col min="15617" max="15617" width="1.625" style="3" customWidth="1"/>
    <col min="15618" max="15618" width="12.625" style="3" customWidth="1"/>
    <col min="15619" max="15619" width="6.625" style="3" customWidth="1"/>
    <col min="15620" max="15631" width="6.125" style="3" customWidth="1"/>
    <col min="15632" max="15632" width="1.875" style="3" customWidth="1"/>
    <col min="15633" max="15633" width="1.625" style="3" customWidth="1"/>
    <col min="15634" max="15634" width="12.625" style="3" customWidth="1"/>
    <col min="15635" max="15635" width="6.625" style="3" customWidth="1"/>
    <col min="15636" max="15639" width="6.125" style="3" customWidth="1"/>
    <col min="15640" max="15640" width="6.5" style="3" customWidth="1"/>
    <col min="15641" max="15647" width="6.125" style="3" customWidth="1"/>
    <col min="15648" max="15872" width="9" style="3"/>
    <col min="15873" max="15873" width="1.625" style="3" customWidth="1"/>
    <col min="15874" max="15874" width="12.625" style="3" customWidth="1"/>
    <col min="15875" max="15875" width="6.625" style="3" customWidth="1"/>
    <col min="15876" max="15887" width="6.125" style="3" customWidth="1"/>
    <col min="15888" max="15888" width="1.875" style="3" customWidth="1"/>
    <col min="15889" max="15889" width="1.625" style="3" customWidth="1"/>
    <col min="15890" max="15890" width="12.625" style="3" customWidth="1"/>
    <col min="15891" max="15891" width="6.625" style="3" customWidth="1"/>
    <col min="15892" max="15895" width="6.125" style="3" customWidth="1"/>
    <col min="15896" max="15896" width="6.5" style="3" customWidth="1"/>
    <col min="15897" max="15903" width="6.125" style="3" customWidth="1"/>
    <col min="15904" max="16128" width="9" style="3"/>
    <col min="16129" max="16129" width="1.625" style="3" customWidth="1"/>
    <col min="16130" max="16130" width="12.625" style="3" customWidth="1"/>
    <col min="16131" max="16131" width="6.625" style="3" customWidth="1"/>
    <col min="16132" max="16143" width="6.125" style="3" customWidth="1"/>
    <col min="16144" max="16144" width="1.875" style="3" customWidth="1"/>
    <col min="16145" max="16145" width="1.625" style="3" customWidth="1"/>
    <col min="16146" max="16146" width="12.625" style="3" customWidth="1"/>
    <col min="16147" max="16147" width="6.625" style="3" customWidth="1"/>
    <col min="16148" max="16151" width="6.125" style="3" customWidth="1"/>
    <col min="16152" max="16152" width="6.5" style="3" customWidth="1"/>
    <col min="16153" max="16159" width="6.125" style="3" customWidth="1"/>
    <col min="16160" max="16384" width="9" style="3"/>
  </cols>
  <sheetData>
    <row r="1" spans="1:31" s="1" customFormat="1" ht="22.5" customHeight="1" x14ac:dyDescent="0.15">
      <c r="A1" s="371" t="s">
        <v>67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120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120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68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68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69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69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70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70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4">
        <f t="shared" ref="C6:O6" si="0">SUM(C8,C10)</f>
        <v>12562</v>
      </c>
      <c r="D6" s="5">
        <f t="shared" si="0"/>
        <v>1687</v>
      </c>
      <c r="E6" s="6">
        <f t="shared" si="0"/>
        <v>43</v>
      </c>
      <c r="F6" s="6">
        <f t="shared" si="0"/>
        <v>943</v>
      </c>
      <c r="G6" s="6">
        <f t="shared" si="0"/>
        <v>170</v>
      </c>
      <c r="H6" s="6">
        <f t="shared" si="0"/>
        <v>9009</v>
      </c>
      <c r="I6" s="6">
        <f t="shared" si="0"/>
        <v>421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64</v>
      </c>
      <c r="P6" s="8"/>
      <c r="Q6" s="342" t="s">
        <v>47</v>
      </c>
      <c r="R6" s="343"/>
      <c r="S6" s="9">
        <f t="shared" ref="S6:AE7" si="1">S10</f>
        <v>10133</v>
      </c>
      <c r="T6" s="10">
        <f t="shared" si="1"/>
        <v>1271</v>
      </c>
      <c r="U6" s="11">
        <f t="shared" si="1"/>
        <v>25</v>
      </c>
      <c r="V6" s="11">
        <f t="shared" si="1"/>
        <v>631</v>
      </c>
      <c r="W6" s="11">
        <f t="shared" si="1"/>
        <v>122</v>
      </c>
      <c r="X6" s="11">
        <f t="shared" si="1"/>
        <v>7545</v>
      </c>
      <c r="Y6" s="11">
        <f t="shared" si="1"/>
        <v>325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43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13.429390224486545</v>
      </c>
      <c r="E7" s="15">
        <f t="shared" si="2"/>
        <v>0.34230218118134054</v>
      </c>
      <c r="F7" s="15">
        <f t="shared" si="2"/>
        <v>7.5067664384652124</v>
      </c>
      <c r="G7" s="15">
        <f t="shared" si="2"/>
        <v>1.3532876930425093</v>
      </c>
      <c r="H7" s="15">
        <f t="shared" si="2"/>
        <v>71.716287215411555</v>
      </c>
      <c r="I7" s="15">
        <f t="shared" si="2"/>
        <v>3.3513771692405667</v>
      </c>
      <c r="J7" s="15">
        <f t="shared" si="2"/>
        <v>0</v>
      </c>
      <c r="K7" s="15">
        <f t="shared" si="2"/>
        <v>1.0189460277025952</v>
      </c>
      <c r="L7" s="15">
        <f t="shared" si="2"/>
        <v>0.35822321286419362</v>
      </c>
      <c r="M7" s="15">
        <f t="shared" si="2"/>
        <v>3.9802579207132621E-2</v>
      </c>
      <c r="N7" s="15">
        <f t="shared" si="2"/>
        <v>0.37414424454704664</v>
      </c>
      <c r="O7" s="16">
        <f t="shared" si="2"/>
        <v>0.50947301385129762</v>
      </c>
      <c r="P7" s="8"/>
      <c r="Q7" s="344"/>
      <c r="R7" s="345"/>
      <c r="S7" s="17">
        <f t="shared" si="1"/>
        <v>100</v>
      </c>
      <c r="T7" s="18">
        <f t="shared" si="1"/>
        <v>12.543175762360603</v>
      </c>
      <c r="U7" s="18">
        <f t="shared" si="1"/>
        <v>0.24671864206059407</v>
      </c>
      <c r="V7" s="18">
        <f t="shared" si="1"/>
        <v>6.2271785256093946</v>
      </c>
      <c r="W7" s="18">
        <f t="shared" si="1"/>
        <v>1.2039869732556991</v>
      </c>
      <c r="X7" s="18">
        <f t="shared" si="1"/>
        <v>74.459686173887292</v>
      </c>
      <c r="Y7" s="18">
        <f t="shared" si="1"/>
        <v>3.2073423467877236</v>
      </c>
      <c r="Z7" s="18">
        <f t="shared" si="1"/>
        <v>0</v>
      </c>
      <c r="AA7" s="18">
        <f t="shared" si="1"/>
        <v>0.95726833119510502</v>
      </c>
      <c r="AB7" s="18">
        <f t="shared" si="1"/>
        <v>0.3651435902496793</v>
      </c>
      <c r="AC7" s="18">
        <f t="shared" si="1"/>
        <v>1.973749136484753E-2</v>
      </c>
      <c r="AD7" s="18">
        <f t="shared" si="1"/>
        <v>0.34540609888483176</v>
      </c>
      <c r="AE7" s="19">
        <f t="shared" si="1"/>
        <v>0.42435606434422185</v>
      </c>
    </row>
    <row r="8" spans="1:31" ht="23.25" customHeight="1" thickTop="1" x14ac:dyDescent="0.15">
      <c r="A8" s="346" t="s">
        <v>32</v>
      </c>
      <c r="B8" s="347"/>
      <c r="C8" s="20">
        <f>SUM(D8:O8)</f>
        <v>3697</v>
      </c>
      <c r="D8" s="21">
        <v>435</v>
      </c>
      <c r="E8" s="22">
        <v>19</v>
      </c>
      <c r="F8" s="22">
        <v>305</v>
      </c>
      <c r="G8" s="22">
        <v>59</v>
      </c>
      <c r="H8" s="22">
        <v>2658</v>
      </c>
      <c r="I8" s="22">
        <v>155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50"/>
      <c r="R8" s="351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11.766296997565593</v>
      </c>
      <c r="E9" s="30">
        <f t="shared" si="3"/>
        <v>0.51393021368677305</v>
      </c>
      <c r="F9" s="30">
        <f t="shared" si="3"/>
        <v>8.2499323776034625</v>
      </c>
      <c r="G9" s="30">
        <f t="shared" si="3"/>
        <v>1.5958885582905056</v>
      </c>
      <c r="H9" s="30">
        <f t="shared" si="3"/>
        <v>71.896131998918051</v>
      </c>
      <c r="I9" s="30">
        <f t="shared" si="3"/>
        <v>4.1925885853394647</v>
      </c>
      <c r="J9" s="30">
        <f t="shared" si="3"/>
        <v>0</v>
      </c>
      <c r="K9" s="30">
        <f t="shared" si="3"/>
        <v>1.1090073032188261</v>
      </c>
      <c r="L9" s="30">
        <f t="shared" si="3"/>
        <v>0.27048958615093321</v>
      </c>
      <c r="M9" s="30">
        <f t="shared" si="3"/>
        <v>5.4097917230186636E-2</v>
      </c>
      <c r="N9" s="30">
        <f t="shared" si="3"/>
        <v>0.35163646199621318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0">
        <f>SUM(D10:O10)</f>
        <v>8865</v>
      </c>
      <c r="D10" s="36">
        <f t="shared" ref="D10:O10" si="4">SUM(D12,D14,D16,D18,D20,D22,D24,D26,D28,D30,D32,D34)</f>
        <v>1252</v>
      </c>
      <c r="E10" s="37">
        <f t="shared" si="4"/>
        <v>24</v>
      </c>
      <c r="F10" s="37">
        <f t="shared" si="4"/>
        <v>638</v>
      </c>
      <c r="G10" s="37">
        <f t="shared" si="4"/>
        <v>111</v>
      </c>
      <c r="H10" s="37">
        <f t="shared" si="4"/>
        <v>6351</v>
      </c>
      <c r="I10" s="37">
        <f t="shared" si="4"/>
        <v>266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64</v>
      </c>
      <c r="P10" s="8"/>
      <c r="Q10" s="356" t="s">
        <v>45</v>
      </c>
      <c r="R10" s="357"/>
      <c r="S10" s="39">
        <f>SUM(T10:AE10)</f>
        <v>10133</v>
      </c>
      <c r="T10" s="40">
        <f t="shared" ref="T10:AE10" si="5">SUM(T12,T14,T16,T18,T20,T22,T24,T26,T28,T30,T32,T34)</f>
        <v>1271</v>
      </c>
      <c r="U10" s="40">
        <f t="shared" si="5"/>
        <v>25</v>
      </c>
      <c r="V10" s="40">
        <f>SUM(V12,V14,V16,V18,V20,V22,V24,V26,V28,V30,V32,V34)</f>
        <v>631</v>
      </c>
      <c r="W10" s="40">
        <f t="shared" si="5"/>
        <v>122</v>
      </c>
      <c r="X10" s="40">
        <f t="shared" si="5"/>
        <v>7545</v>
      </c>
      <c r="Y10" s="40">
        <f t="shared" si="5"/>
        <v>325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43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14.122955442752398</v>
      </c>
      <c r="E11" s="30">
        <f t="shared" si="6"/>
        <v>0.27072758037225042</v>
      </c>
      <c r="F11" s="30">
        <f t="shared" si="6"/>
        <v>7.1968415115623241</v>
      </c>
      <c r="G11" s="30">
        <f t="shared" si="6"/>
        <v>1.2521150592216581</v>
      </c>
      <c r="H11" s="30">
        <f t="shared" si="6"/>
        <v>71.641285956006769</v>
      </c>
      <c r="I11" s="30">
        <f t="shared" si="6"/>
        <v>3.0005640157924418</v>
      </c>
      <c r="J11" s="30">
        <f t="shared" si="6"/>
        <v>0</v>
      </c>
      <c r="K11" s="30">
        <f t="shared" si="6"/>
        <v>0.9813874788494078</v>
      </c>
      <c r="L11" s="30">
        <f t="shared" si="6"/>
        <v>0.39481105470953193</v>
      </c>
      <c r="M11" s="30">
        <f t="shared" si="6"/>
        <v>3.3840947546531303E-2</v>
      </c>
      <c r="N11" s="30">
        <f t="shared" si="6"/>
        <v>0.38353073886068811</v>
      </c>
      <c r="O11" s="31">
        <f t="shared" si="6"/>
        <v>0.72194021432600108</v>
      </c>
      <c r="P11" s="8"/>
      <c r="Q11" s="350"/>
      <c r="R11" s="353"/>
      <c r="S11" s="32">
        <v>100</v>
      </c>
      <c r="T11" s="34">
        <f t="shared" ref="T11:AE11" si="7">T10/$S10*100</f>
        <v>12.543175762360603</v>
      </c>
      <c r="U11" s="34">
        <f t="shared" si="7"/>
        <v>0.24671864206059407</v>
      </c>
      <c r="V11" s="34">
        <f t="shared" si="7"/>
        <v>6.2271785256093946</v>
      </c>
      <c r="W11" s="34">
        <f t="shared" si="7"/>
        <v>1.2039869732556991</v>
      </c>
      <c r="X11" s="34">
        <f t="shared" si="7"/>
        <v>74.459686173887292</v>
      </c>
      <c r="Y11" s="34">
        <f t="shared" si="7"/>
        <v>3.2073423467877236</v>
      </c>
      <c r="Z11" s="34">
        <f t="shared" si="7"/>
        <v>0</v>
      </c>
      <c r="AA11" s="34">
        <f t="shared" si="7"/>
        <v>0.95726833119510502</v>
      </c>
      <c r="AB11" s="34">
        <f t="shared" si="7"/>
        <v>0.3651435902496793</v>
      </c>
      <c r="AC11" s="34">
        <f t="shared" si="7"/>
        <v>1.973749136484753E-2</v>
      </c>
      <c r="AD11" s="34">
        <f t="shared" si="7"/>
        <v>0.34540609888483176</v>
      </c>
      <c r="AE11" s="35">
        <f t="shared" si="7"/>
        <v>0.42435606434422185</v>
      </c>
    </row>
    <row r="12" spans="1:31" ht="23.25" customHeight="1" x14ac:dyDescent="0.15">
      <c r="A12" s="335"/>
      <c r="B12" s="325" t="s">
        <v>34</v>
      </c>
      <c r="C12" s="20">
        <f>SUM(D12:O12)</f>
        <v>3168</v>
      </c>
      <c r="D12" s="42">
        <v>227</v>
      </c>
      <c r="E12" s="43">
        <v>16</v>
      </c>
      <c r="F12" s="44">
        <v>56</v>
      </c>
      <c r="G12" s="43">
        <v>24</v>
      </c>
      <c r="H12" s="43">
        <v>2596</v>
      </c>
      <c r="I12" s="43">
        <v>200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37"/>
      <c r="R12" s="327" t="s">
        <v>48</v>
      </c>
      <c r="S12" s="118">
        <f>SUM(T12:AE12)</f>
        <v>3125</v>
      </c>
      <c r="T12" s="46">
        <v>223</v>
      </c>
      <c r="U12" s="47">
        <v>16</v>
      </c>
      <c r="V12" s="47">
        <v>56</v>
      </c>
      <c r="W12" s="47">
        <v>24</v>
      </c>
      <c r="X12" s="47">
        <v>2572</v>
      </c>
      <c r="Y12" s="47">
        <v>186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7.1654040404040398</v>
      </c>
      <c r="E13" s="30">
        <f t="shared" si="8"/>
        <v>0.50505050505050508</v>
      </c>
      <c r="F13" s="30">
        <f t="shared" si="8"/>
        <v>1.7676767676767675</v>
      </c>
      <c r="G13" s="30">
        <f t="shared" si="8"/>
        <v>0.75757575757575757</v>
      </c>
      <c r="H13" s="30">
        <f t="shared" si="8"/>
        <v>81.944444444444443</v>
      </c>
      <c r="I13" s="30">
        <f t="shared" si="8"/>
        <v>6.3131313131313131</v>
      </c>
      <c r="J13" s="30">
        <f t="shared" si="8"/>
        <v>0</v>
      </c>
      <c r="K13" s="30">
        <f t="shared" si="8"/>
        <v>1.3257575757575757</v>
      </c>
      <c r="L13" s="30">
        <f t="shared" si="8"/>
        <v>0.15782828282828282</v>
      </c>
      <c r="M13" s="30">
        <f t="shared" si="8"/>
        <v>0</v>
      </c>
      <c r="N13" s="30">
        <f t="shared" si="8"/>
        <v>6.3131313131313135E-2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7.136000000000001</v>
      </c>
      <c r="U13" s="34">
        <f t="shared" si="9"/>
        <v>0.51200000000000001</v>
      </c>
      <c r="V13" s="34">
        <f t="shared" si="9"/>
        <v>1.7919999999999998</v>
      </c>
      <c r="W13" s="34">
        <f t="shared" si="9"/>
        <v>0.76800000000000002</v>
      </c>
      <c r="X13" s="34">
        <f t="shared" si="9"/>
        <v>82.304000000000002</v>
      </c>
      <c r="Y13" s="34">
        <f t="shared" si="9"/>
        <v>5.952</v>
      </c>
      <c r="Z13" s="34">
        <f t="shared" si="9"/>
        <v>0</v>
      </c>
      <c r="AA13" s="34">
        <f t="shared" si="9"/>
        <v>1.3440000000000001</v>
      </c>
      <c r="AB13" s="34">
        <f t="shared" si="9"/>
        <v>0.16</v>
      </c>
      <c r="AC13" s="34">
        <f t="shared" si="9"/>
        <v>0</v>
      </c>
      <c r="AD13" s="34">
        <f t="shared" si="9"/>
        <v>3.2000000000000001E-2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0">
        <f>SUM(D14:O14)</f>
        <v>161</v>
      </c>
      <c r="D14" s="42">
        <v>6</v>
      </c>
      <c r="E14" s="43">
        <v>1</v>
      </c>
      <c r="F14" s="43">
        <v>2</v>
      </c>
      <c r="G14" s="43">
        <v>0</v>
      </c>
      <c r="H14" s="43">
        <v>152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37"/>
      <c r="R14" s="327" t="s">
        <v>49</v>
      </c>
      <c r="S14" s="39">
        <f>SUM(T14:AE14)</f>
        <v>161</v>
      </c>
      <c r="T14" s="49">
        <v>6</v>
      </c>
      <c r="U14" s="50">
        <v>1</v>
      </c>
      <c r="V14" s="50">
        <v>2</v>
      </c>
      <c r="W14" s="50">
        <v>0</v>
      </c>
      <c r="X14" s="50">
        <v>152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3.7267080745341614</v>
      </c>
      <c r="E15" s="30">
        <f t="shared" si="10"/>
        <v>0.6211180124223602</v>
      </c>
      <c r="F15" s="30">
        <f t="shared" si="10"/>
        <v>1.2422360248447204</v>
      </c>
      <c r="G15" s="30">
        <f t="shared" si="10"/>
        <v>0</v>
      </c>
      <c r="H15" s="30">
        <f t="shared" si="10"/>
        <v>94.409937888198755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3.7267080745341614</v>
      </c>
      <c r="U15" s="34">
        <f t="shared" si="11"/>
        <v>0.6211180124223602</v>
      </c>
      <c r="V15" s="34">
        <f t="shared" si="11"/>
        <v>1.2422360248447204</v>
      </c>
      <c r="W15" s="34">
        <f t="shared" si="11"/>
        <v>0</v>
      </c>
      <c r="X15" s="34">
        <f t="shared" si="11"/>
        <v>94.409937888198755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0">
        <f>SUM(D16:O16)</f>
        <v>998</v>
      </c>
      <c r="D16" s="42">
        <v>59</v>
      </c>
      <c r="E16" s="43">
        <v>0</v>
      </c>
      <c r="F16" s="43">
        <v>235</v>
      </c>
      <c r="G16" s="43">
        <v>54</v>
      </c>
      <c r="H16" s="43">
        <v>599</v>
      </c>
      <c r="I16" s="43">
        <v>19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37"/>
      <c r="R16" s="327" t="s">
        <v>50</v>
      </c>
      <c r="S16" s="39">
        <f>SUM(T16:AE16)</f>
        <v>986</v>
      </c>
      <c r="T16" s="42">
        <v>58</v>
      </c>
      <c r="U16" s="42">
        <v>0</v>
      </c>
      <c r="V16" s="42">
        <v>234</v>
      </c>
      <c r="W16" s="42">
        <v>53</v>
      </c>
      <c r="X16" s="42">
        <v>596</v>
      </c>
      <c r="Y16" s="42">
        <v>15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5.9118236472945886</v>
      </c>
      <c r="E17" s="30">
        <f t="shared" si="12"/>
        <v>0</v>
      </c>
      <c r="F17" s="30">
        <f t="shared" si="12"/>
        <v>23.547094188376754</v>
      </c>
      <c r="G17" s="30">
        <f t="shared" si="12"/>
        <v>5.4108216432865728</v>
      </c>
      <c r="H17" s="30">
        <f t="shared" si="12"/>
        <v>60.020040080160321</v>
      </c>
      <c r="I17" s="30">
        <f t="shared" si="12"/>
        <v>1.903807615230461</v>
      </c>
      <c r="J17" s="30">
        <f t="shared" si="12"/>
        <v>0</v>
      </c>
      <c r="K17" s="30">
        <f t="shared" si="12"/>
        <v>2.4048096192384771</v>
      </c>
      <c r="L17" s="30">
        <f t="shared" si="12"/>
        <v>0.70140280561122248</v>
      </c>
      <c r="M17" s="30">
        <f t="shared" si="12"/>
        <v>0</v>
      </c>
      <c r="N17" s="30">
        <f t="shared" si="12"/>
        <v>0.1002004008016032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5.8823529411764701</v>
      </c>
      <c r="U17" s="34">
        <f t="shared" si="13"/>
        <v>0</v>
      </c>
      <c r="V17" s="34">
        <f t="shared" si="13"/>
        <v>23.732251521298174</v>
      </c>
      <c r="W17" s="34">
        <f t="shared" si="13"/>
        <v>5.3752535496957403</v>
      </c>
      <c r="X17" s="34">
        <f t="shared" si="13"/>
        <v>60.446247464503045</v>
      </c>
      <c r="Y17" s="34">
        <f t="shared" si="13"/>
        <v>1.5212981744421907</v>
      </c>
      <c r="Z17" s="34">
        <f t="shared" si="13"/>
        <v>0</v>
      </c>
      <c r="AA17" s="34">
        <f t="shared" si="13"/>
        <v>2.4340770791075048</v>
      </c>
      <c r="AB17" s="34">
        <f t="shared" si="13"/>
        <v>0.6085192697768762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0">
        <f>SUM(D18:O18)</f>
        <v>100</v>
      </c>
      <c r="D18" s="42">
        <v>9</v>
      </c>
      <c r="E18" s="43">
        <v>0</v>
      </c>
      <c r="F18" s="43">
        <v>82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37"/>
      <c r="R18" s="327" t="s">
        <v>51</v>
      </c>
      <c r="S18" s="39">
        <f>SUM(T18:AE18)</f>
        <v>88</v>
      </c>
      <c r="T18" s="49">
        <v>8</v>
      </c>
      <c r="U18" s="50">
        <v>0</v>
      </c>
      <c r="V18" s="50">
        <v>73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9</v>
      </c>
      <c r="E19" s="30">
        <f t="shared" si="14"/>
        <v>0</v>
      </c>
      <c r="F19" s="30">
        <f t="shared" si="14"/>
        <v>82</v>
      </c>
      <c r="G19" s="30">
        <f t="shared" si="14"/>
        <v>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2</v>
      </c>
      <c r="L19" s="30">
        <f t="shared" si="14"/>
        <v>2</v>
      </c>
      <c r="M19" s="30">
        <f t="shared" si="14"/>
        <v>1</v>
      </c>
      <c r="N19" s="30">
        <f t="shared" si="14"/>
        <v>1</v>
      </c>
      <c r="O19" s="31">
        <f t="shared" si="14"/>
        <v>1</v>
      </c>
      <c r="P19" s="8"/>
      <c r="Q19" s="337"/>
      <c r="R19" s="328"/>
      <c r="S19" s="32">
        <v>100</v>
      </c>
      <c r="T19" s="48">
        <f t="shared" ref="T19:AE19" si="15">T18/$S18*100</f>
        <v>9.0909090909090917</v>
      </c>
      <c r="U19" s="34">
        <f t="shared" si="15"/>
        <v>0</v>
      </c>
      <c r="V19" s="34">
        <f t="shared" si="15"/>
        <v>82.954545454545453</v>
      </c>
      <c r="W19" s="34">
        <f t="shared" si="15"/>
        <v>1.1363636363636365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2.2727272727272729</v>
      </c>
      <c r="AB19" s="34">
        <f t="shared" si="15"/>
        <v>2.2727272727272729</v>
      </c>
      <c r="AC19" s="34">
        <f t="shared" si="15"/>
        <v>0</v>
      </c>
      <c r="AD19" s="34">
        <f t="shared" si="15"/>
        <v>1.1363636363636365</v>
      </c>
      <c r="AE19" s="35">
        <f t="shared" si="15"/>
        <v>1.1363636363636365</v>
      </c>
    </row>
    <row r="20" spans="1:31" ht="23.25" customHeight="1" x14ac:dyDescent="0.15">
      <c r="A20" s="335"/>
      <c r="B20" s="325" t="s">
        <v>38</v>
      </c>
      <c r="C20" s="20">
        <f>SUM(D20:O20)</f>
        <v>354</v>
      </c>
      <c r="D20" s="68">
        <v>14</v>
      </c>
      <c r="E20" s="69">
        <v>0</v>
      </c>
      <c r="F20" s="69">
        <v>97</v>
      </c>
      <c r="G20" s="69">
        <v>20</v>
      </c>
      <c r="H20" s="69">
        <v>147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58</v>
      </c>
      <c r="P20" s="8"/>
      <c r="Q20" s="337"/>
      <c r="R20" s="327" t="s">
        <v>52</v>
      </c>
      <c r="S20" s="39">
        <f>SUM(T20:AE20)</f>
        <v>313</v>
      </c>
      <c r="T20" s="49">
        <v>14</v>
      </c>
      <c r="U20" s="50">
        <v>0</v>
      </c>
      <c r="V20" s="50">
        <v>82</v>
      </c>
      <c r="W20" s="50">
        <v>19</v>
      </c>
      <c r="X20" s="50">
        <v>144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37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3.9548022598870061</v>
      </c>
      <c r="E21" s="30">
        <f t="shared" si="16"/>
        <v>0</v>
      </c>
      <c r="F21" s="30">
        <f t="shared" si="16"/>
        <v>27.401129943502823</v>
      </c>
      <c r="G21" s="30">
        <f t="shared" si="16"/>
        <v>5.6497175141242941</v>
      </c>
      <c r="H21" s="30">
        <f t="shared" si="16"/>
        <v>41.525423728813557</v>
      </c>
      <c r="I21" s="30">
        <f t="shared" si="16"/>
        <v>1.1299435028248588</v>
      </c>
      <c r="J21" s="30">
        <f t="shared" si="16"/>
        <v>0</v>
      </c>
      <c r="K21" s="30">
        <f t="shared" si="16"/>
        <v>0.2824858757062147</v>
      </c>
      <c r="L21" s="30">
        <f t="shared" si="16"/>
        <v>3.6723163841807911</v>
      </c>
      <c r="M21" s="30">
        <f t="shared" si="16"/>
        <v>0</v>
      </c>
      <c r="N21" s="30">
        <f t="shared" si="16"/>
        <v>0</v>
      </c>
      <c r="O21" s="31">
        <f t="shared" si="16"/>
        <v>16.38418079096045</v>
      </c>
      <c r="P21" s="8"/>
      <c r="Q21" s="337"/>
      <c r="R21" s="328"/>
      <c r="S21" s="32">
        <v>100</v>
      </c>
      <c r="T21" s="48">
        <f t="shared" ref="T21:AE21" si="17">IF(T20=0,"(0.0)",T20/$S20*100)</f>
        <v>4.4728434504792327</v>
      </c>
      <c r="U21" s="34" t="str">
        <f t="shared" si="17"/>
        <v>(0.0)</v>
      </c>
      <c r="V21" s="34">
        <f t="shared" si="17"/>
        <v>26.198083067092654</v>
      </c>
      <c r="W21" s="34">
        <f t="shared" si="17"/>
        <v>6.0702875399361016</v>
      </c>
      <c r="X21" s="34">
        <f t="shared" si="17"/>
        <v>46.006389776357828</v>
      </c>
      <c r="Y21" s="34">
        <f t="shared" si="17"/>
        <v>1.2779552715654952</v>
      </c>
      <c r="Z21" s="34" t="str">
        <f t="shared" si="17"/>
        <v>(0.0)</v>
      </c>
      <c r="AA21" s="34">
        <f t="shared" si="17"/>
        <v>0.31948881789137379</v>
      </c>
      <c r="AB21" s="34">
        <f t="shared" si="17"/>
        <v>3.8338658146964857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11.821086261980831</v>
      </c>
    </row>
    <row r="22" spans="1:31" ht="23.25" customHeight="1" x14ac:dyDescent="0.15">
      <c r="A22" s="335"/>
      <c r="B22" s="325" t="s">
        <v>39</v>
      </c>
      <c r="C22" s="20">
        <f>SUM(D22:O22)</f>
        <v>1450</v>
      </c>
      <c r="D22" s="42">
        <v>430</v>
      </c>
      <c r="E22" s="43">
        <v>6</v>
      </c>
      <c r="F22" s="43">
        <v>54</v>
      </c>
      <c r="G22" s="43">
        <v>7</v>
      </c>
      <c r="H22" s="43">
        <v>900</v>
      </c>
      <c r="I22" s="43">
        <v>26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37"/>
      <c r="R22" s="327" t="s">
        <v>53</v>
      </c>
      <c r="S22" s="39">
        <f>SUM(T22:AE22)</f>
        <v>2915</v>
      </c>
      <c r="T22" s="49">
        <v>477</v>
      </c>
      <c r="U22" s="50">
        <v>7</v>
      </c>
      <c r="V22" s="50">
        <v>80</v>
      </c>
      <c r="W22" s="50">
        <v>21</v>
      </c>
      <c r="X22" s="50">
        <v>2184</v>
      </c>
      <c r="Y22" s="50">
        <v>102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29.655172413793103</v>
      </c>
      <c r="E23" s="30">
        <f t="shared" si="18"/>
        <v>0.41379310344827586</v>
      </c>
      <c r="F23" s="30">
        <f t="shared" si="18"/>
        <v>3.7241379310344822</v>
      </c>
      <c r="G23" s="30">
        <f t="shared" si="18"/>
        <v>0.48275862068965519</v>
      </c>
      <c r="H23" s="30">
        <f t="shared" si="18"/>
        <v>62.068965517241381</v>
      </c>
      <c r="I23" s="30">
        <f t="shared" si="18"/>
        <v>1.7931034482758619</v>
      </c>
      <c r="J23" s="30">
        <f t="shared" si="18"/>
        <v>0</v>
      </c>
      <c r="K23" s="30">
        <f t="shared" si="18"/>
        <v>0.41379310344827586</v>
      </c>
      <c r="L23" s="30">
        <f t="shared" si="18"/>
        <v>0.27586206896551724</v>
      </c>
      <c r="M23" s="30">
        <f t="shared" si="18"/>
        <v>0</v>
      </c>
      <c r="N23" s="30">
        <f t="shared" si="18"/>
        <v>1.1724137931034484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16.363636363636363</v>
      </c>
      <c r="U23" s="34">
        <f t="shared" si="19"/>
        <v>0.24013722126929676</v>
      </c>
      <c r="V23" s="34">
        <f t="shared" si="19"/>
        <v>2.7444253859348198</v>
      </c>
      <c r="W23" s="34">
        <f t="shared" si="19"/>
        <v>0.72041166380789023</v>
      </c>
      <c r="X23" s="34">
        <f t="shared" si="19"/>
        <v>74.922813036020585</v>
      </c>
      <c r="Y23" s="34">
        <f t="shared" si="19"/>
        <v>3.4991423670668951</v>
      </c>
      <c r="Z23" s="34">
        <f t="shared" si="19"/>
        <v>0</v>
      </c>
      <c r="AA23" s="34">
        <f t="shared" si="19"/>
        <v>0.54888507718696389</v>
      </c>
      <c r="AB23" s="34">
        <f t="shared" si="19"/>
        <v>0.27444253859348194</v>
      </c>
      <c r="AC23" s="34">
        <f t="shared" si="19"/>
        <v>0</v>
      </c>
      <c r="AD23" s="34">
        <f t="shared" si="19"/>
        <v>0.68610634648370494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0">
        <f>SUM(D24:O24)</f>
        <v>84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5</v>
      </c>
      <c r="P24" s="8"/>
      <c r="Q24" s="337"/>
      <c r="R24" s="327" t="s">
        <v>54</v>
      </c>
      <c r="S24" s="39">
        <f>SUM(T24:AE24)</f>
        <v>81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5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83.333333333333343</v>
      </c>
      <c r="G25" s="30">
        <f t="shared" si="20"/>
        <v>2.3809523809523809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8.3333333333333321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5.9523809523809517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82.716049382716051</v>
      </c>
      <c r="W25" s="34">
        <f t="shared" si="21"/>
        <v>2.4691358024691357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8.6419753086419746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6.1728395061728394</v>
      </c>
    </row>
    <row r="26" spans="1:31" ht="23.25" customHeight="1" x14ac:dyDescent="0.15">
      <c r="A26" s="335"/>
      <c r="B26" s="325" t="s">
        <v>41</v>
      </c>
      <c r="C26" s="20">
        <f>SUM(D26:O26)</f>
        <v>556</v>
      </c>
      <c r="D26" s="42">
        <v>480</v>
      </c>
      <c r="E26" s="43">
        <v>1</v>
      </c>
      <c r="F26" s="43">
        <v>9</v>
      </c>
      <c r="G26" s="43">
        <v>0</v>
      </c>
      <c r="H26" s="43">
        <v>49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37"/>
      <c r="R26" s="327" t="s">
        <v>55</v>
      </c>
      <c r="S26" s="39">
        <f>SUM(T26:AE26)</f>
        <v>538</v>
      </c>
      <c r="T26" s="49">
        <v>464</v>
      </c>
      <c r="U26" s="50">
        <v>1</v>
      </c>
      <c r="V26" s="50">
        <v>8</v>
      </c>
      <c r="W26" s="50">
        <v>0</v>
      </c>
      <c r="X26" s="50">
        <v>48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86.330935251798564</v>
      </c>
      <c r="E27" s="30">
        <f t="shared" si="22"/>
        <v>0.17985611510791369</v>
      </c>
      <c r="F27" s="30">
        <f t="shared" si="22"/>
        <v>1.6187050359712229</v>
      </c>
      <c r="G27" s="30">
        <f t="shared" si="22"/>
        <v>0</v>
      </c>
      <c r="H27" s="30">
        <f t="shared" si="22"/>
        <v>8.8129496402877692</v>
      </c>
      <c r="I27" s="30">
        <f t="shared" si="22"/>
        <v>0.17985611510791369</v>
      </c>
      <c r="J27" s="30">
        <f t="shared" si="22"/>
        <v>0</v>
      </c>
      <c r="K27" s="30">
        <f t="shared" si="22"/>
        <v>0</v>
      </c>
      <c r="L27" s="30">
        <f t="shared" si="22"/>
        <v>0.17985611510791369</v>
      </c>
      <c r="M27" s="30">
        <f t="shared" si="22"/>
        <v>0.35971223021582738</v>
      </c>
      <c r="N27" s="30">
        <f t="shared" si="22"/>
        <v>2.3381294964028778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86.245353159851305</v>
      </c>
      <c r="U27" s="34">
        <f t="shared" si="23"/>
        <v>0.18587360594795538</v>
      </c>
      <c r="V27" s="34">
        <f t="shared" si="23"/>
        <v>1.486988847583643</v>
      </c>
      <c r="W27" s="34">
        <f t="shared" si="23"/>
        <v>0</v>
      </c>
      <c r="X27" s="34">
        <f t="shared" si="23"/>
        <v>8.921933085501859</v>
      </c>
      <c r="Y27" s="34">
        <f t="shared" si="23"/>
        <v>0.18587360594795538</v>
      </c>
      <c r="Z27" s="34">
        <f t="shared" si="23"/>
        <v>0</v>
      </c>
      <c r="AA27" s="34">
        <f t="shared" si="23"/>
        <v>0</v>
      </c>
      <c r="AB27" s="34">
        <f t="shared" si="23"/>
        <v>0.18587360594795538</v>
      </c>
      <c r="AC27" s="34">
        <f t="shared" si="23"/>
        <v>0.37174721189591076</v>
      </c>
      <c r="AD27" s="34">
        <f t="shared" si="23"/>
        <v>2.4163568773234201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37"/>
      <c r="R28" s="327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0">
        <f>SUM(D30:O30)</f>
        <v>646</v>
      </c>
      <c r="D30" s="57">
        <v>19</v>
      </c>
      <c r="E30" s="43">
        <v>0</v>
      </c>
      <c r="F30" s="43">
        <v>17</v>
      </c>
      <c r="G30" s="43">
        <v>0</v>
      </c>
      <c r="H30" s="43">
        <v>607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37"/>
      <c r="R30" s="327" t="s">
        <v>57</v>
      </c>
      <c r="S30" s="39">
        <f>SUM(T30:AE30)</f>
        <v>571</v>
      </c>
      <c r="T30" s="49">
        <v>13</v>
      </c>
      <c r="U30" s="50">
        <v>0</v>
      </c>
      <c r="V30" s="50">
        <v>13</v>
      </c>
      <c r="W30" s="50">
        <v>0</v>
      </c>
      <c r="X30" s="50">
        <v>542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2.9411764705882351</v>
      </c>
      <c r="E31" s="30">
        <f t="shared" si="26"/>
        <v>0</v>
      </c>
      <c r="F31" s="30">
        <f t="shared" si="26"/>
        <v>2.6315789473684208</v>
      </c>
      <c r="G31" s="30">
        <f t="shared" si="26"/>
        <v>0</v>
      </c>
      <c r="H31" s="30">
        <f t="shared" si="26"/>
        <v>93.962848297213625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0.46439628482972134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2.276707530647986</v>
      </c>
      <c r="U31" s="34">
        <f t="shared" si="27"/>
        <v>0</v>
      </c>
      <c r="V31" s="34">
        <f t="shared" si="27"/>
        <v>2.276707530647986</v>
      </c>
      <c r="W31" s="34">
        <f t="shared" si="27"/>
        <v>0</v>
      </c>
      <c r="X31" s="34">
        <f t="shared" si="27"/>
        <v>94.921190893169879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0.52539404553415059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0">
        <f>SUM(D32:O32)</f>
        <v>662</v>
      </c>
      <c r="D32" s="42">
        <v>5</v>
      </c>
      <c r="E32" s="43">
        <v>0</v>
      </c>
      <c r="F32" s="43">
        <v>7</v>
      </c>
      <c r="G32" s="43">
        <v>1</v>
      </c>
      <c r="H32" s="43">
        <v>640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37"/>
      <c r="R32" s="327" t="s">
        <v>58</v>
      </c>
      <c r="S32" s="39">
        <f>SUM(T32:AE32)</f>
        <v>670</v>
      </c>
      <c r="T32" s="49">
        <v>5</v>
      </c>
      <c r="U32" s="50">
        <v>0</v>
      </c>
      <c r="V32" s="50">
        <v>7</v>
      </c>
      <c r="W32" s="50">
        <v>1</v>
      </c>
      <c r="X32" s="50">
        <v>647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0.75528700906344415</v>
      </c>
      <c r="E33" s="54">
        <f t="shared" si="28"/>
        <v>0</v>
      </c>
      <c r="F33" s="54">
        <f t="shared" si="28"/>
        <v>1.0574018126888218</v>
      </c>
      <c r="G33" s="54">
        <f t="shared" si="28"/>
        <v>0.15105740181268881</v>
      </c>
      <c r="H33" s="54">
        <f t="shared" si="28"/>
        <v>96.676737160120851</v>
      </c>
      <c r="I33" s="54">
        <f t="shared" si="28"/>
        <v>1.0574018126888218</v>
      </c>
      <c r="J33" s="54">
        <f t="shared" si="28"/>
        <v>0</v>
      </c>
      <c r="K33" s="54">
        <f t="shared" si="28"/>
        <v>0.30211480362537763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0.74626865671641784</v>
      </c>
      <c r="U33" s="34">
        <f t="shared" si="29"/>
        <v>0</v>
      </c>
      <c r="V33" s="34">
        <f t="shared" si="29"/>
        <v>1.0447761194029852</v>
      </c>
      <c r="W33" s="34">
        <f t="shared" si="29"/>
        <v>0.1492537313432836</v>
      </c>
      <c r="X33" s="34">
        <f t="shared" si="29"/>
        <v>96.567164179104481</v>
      </c>
      <c r="Y33" s="34">
        <f t="shared" si="29"/>
        <v>1.1940298507462688</v>
      </c>
      <c r="Z33" s="34">
        <f t="shared" si="29"/>
        <v>0</v>
      </c>
      <c r="AA33" s="34">
        <f t="shared" si="29"/>
        <v>0.29850746268656719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56">
        <f>SUM(D34:O34)</f>
        <v>681</v>
      </c>
      <c r="D34" s="57">
        <v>3</v>
      </c>
      <c r="E34" s="43">
        <v>0</v>
      </c>
      <c r="F34" s="43">
        <v>5</v>
      </c>
      <c r="G34" s="43">
        <v>1</v>
      </c>
      <c r="H34" s="43">
        <v>661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19"/>
      <c r="R34" s="330" t="s">
        <v>59</v>
      </c>
      <c r="S34" s="39">
        <f>SUM(T34:AE34)</f>
        <v>680</v>
      </c>
      <c r="T34" s="49">
        <v>3</v>
      </c>
      <c r="U34" s="50">
        <v>0</v>
      </c>
      <c r="V34" s="50">
        <v>5</v>
      </c>
      <c r="W34" s="50">
        <v>1</v>
      </c>
      <c r="X34" s="50">
        <v>660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0.44052863436123352</v>
      </c>
      <c r="E35" s="60">
        <f t="shared" si="30"/>
        <v>0</v>
      </c>
      <c r="F35" s="60">
        <f t="shared" si="30"/>
        <v>0.73421439060205573</v>
      </c>
      <c r="G35" s="60">
        <f t="shared" si="30"/>
        <v>0.14684287812041116</v>
      </c>
      <c r="H35" s="60">
        <f t="shared" si="30"/>
        <v>97.063142437591779</v>
      </c>
      <c r="I35" s="60">
        <f t="shared" si="30"/>
        <v>1.3215859030837005</v>
      </c>
      <c r="J35" s="60">
        <f t="shared" si="30"/>
        <v>0</v>
      </c>
      <c r="K35" s="60">
        <f t="shared" si="30"/>
        <v>0.29368575624082233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0.44117647058823528</v>
      </c>
      <c r="U35" s="65">
        <f t="shared" si="31"/>
        <v>0</v>
      </c>
      <c r="V35" s="65">
        <f t="shared" si="31"/>
        <v>0.73529411764705876</v>
      </c>
      <c r="W35" s="65">
        <f t="shared" si="31"/>
        <v>0.14705882352941177</v>
      </c>
      <c r="X35" s="65">
        <f t="shared" si="31"/>
        <v>97.058823529411768</v>
      </c>
      <c r="Y35" s="65">
        <f t="shared" si="31"/>
        <v>1.3235294117647058</v>
      </c>
      <c r="Z35" s="65">
        <f t="shared" si="31"/>
        <v>0</v>
      </c>
      <c r="AA35" s="65">
        <f t="shared" si="31"/>
        <v>0.29411764705882354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Ｐゴシック,太字"&amp;14平成29年5月1日現在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/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16384" width="9" style="71"/>
  </cols>
  <sheetData>
    <row r="1" spans="1:10" ht="17.25" x14ac:dyDescent="0.15">
      <c r="I1" s="312" t="s">
        <v>72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91</v>
      </c>
    </row>
    <row r="7" spans="1:10" ht="24" customHeight="1" x14ac:dyDescent="0.15"/>
    <row r="8" spans="1:10" ht="26.25" customHeight="1" x14ac:dyDescent="0.15">
      <c r="B8" s="99" t="s">
        <v>92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73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90</v>
      </c>
      <c r="D13" s="319"/>
      <c r="E13" s="320" t="s">
        <v>93</v>
      </c>
      <c r="F13" s="321"/>
      <c r="G13" s="322" t="s">
        <v>94</v>
      </c>
      <c r="H13" s="323"/>
      <c r="I13" s="324" t="s">
        <v>95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3848</v>
      </c>
      <c r="D15" s="80"/>
      <c r="E15" s="128">
        <v>31</v>
      </c>
      <c r="F15" s="81"/>
      <c r="G15" s="82">
        <f>E15-(I15-C15)</f>
        <v>160</v>
      </c>
      <c r="H15" s="83"/>
      <c r="I15" s="108">
        <v>3719</v>
      </c>
      <c r="J15" s="80"/>
    </row>
    <row r="16" spans="1:10" ht="34.5" customHeight="1" x14ac:dyDescent="0.15">
      <c r="A16" s="308" t="s">
        <v>6</v>
      </c>
      <c r="B16" s="309"/>
      <c r="C16" s="84">
        <f>SUM(C17:C28)</f>
        <v>8865</v>
      </c>
      <c r="D16" s="84">
        <f t="shared" ref="D16:J16" si="0">SUM(D17:D28)</f>
        <v>10123</v>
      </c>
      <c r="E16" s="84">
        <f t="shared" si="0"/>
        <v>61</v>
      </c>
      <c r="F16" s="85">
        <f t="shared" si="0"/>
        <v>60</v>
      </c>
      <c r="G16" s="82">
        <f t="shared" si="0"/>
        <v>27</v>
      </c>
      <c r="H16" s="85">
        <f t="shared" si="0"/>
        <v>33</v>
      </c>
      <c r="I16" s="84">
        <f t="shared" si="0"/>
        <v>8899</v>
      </c>
      <c r="J16" s="84">
        <f t="shared" si="0"/>
        <v>10150</v>
      </c>
    </row>
    <row r="17" spans="1:30" s="75" customFormat="1" ht="34.5" customHeight="1" x14ac:dyDescent="0.15">
      <c r="A17" s="74"/>
      <c r="B17" s="76" t="s">
        <v>7</v>
      </c>
      <c r="C17" s="109">
        <v>3168</v>
      </c>
      <c r="D17" s="109">
        <v>3115</v>
      </c>
      <c r="E17" s="109">
        <v>23</v>
      </c>
      <c r="F17" s="129">
        <v>23</v>
      </c>
      <c r="G17" s="86">
        <f t="shared" ref="G17:H28" si="1">E17-(I17-C17)</f>
        <v>14</v>
      </c>
      <c r="H17" s="87">
        <f t="shared" si="1"/>
        <v>14</v>
      </c>
      <c r="I17" s="109">
        <v>3177</v>
      </c>
      <c r="J17" s="109">
        <v>3124</v>
      </c>
    </row>
    <row r="18" spans="1:30" s="75" customFormat="1" ht="34.5" customHeight="1" x14ac:dyDescent="0.15">
      <c r="A18" s="74"/>
      <c r="B18" s="77" t="s">
        <v>8</v>
      </c>
      <c r="C18" s="110">
        <v>161</v>
      </c>
      <c r="D18" s="110">
        <v>161</v>
      </c>
      <c r="E18" s="110">
        <v>1</v>
      </c>
      <c r="F18" s="110">
        <v>1</v>
      </c>
      <c r="G18" s="88">
        <f t="shared" si="1"/>
        <v>2</v>
      </c>
      <c r="H18" s="89">
        <f t="shared" si="1"/>
        <v>1</v>
      </c>
      <c r="I18" s="110">
        <v>160</v>
      </c>
      <c r="J18" s="110">
        <v>161</v>
      </c>
    </row>
    <row r="19" spans="1:30" s="75" customFormat="1" ht="34.5" customHeight="1" x14ac:dyDescent="0.15">
      <c r="A19" s="74"/>
      <c r="B19" s="78" t="s">
        <v>9</v>
      </c>
      <c r="C19" s="110">
        <v>998</v>
      </c>
      <c r="D19" s="110">
        <v>986</v>
      </c>
      <c r="E19" s="110">
        <v>12</v>
      </c>
      <c r="F19" s="130">
        <v>12</v>
      </c>
      <c r="G19" s="88">
        <f t="shared" si="1"/>
        <v>2</v>
      </c>
      <c r="H19" s="89">
        <f t="shared" si="1"/>
        <v>2</v>
      </c>
      <c r="I19" s="110">
        <v>1008</v>
      </c>
      <c r="J19" s="110">
        <v>996</v>
      </c>
    </row>
    <row r="20" spans="1:30" s="75" customFormat="1" ht="34.5" customHeight="1" x14ac:dyDescent="0.15">
      <c r="A20" s="74"/>
      <c r="B20" s="77" t="s">
        <v>10</v>
      </c>
      <c r="C20" s="110">
        <v>100</v>
      </c>
      <c r="D20" s="110">
        <v>88</v>
      </c>
      <c r="E20" s="110">
        <v>1</v>
      </c>
      <c r="F20" s="130">
        <v>1</v>
      </c>
      <c r="G20" s="88">
        <f t="shared" si="1"/>
        <v>0</v>
      </c>
      <c r="H20" s="89">
        <f t="shared" si="1"/>
        <v>0</v>
      </c>
      <c r="I20" s="110">
        <v>101</v>
      </c>
      <c r="J20" s="110">
        <v>89</v>
      </c>
    </row>
    <row r="21" spans="1:30" s="75" customFormat="1" ht="34.5" customHeight="1" x14ac:dyDescent="0.15">
      <c r="A21" s="74"/>
      <c r="B21" s="77" t="s">
        <v>11</v>
      </c>
      <c r="C21" s="110">
        <v>354</v>
      </c>
      <c r="D21" s="110">
        <v>313</v>
      </c>
      <c r="E21" s="110">
        <v>3</v>
      </c>
      <c r="F21" s="130">
        <v>3</v>
      </c>
      <c r="G21" s="88">
        <f t="shared" si="1"/>
        <v>4</v>
      </c>
      <c r="H21" s="89">
        <f t="shared" si="1"/>
        <v>4</v>
      </c>
      <c r="I21" s="110">
        <v>353</v>
      </c>
      <c r="J21" s="110">
        <v>312</v>
      </c>
    </row>
    <row r="22" spans="1:30" s="75" customFormat="1" ht="34.5" customHeight="1" x14ac:dyDescent="0.15">
      <c r="A22" s="74"/>
      <c r="B22" s="77" t="s">
        <v>12</v>
      </c>
      <c r="C22" s="110">
        <v>1450</v>
      </c>
      <c r="D22" s="110">
        <v>2915</v>
      </c>
      <c r="E22" s="110">
        <v>7</v>
      </c>
      <c r="F22" s="130">
        <v>6</v>
      </c>
      <c r="G22" s="88">
        <f t="shared" si="1"/>
        <v>4</v>
      </c>
      <c r="H22" s="89">
        <f t="shared" si="1"/>
        <v>11</v>
      </c>
      <c r="I22" s="110">
        <v>1453</v>
      </c>
      <c r="J22" s="110">
        <v>2910</v>
      </c>
    </row>
    <row r="23" spans="1:30" s="75" customFormat="1" ht="34.5" customHeight="1" x14ac:dyDescent="0.15">
      <c r="A23" s="74"/>
      <c r="B23" s="77" t="s">
        <v>13</v>
      </c>
      <c r="C23" s="110">
        <v>84</v>
      </c>
      <c r="D23" s="110">
        <v>81</v>
      </c>
      <c r="E23" s="110">
        <v>0</v>
      </c>
      <c r="F23" s="130">
        <v>0</v>
      </c>
      <c r="G23" s="88">
        <f t="shared" si="1"/>
        <v>0</v>
      </c>
      <c r="H23" s="89">
        <f t="shared" si="1"/>
        <v>0</v>
      </c>
      <c r="I23" s="110">
        <v>84</v>
      </c>
      <c r="J23" s="110">
        <v>81</v>
      </c>
    </row>
    <row r="24" spans="1:30" s="75" customFormat="1" ht="34.5" customHeight="1" x14ac:dyDescent="0.15">
      <c r="A24" s="74"/>
      <c r="B24" s="77" t="s">
        <v>14</v>
      </c>
      <c r="C24" s="110">
        <v>556</v>
      </c>
      <c r="D24" s="110">
        <v>538</v>
      </c>
      <c r="E24" s="110">
        <v>4</v>
      </c>
      <c r="F24" s="130">
        <v>4</v>
      </c>
      <c r="G24" s="88">
        <f t="shared" si="1"/>
        <v>0</v>
      </c>
      <c r="H24" s="89">
        <f t="shared" si="1"/>
        <v>0</v>
      </c>
      <c r="I24" s="110">
        <v>560</v>
      </c>
      <c r="J24" s="110">
        <v>542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>
        <v>0</v>
      </c>
      <c r="F25" s="130">
        <v>0</v>
      </c>
      <c r="G25" s="88">
        <f t="shared" si="1"/>
        <v>0</v>
      </c>
      <c r="H25" s="89">
        <f t="shared" si="1"/>
        <v>0</v>
      </c>
      <c r="I25" s="110">
        <v>5</v>
      </c>
      <c r="J25" s="110">
        <v>5</v>
      </c>
    </row>
    <row r="26" spans="1:30" s="75" customFormat="1" ht="34.5" customHeight="1" x14ac:dyDescent="0.15">
      <c r="A26" s="74"/>
      <c r="B26" s="77" t="s">
        <v>16</v>
      </c>
      <c r="C26" s="110">
        <v>646</v>
      </c>
      <c r="D26" s="110">
        <v>571</v>
      </c>
      <c r="E26" s="110">
        <v>3</v>
      </c>
      <c r="F26" s="110">
        <v>3</v>
      </c>
      <c r="G26" s="88">
        <f t="shared" si="1"/>
        <v>0</v>
      </c>
      <c r="H26" s="89">
        <f t="shared" si="1"/>
        <v>0</v>
      </c>
      <c r="I26" s="110">
        <v>649</v>
      </c>
      <c r="J26" s="110">
        <v>574</v>
      </c>
    </row>
    <row r="27" spans="1:30" s="75" customFormat="1" ht="34.5" customHeight="1" x14ac:dyDescent="0.15">
      <c r="A27" s="74"/>
      <c r="B27" s="77" t="s">
        <v>17</v>
      </c>
      <c r="C27" s="110">
        <v>662</v>
      </c>
      <c r="D27" s="110">
        <v>670</v>
      </c>
      <c r="E27" s="110">
        <v>4</v>
      </c>
      <c r="F27" s="130">
        <v>4</v>
      </c>
      <c r="G27" s="88">
        <f t="shared" si="1"/>
        <v>1</v>
      </c>
      <c r="H27" s="89">
        <f t="shared" si="1"/>
        <v>1</v>
      </c>
      <c r="I27" s="110">
        <v>665</v>
      </c>
      <c r="J27" s="110">
        <v>673</v>
      </c>
    </row>
    <row r="28" spans="1:30" s="75" customFormat="1" ht="34.5" customHeight="1" thickBot="1" x14ac:dyDescent="0.2">
      <c r="A28" s="74"/>
      <c r="B28" s="79" t="s">
        <v>18</v>
      </c>
      <c r="C28" s="111">
        <v>681</v>
      </c>
      <c r="D28" s="111">
        <v>680</v>
      </c>
      <c r="E28" s="111">
        <v>3</v>
      </c>
      <c r="F28" s="131">
        <v>3</v>
      </c>
      <c r="G28" s="90">
        <f t="shared" si="1"/>
        <v>0</v>
      </c>
      <c r="H28" s="91">
        <f t="shared" si="1"/>
        <v>0</v>
      </c>
      <c r="I28" s="111">
        <v>684</v>
      </c>
      <c r="J28" s="111">
        <v>683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12713</v>
      </c>
      <c r="D29" s="113">
        <f>SUM(D17:D28)</f>
        <v>10123</v>
      </c>
      <c r="E29" s="113">
        <f>SUM(E15:E16)</f>
        <v>92</v>
      </c>
      <c r="F29" s="114">
        <f>SUM(F17:F28)</f>
        <v>60</v>
      </c>
      <c r="G29" s="115">
        <f>SUM(G15:G16)</f>
        <v>187</v>
      </c>
      <c r="H29" s="116">
        <f>SUM(H17:H28)</f>
        <v>33</v>
      </c>
      <c r="I29" s="112">
        <f>SUM(I15:I16)</f>
        <v>12618</v>
      </c>
      <c r="J29" s="113">
        <f>SUM(J17:J28)</f>
        <v>10150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127" t="s">
        <v>62</v>
      </c>
      <c r="B31" s="12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64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D19" sqref="D19:F19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16384" width="9" style="3"/>
  </cols>
  <sheetData>
    <row r="1" spans="1:31" s="1" customFormat="1" ht="22.5" customHeight="1" x14ac:dyDescent="0.15">
      <c r="A1" s="371" t="s">
        <v>74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124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124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75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75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76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76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77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77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4">
        <f t="shared" ref="C6:O6" si="0">SUM(C8,C10)</f>
        <v>12618</v>
      </c>
      <c r="D6" s="5">
        <f t="shared" si="0"/>
        <v>1692</v>
      </c>
      <c r="E6" s="6">
        <f t="shared" si="0"/>
        <v>44</v>
      </c>
      <c r="F6" s="6">
        <f t="shared" si="0"/>
        <v>946</v>
      </c>
      <c r="G6" s="6">
        <f t="shared" si="0"/>
        <v>171</v>
      </c>
      <c r="H6" s="6">
        <f t="shared" si="0"/>
        <v>9054</v>
      </c>
      <c r="I6" s="6">
        <f t="shared" si="0"/>
        <v>422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64</v>
      </c>
      <c r="P6" s="8"/>
      <c r="Q6" s="342" t="s">
        <v>47</v>
      </c>
      <c r="R6" s="343"/>
      <c r="S6" s="9">
        <f t="shared" ref="S6:AE7" si="1">S10</f>
        <v>10150</v>
      </c>
      <c r="T6" s="10">
        <f t="shared" si="1"/>
        <v>1274</v>
      </c>
      <c r="U6" s="11">
        <f t="shared" si="1"/>
        <v>26</v>
      </c>
      <c r="V6" s="11">
        <f t="shared" si="1"/>
        <v>634</v>
      </c>
      <c r="W6" s="11">
        <f t="shared" si="1"/>
        <v>123</v>
      </c>
      <c r="X6" s="11">
        <f t="shared" si="1"/>
        <v>7553</v>
      </c>
      <c r="Y6" s="11">
        <f t="shared" si="1"/>
        <v>326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43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13.40941512125535</v>
      </c>
      <c r="E7" s="15">
        <f t="shared" si="2"/>
        <v>0.34870819464257413</v>
      </c>
      <c r="F7" s="15">
        <f t="shared" si="2"/>
        <v>7.4972261848153439</v>
      </c>
      <c r="G7" s="15">
        <f t="shared" si="2"/>
        <v>1.3552068473609129</v>
      </c>
      <c r="H7" s="15">
        <f t="shared" si="2"/>
        <v>71.754636233951501</v>
      </c>
      <c r="I7" s="15">
        <f t="shared" si="2"/>
        <v>3.3444285940719602</v>
      </c>
      <c r="J7" s="15">
        <f t="shared" si="2"/>
        <v>0</v>
      </c>
      <c r="K7" s="15">
        <f t="shared" si="2"/>
        <v>1.0144238389602156</v>
      </c>
      <c r="L7" s="15">
        <f t="shared" si="2"/>
        <v>0.35663338088445079</v>
      </c>
      <c r="M7" s="15">
        <f t="shared" si="2"/>
        <v>3.9625931209383423E-2</v>
      </c>
      <c r="N7" s="15">
        <f t="shared" si="2"/>
        <v>0.37248375336820416</v>
      </c>
      <c r="O7" s="16">
        <f t="shared" si="2"/>
        <v>0.5072119194801078</v>
      </c>
      <c r="P7" s="8"/>
      <c r="Q7" s="344"/>
      <c r="R7" s="345"/>
      <c r="S7" s="17">
        <f t="shared" si="1"/>
        <v>100</v>
      </c>
      <c r="T7" s="18">
        <f t="shared" si="1"/>
        <v>12.551724137931034</v>
      </c>
      <c r="U7" s="18">
        <f t="shared" si="1"/>
        <v>0.25615763546798026</v>
      </c>
      <c r="V7" s="18">
        <f t="shared" si="1"/>
        <v>6.2463054187192117</v>
      </c>
      <c r="W7" s="18">
        <f t="shared" si="1"/>
        <v>1.211822660098522</v>
      </c>
      <c r="X7" s="18">
        <f t="shared" si="1"/>
        <v>74.413793103448285</v>
      </c>
      <c r="Y7" s="18">
        <f t="shared" si="1"/>
        <v>3.2118226600985218</v>
      </c>
      <c r="Z7" s="18">
        <f t="shared" si="1"/>
        <v>0</v>
      </c>
      <c r="AA7" s="18">
        <f t="shared" si="1"/>
        <v>0.95566502463054182</v>
      </c>
      <c r="AB7" s="18">
        <f t="shared" si="1"/>
        <v>0.3645320197044335</v>
      </c>
      <c r="AC7" s="18">
        <f t="shared" si="1"/>
        <v>1.9704433497536946E-2</v>
      </c>
      <c r="AD7" s="18">
        <f t="shared" si="1"/>
        <v>0.34482758620689657</v>
      </c>
      <c r="AE7" s="19">
        <f t="shared" si="1"/>
        <v>0.42364532019704432</v>
      </c>
    </row>
    <row r="8" spans="1:31" ht="23.25" customHeight="1" thickTop="1" x14ac:dyDescent="0.15">
      <c r="A8" s="346" t="s">
        <v>32</v>
      </c>
      <c r="B8" s="347"/>
      <c r="C8" s="20">
        <f>SUM(D8:O8)</f>
        <v>3719</v>
      </c>
      <c r="D8" s="21">
        <v>436</v>
      </c>
      <c r="E8" s="22">
        <v>19</v>
      </c>
      <c r="F8" s="22">
        <v>305</v>
      </c>
      <c r="G8" s="22">
        <v>59</v>
      </c>
      <c r="H8" s="22">
        <v>2679</v>
      </c>
      <c r="I8" s="22">
        <v>155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50"/>
      <c r="R8" s="351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11.723581607959128</v>
      </c>
      <c r="E9" s="30">
        <f t="shared" si="3"/>
        <v>0.51089002420005381</v>
      </c>
      <c r="F9" s="30">
        <f t="shared" si="3"/>
        <v>8.2011293358429693</v>
      </c>
      <c r="G9" s="30">
        <f t="shared" si="3"/>
        <v>1.5864479698843774</v>
      </c>
      <c r="H9" s="30">
        <f t="shared" si="3"/>
        <v>72.035493412207586</v>
      </c>
      <c r="I9" s="30">
        <f t="shared" si="3"/>
        <v>4.1677870395267549</v>
      </c>
      <c r="J9" s="30">
        <f t="shared" si="3"/>
        <v>0</v>
      </c>
      <c r="K9" s="30">
        <f t="shared" si="3"/>
        <v>1.1024468943264318</v>
      </c>
      <c r="L9" s="30">
        <f t="shared" si="3"/>
        <v>0.26888948642108096</v>
      </c>
      <c r="M9" s="30">
        <f t="shared" si="3"/>
        <v>5.377789728421619E-2</v>
      </c>
      <c r="N9" s="30">
        <f t="shared" si="3"/>
        <v>0.34955633234740524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0">
        <f>SUM(D10:O10)</f>
        <v>8899</v>
      </c>
      <c r="D10" s="36">
        <f t="shared" ref="D10:O10" si="4">SUM(D12,D14,D16,D18,D20,D22,D24,D26,D28,D30,D32,D34)</f>
        <v>1256</v>
      </c>
      <c r="E10" s="37">
        <f t="shared" si="4"/>
        <v>25</v>
      </c>
      <c r="F10" s="37">
        <f t="shared" si="4"/>
        <v>641</v>
      </c>
      <c r="G10" s="37">
        <f t="shared" si="4"/>
        <v>112</v>
      </c>
      <c r="H10" s="37">
        <f t="shared" si="4"/>
        <v>6375</v>
      </c>
      <c r="I10" s="37">
        <f t="shared" si="4"/>
        <v>267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64</v>
      </c>
      <c r="P10" s="8"/>
      <c r="Q10" s="356" t="s">
        <v>45</v>
      </c>
      <c r="R10" s="357"/>
      <c r="S10" s="39">
        <f>SUM(T10:AE10)</f>
        <v>10150</v>
      </c>
      <c r="T10" s="40">
        <f t="shared" ref="T10:AE10" si="5">SUM(T12,T14,T16,T18,T20,T22,T24,T26,T28,T30,T32,T34)</f>
        <v>1274</v>
      </c>
      <c r="U10" s="40">
        <f t="shared" si="5"/>
        <v>26</v>
      </c>
      <c r="V10" s="40">
        <f>SUM(V12,V14,V16,V18,V20,V22,V24,V26,V28,V30,V32,V34)</f>
        <v>634</v>
      </c>
      <c r="W10" s="40">
        <f t="shared" si="5"/>
        <v>123</v>
      </c>
      <c r="X10" s="40">
        <f t="shared" si="5"/>
        <v>7553</v>
      </c>
      <c r="Y10" s="40">
        <f t="shared" si="5"/>
        <v>326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43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14.113945387122149</v>
      </c>
      <c r="E11" s="30">
        <f t="shared" si="6"/>
        <v>0.28093044162265424</v>
      </c>
      <c r="F11" s="30">
        <f t="shared" si="6"/>
        <v>7.2030565232048538</v>
      </c>
      <c r="G11" s="30">
        <f t="shared" si="6"/>
        <v>1.258568378469491</v>
      </c>
      <c r="H11" s="30">
        <f t="shared" si="6"/>
        <v>71.637262613776826</v>
      </c>
      <c r="I11" s="30">
        <f t="shared" si="6"/>
        <v>3.0003371165299475</v>
      </c>
      <c r="J11" s="30">
        <f t="shared" si="6"/>
        <v>0</v>
      </c>
      <c r="K11" s="30">
        <f t="shared" si="6"/>
        <v>0.97763793684683664</v>
      </c>
      <c r="L11" s="30">
        <f t="shared" si="6"/>
        <v>0.39330261827171592</v>
      </c>
      <c r="M11" s="30">
        <f t="shared" si="6"/>
        <v>3.3711652994718511E-2</v>
      </c>
      <c r="N11" s="30">
        <f t="shared" si="6"/>
        <v>0.38206540060680977</v>
      </c>
      <c r="O11" s="31">
        <f t="shared" si="6"/>
        <v>0.71918193055399482</v>
      </c>
      <c r="P11" s="8"/>
      <c r="Q11" s="350"/>
      <c r="R11" s="353"/>
      <c r="S11" s="32">
        <v>100</v>
      </c>
      <c r="T11" s="34">
        <f t="shared" ref="T11:AE11" si="7">T10/$S10*100</f>
        <v>12.551724137931034</v>
      </c>
      <c r="U11" s="34">
        <f t="shared" si="7"/>
        <v>0.25615763546798026</v>
      </c>
      <c r="V11" s="34">
        <f t="shared" si="7"/>
        <v>6.2463054187192117</v>
      </c>
      <c r="W11" s="34">
        <f t="shared" si="7"/>
        <v>1.211822660098522</v>
      </c>
      <c r="X11" s="34">
        <f t="shared" si="7"/>
        <v>74.413793103448285</v>
      </c>
      <c r="Y11" s="34">
        <f t="shared" si="7"/>
        <v>3.2118226600985218</v>
      </c>
      <c r="Z11" s="34">
        <f t="shared" si="7"/>
        <v>0</v>
      </c>
      <c r="AA11" s="34">
        <f t="shared" si="7"/>
        <v>0.95566502463054182</v>
      </c>
      <c r="AB11" s="34">
        <f t="shared" si="7"/>
        <v>0.3645320197044335</v>
      </c>
      <c r="AC11" s="34">
        <f t="shared" si="7"/>
        <v>1.9704433497536946E-2</v>
      </c>
      <c r="AD11" s="34">
        <f t="shared" si="7"/>
        <v>0.34482758620689657</v>
      </c>
      <c r="AE11" s="35">
        <f t="shared" si="7"/>
        <v>0.42364532019704432</v>
      </c>
    </row>
    <row r="12" spans="1:31" ht="23.25" customHeight="1" x14ac:dyDescent="0.15">
      <c r="A12" s="335"/>
      <c r="B12" s="325" t="s">
        <v>34</v>
      </c>
      <c r="C12" s="20">
        <f>SUM(D12:O12)</f>
        <v>3177</v>
      </c>
      <c r="D12" s="42">
        <v>226</v>
      </c>
      <c r="E12" s="43">
        <v>17</v>
      </c>
      <c r="F12" s="44">
        <v>55</v>
      </c>
      <c r="G12" s="43">
        <v>25</v>
      </c>
      <c r="H12" s="43">
        <v>2604</v>
      </c>
      <c r="I12" s="43">
        <v>201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37"/>
      <c r="R12" s="327" t="s">
        <v>48</v>
      </c>
      <c r="S12" s="118">
        <f>SUM(T12:AE12)</f>
        <v>3124</v>
      </c>
      <c r="T12" s="46">
        <v>223</v>
      </c>
      <c r="U12" s="47">
        <v>17</v>
      </c>
      <c r="V12" s="47">
        <v>55</v>
      </c>
      <c r="W12" s="47">
        <v>25</v>
      </c>
      <c r="X12" s="47">
        <v>2569</v>
      </c>
      <c r="Y12" s="47">
        <v>187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7.11362920994649</v>
      </c>
      <c r="E13" s="30">
        <f t="shared" si="8"/>
        <v>0.53509600251809886</v>
      </c>
      <c r="F13" s="30">
        <f t="shared" si="8"/>
        <v>1.7311929493232607</v>
      </c>
      <c r="G13" s="30">
        <f t="shared" si="8"/>
        <v>0.78690588605602774</v>
      </c>
      <c r="H13" s="30">
        <f t="shared" si="8"/>
        <v>81.964117091595838</v>
      </c>
      <c r="I13" s="30">
        <f t="shared" si="8"/>
        <v>6.3267233238904623</v>
      </c>
      <c r="J13" s="30">
        <f t="shared" si="8"/>
        <v>0</v>
      </c>
      <c r="K13" s="30">
        <f t="shared" si="8"/>
        <v>1.3220018885741265</v>
      </c>
      <c r="L13" s="30">
        <f t="shared" si="8"/>
        <v>0.15738117721120554</v>
      </c>
      <c r="M13" s="30">
        <f t="shared" si="8"/>
        <v>0</v>
      </c>
      <c r="N13" s="30">
        <f t="shared" si="8"/>
        <v>6.295247088448222E-2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7.1382842509603073</v>
      </c>
      <c r="U13" s="34">
        <f t="shared" si="9"/>
        <v>0.54417413572343154</v>
      </c>
      <c r="V13" s="34">
        <f t="shared" si="9"/>
        <v>1.7605633802816902</v>
      </c>
      <c r="W13" s="34">
        <f t="shared" si="9"/>
        <v>0.80025608194622277</v>
      </c>
      <c r="X13" s="34">
        <f t="shared" si="9"/>
        <v>82.234314980793854</v>
      </c>
      <c r="Y13" s="34">
        <f t="shared" si="9"/>
        <v>5.9859154929577461</v>
      </c>
      <c r="Z13" s="34">
        <f t="shared" si="9"/>
        <v>0</v>
      </c>
      <c r="AA13" s="34">
        <f t="shared" si="9"/>
        <v>1.3444302176696543</v>
      </c>
      <c r="AB13" s="34">
        <f t="shared" si="9"/>
        <v>0.16005121638924455</v>
      </c>
      <c r="AC13" s="34">
        <f t="shared" si="9"/>
        <v>0</v>
      </c>
      <c r="AD13" s="34">
        <f t="shared" si="9"/>
        <v>3.2010243277848911E-2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0">
        <f>SUM(D14:O14)</f>
        <v>160</v>
      </c>
      <c r="D14" s="42">
        <v>6</v>
      </c>
      <c r="E14" s="43">
        <v>1</v>
      </c>
      <c r="F14" s="43">
        <v>2</v>
      </c>
      <c r="G14" s="43">
        <v>0</v>
      </c>
      <c r="H14" s="43">
        <v>151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37"/>
      <c r="R14" s="327" t="s">
        <v>49</v>
      </c>
      <c r="S14" s="39">
        <f>SUM(T14:AE14)</f>
        <v>161</v>
      </c>
      <c r="T14" s="49">
        <v>6</v>
      </c>
      <c r="U14" s="50">
        <v>1</v>
      </c>
      <c r="V14" s="50">
        <v>2</v>
      </c>
      <c r="W14" s="50">
        <v>0</v>
      </c>
      <c r="X14" s="50">
        <v>152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3.75</v>
      </c>
      <c r="E15" s="30">
        <f t="shared" si="10"/>
        <v>0.625</v>
      </c>
      <c r="F15" s="30">
        <f t="shared" si="10"/>
        <v>1.25</v>
      </c>
      <c r="G15" s="30">
        <f t="shared" si="10"/>
        <v>0</v>
      </c>
      <c r="H15" s="30">
        <f t="shared" si="10"/>
        <v>94.375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3.7267080745341614</v>
      </c>
      <c r="U15" s="34">
        <f t="shared" si="11"/>
        <v>0.6211180124223602</v>
      </c>
      <c r="V15" s="34">
        <f t="shared" si="11"/>
        <v>1.2422360248447204</v>
      </c>
      <c r="W15" s="34">
        <f t="shared" si="11"/>
        <v>0</v>
      </c>
      <c r="X15" s="34">
        <f t="shared" si="11"/>
        <v>94.409937888198755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0">
        <f>SUM(D16:O16)</f>
        <v>1008</v>
      </c>
      <c r="D16" s="42">
        <v>59</v>
      </c>
      <c r="E16" s="43">
        <v>0</v>
      </c>
      <c r="F16" s="43">
        <v>237</v>
      </c>
      <c r="G16" s="43">
        <v>54</v>
      </c>
      <c r="H16" s="43">
        <v>607</v>
      </c>
      <c r="I16" s="43">
        <v>19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37"/>
      <c r="R16" s="327" t="s">
        <v>50</v>
      </c>
      <c r="S16" s="39">
        <f>SUM(T16:AE16)</f>
        <v>996</v>
      </c>
      <c r="T16" s="42">
        <v>58</v>
      </c>
      <c r="U16" s="42">
        <v>0</v>
      </c>
      <c r="V16" s="42">
        <v>236</v>
      </c>
      <c r="W16" s="42">
        <v>53</v>
      </c>
      <c r="X16" s="42">
        <v>604</v>
      </c>
      <c r="Y16" s="42">
        <v>15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5.8531746031746028</v>
      </c>
      <c r="E17" s="30">
        <f t="shared" si="12"/>
        <v>0</v>
      </c>
      <c r="F17" s="30">
        <f t="shared" si="12"/>
        <v>23.511904761904763</v>
      </c>
      <c r="G17" s="30">
        <f t="shared" si="12"/>
        <v>5.3571428571428568</v>
      </c>
      <c r="H17" s="30">
        <f t="shared" si="12"/>
        <v>60.218253968253968</v>
      </c>
      <c r="I17" s="30">
        <f t="shared" si="12"/>
        <v>1.8849206349206349</v>
      </c>
      <c r="J17" s="30">
        <f t="shared" si="12"/>
        <v>0</v>
      </c>
      <c r="K17" s="30">
        <f t="shared" si="12"/>
        <v>2.3809523809523809</v>
      </c>
      <c r="L17" s="30">
        <f t="shared" si="12"/>
        <v>0.69444444444444442</v>
      </c>
      <c r="M17" s="30">
        <f t="shared" si="12"/>
        <v>0</v>
      </c>
      <c r="N17" s="30">
        <f t="shared" si="12"/>
        <v>9.9206349206349201E-2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5.8232931726907635</v>
      </c>
      <c r="U17" s="34">
        <f t="shared" si="13"/>
        <v>0</v>
      </c>
      <c r="V17" s="34">
        <f t="shared" si="13"/>
        <v>23.694779116465863</v>
      </c>
      <c r="W17" s="34">
        <f t="shared" si="13"/>
        <v>5.3212851405622494</v>
      </c>
      <c r="X17" s="34">
        <f t="shared" si="13"/>
        <v>60.642570281124499</v>
      </c>
      <c r="Y17" s="34">
        <f t="shared" si="13"/>
        <v>1.5060240963855422</v>
      </c>
      <c r="Z17" s="34">
        <f t="shared" si="13"/>
        <v>0</v>
      </c>
      <c r="AA17" s="34">
        <f t="shared" si="13"/>
        <v>2.4096385542168677</v>
      </c>
      <c r="AB17" s="34">
        <f t="shared" si="13"/>
        <v>0.60240963855421692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0">
        <f>SUM(D18:O18)</f>
        <v>101</v>
      </c>
      <c r="D18" s="42">
        <v>9</v>
      </c>
      <c r="E18" s="43">
        <v>0</v>
      </c>
      <c r="F18" s="43">
        <v>83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37"/>
      <c r="R18" s="327" t="s">
        <v>51</v>
      </c>
      <c r="S18" s="39">
        <f>SUM(T18:AE18)</f>
        <v>89</v>
      </c>
      <c r="T18" s="49">
        <v>8</v>
      </c>
      <c r="U18" s="50">
        <v>0</v>
      </c>
      <c r="V18" s="50">
        <v>74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8.9108910891089099</v>
      </c>
      <c r="E19" s="30">
        <f t="shared" si="14"/>
        <v>0</v>
      </c>
      <c r="F19" s="30">
        <f t="shared" si="14"/>
        <v>82.178217821782169</v>
      </c>
      <c r="G19" s="30">
        <f t="shared" si="14"/>
        <v>1.9801980198019802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1.9801980198019802</v>
      </c>
      <c r="L19" s="30">
        <f t="shared" si="14"/>
        <v>1.9801980198019802</v>
      </c>
      <c r="M19" s="30">
        <f t="shared" si="14"/>
        <v>0.99009900990099009</v>
      </c>
      <c r="N19" s="30">
        <f t="shared" si="14"/>
        <v>0.99009900990099009</v>
      </c>
      <c r="O19" s="31">
        <f t="shared" si="14"/>
        <v>0.99009900990099009</v>
      </c>
      <c r="P19" s="8"/>
      <c r="Q19" s="337"/>
      <c r="R19" s="328"/>
      <c r="S19" s="32">
        <v>100</v>
      </c>
      <c r="T19" s="48">
        <f t="shared" ref="T19:AE19" si="15">T18/$S18*100</f>
        <v>8.9887640449438209</v>
      </c>
      <c r="U19" s="34">
        <f t="shared" si="15"/>
        <v>0</v>
      </c>
      <c r="V19" s="34">
        <f t="shared" si="15"/>
        <v>83.146067415730343</v>
      </c>
      <c r="W19" s="34">
        <f t="shared" si="15"/>
        <v>1.1235955056179776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2.2471910112359552</v>
      </c>
      <c r="AB19" s="34">
        <f t="shared" si="15"/>
        <v>2.2471910112359552</v>
      </c>
      <c r="AC19" s="34">
        <f t="shared" si="15"/>
        <v>0</v>
      </c>
      <c r="AD19" s="34">
        <f t="shared" si="15"/>
        <v>1.1235955056179776</v>
      </c>
      <c r="AE19" s="35">
        <f t="shared" si="15"/>
        <v>1.1235955056179776</v>
      </c>
    </row>
    <row r="20" spans="1:31" ht="23.25" customHeight="1" x14ac:dyDescent="0.15">
      <c r="A20" s="335"/>
      <c r="B20" s="325" t="s">
        <v>38</v>
      </c>
      <c r="C20" s="20">
        <f>SUM(D20:O20)</f>
        <v>353</v>
      </c>
      <c r="D20" s="68">
        <v>14</v>
      </c>
      <c r="E20" s="69">
        <v>0</v>
      </c>
      <c r="F20" s="69">
        <v>98</v>
      </c>
      <c r="G20" s="69">
        <v>20</v>
      </c>
      <c r="H20" s="69">
        <v>145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58</v>
      </c>
      <c r="P20" s="8"/>
      <c r="Q20" s="337"/>
      <c r="R20" s="327" t="s">
        <v>52</v>
      </c>
      <c r="S20" s="39">
        <f>SUM(T20:AE20)</f>
        <v>312</v>
      </c>
      <c r="T20" s="49">
        <v>14</v>
      </c>
      <c r="U20" s="50">
        <v>0</v>
      </c>
      <c r="V20" s="50">
        <v>83</v>
      </c>
      <c r="W20" s="50">
        <v>19</v>
      </c>
      <c r="X20" s="50">
        <v>142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37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3.9660056657223794</v>
      </c>
      <c r="E21" s="30">
        <f t="shared" si="16"/>
        <v>0</v>
      </c>
      <c r="F21" s="30">
        <f t="shared" si="16"/>
        <v>27.762039660056658</v>
      </c>
      <c r="G21" s="30">
        <f t="shared" si="16"/>
        <v>5.6657223796034</v>
      </c>
      <c r="H21" s="30">
        <f t="shared" si="16"/>
        <v>41.076487252124643</v>
      </c>
      <c r="I21" s="30">
        <f t="shared" si="16"/>
        <v>1.1331444759206799</v>
      </c>
      <c r="J21" s="30">
        <f t="shared" si="16"/>
        <v>0</v>
      </c>
      <c r="K21" s="30">
        <f t="shared" si="16"/>
        <v>0.28328611898016998</v>
      </c>
      <c r="L21" s="30">
        <f t="shared" si="16"/>
        <v>3.6827195467422094</v>
      </c>
      <c r="M21" s="30">
        <f t="shared" si="16"/>
        <v>0</v>
      </c>
      <c r="N21" s="30">
        <f t="shared" si="16"/>
        <v>0</v>
      </c>
      <c r="O21" s="31">
        <f t="shared" si="16"/>
        <v>16.430594900849862</v>
      </c>
      <c r="P21" s="8"/>
      <c r="Q21" s="337"/>
      <c r="R21" s="328"/>
      <c r="S21" s="32">
        <v>100</v>
      </c>
      <c r="T21" s="48">
        <f t="shared" ref="T21:AE21" si="17">IF(T20=0,"(0.0)",T20/$S20*100)</f>
        <v>4.4871794871794872</v>
      </c>
      <c r="U21" s="34" t="str">
        <f t="shared" si="17"/>
        <v>(0.0)</v>
      </c>
      <c r="V21" s="34">
        <f t="shared" si="17"/>
        <v>26.602564102564102</v>
      </c>
      <c r="W21" s="34">
        <f t="shared" si="17"/>
        <v>6.0897435897435894</v>
      </c>
      <c r="X21" s="34">
        <f t="shared" si="17"/>
        <v>45.512820512820511</v>
      </c>
      <c r="Y21" s="34">
        <f t="shared" si="17"/>
        <v>1.2820512820512819</v>
      </c>
      <c r="Z21" s="34" t="str">
        <f t="shared" si="17"/>
        <v>(0.0)</v>
      </c>
      <c r="AA21" s="34">
        <f t="shared" si="17"/>
        <v>0.32051282051282048</v>
      </c>
      <c r="AB21" s="34">
        <f t="shared" si="17"/>
        <v>3.8461538461538463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11.858974358974358</v>
      </c>
    </row>
    <row r="22" spans="1:31" ht="23.25" customHeight="1" x14ac:dyDescent="0.15">
      <c r="A22" s="335"/>
      <c r="B22" s="325" t="s">
        <v>39</v>
      </c>
      <c r="C22" s="20">
        <f>SUM(D22:O22)</f>
        <v>1453</v>
      </c>
      <c r="D22" s="42">
        <v>432</v>
      </c>
      <c r="E22" s="43">
        <v>6</v>
      </c>
      <c r="F22" s="43">
        <v>54</v>
      </c>
      <c r="G22" s="43">
        <v>7</v>
      </c>
      <c r="H22" s="43">
        <v>901</v>
      </c>
      <c r="I22" s="43">
        <v>26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37"/>
      <c r="R22" s="327" t="s">
        <v>53</v>
      </c>
      <c r="S22" s="39">
        <f>SUM(T22:AE22)</f>
        <v>2910</v>
      </c>
      <c r="T22" s="49">
        <v>477</v>
      </c>
      <c r="U22" s="50">
        <v>7</v>
      </c>
      <c r="V22" s="50">
        <v>80</v>
      </c>
      <c r="W22" s="50">
        <v>21</v>
      </c>
      <c r="X22" s="50">
        <v>2179</v>
      </c>
      <c r="Y22" s="50">
        <v>102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29.731589814177561</v>
      </c>
      <c r="E23" s="30">
        <f t="shared" si="18"/>
        <v>0.41293874741913283</v>
      </c>
      <c r="F23" s="30">
        <f t="shared" si="18"/>
        <v>3.7164487267721951</v>
      </c>
      <c r="G23" s="30">
        <f t="shared" si="18"/>
        <v>0.48176187198898829</v>
      </c>
      <c r="H23" s="30">
        <f t="shared" si="18"/>
        <v>62.009635237439774</v>
      </c>
      <c r="I23" s="30">
        <f t="shared" si="18"/>
        <v>1.7894012388162424</v>
      </c>
      <c r="J23" s="30">
        <f t="shared" si="18"/>
        <v>0</v>
      </c>
      <c r="K23" s="30">
        <f t="shared" si="18"/>
        <v>0.41293874741913283</v>
      </c>
      <c r="L23" s="30">
        <f t="shared" si="18"/>
        <v>0.27529249827942187</v>
      </c>
      <c r="M23" s="30">
        <f t="shared" si="18"/>
        <v>0</v>
      </c>
      <c r="N23" s="30">
        <f t="shared" si="18"/>
        <v>1.1699931176875429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16.391752577319586</v>
      </c>
      <c r="U23" s="34">
        <f t="shared" si="19"/>
        <v>0.24054982817869416</v>
      </c>
      <c r="V23" s="34">
        <f t="shared" si="19"/>
        <v>2.7491408934707904</v>
      </c>
      <c r="W23" s="34">
        <f t="shared" si="19"/>
        <v>0.72164948453608246</v>
      </c>
      <c r="X23" s="34">
        <f t="shared" si="19"/>
        <v>74.87972508591065</v>
      </c>
      <c r="Y23" s="34">
        <f t="shared" si="19"/>
        <v>3.5051546391752577</v>
      </c>
      <c r="Z23" s="34">
        <f t="shared" si="19"/>
        <v>0</v>
      </c>
      <c r="AA23" s="34">
        <f t="shared" si="19"/>
        <v>0.54982817869415812</v>
      </c>
      <c r="AB23" s="34">
        <f t="shared" si="19"/>
        <v>0.27491408934707906</v>
      </c>
      <c r="AC23" s="34">
        <f t="shared" si="19"/>
        <v>0</v>
      </c>
      <c r="AD23" s="34">
        <f t="shared" si="19"/>
        <v>0.6872852233676976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0">
        <f>SUM(D24:O24)</f>
        <v>84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5</v>
      </c>
      <c r="P24" s="8"/>
      <c r="Q24" s="337"/>
      <c r="R24" s="327" t="s">
        <v>54</v>
      </c>
      <c r="S24" s="39">
        <f>SUM(T24:AE24)</f>
        <v>81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5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83.333333333333343</v>
      </c>
      <c r="G25" s="30">
        <f t="shared" si="20"/>
        <v>2.3809523809523809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8.3333333333333321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5.9523809523809517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82.716049382716051</v>
      </c>
      <c r="W25" s="34">
        <f t="shared" si="21"/>
        <v>2.4691358024691357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8.6419753086419746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6.1728395061728394</v>
      </c>
    </row>
    <row r="26" spans="1:31" ht="23.25" customHeight="1" x14ac:dyDescent="0.15">
      <c r="A26" s="335"/>
      <c r="B26" s="325" t="s">
        <v>41</v>
      </c>
      <c r="C26" s="20">
        <f>SUM(D26:O26)</f>
        <v>560</v>
      </c>
      <c r="D26" s="42">
        <v>483</v>
      </c>
      <c r="E26" s="43">
        <v>1</v>
      </c>
      <c r="F26" s="43">
        <v>9</v>
      </c>
      <c r="G26" s="43">
        <v>0</v>
      </c>
      <c r="H26" s="43">
        <v>50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37"/>
      <c r="R26" s="327" t="s">
        <v>55</v>
      </c>
      <c r="S26" s="39">
        <f>SUM(T26:AE26)</f>
        <v>542</v>
      </c>
      <c r="T26" s="49">
        <v>467</v>
      </c>
      <c r="U26" s="50">
        <v>1</v>
      </c>
      <c r="V26" s="50">
        <v>8</v>
      </c>
      <c r="W26" s="50">
        <v>0</v>
      </c>
      <c r="X26" s="50">
        <v>49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86.25</v>
      </c>
      <c r="E27" s="30">
        <f t="shared" si="22"/>
        <v>0.17857142857142858</v>
      </c>
      <c r="F27" s="30">
        <f t="shared" si="22"/>
        <v>1.607142857142857</v>
      </c>
      <c r="G27" s="30">
        <f t="shared" si="22"/>
        <v>0</v>
      </c>
      <c r="H27" s="30">
        <f t="shared" si="22"/>
        <v>8.9285714285714288</v>
      </c>
      <c r="I27" s="30">
        <f t="shared" si="22"/>
        <v>0.17857142857142858</v>
      </c>
      <c r="J27" s="30">
        <f t="shared" si="22"/>
        <v>0</v>
      </c>
      <c r="K27" s="30">
        <f t="shared" si="22"/>
        <v>0</v>
      </c>
      <c r="L27" s="30">
        <f t="shared" si="22"/>
        <v>0.17857142857142858</v>
      </c>
      <c r="M27" s="30">
        <f t="shared" si="22"/>
        <v>0.35714285714285715</v>
      </c>
      <c r="N27" s="30">
        <f t="shared" si="22"/>
        <v>2.3214285714285716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86.162361623616235</v>
      </c>
      <c r="U27" s="34">
        <f t="shared" si="23"/>
        <v>0.18450184501845018</v>
      </c>
      <c r="V27" s="34">
        <f t="shared" si="23"/>
        <v>1.4760147601476015</v>
      </c>
      <c r="W27" s="34">
        <f t="shared" si="23"/>
        <v>0</v>
      </c>
      <c r="X27" s="34">
        <f t="shared" si="23"/>
        <v>9.0405904059040587</v>
      </c>
      <c r="Y27" s="34">
        <f t="shared" si="23"/>
        <v>0.18450184501845018</v>
      </c>
      <c r="Z27" s="34">
        <f t="shared" si="23"/>
        <v>0</v>
      </c>
      <c r="AA27" s="34">
        <f t="shared" si="23"/>
        <v>0</v>
      </c>
      <c r="AB27" s="34">
        <f t="shared" si="23"/>
        <v>0.18450184501845018</v>
      </c>
      <c r="AC27" s="34">
        <f t="shared" si="23"/>
        <v>0.36900369003690037</v>
      </c>
      <c r="AD27" s="34">
        <f t="shared" si="23"/>
        <v>2.3985239852398523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37"/>
      <c r="R28" s="327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0">
        <f>SUM(D30:O30)</f>
        <v>649</v>
      </c>
      <c r="D30" s="57">
        <v>19</v>
      </c>
      <c r="E30" s="43">
        <v>0</v>
      </c>
      <c r="F30" s="43">
        <v>17</v>
      </c>
      <c r="G30" s="43">
        <v>0</v>
      </c>
      <c r="H30" s="43">
        <v>610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37"/>
      <c r="R30" s="327" t="s">
        <v>57</v>
      </c>
      <c r="S30" s="39">
        <f>SUM(T30:AE30)</f>
        <v>574</v>
      </c>
      <c r="T30" s="49">
        <v>13</v>
      </c>
      <c r="U30" s="50">
        <v>0</v>
      </c>
      <c r="V30" s="50">
        <v>13</v>
      </c>
      <c r="W30" s="50">
        <v>0</v>
      </c>
      <c r="X30" s="50">
        <v>545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2.9275808936825887</v>
      </c>
      <c r="E31" s="30">
        <f t="shared" si="26"/>
        <v>0</v>
      </c>
      <c r="F31" s="30">
        <f t="shared" si="26"/>
        <v>2.6194144838212634</v>
      </c>
      <c r="G31" s="30">
        <f t="shared" si="26"/>
        <v>0</v>
      </c>
      <c r="H31" s="30">
        <f t="shared" si="26"/>
        <v>93.990755007704166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0.46224961479198773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2.264808362369338</v>
      </c>
      <c r="U31" s="34">
        <f t="shared" si="27"/>
        <v>0</v>
      </c>
      <c r="V31" s="34">
        <f t="shared" si="27"/>
        <v>2.264808362369338</v>
      </c>
      <c r="W31" s="34">
        <f t="shared" si="27"/>
        <v>0</v>
      </c>
      <c r="X31" s="34">
        <f t="shared" si="27"/>
        <v>94.947735191637634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0.52264808362369342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0">
        <f>SUM(D32:O32)</f>
        <v>665</v>
      </c>
      <c r="D32" s="42">
        <v>5</v>
      </c>
      <c r="E32" s="43">
        <v>0</v>
      </c>
      <c r="F32" s="43">
        <v>7</v>
      </c>
      <c r="G32" s="43">
        <v>1</v>
      </c>
      <c r="H32" s="43">
        <v>643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37"/>
      <c r="R32" s="327" t="s">
        <v>58</v>
      </c>
      <c r="S32" s="39">
        <f>SUM(T32:AE32)</f>
        <v>673</v>
      </c>
      <c r="T32" s="49">
        <v>5</v>
      </c>
      <c r="U32" s="50">
        <v>0</v>
      </c>
      <c r="V32" s="50">
        <v>7</v>
      </c>
      <c r="W32" s="50">
        <v>1</v>
      </c>
      <c r="X32" s="50">
        <v>650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0.75187969924812026</v>
      </c>
      <c r="E33" s="54">
        <f t="shared" si="28"/>
        <v>0</v>
      </c>
      <c r="F33" s="54">
        <f t="shared" si="28"/>
        <v>1.0526315789473684</v>
      </c>
      <c r="G33" s="54">
        <f t="shared" si="28"/>
        <v>0.15037593984962408</v>
      </c>
      <c r="H33" s="54">
        <f t="shared" si="28"/>
        <v>96.691729323308266</v>
      </c>
      <c r="I33" s="54">
        <f t="shared" si="28"/>
        <v>1.0526315789473684</v>
      </c>
      <c r="J33" s="54">
        <f t="shared" si="28"/>
        <v>0</v>
      </c>
      <c r="K33" s="54">
        <f t="shared" si="28"/>
        <v>0.30075187969924816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0.74294205052005935</v>
      </c>
      <c r="U33" s="34">
        <f t="shared" si="29"/>
        <v>0</v>
      </c>
      <c r="V33" s="34">
        <f t="shared" si="29"/>
        <v>1.0401188707280831</v>
      </c>
      <c r="W33" s="34">
        <f t="shared" si="29"/>
        <v>0.14858841010401189</v>
      </c>
      <c r="X33" s="34">
        <f t="shared" si="29"/>
        <v>96.582466567607725</v>
      </c>
      <c r="Y33" s="34">
        <f t="shared" si="29"/>
        <v>1.1887072808320951</v>
      </c>
      <c r="Z33" s="34">
        <f t="shared" si="29"/>
        <v>0</v>
      </c>
      <c r="AA33" s="34">
        <f t="shared" si="29"/>
        <v>0.29717682020802377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56">
        <f>SUM(D34:O34)</f>
        <v>684</v>
      </c>
      <c r="D34" s="57">
        <v>3</v>
      </c>
      <c r="E34" s="43">
        <v>0</v>
      </c>
      <c r="F34" s="43">
        <v>5</v>
      </c>
      <c r="G34" s="43">
        <v>1</v>
      </c>
      <c r="H34" s="43">
        <v>664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23"/>
      <c r="R34" s="330" t="s">
        <v>59</v>
      </c>
      <c r="S34" s="39">
        <f>SUM(T34:AE34)</f>
        <v>683</v>
      </c>
      <c r="T34" s="49">
        <v>3</v>
      </c>
      <c r="U34" s="50">
        <v>0</v>
      </c>
      <c r="V34" s="50">
        <v>5</v>
      </c>
      <c r="W34" s="50">
        <v>1</v>
      </c>
      <c r="X34" s="50">
        <v>663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0.43859649122807015</v>
      </c>
      <c r="E35" s="60">
        <f t="shared" si="30"/>
        <v>0</v>
      </c>
      <c r="F35" s="60">
        <f t="shared" si="30"/>
        <v>0.73099415204678353</v>
      </c>
      <c r="G35" s="60">
        <f t="shared" si="30"/>
        <v>0.14619883040935672</v>
      </c>
      <c r="H35" s="60">
        <f t="shared" si="30"/>
        <v>97.076023391812853</v>
      </c>
      <c r="I35" s="60">
        <f t="shared" si="30"/>
        <v>1.3157894736842104</v>
      </c>
      <c r="J35" s="60">
        <f t="shared" si="30"/>
        <v>0</v>
      </c>
      <c r="K35" s="60">
        <f t="shared" si="30"/>
        <v>0.29239766081871343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0.43923865300146414</v>
      </c>
      <c r="U35" s="65">
        <f t="shared" si="31"/>
        <v>0</v>
      </c>
      <c r="V35" s="65">
        <f t="shared" si="31"/>
        <v>0.7320644216691069</v>
      </c>
      <c r="W35" s="65">
        <f t="shared" si="31"/>
        <v>0.14641288433382138</v>
      </c>
      <c r="X35" s="65">
        <f t="shared" si="31"/>
        <v>97.071742313323568</v>
      </c>
      <c r="Y35" s="65">
        <f t="shared" si="31"/>
        <v>1.3177159590043925</v>
      </c>
      <c r="Z35" s="65">
        <f t="shared" si="31"/>
        <v>0</v>
      </c>
      <c r="AA35" s="65">
        <f t="shared" si="31"/>
        <v>0.29282576866764276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W3:W5"/>
    <mergeCell ref="X3:X5"/>
    <mergeCell ref="Y3:Y5"/>
    <mergeCell ref="Z3:Z5"/>
    <mergeCell ref="AA3:AA5"/>
    <mergeCell ref="A6:B7"/>
    <mergeCell ref="Q6:R7"/>
    <mergeCell ref="A8:B9"/>
    <mergeCell ref="Q8:R9"/>
    <mergeCell ref="A10:B11"/>
    <mergeCell ref="Q10:R1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B26:B27"/>
    <mergeCell ref="R26:R27"/>
    <mergeCell ref="B28:B29"/>
    <mergeCell ref="R28:R29"/>
    <mergeCell ref="B30:B31"/>
    <mergeCell ref="R30:R31"/>
    <mergeCell ref="B32:B33"/>
    <mergeCell ref="R32:R33"/>
    <mergeCell ref="B34:B35"/>
    <mergeCell ref="R34:R35"/>
    <mergeCell ref="C37:AE37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Ｐゴシック,太字"&amp;14平成29年6月1日現在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topLeftCell="A7" zoomScale="75" zoomScaleNormal="75" zoomScaleSheetLayoutView="75" workbookViewId="0">
      <selection activeCell="L16" sqref="L16"/>
    </sheetView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256" width="9" style="71"/>
    <col min="257" max="257" width="3" style="71" customWidth="1"/>
    <col min="258" max="258" width="24.375" style="71" customWidth="1"/>
    <col min="259" max="260" width="14.25" style="71" customWidth="1"/>
    <col min="261" max="261" width="14.125" style="71" customWidth="1"/>
    <col min="262" max="262" width="14.625" style="71" customWidth="1"/>
    <col min="263" max="266" width="14.125" style="71" customWidth="1"/>
    <col min="267" max="271" width="9" style="71"/>
    <col min="272" max="272" width="9.375" style="71" customWidth="1"/>
    <col min="273" max="512" width="9" style="71"/>
    <col min="513" max="513" width="3" style="71" customWidth="1"/>
    <col min="514" max="514" width="24.375" style="71" customWidth="1"/>
    <col min="515" max="516" width="14.25" style="71" customWidth="1"/>
    <col min="517" max="517" width="14.125" style="71" customWidth="1"/>
    <col min="518" max="518" width="14.625" style="71" customWidth="1"/>
    <col min="519" max="522" width="14.125" style="71" customWidth="1"/>
    <col min="523" max="527" width="9" style="71"/>
    <col min="528" max="528" width="9.375" style="71" customWidth="1"/>
    <col min="529" max="768" width="9" style="71"/>
    <col min="769" max="769" width="3" style="71" customWidth="1"/>
    <col min="770" max="770" width="24.375" style="71" customWidth="1"/>
    <col min="771" max="772" width="14.25" style="71" customWidth="1"/>
    <col min="773" max="773" width="14.125" style="71" customWidth="1"/>
    <col min="774" max="774" width="14.625" style="71" customWidth="1"/>
    <col min="775" max="778" width="14.125" style="71" customWidth="1"/>
    <col min="779" max="783" width="9" style="71"/>
    <col min="784" max="784" width="9.375" style="71" customWidth="1"/>
    <col min="785" max="1024" width="9" style="71"/>
    <col min="1025" max="1025" width="3" style="71" customWidth="1"/>
    <col min="1026" max="1026" width="24.375" style="71" customWidth="1"/>
    <col min="1027" max="1028" width="14.25" style="71" customWidth="1"/>
    <col min="1029" max="1029" width="14.125" style="71" customWidth="1"/>
    <col min="1030" max="1030" width="14.625" style="71" customWidth="1"/>
    <col min="1031" max="1034" width="14.125" style="71" customWidth="1"/>
    <col min="1035" max="1039" width="9" style="71"/>
    <col min="1040" max="1040" width="9.375" style="71" customWidth="1"/>
    <col min="1041" max="1280" width="9" style="71"/>
    <col min="1281" max="1281" width="3" style="71" customWidth="1"/>
    <col min="1282" max="1282" width="24.375" style="71" customWidth="1"/>
    <col min="1283" max="1284" width="14.25" style="71" customWidth="1"/>
    <col min="1285" max="1285" width="14.125" style="71" customWidth="1"/>
    <col min="1286" max="1286" width="14.625" style="71" customWidth="1"/>
    <col min="1287" max="1290" width="14.125" style="71" customWidth="1"/>
    <col min="1291" max="1295" width="9" style="71"/>
    <col min="1296" max="1296" width="9.375" style="71" customWidth="1"/>
    <col min="1297" max="1536" width="9" style="71"/>
    <col min="1537" max="1537" width="3" style="71" customWidth="1"/>
    <col min="1538" max="1538" width="24.375" style="71" customWidth="1"/>
    <col min="1539" max="1540" width="14.25" style="71" customWidth="1"/>
    <col min="1541" max="1541" width="14.125" style="71" customWidth="1"/>
    <col min="1542" max="1542" width="14.625" style="71" customWidth="1"/>
    <col min="1543" max="1546" width="14.125" style="71" customWidth="1"/>
    <col min="1547" max="1551" width="9" style="71"/>
    <col min="1552" max="1552" width="9.375" style="71" customWidth="1"/>
    <col min="1553" max="1792" width="9" style="71"/>
    <col min="1793" max="1793" width="3" style="71" customWidth="1"/>
    <col min="1794" max="1794" width="24.375" style="71" customWidth="1"/>
    <col min="1795" max="1796" width="14.25" style="71" customWidth="1"/>
    <col min="1797" max="1797" width="14.125" style="71" customWidth="1"/>
    <col min="1798" max="1798" width="14.625" style="71" customWidth="1"/>
    <col min="1799" max="1802" width="14.125" style="71" customWidth="1"/>
    <col min="1803" max="1807" width="9" style="71"/>
    <col min="1808" max="1808" width="9.375" style="71" customWidth="1"/>
    <col min="1809" max="2048" width="9" style="71"/>
    <col min="2049" max="2049" width="3" style="71" customWidth="1"/>
    <col min="2050" max="2050" width="24.375" style="71" customWidth="1"/>
    <col min="2051" max="2052" width="14.25" style="71" customWidth="1"/>
    <col min="2053" max="2053" width="14.125" style="71" customWidth="1"/>
    <col min="2054" max="2054" width="14.625" style="71" customWidth="1"/>
    <col min="2055" max="2058" width="14.125" style="71" customWidth="1"/>
    <col min="2059" max="2063" width="9" style="71"/>
    <col min="2064" max="2064" width="9.375" style="71" customWidth="1"/>
    <col min="2065" max="2304" width="9" style="71"/>
    <col min="2305" max="2305" width="3" style="71" customWidth="1"/>
    <col min="2306" max="2306" width="24.375" style="71" customWidth="1"/>
    <col min="2307" max="2308" width="14.25" style="71" customWidth="1"/>
    <col min="2309" max="2309" width="14.125" style="71" customWidth="1"/>
    <col min="2310" max="2310" width="14.625" style="71" customWidth="1"/>
    <col min="2311" max="2314" width="14.125" style="71" customWidth="1"/>
    <col min="2315" max="2319" width="9" style="71"/>
    <col min="2320" max="2320" width="9.375" style="71" customWidth="1"/>
    <col min="2321" max="2560" width="9" style="71"/>
    <col min="2561" max="2561" width="3" style="71" customWidth="1"/>
    <col min="2562" max="2562" width="24.375" style="71" customWidth="1"/>
    <col min="2563" max="2564" width="14.25" style="71" customWidth="1"/>
    <col min="2565" max="2565" width="14.125" style="71" customWidth="1"/>
    <col min="2566" max="2566" width="14.625" style="71" customWidth="1"/>
    <col min="2567" max="2570" width="14.125" style="71" customWidth="1"/>
    <col min="2571" max="2575" width="9" style="71"/>
    <col min="2576" max="2576" width="9.375" style="71" customWidth="1"/>
    <col min="2577" max="2816" width="9" style="71"/>
    <col min="2817" max="2817" width="3" style="71" customWidth="1"/>
    <col min="2818" max="2818" width="24.375" style="71" customWidth="1"/>
    <col min="2819" max="2820" width="14.25" style="71" customWidth="1"/>
    <col min="2821" max="2821" width="14.125" style="71" customWidth="1"/>
    <col min="2822" max="2822" width="14.625" style="71" customWidth="1"/>
    <col min="2823" max="2826" width="14.125" style="71" customWidth="1"/>
    <col min="2827" max="2831" width="9" style="71"/>
    <col min="2832" max="2832" width="9.375" style="71" customWidth="1"/>
    <col min="2833" max="3072" width="9" style="71"/>
    <col min="3073" max="3073" width="3" style="71" customWidth="1"/>
    <col min="3074" max="3074" width="24.375" style="71" customWidth="1"/>
    <col min="3075" max="3076" width="14.25" style="71" customWidth="1"/>
    <col min="3077" max="3077" width="14.125" style="71" customWidth="1"/>
    <col min="3078" max="3078" width="14.625" style="71" customWidth="1"/>
    <col min="3079" max="3082" width="14.125" style="71" customWidth="1"/>
    <col min="3083" max="3087" width="9" style="71"/>
    <col min="3088" max="3088" width="9.375" style="71" customWidth="1"/>
    <col min="3089" max="3328" width="9" style="71"/>
    <col min="3329" max="3329" width="3" style="71" customWidth="1"/>
    <col min="3330" max="3330" width="24.375" style="71" customWidth="1"/>
    <col min="3331" max="3332" width="14.25" style="71" customWidth="1"/>
    <col min="3333" max="3333" width="14.125" style="71" customWidth="1"/>
    <col min="3334" max="3334" width="14.625" style="71" customWidth="1"/>
    <col min="3335" max="3338" width="14.125" style="71" customWidth="1"/>
    <col min="3339" max="3343" width="9" style="71"/>
    <col min="3344" max="3344" width="9.375" style="71" customWidth="1"/>
    <col min="3345" max="3584" width="9" style="71"/>
    <col min="3585" max="3585" width="3" style="71" customWidth="1"/>
    <col min="3586" max="3586" width="24.375" style="71" customWidth="1"/>
    <col min="3587" max="3588" width="14.25" style="71" customWidth="1"/>
    <col min="3589" max="3589" width="14.125" style="71" customWidth="1"/>
    <col min="3590" max="3590" width="14.625" style="71" customWidth="1"/>
    <col min="3591" max="3594" width="14.125" style="71" customWidth="1"/>
    <col min="3595" max="3599" width="9" style="71"/>
    <col min="3600" max="3600" width="9.375" style="71" customWidth="1"/>
    <col min="3601" max="3840" width="9" style="71"/>
    <col min="3841" max="3841" width="3" style="71" customWidth="1"/>
    <col min="3842" max="3842" width="24.375" style="71" customWidth="1"/>
    <col min="3843" max="3844" width="14.25" style="71" customWidth="1"/>
    <col min="3845" max="3845" width="14.125" style="71" customWidth="1"/>
    <col min="3846" max="3846" width="14.625" style="71" customWidth="1"/>
    <col min="3847" max="3850" width="14.125" style="71" customWidth="1"/>
    <col min="3851" max="3855" width="9" style="71"/>
    <col min="3856" max="3856" width="9.375" style="71" customWidth="1"/>
    <col min="3857" max="4096" width="9" style="71"/>
    <col min="4097" max="4097" width="3" style="71" customWidth="1"/>
    <col min="4098" max="4098" width="24.375" style="71" customWidth="1"/>
    <col min="4099" max="4100" width="14.25" style="71" customWidth="1"/>
    <col min="4101" max="4101" width="14.125" style="71" customWidth="1"/>
    <col min="4102" max="4102" width="14.625" style="71" customWidth="1"/>
    <col min="4103" max="4106" width="14.125" style="71" customWidth="1"/>
    <col min="4107" max="4111" width="9" style="71"/>
    <col min="4112" max="4112" width="9.375" style="71" customWidth="1"/>
    <col min="4113" max="4352" width="9" style="71"/>
    <col min="4353" max="4353" width="3" style="71" customWidth="1"/>
    <col min="4354" max="4354" width="24.375" style="71" customWidth="1"/>
    <col min="4355" max="4356" width="14.25" style="71" customWidth="1"/>
    <col min="4357" max="4357" width="14.125" style="71" customWidth="1"/>
    <col min="4358" max="4358" width="14.625" style="71" customWidth="1"/>
    <col min="4359" max="4362" width="14.125" style="71" customWidth="1"/>
    <col min="4363" max="4367" width="9" style="71"/>
    <col min="4368" max="4368" width="9.375" style="71" customWidth="1"/>
    <col min="4369" max="4608" width="9" style="71"/>
    <col min="4609" max="4609" width="3" style="71" customWidth="1"/>
    <col min="4610" max="4610" width="24.375" style="71" customWidth="1"/>
    <col min="4611" max="4612" width="14.25" style="71" customWidth="1"/>
    <col min="4613" max="4613" width="14.125" style="71" customWidth="1"/>
    <col min="4614" max="4614" width="14.625" style="71" customWidth="1"/>
    <col min="4615" max="4618" width="14.125" style="71" customWidth="1"/>
    <col min="4619" max="4623" width="9" style="71"/>
    <col min="4624" max="4624" width="9.375" style="71" customWidth="1"/>
    <col min="4625" max="4864" width="9" style="71"/>
    <col min="4865" max="4865" width="3" style="71" customWidth="1"/>
    <col min="4866" max="4866" width="24.375" style="71" customWidth="1"/>
    <col min="4867" max="4868" width="14.25" style="71" customWidth="1"/>
    <col min="4869" max="4869" width="14.125" style="71" customWidth="1"/>
    <col min="4870" max="4870" width="14.625" style="71" customWidth="1"/>
    <col min="4871" max="4874" width="14.125" style="71" customWidth="1"/>
    <col min="4875" max="4879" width="9" style="71"/>
    <col min="4880" max="4880" width="9.375" style="71" customWidth="1"/>
    <col min="4881" max="5120" width="9" style="71"/>
    <col min="5121" max="5121" width="3" style="71" customWidth="1"/>
    <col min="5122" max="5122" width="24.375" style="71" customWidth="1"/>
    <col min="5123" max="5124" width="14.25" style="71" customWidth="1"/>
    <col min="5125" max="5125" width="14.125" style="71" customWidth="1"/>
    <col min="5126" max="5126" width="14.625" style="71" customWidth="1"/>
    <col min="5127" max="5130" width="14.125" style="71" customWidth="1"/>
    <col min="5131" max="5135" width="9" style="71"/>
    <col min="5136" max="5136" width="9.375" style="71" customWidth="1"/>
    <col min="5137" max="5376" width="9" style="71"/>
    <col min="5377" max="5377" width="3" style="71" customWidth="1"/>
    <col min="5378" max="5378" width="24.375" style="71" customWidth="1"/>
    <col min="5379" max="5380" width="14.25" style="71" customWidth="1"/>
    <col min="5381" max="5381" width="14.125" style="71" customWidth="1"/>
    <col min="5382" max="5382" width="14.625" style="71" customWidth="1"/>
    <col min="5383" max="5386" width="14.125" style="71" customWidth="1"/>
    <col min="5387" max="5391" width="9" style="71"/>
    <col min="5392" max="5392" width="9.375" style="71" customWidth="1"/>
    <col min="5393" max="5632" width="9" style="71"/>
    <col min="5633" max="5633" width="3" style="71" customWidth="1"/>
    <col min="5634" max="5634" width="24.375" style="71" customWidth="1"/>
    <col min="5635" max="5636" width="14.25" style="71" customWidth="1"/>
    <col min="5637" max="5637" width="14.125" style="71" customWidth="1"/>
    <col min="5638" max="5638" width="14.625" style="71" customWidth="1"/>
    <col min="5639" max="5642" width="14.125" style="71" customWidth="1"/>
    <col min="5643" max="5647" width="9" style="71"/>
    <col min="5648" max="5648" width="9.375" style="71" customWidth="1"/>
    <col min="5649" max="5888" width="9" style="71"/>
    <col min="5889" max="5889" width="3" style="71" customWidth="1"/>
    <col min="5890" max="5890" width="24.375" style="71" customWidth="1"/>
    <col min="5891" max="5892" width="14.25" style="71" customWidth="1"/>
    <col min="5893" max="5893" width="14.125" style="71" customWidth="1"/>
    <col min="5894" max="5894" width="14.625" style="71" customWidth="1"/>
    <col min="5895" max="5898" width="14.125" style="71" customWidth="1"/>
    <col min="5899" max="5903" width="9" style="71"/>
    <col min="5904" max="5904" width="9.375" style="71" customWidth="1"/>
    <col min="5905" max="6144" width="9" style="71"/>
    <col min="6145" max="6145" width="3" style="71" customWidth="1"/>
    <col min="6146" max="6146" width="24.375" style="71" customWidth="1"/>
    <col min="6147" max="6148" width="14.25" style="71" customWidth="1"/>
    <col min="6149" max="6149" width="14.125" style="71" customWidth="1"/>
    <col min="6150" max="6150" width="14.625" style="71" customWidth="1"/>
    <col min="6151" max="6154" width="14.125" style="71" customWidth="1"/>
    <col min="6155" max="6159" width="9" style="71"/>
    <col min="6160" max="6160" width="9.375" style="71" customWidth="1"/>
    <col min="6161" max="6400" width="9" style="71"/>
    <col min="6401" max="6401" width="3" style="71" customWidth="1"/>
    <col min="6402" max="6402" width="24.375" style="71" customWidth="1"/>
    <col min="6403" max="6404" width="14.25" style="71" customWidth="1"/>
    <col min="6405" max="6405" width="14.125" style="71" customWidth="1"/>
    <col min="6406" max="6406" width="14.625" style="71" customWidth="1"/>
    <col min="6407" max="6410" width="14.125" style="71" customWidth="1"/>
    <col min="6411" max="6415" width="9" style="71"/>
    <col min="6416" max="6416" width="9.375" style="71" customWidth="1"/>
    <col min="6417" max="6656" width="9" style="71"/>
    <col min="6657" max="6657" width="3" style="71" customWidth="1"/>
    <col min="6658" max="6658" width="24.375" style="71" customWidth="1"/>
    <col min="6659" max="6660" width="14.25" style="71" customWidth="1"/>
    <col min="6661" max="6661" width="14.125" style="71" customWidth="1"/>
    <col min="6662" max="6662" width="14.625" style="71" customWidth="1"/>
    <col min="6663" max="6666" width="14.125" style="71" customWidth="1"/>
    <col min="6667" max="6671" width="9" style="71"/>
    <col min="6672" max="6672" width="9.375" style="71" customWidth="1"/>
    <col min="6673" max="6912" width="9" style="71"/>
    <col min="6913" max="6913" width="3" style="71" customWidth="1"/>
    <col min="6914" max="6914" width="24.375" style="71" customWidth="1"/>
    <col min="6915" max="6916" width="14.25" style="71" customWidth="1"/>
    <col min="6917" max="6917" width="14.125" style="71" customWidth="1"/>
    <col min="6918" max="6918" width="14.625" style="71" customWidth="1"/>
    <col min="6919" max="6922" width="14.125" style="71" customWidth="1"/>
    <col min="6923" max="6927" width="9" style="71"/>
    <col min="6928" max="6928" width="9.375" style="71" customWidth="1"/>
    <col min="6929" max="7168" width="9" style="71"/>
    <col min="7169" max="7169" width="3" style="71" customWidth="1"/>
    <col min="7170" max="7170" width="24.375" style="71" customWidth="1"/>
    <col min="7171" max="7172" width="14.25" style="71" customWidth="1"/>
    <col min="7173" max="7173" width="14.125" style="71" customWidth="1"/>
    <col min="7174" max="7174" width="14.625" style="71" customWidth="1"/>
    <col min="7175" max="7178" width="14.125" style="71" customWidth="1"/>
    <col min="7179" max="7183" width="9" style="71"/>
    <col min="7184" max="7184" width="9.375" style="71" customWidth="1"/>
    <col min="7185" max="7424" width="9" style="71"/>
    <col min="7425" max="7425" width="3" style="71" customWidth="1"/>
    <col min="7426" max="7426" width="24.375" style="71" customWidth="1"/>
    <col min="7427" max="7428" width="14.25" style="71" customWidth="1"/>
    <col min="7429" max="7429" width="14.125" style="71" customWidth="1"/>
    <col min="7430" max="7430" width="14.625" style="71" customWidth="1"/>
    <col min="7431" max="7434" width="14.125" style="71" customWidth="1"/>
    <col min="7435" max="7439" width="9" style="71"/>
    <col min="7440" max="7440" width="9.375" style="71" customWidth="1"/>
    <col min="7441" max="7680" width="9" style="71"/>
    <col min="7681" max="7681" width="3" style="71" customWidth="1"/>
    <col min="7682" max="7682" width="24.375" style="71" customWidth="1"/>
    <col min="7683" max="7684" width="14.25" style="71" customWidth="1"/>
    <col min="7685" max="7685" width="14.125" style="71" customWidth="1"/>
    <col min="7686" max="7686" width="14.625" style="71" customWidth="1"/>
    <col min="7687" max="7690" width="14.125" style="71" customWidth="1"/>
    <col min="7691" max="7695" width="9" style="71"/>
    <col min="7696" max="7696" width="9.375" style="71" customWidth="1"/>
    <col min="7697" max="7936" width="9" style="71"/>
    <col min="7937" max="7937" width="3" style="71" customWidth="1"/>
    <col min="7938" max="7938" width="24.375" style="71" customWidth="1"/>
    <col min="7939" max="7940" width="14.25" style="71" customWidth="1"/>
    <col min="7941" max="7941" width="14.125" style="71" customWidth="1"/>
    <col min="7942" max="7942" width="14.625" style="71" customWidth="1"/>
    <col min="7943" max="7946" width="14.125" style="71" customWidth="1"/>
    <col min="7947" max="7951" width="9" style="71"/>
    <col min="7952" max="7952" width="9.375" style="71" customWidth="1"/>
    <col min="7953" max="8192" width="9" style="71"/>
    <col min="8193" max="8193" width="3" style="71" customWidth="1"/>
    <col min="8194" max="8194" width="24.375" style="71" customWidth="1"/>
    <col min="8195" max="8196" width="14.25" style="71" customWidth="1"/>
    <col min="8197" max="8197" width="14.125" style="71" customWidth="1"/>
    <col min="8198" max="8198" width="14.625" style="71" customWidth="1"/>
    <col min="8199" max="8202" width="14.125" style="71" customWidth="1"/>
    <col min="8203" max="8207" width="9" style="71"/>
    <col min="8208" max="8208" width="9.375" style="71" customWidth="1"/>
    <col min="8209" max="8448" width="9" style="71"/>
    <col min="8449" max="8449" width="3" style="71" customWidth="1"/>
    <col min="8450" max="8450" width="24.375" style="71" customWidth="1"/>
    <col min="8451" max="8452" width="14.25" style="71" customWidth="1"/>
    <col min="8453" max="8453" width="14.125" style="71" customWidth="1"/>
    <col min="8454" max="8454" width="14.625" style="71" customWidth="1"/>
    <col min="8455" max="8458" width="14.125" style="71" customWidth="1"/>
    <col min="8459" max="8463" width="9" style="71"/>
    <col min="8464" max="8464" width="9.375" style="71" customWidth="1"/>
    <col min="8465" max="8704" width="9" style="71"/>
    <col min="8705" max="8705" width="3" style="71" customWidth="1"/>
    <col min="8706" max="8706" width="24.375" style="71" customWidth="1"/>
    <col min="8707" max="8708" width="14.25" style="71" customWidth="1"/>
    <col min="8709" max="8709" width="14.125" style="71" customWidth="1"/>
    <col min="8710" max="8710" width="14.625" style="71" customWidth="1"/>
    <col min="8711" max="8714" width="14.125" style="71" customWidth="1"/>
    <col min="8715" max="8719" width="9" style="71"/>
    <col min="8720" max="8720" width="9.375" style="71" customWidth="1"/>
    <col min="8721" max="8960" width="9" style="71"/>
    <col min="8961" max="8961" width="3" style="71" customWidth="1"/>
    <col min="8962" max="8962" width="24.375" style="71" customWidth="1"/>
    <col min="8963" max="8964" width="14.25" style="71" customWidth="1"/>
    <col min="8965" max="8965" width="14.125" style="71" customWidth="1"/>
    <col min="8966" max="8966" width="14.625" style="71" customWidth="1"/>
    <col min="8967" max="8970" width="14.125" style="71" customWidth="1"/>
    <col min="8971" max="8975" width="9" style="71"/>
    <col min="8976" max="8976" width="9.375" style="71" customWidth="1"/>
    <col min="8977" max="9216" width="9" style="71"/>
    <col min="9217" max="9217" width="3" style="71" customWidth="1"/>
    <col min="9218" max="9218" width="24.375" style="71" customWidth="1"/>
    <col min="9219" max="9220" width="14.25" style="71" customWidth="1"/>
    <col min="9221" max="9221" width="14.125" style="71" customWidth="1"/>
    <col min="9222" max="9222" width="14.625" style="71" customWidth="1"/>
    <col min="9223" max="9226" width="14.125" style="71" customWidth="1"/>
    <col min="9227" max="9231" width="9" style="71"/>
    <col min="9232" max="9232" width="9.375" style="71" customWidth="1"/>
    <col min="9233" max="9472" width="9" style="71"/>
    <col min="9473" max="9473" width="3" style="71" customWidth="1"/>
    <col min="9474" max="9474" width="24.375" style="71" customWidth="1"/>
    <col min="9475" max="9476" width="14.25" style="71" customWidth="1"/>
    <col min="9477" max="9477" width="14.125" style="71" customWidth="1"/>
    <col min="9478" max="9478" width="14.625" style="71" customWidth="1"/>
    <col min="9479" max="9482" width="14.125" style="71" customWidth="1"/>
    <col min="9483" max="9487" width="9" style="71"/>
    <col min="9488" max="9488" width="9.375" style="71" customWidth="1"/>
    <col min="9489" max="9728" width="9" style="71"/>
    <col min="9729" max="9729" width="3" style="71" customWidth="1"/>
    <col min="9730" max="9730" width="24.375" style="71" customWidth="1"/>
    <col min="9731" max="9732" width="14.25" style="71" customWidth="1"/>
    <col min="9733" max="9733" width="14.125" style="71" customWidth="1"/>
    <col min="9734" max="9734" width="14.625" style="71" customWidth="1"/>
    <col min="9735" max="9738" width="14.125" style="71" customWidth="1"/>
    <col min="9739" max="9743" width="9" style="71"/>
    <col min="9744" max="9744" width="9.375" style="71" customWidth="1"/>
    <col min="9745" max="9984" width="9" style="71"/>
    <col min="9985" max="9985" width="3" style="71" customWidth="1"/>
    <col min="9986" max="9986" width="24.375" style="71" customWidth="1"/>
    <col min="9987" max="9988" width="14.25" style="71" customWidth="1"/>
    <col min="9989" max="9989" width="14.125" style="71" customWidth="1"/>
    <col min="9990" max="9990" width="14.625" style="71" customWidth="1"/>
    <col min="9991" max="9994" width="14.125" style="71" customWidth="1"/>
    <col min="9995" max="9999" width="9" style="71"/>
    <col min="10000" max="10000" width="9.375" style="71" customWidth="1"/>
    <col min="10001" max="10240" width="9" style="71"/>
    <col min="10241" max="10241" width="3" style="71" customWidth="1"/>
    <col min="10242" max="10242" width="24.375" style="71" customWidth="1"/>
    <col min="10243" max="10244" width="14.25" style="71" customWidth="1"/>
    <col min="10245" max="10245" width="14.125" style="71" customWidth="1"/>
    <col min="10246" max="10246" width="14.625" style="71" customWidth="1"/>
    <col min="10247" max="10250" width="14.125" style="71" customWidth="1"/>
    <col min="10251" max="10255" width="9" style="71"/>
    <col min="10256" max="10256" width="9.375" style="71" customWidth="1"/>
    <col min="10257" max="10496" width="9" style="71"/>
    <col min="10497" max="10497" width="3" style="71" customWidth="1"/>
    <col min="10498" max="10498" width="24.375" style="71" customWidth="1"/>
    <col min="10499" max="10500" width="14.25" style="71" customWidth="1"/>
    <col min="10501" max="10501" width="14.125" style="71" customWidth="1"/>
    <col min="10502" max="10502" width="14.625" style="71" customWidth="1"/>
    <col min="10503" max="10506" width="14.125" style="71" customWidth="1"/>
    <col min="10507" max="10511" width="9" style="71"/>
    <col min="10512" max="10512" width="9.375" style="71" customWidth="1"/>
    <col min="10513" max="10752" width="9" style="71"/>
    <col min="10753" max="10753" width="3" style="71" customWidth="1"/>
    <col min="10754" max="10754" width="24.375" style="71" customWidth="1"/>
    <col min="10755" max="10756" width="14.25" style="71" customWidth="1"/>
    <col min="10757" max="10757" width="14.125" style="71" customWidth="1"/>
    <col min="10758" max="10758" width="14.625" style="71" customWidth="1"/>
    <col min="10759" max="10762" width="14.125" style="71" customWidth="1"/>
    <col min="10763" max="10767" width="9" style="71"/>
    <col min="10768" max="10768" width="9.375" style="71" customWidth="1"/>
    <col min="10769" max="11008" width="9" style="71"/>
    <col min="11009" max="11009" width="3" style="71" customWidth="1"/>
    <col min="11010" max="11010" width="24.375" style="71" customWidth="1"/>
    <col min="11011" max="11012" width="14.25" style="71" customWidth="1"/>
    <col min="11013" max="11013" width="14.125" style="71" customWidth="1"/>
    <col min="11014" max="11014" width="14.625" style="71" customWidth="1"/>
    <col min="11015" max="11018" width="14.125" style="71" customWidth="1"/>
    <col min="11019" max="11023" width="9" style="71"/>
    <col min="11024" max="11024" width="9.375" style="71" customWidth="1"/>
    <col min="11025" max="11264" width="9" style="71"/>
    <col min="11265" max="11265" width="3" style="71" customWidth="1"/>
    <col min="11266" max="11266" width="24.375" style="71" customWidth="1"/>
    <col min="11267" max="11268" width="14.25" style="71" customWidth="1"/>
    <col min="11269" max="11269" width="14.125" style="71" customWidth="1"/>
    <col min="11270" max="11270" width="14.625" style="71" customWidth="1"/>
    <col min="11271" max="11274" width="14.125" style="71" customWidth="1"/>
    <col min="11275" max="11279" width="9" style="71"/>
    <col min="11280" max="11280" width="9.375" style="71" customWidth="1"/>
    <col min="11281" max="11520" width="9" style="71"/>
    <col min="11521" max="11521" width="3" style="71" customWidth="1"/>
    <col min="11522" max="11522" width="24.375" style="71" customWidth="1"/>
    <col min="11523" max="11524" width="14.25" style="71" customWidth="1"/>
    <col min="11525" max="11525" width="14.125" style="71" customWidth="1"/>
    <col min="11526" max="11526" width="14.625" style="71" customWidth="1"/>
    <col min="11527" max="11530" width="14.125" style="71" customWidth="1"/>
    <col min="11531" max="11535" width="9" style="71"/>
    <col min="11536" max="11536" width="9.375" style="71" customWidth="1"/>
    <col min="11537" max="11776" width="9" style="71"/>
    <col min="11777" max="11777" width="3" style="71" customWidth="1"/>
    <col min="11778" max="11778" width="24.375" style="71" customWidth="1"/>
    <col min="11779" max="11780" width="14.25" style="71" customWidth="1"/>
    <col min="11781" max="11781" width="14.125" style="71" customWidth="1"/>
    <col min="11782" max="11782" width="14.625" style="71" customWidth="1"/>
    <col min="11783" max="11786" width="14.125" style="71" customWidth="1"/>
    <col min="11787" max="11791" width="9" style="71"/>
    <col min="11792" max="11792" width="9.375" style="71" customWidth="1"/>
    <col min="11793" max="12032" width="9" style="71"/>
    <col min="12033" max="12033" width="3" style="71" customWidth="1"/>
    <col min="12034" max="12034" width="24.375" style="71" customWidth="1"/>
    <col min="12035" max="12036" width="14.25" style="71" customWidth="1"/>
    <col min="12037" max="12037" width="14.125" style="71" customWidth="1"/>
    <col min="12038" max="12038" width="14.625" style="71" customWidth="1"/>
    <col min="12039" max="12042" width="14.125" style="71" customWidth="1"/>
    <col min="12043" max="12047" width="9" style="71"/>
    <col min="12048" max="12048" width="9.375" style="71" customWidth="1"/>
    <col min="12049" max="12288" width="9" style="71"/>
    <col min="12289" max="12289" width="3" style="71" customWidth="1"/>
    <col min="12290" max="12290" width="24.375" style="71" customWidth="1"/>
    <col min="12291" max="12292" width="14.25" style="71" customWidth="1"/>
    <col min="12293" max="12293" width="14.125" style="71" customWidth="1"/>
    <col min="12294" max="12294" width="14.625" style="71" customWidth="1"/>
    <col min="12295" max="12298" width="14.125" style="71" customWidth="1"/>
    <col min="12299" max="12303" width="9" style="71"/>
    <col min="12304" max="12304" width="9.375" style="71" customWidth="1"/>
    <col min="12305" max="12544" width="9" style="71"/>
    <col min="12545" max="12545" width="3" style="71" customWidth="1"/>
    <col min="12546" max="12546" width="24.375" style="71" customWidth="1"/>
    <col min="12547" max="12548" width="14.25" style="71" customWidth="1"/>
    <col min="12549" max="12549" width="14.125" style="71" customWidth="1"/>
    <col min="12550" max="12550" width="14.625" style="71" customWidth="1"/>
    <col min="12551" max="12554" width="14.125" style="71" customWidth="1"/>
    <col min="12555" max="12559" width="9" style="71"/>
    <col min="12560" max="12560" width="9.375" style="71" customWidth="1"/>
    <col min="12561" max="12800" width="9" style="71"/>
    <col min="12801" max="12801" width="3" style="71" customWidth="1"/>
    <col min="12802" max="12802" width="24.375" style="71" customWidth="1"/>
    <col min="12803" max="12804" width="14.25" style="71" customWidth="1"/>
    <col min="12805" max="12805" width="14.125" style="71" customWidth="1"/>
    <col min="12806" max="12806" width="14.625" style="71" customWidth="1"/>
    <col min="12807" max="12810" width="14.125" style="71" customWidth="1"/>
    <col min="12811" max="12815" width="9" style="71"/>
    <col min="12816" max="12816" width="9.375" style="71" customWidth="1"/>
    <col min="12817" max="13056" width="9" style="71"/>
    <col min="13057" max="13057" width="3" style="71" customWidth="1"/>
    <col min="13058" max="13058" width="24.375" style="71" customWidth="1"/>
    <col min="13059" max="13060" width="14.25" style="71" customWidth="1"/>
    <col min="13061" max="13061" width="14.125" style="71" customWidth="1"/>
    <col min="13062" max="13062" width="14.625" style="71" customWidth="1"/>
    <col min="13063" max="13066" width="14.125" style="71" customWidth="1"/>
    <col min="13067" max="13071" width="9" style="71"/>
    <col min="13072" max="13072" width="9.375" style="71" customWidth="1"/>
    <col min="13073" max="13312" width="9" style="71"/>
    <col min="13313" max="13313" width="3" style="71" customWidth="1"/>
    <col min="13314" max="13314" width="24.375" style="71" customWidth="1"/>
    <col min="13315" max="13316" width="14.25" style="71" customWidth="1"/>
    <col min="13317" max="13317" width="14.125" style="71" customWidth="1"/>
    <col min="13318" max="13318" width="14.625" style="71" customWidth="1"/>
    <col min="13319" max="13322" width="14.125" style="71" customWidth="1"/>
    <col min="13323" max="13327" width="9" style="71"/>
    <col min="13328" max="13328" width="9.375" style="71" customWidth="1"/>
    <col min="13329" max="13568" width="9" style="71"/>
    <col min="13569" max="13569" width="3" style="71" customWidth="1"/>
    <col min="13570" max="13570" width="24.375" style="71" customWidth="1"/>
    <col min="13571" max="13572" width="14.25" style="71" customWidth="1"/>
    <col min="13573" max="13573" width="14.125" style="71" customWidth="1"/>
    <col min="13574" max="13574" width="14.625" style="71" customWidth="1"/>
    <col min="13575" max="13578" width="14.125" style="71" customWidth="1"/>
    <col min="13579" max="13583" width="9" style="71"/>
    <col min="13584" max="13584" width="9.375" style="71" customWidth="1"/>
    <col min="13585" max="13824" width="9" style="71"/>
    <col min="13825" max="13825" width="3" style="71" customWidth="1"/>
    <col min="13826" max="13826" width="24.375" style="71" customWidth="1"/>
    <col min="13827" max="13828" width="14.25" style="71" customWidth="1"/>
    <col min="13829" max="13829" width="14.125" style="71" customWidth="1"/>
    <col min="13830" max="13830" width="14.625" style="71" customWidth="1"/>
    <col min="13831" max="13834" width="14.125" style="71" customWidth="1"/>
    <col min="13835" max="13839" width="9" style="71"/>
    <col min="13840" max="13840" width="9.375" style="71" customWidth="1"/>
    <col min="13841" max="14080" width="9" style="71"/>
    <col min="14081" max="14081" width="3" style="71" customWidth="1"/>
    <col min="14082" max="14082" width="24.375" style="71" customWidth="1"/>
    <col min="14083" max="14084" width="14.25" style="71" customWidth="1"/>
    <col min="14085" max="14085" width="14.125" style="71" customWidth="1"/>
    <col min="14086" max="14086" width="14.625" style="71" customWidth="1"/>
    <col min="14087" max="14090" width="14.125" style="71" customWidth="1"/>
    <col min="14091" max="14095" width="9" style="71"/>
    <col min="14096" max="14096" width="9.375" style="71" customWidth="1"/>
    <col min="14097" max="14336" width="9" style="71"/>
    <col min="14337" max="14337" width="3" style="71" customWidth="1"/>
    <col min="14338" max="14338" width="24.375" style="71" customWidth="1"/>
    <col min="14339" max="14340" width="14.25" style="71" customWidth="1"/>
    <col min="14341" max="14341" width="14.125" style="71" customWidth="1"/>
    <col min="14342" max="14342" width="14.625" style="71" customWidth="1"/>
    <col min="14343" max="14346" width="14.125" style="71" customWidth="1"/>
    <col min="14347" max="14351" width="9" style="71"/>
    <col min="14352" max="14352" width="9.375" style="71" customWidth="1"/>
    <col min="14353" max="14592" width="9" style="71"/>
    <col min="14593" max="14593" width="3" style="71" customWidth="1"/>
    <col min="14594" max="14594" width="24.375" style="71" customWidth="1"/>
    <col min="14595" max="14596" width="14.25" style="71" customWidth="1"/>
    <col min="14597" max="14597" width="14.125" style="71" customWidth="1"/>
    <col min="14598" max="14598" width="14.625" style="71" customWidth="1"/>
    <col min="14599" max="14602" width="14.125" style="71" customWidth="1"/>
    <col min="14603" max="14607" width="9" style="71"/>
    <col min="14608" max="14608" width="9.375" style="71" customWidth="1"/>
    <col min="14609" max="14848" width="9" style="71"/>
    <col min="14849" max="14849" width="3" style="71" customWidth="1"/>
    <col min="14850" max="14850" width="24.375" style="71" customWidth="1"/>
    <col min="14851" max="14852" width="14.25" style="71" customWidth="1"/>
    <col min="14853" max="14853" width="14.125" style="71" customWidth="1"/>
    <col min="14854" max="14854" width="14.625" style="71" customWidth="1"/>
    <col min="14855" max="14858" width="14.125" style="71" customWidth="1"/>
    <col min="14859" max="14863" width="9" style="71"/>
    <col min="14864" max="14864" width="9.375" style="71" customWidth="1"/>
    <col min="14865" max="15104" width="9" style="71"/>
    <col min="15105" max="15105" width="3" style="71" customWidth="1"/>
    <col min="15106" max="15106" width="24.375" style="71" customWidth="1"/>
    <col min="15107" max="15108" width="14.25" style="71" customWidth="1"/>
    <col min="15109" max="15109" width="14.125" style="71" customWidth="1"/>
    <col min="15110" max="15110" width="14.625" style="71" customWidth="1"/>
    <col min="15111" max="15114" width="14.125" style="71" customWidth="1"/>
    <col min="15115" max="15119" width="9" style="71"/>
    <col min="15120" max="15120" width="9.375" style="71" customWidth="1"/>
    <col min="15121" max="15360" width="9" style="71"/>
    <col min="15361" max="15361" width="3" style="71" customWidth="1"/>
    <col min="15362" max="15362" width="24.375" style="71" customWidth="1"/>
    <col min="15363" max="15364" width="14.25" style="71" customWidth="1"/>
    <col min="15365" max="15365" width="14.125" style="71" customWidth="1"/>
    <col min="15366" max="15366" width="14.625" style="71" customWidth="1"/>
    <col min="15367" max="15370" width="14.125" style="71" customWidth="1"/>
    <col min="15371" max="15375" width="9" style="71"/>
    <col min="15376" max="15376" width="9.375" style="71" customWidth="1"/>
    <col min="15377" max="15616" width="9" style="71"/>
    <col min="15617" max="15617" width="3" style="71" customWidth="1"/>
    <col min="15618" max="15618" width="24.375" style="71" customWidth="1"/>
    <col min="15619" max="15620" width="14.25" style="71" customWidth="1"/>
    <col min="15621" max="15621" width="14.125" style="71" customWidth="1"/>
    <col min="15622" max="15622" width="14.625" style="71" customWidth="1"/>
    <col min="15623" max="15626" width="14.125" style="71" customWidth="1"/>
    <col min="15627" max="15631" width="9" style="71"/>
    <col min="15632" max="15632" width="9.375" style="71" customWidth="1"/>
    <col min="15633" max="15872" width="9" style="71"/>
    <col min="15873" max="15873" width="3" style="71" customWidth="1"/>
    <col min="15874" max="15874" width="24.375" style="71" customWidth="1"/>
    <col min="15875" max="15876" width="14.25" style="71" customWidth="1"/>
    <col min="15877" max="15877" width="14.125" style="71" customWidth="1"/>
    <col min="15878" max="15878" width="14.625" style="71" customWidth="1"/>
    <col min="15879" max="15882" width="14.125" style="71" customWidth="1"/>
    <col min="15883" max="15887" width="9" style="71"/>
    <col min="15888" max="15888" width="9.375" style="71" customWidth="1"/>
    <col min="15889" max="16128" width="9" style="71"/>
    <col min="16129" max="16129" width="3" style="71" customWidth="1"/>
    <col min="16130" max="16130" width="24.375" style="71" customWidth="1"/>
    <col min="16131" max="16132" width="14.25" style="71" customWidth="1"/>
    <col min="16133" max="16133" width="14.125" style="71" customWidth="1"/>
    <col min="16134" max="16134" width="14.625" style="71" customWidth="1"/>
    <col min="16135" max="16138" width="14.125" style="71" customWidth="1"/>
    <col min="16139" max="16143" width="9" style="71"/>
    <col min="16144" max="16144" width="9.375" style="71" customWidth="1"/>
    <col min="16145" max="16384" width="9" style="71"/>
  </cols>
  <sheetData>
    <row r="1" spans="1:10" ht="17.25" x14ac:dyDescent="0.15">
      <c r="I1" s="312" t="s">
        <v>78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96</v>
      </c>
    </row>
    <row r="7" spans="1:10" ht="24" customHeight="1" x14ac:dyDescent="0.15"/>
    <row r="8" spans="1:10" ht="26.25" customHeight="1" x14ac:dyDescent="0.15">
      <c r="B8" s="99" t="s">
        <v>97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79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95</v>
      </c>
      <c r="D13" s="319"/>
      <c r="E13" s="320" t="s">
        <v>98</v>
      </c>
      <c r="F13" s="321"/>
      <c r="G13" s="322" t="s">
        <v>99</v>
      </c>
      <c r="H13" s="323"/>
      <c r="I13" s="324" t="s">
        <v>100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3719</v>
      </c>
      <c r="D15" s="80"/>
      <c r="E15" s="128">
        <v>18</v>
      </c>
      <c r="F15" s="81"/>
      <c r="G15" s="82">
        <f>E15-(I15-C15)</f>
        <v>19</v>
      </c>
      <c r="H15" s="83"/>
      <c r="I15" s="108">
        <v>3718</v>
      </c>
      <c r="J15" s="80"/>
    </row>
    <row r="16" spans="1:10" ht="34.5" customHeight="1" x14ac:dyDescent="0.15">
      <c r="A16" s="308" t="s">
        <v>6</v>
      </c>
      <c r="B16" s="309"/>
      <c r="C16" s="84">
        <f>SUM(C17:C28)</f>
        <v>8899</v>
      </c>
      <c r="D16" s="84">
        <f t="shared" ref="D16:J16" si="0">SUM(D17:D28)</f>
        <v>10150</v>
      </c>
      <c r="E16" s="84">
        <f t="shared" si="0"/>
        <v>40</v>
      </c>
      <c r="F16" s="85">
        <f t="shared" si="0"/>
        <v>39</v>
      </c>
      <c r="G16" s="82">
        <f t="shared" si="0"/>
        <v>29</v>
      </c>
      <c r="H16" s="85">
        <f t="shared" si="0"/>
        <v>38</v>
      </c>
      <c r="I16" s="84">
        <f t="shared" si="0"/>
        <v>8910</v>
      </c>
      <c r="J16" s="84">
        <f t="shared" si="0"/>
        <v>10151</v>
      </c>
    </row>
    <row r="17" spans="1:30" s="75" customFormat="1" ht="34.5" customHeight="1" x14ac:dyDescent="0.15">
      <c r="A17" s="74"/>
      <c r="B17" s="76" t="s">
        <v>7</v>
      </c>
      <c r="C17" s="109">
        <v>3177</v>
      </c>
      <c r="D17" s="109">
        <v>3124</v>
      </c>
      <c r="E17" s="109">
        <v>13</v>
      </c>
      <c r="F17" s="129">
        <v>12</v>
      </c>
      <c r="G17" s="86">
        <f t="shared" ref="G17:H28" si="1">E17-(I17-C17)</f>
        <v>12</v>
      </c>
      <c r="H17" s="87">
        <f t="shared" si="1"/>
        <v>13</v>
      </c>
      <c r="I17" s="109">
        <v>3178</v>
      </c>
      <c r="J17" s="109">
        <v>3123</v>
      </c>
    </row>
    <row r="18" spans="1:30" s="75" customFormat="1" ht="34.5" customHeight="1" x14ac:dyDescent="0.15">
      <c r="A18" s="74"/>
      <c r="B18" s="77" t="s">
        <v>8</v>
      </c>
      <c r="C18" s="110">
        <v>160</v>
      </c>
      <c r="D18" s="110">
        <v>161</v>
      </c>
      <c r="E18" s="110">
        <v>0</v>
      </c>
      <c r="F18" s="110">
        <v>0</v>
      </c>
      <c r="G18" s="88">
        <f t="shared" si="1"/>
        <v>0</v>
      </c>
      <c r="H18" s="89">
        <f t="shared" si="1"/>
        <v>0</v>
      </c>
      <c r="I18" s="110">
        <v>160</v>
      </c>
      <c r="J18" s="110">
        <v>161</v>
      </c>
    </row>
    <row r="19" spans="1:30" s="75" customFormat="1" ht="34.5" customHeight="1" x14ac:dyDescent="0.15">
      <c r="A19" s="74"/>
      <c r="B19" s="78" t="s">
        <v>9</v>
      </c>
      <c r="C19" s="110">
        <v>1008</v>
      </c>
      <c r="D19" s="110">
        <v>996</v>
      </c>
      <c r="E19" s="110">
        <v>13</v>
      </c>
      <c r="F19" s="130">
        <v>12</v>
      </c>
      <c r="G19" s="88">
        <f t="shared" si="1"/>
        <v>4</v>
      </c>
      <c r="H19" s="89">
        <f t="shared" si="1"/>
        <v>4</v>
      </c>
      <c r="I19" s="110">
        <v>1017</v>
      </c>
      <c r="J19" s="110">
        <v>1004</v>
      </c>
    </row>
    <row r="20" spans="1:30" s="75" customFormat="1" ht="34.5" customHeight="1" x14ac:dyDescent="0.15">
      <c r="A20" s="74"/>
      <c r="B20" s="77" t="s">
        <v>10</v>
      </c>
      <c r="C20" s="110">
        <v>101</v>
      </c>
      <c r="D20" s="110">
        <v>89</v>
      </c>
      <c r="E20" s="110">
        <v>0</v>
      </c>
      <c r="F20" s="130">
        <v>0</v>
      </c>
      <c r="G20" s="88">
        <f t="shared" si="1"/>
        <v>0</v>
      </c>
      <c r="H20" s="89">
        <f t="shared" si="1"/>
        <v>0</v>
      </c>
      <c r="I20" s="110">
        <v>101</v>
      </c>
      <c r="J20" s="110">
        <v>89</v>
      </c>
    </row>
    <row r="21" spans="1:30" s="75" customFormat="1" ht="34.5" customHeight="1" x14ac:dyDescent="0.15">
      <c r="A21" s="74"/>
      <c r="B21" s="77" t="s">
        <v>11</v>
      </c>
      <c r="C21" s="110">
        <v>353</v>
      </c>
      <c r="D21" s="110">
        <v>312</v>
      </c>
      <c r="E21" s="110">
        <v>1</v>
      </c>
      <c r="F21" s="130">
        <v>1</v>
      </c>
      <c r="G21" s="88">
        <f t="shared" si="1"/>
        <v>0</v>
      </c>
      <c r="H21" s="89">
        <f t="shared" si="1"/>
        <v>0</v>
      </c>
      <c r="I21" s="110">
        <v>354</v>
      </c>
      <c r="J21" s="110">
        <v>313</v>
      </c>
    </row>
    <row r="22" spans="1:30" s="75" customFormat="1" ht="34.5" customHeight="1" x14ac:dyDescent="0.15">
      <c r="A22" s="74"/>
      <c r="B22" s="77" t="s">
        <v>12</v>
      </c>
      <c r="C22" s="110">
        <v>1453</v>
      </c>
      <c r="D22" s="110">
        <v>2910</v>
      </c>
      <c r="E22" s="110">
        <v>7</v>
      </c>
      <c r="F22" s="130">
        <v>11</v>
      </c>
      <c r="G22" s="88">
        <f t="shared" si="1"/>
        <v>3</v>
      </c>
      <c r="H22" s="89">
        <f t="shared" si="1"/>
        <v>12</v>
      </c>
      <c r="I22" s="110">
        <v>1457</v>
      </c>
      <c r="J22" s="110">
        <v>2909</v>
      </c>
    </row>
    <row r="23" spans="1:30" s="75" customFormat="1" ht="34.5" customHeight="1" x14ac:dyDescent="0.15">
      <c r="A23" s="74"/>
      <c r="B23" s="77" t="s">
        <v>13</v>
      </c>
      <c r="C23" s="110">
        <v>84</v>
      </c>
      <c r="D23" s="110">
        <v>81</v>
      </c>
      <c r="E23" s="110">
        <v>0</v>
      </c>
      <c r="F23" s="130">
        <v>0</v>
      </c>
      <c r="G23" s="88">
        <f t="shared" si="1"/>
        <v>1</v>
      </c>
      <c r="H23" s="89">
        <f t="shared" si="1"/>
        <v>1</v>
      </c>
      <c r="I23" s="110">
        <v>83</v>
      </c>
      <c r="J23" s="110">
        <v>80</v>
      </c>
    </row>
    <row r="24" spans="1:30" s="75" customFormat="1" ht="34.5" customHeight="1" x14ac:dyDescent="0.15">
      <c r="A24" s="74"/>
      <c r="B24" s="77" t="s">
        <v>14</v>
      </c>
      <c r="C24" s="110">
        <v>560</v>
      </c>
      <c r="D24" s="110">
        <v>542</v>
      </c>
      <c r="E24" s="110">
        <v>1</v>
      </c>
      <c r="F24" s="130">
        <v>0</v>
      </c>
      <c r="G24" s="88">
        <f t="shared" si="1"/>
        <v>0</v>
      </c>
      <c r="H24" s="89">
        <f t="shared" si="1"/>
        <v>0</v>
      </c>
      <c r="I24" s="110">
        <v>561</v>
      </c>
      <c r="J24" s="110">
        <v>542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>
        <v>0</v>
      </c>
      <c r="F25" s="130">
        <v>0</v>
      </c>
      <c r="G25" s="88">
        <f t="shared" si="1"/>
        <v>0</v>
      </c>
      <c r="H25" s="89">
        <f t="shared" si="1"/>
        <v>0</v>
      </c>
      <c r="I25" s="110">
        <v>5</v>
      </c>
      <c r="J25" s="110">
        <v>5</v>
      </c>
    </row>
    <row r="26" spans="1:30" s="75" customFormat="1" ht="34.5" customHeight="1" x14ac:dyDescent="0.15">
      <c r="A26" s="74"/>
      <c r="B26" s="77" t="s">
        <v>16</v>
      </c>
      <c r="C26" s="110">
        <v>649</v>
      </c>
      <c r="D26" s="110">
        <v>574</v>
      </c>
      <c r="E26" s="110">
        <v>3</v>
      </c>
      <c r="F26" s="110">
        <v>1</v>
      </c>
      <c r="G26" s="88">
        <f t="shared" si="1"/>
        <v>0</v>
      </c>
      <c r="H26" s="89">
        <f t="shared" si="1"/>
        <v>0</v>
      </c>
      <c r="I26" s="110">
        <v>652</v>
      </c>
      <c r="J26" s="110">
        <v>575</v>
      </c>
    </row>
    <row r="27" spans="1:30" s="75" customFormat="1" ht="34.5" customHeight="1" x14ac:dyDescent="0.15">
      <c r="A27" s="74"/>
      <c r="B27" s="77" t="s">
        <v>17</v>
      </c>
      <c r="C27" s="110">
        <v>665</v>
      </c>
      <c r="D27" s="110">
        <v>673</v>
      </c>
      <c r="E27" s="110">
        <v>1</v>
      </c>
      <c r="F27" s="130">
        <v>1</v>
      </c>
      <c r="G27" s="88">
        <f t="shared" si="1"/>
        <v>5</v>
      </c>
      <c r="H27" s="89">
        <f t="shared" si="1"/>
        <v>4</v>
      </c>
      <c r="I27" s="110">
        <v>661</v>
      </c>
      <c r="J27" s="110">
        <v>670</v>
      </c>
    </row>
    <row r="28" spans="1:30" s="75" customFormat="1" ht="34.5" customHeight="1" thickBot="1" x14ac:dyDescent="0.2">
      <c r="A28" s="74"/>
      <c r="B28" s="79" t="s">
        <v>18</v>
      </c>
      <c r="C28" s="111">
        <v>684</v>
      </c>
      <c r="D28" s="111">
        <v>683</v>
      </c>
      <c r="E28" s="111">
        <v>1</v>
      </c>
      <c r="F28" s="131">
        <v>1</v>
      </c>
      <c r="G28" s="90">
        <f t="shared" si="1"/>
        <v>4</v>
      </c>
      <c r="H28" s="91">
        <f t="shared" si="1"/>
        <v>4</v>
      </c>
      <c r="I28" s="111">
        <v>681</v>
      </c>
      <c r="J28" s="111">
        <v>680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12618</v>
      </c>
      <c r="D29" s="113">
        <f>SUM(D17:D28)</f>
        <v>10150</v>
      </c>
      <c r="E29" s="113">
        <f>SUM(E15:E16)</f>
        <v>58</v>
      </c>
      <c r="F29" s="114">
        <f>SUM(F17:F28)</f>
        <v>39</v>
      </c>
      <c r="G29" s="115">
        <f>SUM(G15:G16)</f>
        <v>48</v>
      </c>
      <c r="H29" s="116">
        <f>SUM(H17:H28)</f>
        <v>38</v>
      </c>
      <c r="I29" s="112">
        <f>SUM(I15:I16)</f>
        <v>12628</v>
      </c>
      <c r="J29" s="113">
        <f>SUM(J17:J28)</f>
        <v>10151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127" t="s">
        <v>62</v>
      </c>
      <c r="B31" s="12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64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  <pageSetUpPr fitToPage="1"/>
  </sheetPr>
  <dimension ref="A1:AE37"/>
  <sheetViews>
    <sheetView view="pageLayout" zoomScale="75" zoomScaleNormal="75" zoomScaleSheetLayoutView="75" zoomScalePageLayoutView="75" workbookViewId="0">
      <selection activeCell="M18" sqref="M18:O18"/>
    </sheetView>
  </sheetViews>
  <sheetFormatPr defaultRowHeight="22.5" customHeight="1" x14ac:dyDescent="0.15"/>
  <cols>
    <col min="1" max="1" width="1.625" style="3" customWidth="1"/>
    <col min="2" max="2" width="12.625" style="3" customWidth="1"/>
    <col min="3" max="3" width="6.625" style="67" customWidth="1"/>
    <col min="4" max="15" width="6.125" style="67" customWidth="1"/>
    <col min="16" max="16" width="1.875" style="3" customWidth="1"/>
    <col min="17" max="17" width="1.625" style="3" customWidth="1"/>
    <col min="18" max="18" width="12.625" style="3" customWidth="1"/>
    <col min="19" max="19" width="6.625" style="67" customWidth="1"/>
    <col min="20" max="23" width="6.125" style="67" customWidth="1"/>
    <col min="24" max="24" width="6.5" style="67" customWidth="1"/>
    <col min="25" max="31" width="6.125" style="67" customWidth="1"/>
    <col min="32" max="256" width="9" style="3"/>
    <col min="257" max="257" width="1.625" style="3" customWidth="1"/>
    <col min="258" max="258" width="12.625" style="3" customWidth="1"/>
    <col min="259" max="259" width="6.625" style="3" customWidth="1"/>
    <col min="260" max="271" width="6.125" style="3" customWidth="1"/>
    <col min="272" max="272" width="1.875" style="3" customWidth="1"/>
    <col min="273" max="273" width="1.625" style="3" customWidth="1"/>
    <col min="274" max="274" width="12.625" style="3" customWidth="1"/>
    <col min="275" max="275" width="6.625" style="3" customWidth="1"/>
    <col min="276" max="279" width="6.125" style="3" customWidth="1"/>
    <col min="280" max="280" width="6.5" style="3" customWidth="1"/>
    <col min="281" max="287" width="6.125" style="3" customWidth="1"/>
    <col min="288" max="512" width="9" style="3"/>
    <col min="513" max="513" width="1.625" style="3" customWidth="1"/>
    <col min="514" max="514" width="12.625" style="3" customWidth="1"/>
    <col min="515" max="515" width="6.625" style="3" customWidth="1"/>
    <col min="516" max="527" width="6.125" style="3" customWidth="1"/>
    <col min="528" max="528" width="1.875" style="3" customWidth="1"/>
    <col min="529" max="529" width="1.625" style="3" customWidth="1"/>
    <col min="530" max="530" width="12.625" style="3" customWidth="1"/>
    <col min="531" max="531" width="6.625" style="3" customWidth="1"/>
    <col min="532" max="535" width="6.125" style="3" customWidth="1"/>
    <col min="536" max="536" width="6.5" style="3" customWidth="1"/>
    <col min="537" max="543" width="6.125" style="3" customWidth="1"/>
    <col min="544" max="768" width="9" style="3"/>
    <col min="769" max="769" width="1.625" style="3" customWidth="1"/>
    <col min="770" max="770" width="12.625" style="3" customWidth="1"/>
    <col min="771" max="771" width="6.625" style="3" customWidth="1"/>
    <col min="772" max="783" width="6.125" style="3" customWidth="1"/>
    <col min="784" max="784" width="1.875" style="3" customWidth="1"/>
    <col min="785" max="785" width="1.625" style="3" customWidth="1"/>
    <col min="786" max="786" width="12.625" style="3" customWidth="1"/>
    <col min="787" max="787" width="6.625" style="3" customWidth="1"/>
    <col min="788" max="791" width="6.125" style="3" customWidth="1"/>
    <col min="792" max="792" width="6.5" style="3" customWidth="1"/>
    <col min="793" max="799" width="6.125" style="3" customWidth="1"/>
    <col min="800" max="1024" width="9" style="3"/>
    <col min="1025" max="1025" width="1.625" style="3" customWidth="1"/>
    <col min="1026" max="1026" width="12.625" style="3" customWidth="1"/>
    <col min="1027" max="1027" width="6.625" style="3" customWidth="1"/>
    <col min="1028" max="1039" width="6.125" style="3" customWidth="1"/>
    <col min="1040" max="1040" width="1.875" style="3" customWidth="1"/>
    <col min="1041" max="1041" width="1.625" style="3" customWidth="1"/>
    <col min="1042" max="1042" width="12.625" style="3" customWidth="1"/>
    <col min="1043" max="1043" width="6.625" style="3" customWidth="1"/>
    <col min="1044" max="1047" width="6.125" style="3" customWidth="1"/>
    <col min="1048" max="1048" width="6.5" style="3" customWidth="1"/>
    <col min="1049" max="1055" width="6.125" style="3" customWidth="1"/>
    <col min="1056" max="1280" width="9" style="3"/>
    <col min="1281" max="1281" width="1.625" style="3" customWidth="1"/>
    <col min="1282" max="1282" width="12.625" style="3" customWidth="1"/>
    <col min="1283" max="1283" width="6.625" style="3" customWidth="1"/>
    <col min="1284" max="1295" width="6.125" style="3" customWidth="1"/>
    <col min="1296" max="1296" width="1.875" style="3" customWidth="1"/>
    <col min="1297" max="1297" width="1.625" style="3" customWidth="1"/>
    <col min="1298" max="1298" width="12.625" style="3" customWidth="1"/>
    <col min="1299" max="1299" width="6.625" style="3" customWidth="1"/>
    <col min="1300" max="1303" width="6.125" style="3" customWidth="1"/>
    <col min="1304" max="1304" width="6.5" style="3" customWidth="1"/>
    <col min="1305" max="1311" width="6.125" style="3" customWidth="1"/>
    <col min="1312" max="1536" width="9" style="3"/>
    <col min="1537" max="1537" width="1.625" style="3" customWidth="1"/>
    <col min="1538" max="1538" width="12.625" style="3" customWidth="1"/>
    <col min="1539" max="1539" width="6.625" style="3" customWidth="1"/>
    <col min="1540" max="1551" width="6.125" style="3" customWidth="1"/>
    <col min="1552" max="1552" width="1.875" style="3" customWidth="1"/>
    <col min="1553" max="1553" width="1.625" style="3" customWidth="1"/>
    <col min="1554" max="1554" width="12.625" style="3" customWidth="1"/>
    <col min="1555" max="1555" width="6.625" style="3" customWidth="1"/>
    <col min="1556" max="1559" width="6.125" style="3" customWidth="1"/>
    <col min="1560" max="1560" width="6.5" style="3" customWidth="1"/>
    <col min="1561" max="1567" width="6.125" style="3" customWidth="1"/>
    <col min="1568" max="1792" width="9" style="3"/>
    <col min="1793" max="1793" width="1.625" style="3" customWidth="1"/>
    <col min="1794" max="1794" width="12.625" style="3" customWidth="1"/>
    <col min="1795" max="1795" width="6.625" style="3" customWidth="1"/>
    <col min="1796" max="1807" width="6.125" style="3" customWidth="1"/>
    <col min="1808" max="1808" width="1.875" style="3" customWidth="1"/>
    <col min="1809" max="1809" width="1.625" style="3" customWidth="1"/>
    <col min="1810" max="1810" width="12.625" style="3" customWidth="1"/>
    <col min="1811" max="1811" width="6.625" style="3" customWidth="1"/>
    <col min="1812" max="1815" width="6.125" style="3" customWidth="1"/>
    <col min="1816" max="1816" width="6.5" style="3" customWidth="1"/>
    <col min="1817" max="1823" width="6.125" style="3" customWidth="1"/>
    <col min="1824" max="2048" width="9" style="3"/>
    <col min="2049" max="2049" width="1.625" style="3" customWidth="1"/>
    <col min="2050" max="2050" width="12.625" style="3" customWidth="1"/>
    <col min="2051" max="2051" width="6.625" style="3" customWidth="1"/>
    <col min="2052" max="2063" width="6.125" style="3" customWidth="1"/>
    <col min="2064" max="2064" width="1.875" style="3" customWidth="1"/>
    <col min="2065" max="2065" width="1.625" style="3" customWidth="1"/>
    <col min="2066" max="2066" width="12.625" style="3" customWidth="1"/>
    <col min="2067" max="2067" width="6.625" style="3" customWidth="1"/>
    <col min="2068" max="2071" width="6.125" style="3" customWidth="1"/>
    <col min="2072" max="2072" width="6.5" style="3" customWidth="1"/>
    <col min="2073" max="2079" width="6.125" style="3" customWidth="1"/>
    <col min="2080" max="2304" width="9" style="3"/>
    <col min="2305" max="2305" width="1.625" style="3" customWidth="1"/>
    <col min="2306" max="2306" width="12.625" style="3" customWidth="1"/>
    <col min="2307" max="2307" width="6.625" style="3" customWidth="1"/>
    <col min="2308" max="2319" width="6.125" style="3" customWidth="1"/>
    <col min="2320" max="2320" width="1.875" style="3" customWidth="1"/>
    <col min="2321" max="2321" width="1.625" style="3" customWidth="1"/>
    <col min="2322" max="2322" width="12.625" style="3" customWidth="1"/>
    <col min="2323" max="2323" width="6.625" style="3" customWidth="1"/>
    <col min="2324" max="2327" width="6.125" style="3" customWidth="1"/>
    <col min="2328" max="2328" width="6.5" style="3" customWidth="1"/>
    <col min="2329" max="2335" width="6.125" style="3" customWidth="1"/>
    <col min="2336" max="2560" width="9" style="3"/>
    <col min="2561" max="2561" width="1.625" style="3" customWidth="1"/>
    <col min="2562" max="2562" width="12.625" style="3" customWidth="1"/>
    <col min="2563" max="2563" width="6.625" style="3" customWidth="1"/>
    <col min="2564" max="2575" width="6.125" style="3" customWidth="1"/>
    <col min="2576" max="2576" width="1.875" style="3" customWidth="1"/>
    <col min="2577" max="2577" width="1.625" style="3" customWidth="1"/>
    <col min="2578" max="2578" width="12.625" style="3" customWidth="1"/>
    <col min="2579" max="2579" width="6.625" style="3" customWidth="1"/>
    <col min="2580" max="2583" width="6.125" style="3" customWidth="1"/>
    <col min="2584" max="2584" width="6.5" style="3" customWidth="1"/>
    <col min="2585" max="2591" width="6.125" style="3" customWidth="1"/>
    <col min="2592" max="2816" width="9" style="3"/>
    <col min="2817" max="2817" width="1.625" style="3" customWidth="1"/>
    <col min="2818" max="2818" width="12.625" style="3" customWidth="1"/>
    <col min="2819" max="2819" width="6.625" style="3" customWidth="1"/>
    <col min="2820" max="2831" width="6.125" style="3" customWidth="1"/>
    <col min="2832" max="2832" width="1.875" style="3" customWidth="1"/>
    <col min="2833" max="2833" width="1.625" style="3" customWidth="1"/>
    <col min="2834" max="2834" width="12.625" style="3" customWidth="1"/>
    <col min="2835" max="2835" width="6.625" style="3" customWidth="1"/>
    <col min="2836" max="2839" width="6.125" style="3" customWidth="1"/>
    <col min="2840" max="2840" width="6.5" style="3" customWidth="1"/>
    <col min="2841" max="2847" width="6.125" style="3" customWidth="1"/>
    <col min="2848" max="3072" width="9" style="3"/>
    <col min="3073" max="3073" width="1.625" style="3" customWidth="1"/>
    <col min="3074" max="3074" width="12.625" style="3" customWidth="1"/>
    <col min="3075" max="3075" width="6.625" style="3" customWidth="1"/>
    <col min="3076" max="3087" width="6.125" style="3" customWidth="1"/>
    <col min="3088" max="3088" width="1.875" style="3" customWidth="1"/>
    <col min="3089" max="3089" width="1.625" style="3" customWidth="1"/>
    <col min="3090" max="3090" width="12.625" style="3" customWidth="1"/>
    <col min="3091" max="3091" width="6.625" style="3" customWidth="1"/>
    <col min="3092" max="3095" width="6.125" style="3" customWidth="1"/>
    <col min="3096" max="3096" width="6.5" style="3" customWidth="1"/>
    <col min="3097" max="3103" width="6.125" style="3" customWidth="1"/>
    <col min="3104" max="3328" width="9" style="3"/>
    <col min="3329" max="3329" width="1.625" style="3" customWidth="1"/>
    <col min="3330" max="3330" width="12.625" style="3" customWidth="1"/>
    <col min="3331" max="3331" width="6.625" style="3" customWidth="1"/>
    <col min="3332" max="3343" width="6.125" style="3" customWidth="1"/>
    <col min="3344" max="3344" width="1.875" style="3" customWidth="1"/>
    <col min="3345" max="3345" width="1.625" style="3" customWidth="1"/>
    <col min="3346" max="3346" width="12.625" style="3" customWidth="1"/>
    <col min="3347" max="3347" width="6.625" style="3" customWidth="1"/>
    <col min="3348" max="3351" width="6.125" style="3" customWidth="1"/>
    <col min="3352" max="3352" width="6.5" style="3" customWidth="1"/>
    <col min="3353" max="3359" width="6.125" style="3" customWidth="1"/>
    <col min="3360" max="3584" width="9" style="3"/>
    <col min="3585" max="3585" width="1.625" style="3" customWidth="1"/>
    <col min="3586" max="3586" width="12.625" style="3" customWidth="1"/>
    <col min="3587" max="3587" width="6.625" style="3" customWidth="1"/>
    <col min="3588" max="3599" width="6.125" style="3" customWidth="1"/>
    <col min="3600" max="3600" width="1.875" style="3" customWidth="1"/>
    <col min="3601" max="3601" width="1.625" style="3" customWidth="1"/>
    <col min="3602" max="3602" width="12.625" style="3" customWidth="1"/>
    <col min="3603" max="3603" width="6.625" style="3" customWidth="1"/>
    <col min="3604" max="3607" width="6.125" style="3" customWidth="1"/>
    <col min="3608" max="3608" width="6.5" style="3" customWidth="1"/>
    <col min="3609" max="3615" width="6.125" style="3" customWidth="1"/>
    <col min="3616" max="3840" width="9" style="3"/>
    <col min="3841" max="3841" width="1.625" style="3" customWidth="1"/>
    <col min="3842" max="3842" width="12.625" style="3" customWidth="1"/>
    <col min="3843" max="3843" width="6.625" style="3" customWidth="1"/>
    <col min="3844" max="3855" width="6.125" style="3" customWidth="1"/>
    <col min="3856" max="3856" width="1.875" style="3" customWidth="1"/>
    <col min="3857" max="3857" width="1.625" style="3" customWidth="1"/>
    <col min="3858" max="3858" width="12.625" style="3" customWidth="1"/>
    <col min="3859" max="3859" width="6.625" style="3" customWidth="1"/>
    <col min="3860" max="3863" width="6.125" style="3" customWidth="1"/>
    <col min="3864" max="3864" width="6.5" style="3" customWidth="1"/>
    <col min="3865" max="3871" width="6.125" style="3" customWidth="1"/>
    <col min="3872" max="4096" width="9" style="3"/>
    <col min="4097" max="4097" width="1.625" style="3" customWidth="1"/>
    <col min="4098" max="4098" width="12.625" style="3" customWidth="1"/>
    <col min="4099" max="4099" width="6.625" style="3" customWidth="1"/>
    <col min="4100" max="4111" width="6.125" style="3" customWidth="1"/>
    <col min="4112" max="4112" width="1.875" style="3" customWidth="1"/>
    <col min="4113" max="4113" width="1.625" style="3" customWidth="1"/>
    <col min="4114" max="4114" width="12.625" style="3" customWidth="1"/>
    <col min="4115" max="4115" width="6.625" style="3" customWidth="1"/>
    <col min="4116" max="4119" width="6.125" style="3" customWidth="1"/>
    <col min="4120" max="4120" width="6.5" style="3" customWidth="1"/>
    <col min="4121" max="4127" width="6.125" style="3" customWidth="1"/>
    <col min="4128" max="4352" width="9" style="3"/>
    <col min="4353" max="4353" width="1.625" style="3" customWidth="1"/>
    <col min="4354" max="4354" width="12.625" style="3" customWidth="1"/>
    <col min="4355" max="4355" width="6.625" style="3" customWidth="1"/>
    <col min="4356" max="4367" width="6.125" style="3" customWidth="1"/>
    <col min="4368" max="4368" width="1.875" style="3" customWidth="1"/>
    <col min="4369" max="4369" width="1.625" style="3" customWidth="1"/>
    <col min="4370" max="4370" width="12.625" style="3" customWidth="1"/>
    <col min="4371" max="4371" width="6.625" style="3" customWidth="1"/>
    <col min="4372" max="4375" width="6.125" style="3" customWidth="1"/>
    <col min="4376" max="4376" width="6.5" style="3" customWidth="1"/>
    <col min="4377" max="4383" width="6.125" style="3" customWidth="1"/>
    <col min="4384" max="4608" width="9" style="3"/>
    <col min="4609" max="4609" width="1.625" style="3" customWidth="1"/>
    <col min="4610" max="4610" width="12.625" style="3" customWidth="1"/>
    <col min="4611" max="4611" width="6.625" style="3" customWidth="1"/>
    <col min="4612" max="4623" width="6.125" style="3" customWidth="1"/>
    <col min="4624" max="4624" width="1.875" style="3" customWidth="1"/>
    <col min="4625" max="4625" width="1.625" style="3" customWidth="1"/>
    <col min="4626" max="4626" width="12.625" style="3" customWidth="1"/>
    <col min="4627" max="4627" width="6.625" style="3" customWidth="1"/>
    <col min="4628" max="4631" width="6.125" style="3" customWidth="1"/>
    <col min="4632" max="4632" width="6.5" style="3" customWidth="1"/>
    <col min="4633" max="4639" width="6.125" style="3" customWidth="1"/>
    <col min="4640" max="4864" width="9" style="3"/>
    <col min="4865" max="4865" width="1.625" style="3" customWidth="1"/>
    <col min="4866" max="4866" width="12.625" style="3" customWidth="1"/>
    <col min="4867" max="4867" width="6.625" style="3" customWidth="1"/>
    <col min="4868" max="4879" width="6.125" style="3" customWidth="1"/>
    <col min="4880" max="4880" width="1.875" style="3" customWidth="1"/>
    <col min="4881" max="4881" width="1.625" style="3" customWidth="1"/>
    <col min="4882" max="4882" width="12.625" style="3" customWidth="1"/>
    <col min="4883" max="4883" width="6.625" style="3" customWidth="1"/>
    <col min="4884" max="4887" width="6.125" style="3" customWidth="1"/>
    <col min="4888" max="4888" width="6.5" style="3" customWidth="1"/>
    <col min="4889" max="4895" width="6.125" style="3" customWidth="1"/>
    <col min="4896" max="5120" width="9" style="3"/>
    <col min="5121" max="5121" width="1.625" style="3" customWidth="1"/>
    <col min="5122" max="5122" width="12.625" style="3" customWidth="1"/>
    <col min="5123" max="5123" width="6.625" style="3" customWidth="1"/>
    <col min="5124" max="5135" width="6.125" style="3" customWidth="1"/>
    <col min="5136" max="5136" width="1.875" style="3" customWidth="1"/>
    <col min="5137" max="5137" width="1.625" style="3" customWidth="1"/>
    <col min="5138" max="5138" width="12.625" style="3" customWidth="1"/>
    <col min="5139" max="5139" width="6.625" style="3" customWidth="1"/>
    <col min="5140" max="5143" width="6.125" style="3" customWidth="1"/>
    <col min="5144" max="5144" width="6.5" style="3" customWidth="1"/>
    <col min="5145" max="5151" width="6.125" style="3" customWidth="1"/>
    <col min="5152" max="5376" width="9" style="3"/>
    <col min="5377" max="5377" width="1.625" style="3" customWidth="1"/>
    <col min="5378" max="5378" width="12.625" style="3" customWidth="1"/>
    <col min="5379" max="5379" width="6.625" style="3" customWidth="1"/>
    <col min="5380" max="5391" width="6.125" style="3" customWidth="1"/>
    <col min="5392" max="5392" width="1.875" style="3" customWidth="1"/>
    <col min="5393" max="5393" width="1.625" style="3" customWidth="1"/>
    <col min="5394" max="5394" width="12.625" style="3" customWidth="1"/>
    <col min="5395" max="5395" width="6.625" style="3" customWidth="1"/>
    <col min="5396" max="5399" width="6.125" style="3" customWidth="1"/>
    <col min="5400" max="5400" width="6.5" style="3" customWidth="1"/>
    <col min="5401" max="5407" width="6.125" style="3" customWidth="1"/>
    <col min="5408" max="5632" width="9" style="3"/>
    <col min="5633" max="5633" width="1.625" style="3" customWidth="1"/>
    <col min="5634" max="5634" width="12.625" style="3" customWidth="1"/>
    <col min="5635" max="5635" width="6.625" style="3" customWidth="1"/>
    <col min="5636" max="5647" width="6.125" style="3" customWidth="1"/>
    <col min="5648" max="5648" width="1.875" style="3" customWidth="1"/>
    <col min="5649" max="5649" width="1.625" style="3" customWidth="1"/>
    <col min="5650" max="5650" width="12.625" style="3" customWidth="1"/>
    <col min="5651" max="5651" width="6.625" style="3" customWidth="1"/>
    <col min="5652" max="5655" width="6.125" style="3" customWidth="1"/>
    <col min="5656" max="5656" width="6.5" style="3" customWidth="1"/>
    <col min="5657" max="5663" width="6.125" style="3" customWidth="1"/>
    <col min="5664" max="5888" width="9" style="3"/>
    <col min="5889" max="5889" width="1.625" style="3" customWidth="1"/>
    <col min="5890" max="5890" width="12.625" style="3" customWidth="1"/>
    <col min="5891" max="5891" width="6.625" style="3" customWidth="1"/>
    <col min="5892" max="5903" width="6.125" style="3" customWidth="1"/>
    <col min="5904" max="5904" width="1.875" style="3" customWidth="1"/>
    <col min="5905" max="5905" width="1.625" style="3" customWidth="1"/>
    <col min="5906" max="5906" width="12.625" style="3" customWidth="1"/>
    <col min="5907" max="5907" width="6.625" style="3" customWidth="1"/>
    <col min="5908" max="5911" width="6.125" style="3" customWidth="1"/>
    <col min="5912" max="5912" width="6.5" style="3" customWidth="1"/>
    <col min="5913" max="5919" width="6.125" style="3" customWidth="1"/>
    <col min="5920" max="6144" width="9" style="3"/>
    <col min="6145" max="6145" width="1.625" style="3" customWidth="1"/>
    <col min="6146" max="6146" width="12.625" style="3" customWidth="1"/>
    <col min="6147" max="6147" width="6.625" style="3" customWidth="1"/>
    <col min="6148" max="6159" width="6.125" style="3" customWidth="1"/>
    <col min="6160" max="6160" width="1.875" style="3" customWidth="1"/>
    <col min="6161" max="6161" width="1.625" style="3" customWidth="1"/>
    <col min="6162" max="6162" width="12.625" style="3" customWidth="1"/>
    <col min="6163" max="6163" width="6.625" style="3" customWidth="1"/>
    <col min="6164" max="6167" width="6.125" style="3" customWidth="1"/>
    <col min="6168" max="6168" width="6.5" style="3" customWidth="1"/>
    <col min="6169" max="6175" width="6.125" style="3" customWidth="1"/>
    <col min="6176" max="6400" width="9" style="3"/>
    <col min="6401" max="6401" width="1.625" style="3" customWidth="1"/>
    <col min="6402" max="6402" width="12.625" style="3" customWidth="1"/>
    <col min="6403" max="6403" width="6.625" style="3" customWidth="1"/>
    <col min="6404" max="6415" width="6.125" style="3" customWidth="1"/>
    <col min="6416" max="6416" width="1.875" style="3" customWidth="1"/>
    <col min="6417" max="6417" width="1.625" style="3" customWidth="1"/>
    <col min="6418" max="6418" width="12.625" style="3" customWidth="1"/>
    <col min="6419" max="6419" width="6.625" style="3" customWidth="1"/>
    <col min="6420" max="6423" width="6.125" style="3" customWidth="1"/>
    <col min="6424" max="6424" width="6.5" style="3" customWidth="1"/>
    <col min="6425" max="6431" width="6.125" style="3" customWidth="1"/>
    <col min="6432" max="6656" width="9" style="3"/>
    <col min="6657" max="6657" width="1.625" style="3" customWidth="1"/>
    <col min="6658" max="6658" width="12.625" style="3" customWidth="1"/>
    <col min="6659" max="6659" width="6.625" style="3" customWidth="1"/>
    <col min="6660" max="6671" width="6.125" style="3" customWidth="1"/>
    <col min="6672" max="6672" width="1.875" style="3" customWidth="1"/>
    <col min="6673" max="6673" width="1.625" style="3" customWidth="1"/>
    <col min="6674" max="6674" width="12.625" style="3" customWidth="1"/>
    <col min="6675" max="6675" width="6.625" style="3" customWidth="1"/>
    <col min="6676" max="6679" width="6.125" style="3" customWidth="1"/>
    <col min="6680" max="6680" width="6.5" style="3" customWidth="1"/>
    <col min="6681" max="6687" width="6.125" style="3" customWidth="1"/>
    <col min="6688" max="6912" width="9" style="3"/>
    <col min="6913" max="6913" width="1.625" style="3" customWidth="1"/>
    <col min="6914" max="6914" width="12.625" style="3" customWidth="1"/>
    <col min="6915" max="6915" width="6.625" style="3" customWidth="1"/>
    <col min="6916" max="6927" width="6.125" style="3" customWidth="1"/>
    <col min="6928" max="6928" width="1.875" style="3" customWidth="1"/>
    <col min="6929" max="6929" width="1.625" style="3" customWidth="1"/>
    <col min="6930" max="6930" width="12.625" style="3" customWidth="1"/>
    <col min="6931" max="6931" width="6.625" style="3" customWidth="1"/>
    <col min="6932" max="6935" width="6.125" style="3" customWidth="1"/>
    <col min="6936" max="6936" width="6.5" style="3" customWidth="1"/>
    <col min="6937" max="6943" width="6.125" style="3" customWidth="1"/>
    <col min="6944" max="7168" width="9" style="3"/>
    <col min="7169" max="7169" width="1.625" style="3" customWidth="1"/>
    <col min="7170" max="7170" width="12.625" style="3" customWidth="1"/>
    <col min="7171" max="7171" width="6.625" style="3" customWidth="1"/>
    <col min="7172" max="7183" width="6.125" style="3" customWidth="1"/>
    <col min="7184" max="7184" width="1.875" style="3" customWidth="1"/>
    <col min="7185" max="7185" width="1.625" style="3" customWidth="1"/>
    <col min="7186" max="7186" width="12.625" style="3" customWidth="1"/>
    <col min="7187" max="7187" width="6.625" style="3" customWidth="1"/>
    <col min="7188" max="7191" width="6.125" style="3" customWidth="1"/>
    <col min="7192" max="7192" width="6.5" style="3" customWidth="1"/>
    <col min="7193" max="7199" width="6.125" style="3" customWidth="1"/>
    <col min="7200" max="7424" width="9" style="3"/>
    <col min="7425" max="7425" width="1.625" style="3" customWidth="1"/>
    <col min="7426" max="7426" width="12.625" style="3" customWidth="1"/>
    <col min="7427" max="7427" width="6.625" style="3" customWidth="1"/>
    <col min="7428" max="7439" width="6.125" style="3" customWidth="1"/>
    <col min="7440" max="7440" width="1.875" style="3" customWidth="1"/>
    <col min="7441" max="7441" width="1.625" style="3" customWidth="1"/>
    <col min="7442" max="7442" width="12.625" style="3" customWidth="1"/>
    <col min="7443" max="7443" width="6.625" style="3" customWidth="1"/>
    <col min="7444" max="7447" width="6.125" style="3" customWidth="1"/>
    <col min="7448" max="7448" width="6.5" style="3" customWidth="1"/>
    <col min="7449" max="7455" width="6.125" style="3" customWidth="1"/>
    <col min="7456" max="7680" width="9" style="3"/>
    <col min="7681" max="7681" width="1.625" style="3" customWidth="1"/>
    <col min="7682" max="7682" width="12.625" style="3" customWidth="1"/>
    <col min="7683" max="7683" width="6.625" style="3" customWidth="1"/>
    <col min="7684" max="7695" width="6.125" style="3" customWidth="1"/>
    <col min="7696" max="7696" width="1.875" style="3" customWidth="1"/>
    <col min="7697" max="7697" width="1.625" style="3" customWidth="1"/>
    <col min="7698" max="7698" width="12.625" style="3" customWidth="1"/>
    <col min="7699" max="7699" width="6.625" style="3" customWidth="1"/>
    <col min="7700" max="7703" width="6.125" style="3" customWidth="1"/>
    <col min="7704" max="7704" width="6.5" style="3" customWidth="1"/>
    <col min="7705" max="7711" width="6.125" style="3" customWidth="1"/>
    <col min="7712" max="7936" width="9" style="3"/>
    <col min="7937" max="7937" width="1.625" style="3" customWidth="1"/>
    <col min="7938" max="7938" width="12.625" style="3" customWidth="1"/>
    <col min="7939" max="7939" width="6.625" style="3" customWidth="1"/>
    <col min="7940" max="7951" width="6.125" style="3" customWidth="1"/>
    <col min="7952" max="7952" width="1.875" style="3" customWidth="1"/>
    <col min="7953" max="7953" width="1.625" style="3" customWidth="1"/>
    <col min="7954" max="7954" width="12.625" style="3" customWidth="1"/>
    <col min="7955" max="7955" width="6.625" style="3" customWidth="1"/>
    <col min="7956" max="7959" width="6.125" style="3" customWidth="1"/>
    <col min="7960" max="7960" width="6.5" style="3" customWidth="1"/>
    <col min="7961" max="7967" width="6.125" style="3" customWidth="1"/>
    <col min="7968" max="8192" width="9" style="3"/>
    <col min="8193" max="8193" width="1.625" style="3" customWidth="1"/>
    <col min="8194" max="8194" width="12.625" style="3" customWidth="1"/>
    <col min="8195" max="8195" width="6.625" style="3" customWidth="1"/>
    <col min="8196" max="8207" width="6.125" style="3" customWidth="1"/>
    <col min="8208" max="8208" width="1.875" style="3" customWidth="1"/>
    <col min="8209" max="8209" width="1.625" style="3" customWidth="1"/>
    <col min="8210" max="8210" width="12.625" style="3" customWidth="1"/>
    <col min="8211" max="8211" width="6.625" style="3" customWidth="1"/>
    <col min="8212" max="8215" width="6.125" style="3" customWidth="1"/>
    <col min="8216" max="8216" width="6.5" style="3" customWidth="1"/>
    <col min="8217" max="8223" width="6.125" style="3" customWidth="1"/>
    <col min="8224" max="8448" width="9" style="3"/>
    <col min="8449" max="8449" width="1.625" style="3" customWidth="1"/>
    <col min="8450" max="8450" width="12.625" style="3" customWidth="1"/>
    <col min="8451" max="8451" width="6.625" style="3" customWidth="1"/>
    <col min="8452" max="8463" width="6.125" style="3" customWidth="1"/>
    <col min="8464" max="8464" width="1.875" style="3" customWidth="1"/>
    <col min="8465" max="8465" width="1.625" style="3" customWidth="1"/>
    <col min="8466" max="8466" width="12.625" style="3" customWidth="1"/>
    <col min="8467" max="8467" width="6.625" style="3" customWidth="1"/>
    <col min="8468" max="8471" width="6.125" style="3" customWidth="1"/>
    <col min="8472" max="8472" width="6.5" style="3" customWidth="1"/>
    <col min="8473" max="8479" width="6.125" style="3" customWidth="1"/>
    <col min="8480" max="8704" width="9" style="3"/>
    <col min="8705" max="8705" width="1.625" style="3" customWidth="1"/>
    <col min="8706" max="8706" width="12.625" style="3" customWidth="1"/>
    <col min="8707" max="8707" width="6.625" style="3" customWidth="1"/>
    <col min="8708" max="8719" width="6.125" style="3" customWidth="1"/>
    <col min="8720" max="8720" width="1.875" style="3" customWidth="1"/>
    <col min="8721" max="8721" width="1.625" style="3" customWidth="1"/>
    <col min="8722" max="8722" width="12.625" style="3" customWidth="1"/>
    <col min="8723" max="8723" width="6.625" style="3" customWidth="1"/>
    <col min="8724" max="8727" width="6.125" style="3" customWidth="1"/>
    <col min="8728" max="8728" width="6.5" style="3" customWidth="1"/>
    <col min="8729" max="8735" width="6.125" style="3" customWidth="1"/>
    <col min="8736" max="8960" width="9" style="3"/>
    <col min="8961" max="8961" width="1.625" style="3" customWidth="1"/>
    <col min="8962" max="8962" width="12.625" style="3" customWidth="1"/>
    <col min="8963" max="8963" width="6.625" style="3" customWidth="1"/>
    <col min="8964" max="8975" width="6.125" style="3" customWidth="1"/>
    <col min="8976" max="8976" width="1.875" style="3" customWidth="1"/>
    <col min="8977" max="8977" width="1.625" style="3" customWidth="1"/>
    <col min="8978" max="8978" width="12.625" style="3" customWidth="1"/>
    <col min="8979" max="8979" width="6.625" style="3" customWidth="1"/>
    <col min="8980" max="8983" width="6.125" style="3" customWidth="1"/>
    <col min="8984" max="8984" width="6.5" style="3" customWidth="1"/>
    <col min="8985" max="8991" width="6.125" style="3" customWidth="1"/>
    <col min="8992" max="9216" width="9" style="3"/>
    <col min="9217" max="9217" width="1.625" style="3" customWidth="1"/>
    <col min="9218" max="9218" width="12.625" style="3" customWidth="1"/>
    <col min="9219" max="9219" width="6.625" style="3" customWidth="1"/>
    <col min="9220" max="9231" width="6.125" style="3" customWidth="1"/>
    <col min="9232" max="9232" width="1.875" style="3" customWidth="1"/>
    <col min="9233" max="9233" width="1.625" style="3" customWidth="1"/>
    <col min="9234" max="9234" width="12.625" style="3" customWidth="1"/>
    <col min="9235" max="9235" width="6.625" style="3" customWidth="1"/>
    <col min="9236" max="9239" width="6.125" style="3" customWidth="1"/>
    <col min="9240" max="9240" width="6.5" style="3" customWidth="1"/>
    <col min="9241" max="9247" width="6.125" style="3" customWidth="1"/>
    <col min="9248" max="9472" width="9" style="3"/>
    <col min="9473" max="9473" width="1.625" style="3" customWidth="1"/>
    <col min="9474" max="9474" width="12.625" style="3" customWidth="1"/>
    <col min="9475" max="9475" width="6.625" style="3" customWidth="1"/>
    <col min="9476" max="9487" width="6.125" style="3" customWidth="1"/>
    <col min="9488" max="9488" width="1.875" style="3" customWidth="1"/>
    <col min="9489" max="9489" width="1.625" style="3" customWidth="1"/>
    <col min="9490" max="9490" width="12.625" style="3" customWidth="1"/>
    <col min="9491" max="9491" width="6.625" style="3" customWidth="1"/>
    <col min="9492" max="9495" width="6.125" style="3" customWidth="1"/>
    <col min="9496" max="9496" width="6.5" style="3" customWidth="1"/>
    <col min="9497" max="9503" width="6.125" style="3" customWidth="1"/>
    <col min="9504" max="9728" width="9" style="3"/>
    <col min="9729" max="9729" width="1.625" style="3" customWidth="1"/>
    <col min="9730" max="9730" width="12.625" style="3" customWidth="1"/>
    <col min="9731" max="9731" width="6.625" style="3" customWidth="1"/>
    <col min="9732" max="9743" width="6.125" style="3" customWidth="1"/>
    <col min="9744" max="9744" width="1.875" style="3" customWidth="1"/>
    <col min="9745" max="9745" width="1.625" style="3" customWidth="1"/>
    <col min="9746" max="9746" width="12.625" style="3" customWidth="1"/>
    <col min="9747" max="9747" width="6.625" style="3" customWidth="1"/>
    <col min="9748" max="9751" width="6.125" style="3" customWidth="1"/>
    <col min="9752" max="9752" width="6.5" style="3" customWidth="1"/>
    <col min="9753" max="9759" width="6.125" style="3" customWidth="1"/>
    <col min="9760" max="9984" width="9" style="3"/>
    <col min="9985" max="9985" width="1.625" style="3" customWidth="1"/>
    <col min="9986" max="9986" width="12.625" style="3" customWidth="1"/>
    <col min="9987" max="9987" width="6.625" style="3" customWidth="1"/>
    <col min="9988" max="9999" width="6.125" style="3" customWidth="1"/>
    <col min="10000" max="10000" width="1.875" style="3" customWidth="1"/>
    <col min="10001" max="10001" width="1.625" style="3" customWidth="1"/>
    <col min="10002" max="10002" width="12.625" style="3" customWidth="1"/>
    <col min="10003" max="10003" width="6.625" style="3" customWidth="1"/>
    <col min="10004" max="10007" width="6.125" style="3" customWidth="1"/>
    <col min="10008" max="10008" width="6.5" style="3" customWidth="1"/>
    <col min="10009" max="10015" width="6.125" style="3" customWidth="1"/>
    <col min="10016" max="10240" width="9" style="3"/>
    <col min="10241" max="10241" width="1.625" style="3" customWidth="1"/>
    <col min="10242" max="10242" width="12.625" style="3" customWidth="1"/>
    <col min="10243" max="10243" width="6.625" style="3" customWidth="1"/>
    <col min="10244" max="10255" width="6.125" style="3" customWidth="1"/>
    <col min="10256" max="10256" width="1.875" style="3" customWidth="1"/>
    <col min="10257" max="10257" width="1.625" style="3" customWidth="1"/>
    <col min="10258" max="10258" width="12.625" style="3" customWidth="1"/>
    <col min="10259" max="10259" width="6.625" style="3" customWidth="1"/>
    <col min="10260" max="10263" width="6.125" style="3" customWidth="1"/>
    <col min="10264" max="10264" width="6.5" style="3" customWidth="1"/>
    <col min="10265" max="10271" width="6.125" style="3" customWidth="1"/>
    <col min="10272" max="10496" width="9" style="3"/>
    <col min="10497" max="10497" width="1.625" style="3" customWidth="1"/>
    <col min="10498" max="10498" width="12.625" style="3" customWidth="1"/>
    <col min="10499" max="10499" width="6.625" style="3" customWidth="1"/>
    <col min="10500" max="10511" width="6.125" style="3" customWidth="1"/>
    <col min="10512" max="10512" width="1.875" style="3" customWidth="1"/>
    <col min="10513" max="10513" width="1.625" style="3" customWidth="1"/>
    <col min="10514" max="10514" width="12.625" style="3" customWidth="1"/>
    <col min="10515" max="10515" width="6.625" style="3" customWidth="1"/>
    <col min="10516" max="10519" width="6.125" style="3" customWidth="1"/>
    <col min="10520" max="10520" width="6.5" style="3" customWidth="1"/>
    <col min="10521" max="10527" width="6.125" style="3" customWidth="1"/>
    <col min="10528" max="10752" width="9" style="3"/>
    <col min="10753" max="10753" width="1.625" style="3" customWidth="1"/>
    <col min="10754" max="10754" width="12.625" style="3" customWidth="1"/>
    <col min="10755" max="10755" width="6.625" style="3" customWidth="1"/>
    <col min="10756" max="10767" width="6.125" style="3" customWidth="1"/>
    <col min="10768" max="10768" width="1.875" style="3" customWidth="1"/>
    <col min="10769" max="10769" width="1.625" style="3" customWidth="1"/>
    <col min="10770" max="10770" width="12.625" style="3" customWidth="1"/>
    <col min="10771" max="10771" width="6.625" style="3" customWidth="1"/>
    <col min="10772" max="10775" width="6.125" style="3" customWidth="1"/>
    <col min="10776" max="10776" width="6.5" style="3" customWidth="1"/>
    <col min="10777" max="10783" width="6.125" style="3" customWidth="1"/>
    <col min="10784" max="11008" width="9" style="3"/>
    <col min="11009" max="11009" width="1.625" style="3" customWidth="1"/>
    <col min="11010" max="11010" width="12.625" style="3" customWidth="1"/>
    <col min="11011" max="11011" width="6.625" style="3" customWidth="1"/>
    <col min="11012" max="11023" width="6.125" style="3" customWidth="1"/>
    <col min="11024" max="11024" width="1.875" style="3" customWidth="1"/>
    <col min="11025" max="11025" width="1.625" style="3" customWidth="1"/>
    <col min="11026" max="11026" width="12.625" style="3" customWidth="1"/>
    <col min="11027" max="11027" width="6.625" style="3" customWidth="1"/>
    <col min="11028" max="11031" width="6.125" style="3" customWidth="1"/>
    <col min="11032" max="11032" width="6.5" style="3" customWidth="1"/>
    <col min="11033" max="11039" width="6.125" style="3" customWidth="1"/>
    <col min="11040" max="11264" width="9" style="3"/>
    <col min="11265" max="11265" width="1.625" style="3" customWidth="1"/>
    <col min="11266" max="11266" width="12.625" style="3" customWidth="1"/>
    <col min="11267" max="11267" width="6.625" style="3" customWidth="1"/>
    <col min="11268" max="11279" width="6.125" style="3" customWidth="1"/>
    <col min="11280" max="11280" width="1.875" style="3" customWidth="1"/>
    <col min="11281" max="11281" width="1.625" style="3" customWidth="1"/>
    <col min="11282" max="11282" width="12.625" style="3" customWidth="1"/>
    <col min="11283" max="11283" width="6.625" style="3" customWidth="1"/>
    <col min="11284" max="11287" width="6.125" style="3" customWidth="1"/>
    <col min="11288" max="11288" width="6.5" style="3" customWidth="1"/>
    <col min="11289" max="11295" width="6.125" style="3" customWidth="1"/>
    <col min="11296" max="11520" width="9" style="3"/>
    <col min="11521" max="11521" width="1.625" style="3" customWidth="1"/>
    <col min="11522" max="11522" width="12.625" style="3" customWidth="1"/>
    <col min="11523" max="11523" width="6.625" style="3" customWidth="1"/>
    <col min="11524" max="11535" width="6.125" style="3" customWidth="1"/>
    <col min="11536" max="11536" width="1.875" style="3" customWidth="1"/>
    <col min="11537" max="11537" width="1.625" style="3" customWidth="1"/>
    <col min="11538" max="11538" width="12.625" style="3" customWidth="1"/>
    <col min="11539" max="11539" width="6.625" style="3" customWidth="1"/>
    <col min="11540" max="11543" width="6.125" style="3" customWidth="1"/>
    <col min="11544" max="11544" width="6.5" style="3" customWidth="1"/>
    <col min="11545" max="11551" width="6.125" style="3" customWidth="1"/>
    <col min="11552" max="11776" width="9" style="3"/>
    <col min="11777" max="11777" width="1.625" style="3" customWidth="1"/>
    <col min="11778" max="11778" width="12.625" style="3" customWidth="1"/>
    <col min="11779" max="11779" width="6.625" style="3" customWidth="1"/>
    <col min="11780" max="11791" width="6.125" style="3" customWidth="1"/>
    <col min="11792" max="11792" width="1.875" style="3" customWidth="1"/>
    <col min="11793" max="11793" width="1.625" style="3" customWidth="1"/>
    <col min="11794" max="11794" width="12.625" style="3" customWidth="1"/>
    <col min="11795" max="11795" width="6.625" style="3" customWidth="1"/>
    <col min="11796" max="11799" width="6.125" style="3" customWidth="1"/>
    <col min="11800" max="11800" width="6.5" style="3" customWidth="1"/>
    <col min="11801" max="11807" width="6.125" style="3" customWidth="1"/>
    <col min="11808" max="12032" width="9" style="3"/>
    <col min="12033" max="12033" width="1.625" style="3" customWidth="1"/>
    <col min="12034" max="12034" width="12.625" style="3" customWidth="1"/>
    <col min="12035" max="12035" width="6.625" style="3" customWidth="1"/>
    <col min="12036" max="12047" width="6.125" style="3" customWidth="1"/>
    <col min="12048" max="12048" width="1.875" style="3" customWidth="1"/>
    <col min="12049" max="12049" width="1.625" style="3" customWidth="1"/>
    <col min="12050" max="12050" width="12.625" style="3" customWidth="1"/>
    <col min="12051" max="12051" width="6.625" style="3" customWidth="1"/>
    <col min="12052" max="12055" width="6.125" style="3" customWidth="1"/>
    <col min="12056" max="12056" width="6.5" style="3" customWidth="1"/>
    <col min="12057" max="12063" width="6.125" style="3" customWidth="1"/>
    <col min="12064" max="12288" width="9" style="3"/>
    <col min="12289" max="12289" width="1.625" style="3" customWidth="1"/>
    <col min="12290" max="12290" width="12.625" style="3" customWidth="1"/>
    <col min="12291" max="12291" width="6.625" style="3" customWidth="1"/>
    <col min="12292" max="12303" width="6.125" style="3" customWidth="1"/>
    <col min="12304" max="12304" width="1.875" style="3" customWidth="1"/>
    <col min="12305" max="12305" width="1.625" style="3" customWidth="1"/>
    <col min="12306" max="12306" width="12.625" style="3" customWidth="1"/>
    <col min="12307" max="12307" width="6.625" style="3" customWidth="1"/>
    <col min="12308" max="12311" width="6.125" style="3" customWidth="1"/>
    <col min="12312" max="12312" width="6.5" style="3" customWidth="1"/>
    <col min="12313" max="12319" width="6.125" style="3" customWidth="1"/>
    <col min="12320" max="12544" width="9" style="3"/>
    <col min="12545" max="12545" width="1.625" style="3" customWidth="1"/>
    <col min="12546" max="12546" width="12.625" style="3" customWidth="1"/>
    <col min="12547" max="12547" width="6.625" style="3" customWidth="1"/>
    <col min="12548" max="12559" width="6.125" style="3" customWidth="1"/>
    <col min="12560" max="12560" width="1.875" style="3" customWidth="1"/>
    <col min="12561" max="12561" width="1.625" style="3" customWidth="1"/>
    <col min="12562" max="12562" width="12.625" style="3" customWidth="1"/>
    <col min="12563" max="12563" width="6.625" style="3" customWidth="1"/>
    <col min="12564" max="12567" width="6.125" style="3" customWidth="1"/>
    <col min="12568" max="12568" width="6.5" style="3" customWidth="1"/>
    <col min="12569" max="12575" width="6.125" style="3" customWidth="1"/>
    <col min="12576" max="12800" width="9" style="3"/>
    <col min="12801" max="12801" width="1.625" style="3" customWidth="1"/>
    <col min="12802" max="12802" width="12.625" style="3" customWidth="1"/>
    <col min="12803" max="12803" width="6.625" style="3" customWidth="1"/>
    <col min="12804" max="12815" width="6.125" style="3" customWidth="1"/>
    <col min="12816" max="12816" width="1.875" style="3" customWidth="1"/>
    <col min="12817" max="12817" width="1.625" style="3" customWidth="1"/>
    <col min="12818" max="12818" width="12.625" style="3" customWidth="1"/>
    <col min="12819" max="12819" width="6.625" style="3" customWidth="1"/>
    <col min="12820" max="12823" width="6.125" style="3" customWidth="1"/>
    <col min="12824" max="12824" width="6.5" style="3" customWidth="1"/>
    <col min="12825" max="12831" width="6.125" style="3" customWidth="1"/>
    <col min="12832" max="13056" width="9" style="3"/>
    <col min="13057" max="13057" width="1.625" style="3" customWidth="1"/>
    <col min="13058" max="13058" width="12.625" style="3" customWidth="1"/>
    <col min="13059" max="13059" width="6.625" style="3" customWidth="1"/>
    <col min="13060" max="13071" width="6.125" style="3" customWidth="1"/>
    <col min="13072" max="13072" width="1.875" style="3" customWidth="1"/>
    <col min="13073" max="13073" width="1.625" style="3" customWidth="1"/>
    <col min="13074" max="13074" width="12.625" style="3" customWidth="1"/>
    <col min="13075" max="13075" width="6.625" style="3" customWidth="1"/>
    <col min="13076" max="13079" width="6.125" style="3" customWidth="1"/>
    <col min="13080" max="13080" width="6.5" style="3" customWidth="1"/>
    <col min="13081" max="13087" width="6.125" style="3" customWidth="1"/>
    <col min="13088" max="13312" width="9" style="3"/>
    <col min="13313" max="13313" width="1.625" style="3" customWidth="1"/>
    <col min="13314" max="13314" width="12.625" style="3" customWidth="1"/>
    <col min="13315" max="13315" width="6.625" style="3" customWidth="1"/>
    <col min="13316" max="13327" width="6.125" style="3" customWidth="1"/>
    <col min="13328" max="13328" width="1.875" style="3" customWidth="1"/>
    <col min="13329" max="13329" width="1.625" style="3" customWidth="1"/>
    <col min="13330" max="13330" width="12.625" style="3" customWidth="1"/>
    <col min="13331" max="13331" width="6.625" style="3" customWidth="1"/>
    <col min="13332" max="13335" width="6.125" style="3" customWidth="1"/>
    <col min="13336" max="13336" width="6.5" style="3" customWidth="1"/>
    <col min="13337" max="13343" width="6.125" style="3" customWidth="1"/>
    <col min="13344" max="13568" width="9" style="3"/>
    <col min="13569" max="13569" width="1.625" style="3" customWidth="1"/>
    <col min="13570" max="13570" width="12.625" style="3" customWidth="1"/>
    <col min="13571" max="13571" width="6.625" style="3" customWidth="1"/>
    <col min="13572" max="13583" width="6.125" style="3" customWidth="1"/>
    <col min="13584" max="13584" width="1.875" style="3" customWidth="1"/>
    <col min="13585" max="13585" width="1.625" style="3" customWidth="1"/>
    <col min="13586" max="13586" width="12.625" style="3" customWidth="1"/>
    <col min="13587" max="13587" width="6.625" style="3" customWidth="1"/>
    <col min="13588" max="13591" width="6.125" style="3" customWidth="1"/>
    <col min="13592" max="13592" width="6.5" style="3" customWidth="1"/>
    <col min="13593" max="13599" width="6.125" style="3" customWidth="1"/>
    <col min="13600" max="13824" width="9" style="3"/>
    <col min="13825" max="13825" width="1.625" style="3" customWidth="1"/>
    <col min="13826" max="13826" width="12.625" style="3" customWidth="1"/>
    <col min="13827" max="13827" width="6.625" style="3" customWidth="1"/>
    <col min="13828" max="13839" width="6.125" style="3" customWidth="1"/>
    <col min="13840" max="13840" width="1.875" style="3" customWidth="1"/>
    <col min="13841" max="13841" width="1.625" style="3" customWidth="1"/>
    <col min="13842" max="13842" width="12.625" style="3" customWidth="1"/>
    <col min="13843" max="13843" width="6.625" style="3" customWidth="1"/>
    <col min="13844" max="13847" width="6.125" style="3" customWidth="1"/>
    <col min="13848" max="13848" width="6.5" style="3" customWidth="1"/>
    <col min="13849" max="13855" width="6.125" style="3" customWidth="1"/>
    <col min="13856" max="14080" width="9" style="3"/>
    <col min="14081" max="14081" width="1.625" style="3" customWidth="1"/>
    <col min="14082" max="14082" width="12.625" style="3" customWidth="1"/>
    <col min="14083" max="14083" width="6.625" style="3" customWidth="1"/>
    <col min="14084" max="14095" width="6.125" style="3" customWidth="1"/>
    <col min="14096" max="14096" width="1.875" style="3" customWidth="1"/>
    <col min="14097" max="14097" width="1.625" style="3" customWidth="1"/>
    <col min="14098" max="14098" width="12.625" style="3" customWidth="1"/>
    <col min="14099" max="14099" width="6.625" style="3" customWidth="1"/>
    <col min="14100" max="14103" width="6.125" style="3" customWidth="1"/>
    <col min="14104" max="14104" width="6.5" style="3" customWidth="1"/>
    <col min="14105" max="14111" width="6.125" style="3" customWidth="1"/>
    <col min="14112" max="14336" width="9" style="3"/>
    <col min="14337" max="14337" width="1.625" style="3" customWidth="1"/>
    <col min="14338" max="14338" width="12.625" style="3" customWidth="1"/>
    <col min="14339" max="14339" width="6.625" style="3" customWidth="1"/>
    <col min="14340" max="14351" width="6.125" style="3" customWidth="1"/>
    <col min="14352" max="14352" width="1.875" style="3" customWidth="1"/>
    <col min="14353" max="14353" width="1.625" style="3" customWidth="1"/>
    <col min="14354" max="14354" width="12.625" style="3" customWidth="1"/>
    <col min="14355" max="14355" width="6.625" style="3" customWidth="1"/>
    <col min="14356" max="14359" width="6.125" style="3" customWidth="1"/>
    <col min="14360" max="14360" width="6.5" style="3" customWidth="1"/>
    <col min="14361" max="14367" width="6.125" style="3" customWidth="1"/>
    <col min="14368" max="14592" width="9" style="3"/>
    <col min="14593" max="14593" width="1.625" style="3" customWidth="1"/>
    <col min="14594" max="14594" width="12.625" style="3" customWidth="1"/>
    <col min="14595" max="14595" width="6.625" style="3" customWidth="1"/>
    <col min="14596" max="14607" width="6.125" style="3" customWidth="1"/>
    <col min="14608" max="14608" width="1.875" style="3" customWidth="1"/>
    <col min="14609" max="14609" width="1.625" style="3" customWidth="1"/>
    <col min="14610" max="14610" width="12.625" style="3" customWidth="1"/>
    <col min="14611" max="14611" width="6.625" style="3" customWidth="1"/>
    <col min="14612" max="14615" width="6.125" style="3" customWidth="1"/>
    <col min="14616" max="14616" width="6.5" style="3" customWidth="1"/>
    <col min="14617" max="14623" width="6.125" style="3" customWidth="1"/>
    <col min="14624" max="14848" width="9" style="3"/>
    <col min="14849" max="14849" width="1.625" style="3" customWidth="1"/>
    <col min="14850" max="14850" width="12.625" style="3" customWidth="1"/>
    <col min="14851" max="14851" width="6.625" style="3" customWidth="1"/>
    <col min="14852" max="14863" width="6.125" style="3" customWidth="1"/>
    <col min="14864" max="14864" width="1.875" style="3" customWidth="1"/>
    <col min="14865" max="14865" width="1.625" style="3" customWidth="1"/>
    <col min="14866" max="14866" width="12.625" style="3" customWidth="1"/>
    <col min="14867" max="14867" width="6.625" style="3" customWidth="1"/>
    <col min="14868" max="14871" width="6.125" style="3" customWidth="1"/>
    <col min="14872" max="14872" width="6.5" style="3" customWidth="1"/>
    <col min="14873" max="14879" width="6.125" style="3" customWidth="1"/>
    <col min="14880" max="15104" width="9" style="3"/>
    <col min="15105" max="15105" width="1.625" style="3" customWidth="1"/>
    <col min="15106" max="15106" width="12.625" style="3" customWidth="1"/>
    <col min="15107" max="15107" width="6.625" style="3" customWidth="1"/>
    <col min="15108" max="15119" width="6.125" style="3" customWidth="1"/>
    <col min="15120" max="15120" width="1.875" style="3" customWidth="1"/>
    <col min="15121" max="15121" width="1.625" style="3" customWidth="1"/>
    <col min="15122" max="15122" width="12.625" style="3" customWidth="1"/>
    <col min="15123" max="15123" width="6.625" style="3" customWidth="1"/>
    <col min="15124" max="15127" width="6.125" style="3" customWidth="1"/>
    <col min="15128" max="15128" width="6.5" style="3" customWidth="1"/>
    <col min="15129" max="15135" width="6.125" style="3" customWidth="1"/>
    <col min="15136" max="15360" width="9" style="3"/>
    <col min="15361" max="15361" width="1.625" style="3" customWidth="1"/>
    <col min="15362" max="15362" width="12.625" style="3" customWidth="1"/>
    <col min="15363" max="15363" width="6.625" style="3" customWidth="1"/>
    <col min="15364" max="15375" width="6.125" style="3" customWidth="1"/>
    <col min="15376" max="15376" width="1.875" style="3" customWidth="1"/>
    <col min="15377" max="15377" width="1.625" style="3" customWidth="1"/>
    <col min="15378" max="15378" width="12.625" style="3" customWidth="1"/>
    <col min="15379" max="15379" width="6.625" style="3" customWidth="1"/>
    <col min="15380" max="15383" width="6.125" style="3" customWidth="1"/>
    <col min="15384" max="15384" width="6.5" style="3" customWidth="1"/>
    <col min="15385" max="15391" width="6.125" style="3" customWidth="1"/>
    <col min="15392" max="15616" width="9" style="3"/>
    <col min="15617" max="15617" width="1.625" style="3" customWidth="1"/>
    <col min="15618" max="15618" width="12.625" style="3" customWidth="1"/>
    <col min="15619" max="15619" width="6.625" style="3" customWidth="1"/>
    <col min="15620" max="15631" width="6.125" style="3" customWidth="1"/>
    <col min="15632" max="15632" width="1.875" style="3" customWidth="1"/>
    <col min="15633" max="15633" width="1.625" style="3" customWidth="1"/>
    <col min="15634" max="15634" width="12.625" style="3" customWidth="1"/>
    <col min="15635" max="15635" width="6.625" style="3" customWidth="1"/>
    <col min="15636" max="15639" width="6.125" style="3" customWidth="1"/>
    <col min="15640" max="15640" width="6.5" style="3" customWidth="1"/>
    <col min="15641" max="15647" width="6.125" style="3" customWidth="1"/>
    <col min="15648" max="15872" width="9" style="3"/>
    <col min="15873" max="15873" width="1.625" style="3" customWidth="1"/>
    <col min="15874" max="15874" width="12.625" style="3" customWidth="1"/>
    <col min="15875" max="15875" width="6.625" style="3" customWidth="1"/>
    <col min="15876" max="15887" width="6.125" style="3" customWidth="1"/>
    <col min="15888" max="15888" width="1.875" style="3" customWidth="1"/>
    <col min="15889" max="15889" width="1.625" style="3" customWidth="1"/>
    <col min="15890" max="15890" width="12.625" style="3" customWidth="1"/>
    <col min="15891" max="15891" width="6.625" style="3" customWidth="1"/>
    <col min="15892" max="15895" width="6.125" style="3" customWidth="1"/>
    <col min="15896" max="15896" width="6.5" style="3" customWidth="1"/>
    <col min="15897" max="15903" width="6.125" style="3" customWidth="1"/>
    <col min="15904" max="16128" width="9" style="3"/>
    <col min="16129" max="16129" width="1.625" style="3" customWidth="1"/>
    <col min="16130" max="16130" width="12.625" style="3" customWidth="1"/>
    <col min="16131" max="16131" width="6.625" style="3" customWidth="1"/>
    <col min="16132" max="16143" width="6.125" style="3" customWidth="1"/>
    <col min="16144" max="16144" width="1.875" style="3" customWidth="1"/>
    <col min="16145" max="16145" width="1.625" style="3" customWidth="1"/>
    <col min="16146" max="16146" width="12.625" style="3" customWidth="1"/>
    <col min="16147" max="16147" width="6.625" style="3" customWidth="1"/>
    <col min="16148" max="16151" width="6.125" style="3" customWidth="1"/>
    <col min="16152" max="16152" width="6.5" style="3" customWidth="1"/>
    <col min="16153" max="16159" width="6.125" style="3" customWidth="1"/>
    <col min="16160" max="16384" width="9" style="3"/>
  </cols>
  <sheetData>
    <row r="1" spans="1:31" s="1" customFormat="1" ht="22.5" customHeight="1" x14ac:dyDescent="0.15">
      <c r="A1" s="371" t="s">
        <v>67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Q1" s="371" t="s">
        <v>45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</row>
    <row r="2" spans="1:31" ht="6.75" customHeight="1" thickBot="1" x14ac:dyDescent="0.2">
      <c r="A2" s="2"/>
      <c r="B2" s="2"/>
      <c r="C2" s="125"/>
      <c r="D2" s="372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Q2" s="2"/>
      <c r="R2" s="2"/>
      <c r="S2" s="125"/>
      <c r="T2" s="372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</row>
    <row r="3" spans="1:31" ht="23.25" customHeight="1" x14ac:dyDescent="0.15">
      <c r="A3" s="374" t="s">
        <v>20</v>
      </c>
      <c r="B3" s="375"/>
      <c r="C3" s="376" t="s">
        <v>21</v>
      </c>
      <c r="D3" s="368" t="s">
        <v>22</v>
      </c>
      <c r="E3" s="358" t="s">
        <v>23</v>
      </c>
      <c r="F3" s="358" t="s">
        <v>24</v>
      </c>
      <c r="G3" s="358" t="s">
        <v>68</v>
      </c>
      <c r="H3" s="358" t="s">
        <v>25</v>
      </c>
      <c r="I3" s="358" t="s">
        <v>26</v>
      </c>
      <c r="J3" s="358" t="s">
        <v>27</v>
      </c>
      <c r="K3" s="358" t="s">
        <v>46</v>
      </c>
      <c r="L3" s="358" t="s">
        <v>28</v>
      </c>
      <c r="M3" s="358" t="s">
        <v>29</v>
      </c>
      <c r="N3" s="358" t="s">
        <v>30</v>
      </c>
      <c r="O3" s="365" t="s">
        <v>31</v>
      </c>
      <c r="Q3" s="374" t="s">
        <v>20</v>
      </c>
      <c r="R3" s="375"/>
      <c r="S3" s="376" t="s">
        <v>21</v>
      </c>
      <c r="T3" s="368" t="s">
        <v>22</v>
      </c>
      <c r="U3" s="358" t="s">
        <v>23</v>
      </c>
      <c r="V3" s="358" t="s">
        <v>24</v>
      </c>
      <c r="W3" s="358" t="s">
        <v>68</v>
      </c>
      <c r="X3" s="358" t="s">
        <v>25</v>
      </c>
      <c r="Y3" s="358" t="s">
        <v>26</v>
      </c>
      <c r="Z3" s="358" t="s">
        <v>27</v>
      </c>
      <c r="AA3" s="358" t="s">
        <v>46</v>
      </c>
      <c r="AB3" s="358" t="s">
        <v>28</v>
      </c>
      <c r="AC3" s="358" t="s">
        <v>29</v>
      </c>
      <c r="AD3" s="358" t="s">
        <v>30</v>
      </c>
      <c r="AE3" s="365" t="s">
        <v>31</v>
      </c>
    </row>
    <row r="4" spans="1:31" ht="22.5" customHeight="1" x14ac:dyDescent="0.15">
      <c r="A4" s="361" t="s">
        <v>69</v>
      </c>
      <c r="B4" s="362"/>
      <c r="C4" s="377"/>
      <c r="D4" s="36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6"/>
      <c r="Q4" s="361" t="s">
        <v>69</v>
      </c>
      <c r="R4" s="362"/>
      <c r="S4" s="377"/>
      <c r="T4" s="36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66"/>
    </row>
    <row r="5" spans="1:31" ht="22.5" customHeight="1" thickBot="1" x14ac:dyDescent="0.2">
      <c r="A5" s="363" t="s">
        <v>70</v>
      </c>
      <c r="B5" s="364"/>
      <c r="C5" s="378"/>
      <c r="D5" s="370"/>
      <c r="E5" s="360"/>
      <c r="F5" s="360"/>
      <c r="G5" s="360"/>
      <c r="H5" s="360"/>
      <c r="I5" s="360"/>
      <c r="J5" s="360"/>
      <c r="K5" s="360"/>
      <c r="L5" s="360"/>
      <c r="M5" s="360"/>
      <c r="N5" s="360"/>
      <c r="O5" s="367"/>
      <c r="Q5" s="363" t="s">
        <v>70</v>
      </c>
      <c r="R5" s="364"/>
      <c r="S5" s="378"/>
      <c r="T5" s="37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7"/>
    </row>
    <row r="6" spans="1:31" ht="23.25" customHeight="1" x14ac:dyDescent="0.15">
      <c r="A6" s="338" t="s">
        <v>47</v>
      </c>
      <c r="B6" s="339"/>
      <c r="C6" s="4">
        <f t="shared" ref="C6:O6" si="0">SUM(C8,C10)</f>
        <v>12628</v>
      </c>
      <c r="D6" s="5">
        <f t="shared" si="0"/>
        <v>1691</v>
      </c>
      <c r="E6" s="6">
        <f t="shared" si="0"/>
        <v>44</v>
      </c>
      <c r="F6" s="6">
        <f t="shared" si="0"/>
        <v>949</v>
      </c>
      <c r="G6" s="6">
        <f t="shared" si="0"/>
        <v>171</v>
      </c>
      <c r="H6" s="6">
        <f t="shared" si="0"/>
        <v>9067</v>
      </c>
      <c r="I6" s="6">
        <f t="shared" si="0"/>
        <v>418</v>
      </c>
      <c r="J6" s="6">
        <f t="shared" si="0"/>
        <v>0</v>
      </c>
      <c r="K6" s="6">
        <f t="shared" si="0"/>
        <v>128</v>
      </c>
      <c r="L6" s="6">
        <f t="shared" si="0"/>
        <v>45</v>
      </c>
      <c r="M6" s="6">
        <f t="shared" si="0"/>
        <v>5</v>
      </c>
      <c r="N6" s="6">
        <f t="shared" si="0"/>
        <v>47</v>
      </c>
      <c r="O6" s="7">
        <f t="shared" si="0"/>
        <v>63</v>
      </c>
      <c r="P6" s="8"/>
      <c r="Q6" s="342" t="s">
        <v>47</v>
      </c>
      <c r="R6" s="343"/>
      <c r="S6" s="9">
        <f t="shared" ref="S6:AE7" si="1">S10</f>
        <v>10151</v>
      </c>
      <c r="T6" s="10">
        <f t="shared" si="1"/>
        <v>1273</v>
      </c>
      <c r="U6" s="11">
        <f t="shared" si="1"/>
        <v>26</v>
      </c>
      <c r="V6" s="11">
        <f t="shared" si="1"/>
        <v>632</v>
      </c>
      <c r="W6" s="11">
        <f t="shared" si="1"/>
        <v>124</v>
      </c>
      <c r="X6" s="11">
        <f t="shared" si="1"/>
        <v>7560</v>
      </c>
      <c r="Y6" s="11">
        <f t="shared" si="1"/>
        <v>323</v>
      </c>
      <c r="Z6" s="11">
        <f t="shared" si="1"/>
        <v>0</v>
      </c>
      <c r="AA6" s="11">
        <f t="shared" si="1"/>
        <v>97</v>
      </c>
      <c r="AB6" s="11">
        <f t="shared" si="1"/>
        <v>37</v>
      </c>
      <c r="AC6" s="11">
        <f t="shared" si="1"/>
        <v>2</v>
      </c>
      <c r="AD6" s="11">
        <f t="shared" si="1"/>
        <v>35</v>
      </c>
      <c r="AE6" s="12">
        <f t="shared" si="1"/>
        <v>42</v>
      </c>
    </row>
    <row r="7" spans="1:31" ht="23.25" customHeight="1" thickBot="1" x14ac:dyDescent="0.2">
      <c r="A7" s="340"/>
      <c r="B7" s="341"/>
      <c r="C7" s="13">
        <v>100</v>
      </c>
      <c r="D7" s="14">
        <f t="shared" ref="D7:O7" si="2">D6/$C6*100</f>
        <v>13.39087741526766</v>
      </c>
      <c r="E7" s="15">
        <f t="shared" si="2"/>
        <v>0.34843205574912894</v>
      </c>
      <c r="F7" s="15">
        <f t="shared" si="2"/>
        <v>7.5150459296800758</v>
      </c>
      <c r="G7" s="15">
        <f t="shared" si="2"/>
        <v>1.3541336712068419</v>
      </c>
      <c r="H7" s="15">
        <f t="shared" si="2"/>
        <v>71.800760215394362</v>
      </c>
      <c r="I7" s="15">
        <f t="shared" si="2"/>
        <v>3.3101045296167246</v>
      </c>
      <c r="J7" s="15">
        <f t="shared" si="2"/>
        <v>0</v>
      </c>
      <c r="K7" s="15">
        <f t="shared" si="2"/>
        <v>1.0136205258156479</v>
      </c>
      <c r="L7" s="15">
        <f t="shared" si="2"/>
        <v>0.35635096610706368</v>
      </c>
      <c r="M7" s="15">
        <f t="shared" si="2"/>
        <v>3.9594551789673742E-2</v>
      </c>
      <c r="N7" s="15">
        <f t="shared" si="2"/>
        <v>0.37218878682293316</v>
      </c>
      <c r="O7" s="16">
        <f t="shared" si="2"/>
        <v>0.49889135254988909</v>
      </c>
      <c r="P7" s="8"/>
      <c r="Q7" s="344"/>
      <c r="R7" s="345"/>
      <c r="S7" s="17">
        <f t="shared" si="1"/>
        <v>100</v>
      </c>
      <c r="T7" s="18">
        <f t="shared" si="1"/>
        <v>12.540636390503398</v>
      </c>
      <c r="U7" s="18">
        <f t="shared" si="1"/>
        <v>0.2561324007486947</v>
      </c>
      <c r="V7" s="18">
        <f t="shared" si="1"/>
        <v>6.2259875874298096</v>
      </c>
      <c r="W7" s="18">
        <f t="shared" si="1"/>
        <v>1.2215545266476209</v>
      </c>
      <c r="X7" s="18">
        <f t="shared" si="1"/>
        <v>74.475421140774316</v>
      </c>
      <c r="Y7" s="18">
        <f t="shared" si="1"/>
        <v>3.1819525169934</v>
      </c>
      <c r="Z7" s="18">
        <f t="shared" si="1"/>
        <v>0</v>
      </c>
      <c r="AA7" s="18">
        <f t="shared" si="1"/>
        <v>0.95557087971628407</v>
      </c>
      <c r="AB7" s="18">
        <f t="shared" si="1"/>
        <v>0.36449610875775784</v>
      </c>
      <c r="AC7" s="18">
        <f t="shared" si="1"/>
        <v>1.9702492365284208E-2</v>
      </c>
      <c r="AD7" s="18">
        <f t="shared" si="1"/>
        <v>0.34479361639247363</v>
      </c>
      <c r="AE7" s="19">
        <f t="shared" si="1"/>
        <v>0.41375233967096842</v>
      </c>
    </row>
    <row r="8" spans="1:31" ht="23.25" customHeight="1" thickTop="1" x14ac:dyDescent="0.15">
      <c r="A8" s="346" t="s">
        <v>32</v>
      </c>
      <c r="B8" s="347"/>
      <c r="C8" s="20">
        <f>SUM(D8:O8)</f>
        <v>3718</v>
      </c>
      <c r="D8" s="21">
        <v>435</v>
      </c>
      <c r="E8" s="22">
        <v>19</v>
      </c>
      <c r="F8" s="22">
        <v>307</v>
      </c>
      <c r="G8" s="22">
        <v>58</v>
      </c>
      <c r="H8" s="22">
        <v>2679</v>
      </c>
      <c r="I8" s="22">
        <v>154</v>
      </c>
      <c r="J8" s="22">
        <v>0</v>
      </c>
      <c r="K8" s="22">
        <v>41</v>
      </c>
      <c r="L8" s="22">
        <v>10</v>
      </c>
      <c r="M8" s="22">
        <v>2</v>
      </c>
      <c r="N8" s="22">
        <v>13</v>
      </c>
      <c r="O8" s="23">
        <v>0</v>
      </c>
      <c r="P8" s="8"/>
      <c r="Q8" s="350"/>
      <c r="R8" s="351"/>
      <c r="S8" s="24"/>
      <c r="T8" s="2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</row>
    <row r="9" spans="1:31" ht="23.25" customHeight="1" x14ac:dyDescent="0.15">
      <c r="A9" s="348"/>
      <c r="B9" s="349"/>
      <c r="C9" s="28">
        <v>100</v>
      </c>
      <c r="D9" s="29">
        <f t="shared" ref="D9:O9" si="3">D8/$C8*100</f>
        <v>11.699838622915545</v>
      </c>
      <c r="E9" s="30">
        <f t="shared" si="3"/>
        <v>0.51102743410435714</v>
      </c>
      <c r="F9" s="30">
        <f t="shared" si="3"/>
        <v>8.2571274878967191</v>
      </c>
      <c r="G9" s="30">
        <f t="shared" si="3"/>
        <v>1.5599784830554062</v>
      </c>
      <c r="H9" s="30">
        <f t="shared" si="3"/>
        <v>72.054868208714367</v>
      </c>
      <c r="I9" s="30">
        <f t="shared" si="3"/>
        <v>4.1420118343195274</v>
      </c>
      <c r="J9" s="30">
        <f t="shared" si="3"/>
        <v>0</v>
      </c>
      <c r="K9" s="30">
        <f t="shared" si="3"/>
        <v>1.1027434104357181</v>
      </c>
      <c r="L9" s="30">
        <f t="shared" si="3"/>
        <v>0.26896180742334586</v>
      </c>
      <c r="M9" s="30">
        <f t="shared" si="3"/>
        <v>5.379236148466917E-2</v>
      </c>
      <c r="N9" s="30">
        <f t="shared" si="3"/>
        <v>0.34965034965034963</v>
      </c>
      <c r="O9" s="31">
        <f t="shared" si="3"/>
        <v>0</v>
      </c>
      <c r="P9" s="8"/>
      <c r="Q9" s="352"/>
      <c r="R9" s="353"/>
      <c r="S9" s="32"/>
      <c r="T9" s="33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</row>
    <row r="10" spans="1:31" ht="23.25" customHeight="1" x14ac:dyDescent="0.15">
      <c r="A10" s="354" t="s">
        <v>33</v>
      </c>
      <c r="B10" s="355"/>
      <c r="C10" s="20">
        <f>SUM(D10:O10)</f>
        <v>8910</v>
      </c>
      <c r="D10" s="36">
        <f t="shared" ref="D10:O10" si="4">SUM(D12,D14,D16,D18,D20,D22,D24,D26,D28,D30,D32,D34)</f>
        <v>1256</v>
      </c>
      <c r="E10" s="37">
        <f t="shared" si="4"/>
        <v>25</v>
      </c>
      <c r="F10" s="37">
        <f t="shared" si="4"/>
        <v>642</v>
      </c>
      <c r="G10" s="37">
        <f t="shared" si="4"/>
        <v>113</v>
      </c>
      <c r="H10" s="37">
        <f t="shared" si="4"/>
        <v>6388</v>
      </c>
      <c r="I10" s="37">
        <f t="shared" si="4"/>
        <v>264</v>
      </c>
      <c r="J10" s="37">
        <f t="shared" si="4"/>
        <v>0</v>
      </c>
      <c r="K10" s="37">
        <f t="shared" si="4"/>
        <v>87</v>
      </c>
      <c r="L10" s="37">
        <f t="shared" si="4"/>
        <v>35</v>
      </c>
      <c r="M10" s="37">
        <f t="shared" si="4"/>
        <v>3</v>
      </c>
      <c r="N10" s="37">
        <f t="shared" si="4"/>
        <v>34</v>
      </c>
      <c r="O10" s="38">
        <f t="shared" si="4"/>
        <v>63</v>
      </c>
      <c r="P10" s="8"/>
      <c r="Q10" s="356" t="s">
        <v>45</v>
      </c>
      <c r="R10" s="357"/>
      <c r="S10" s="39">
        <f>SUM(T10:AE10)</f>
        <v>10151</v>
      </c>
      <c r="T10" s="40">
        <f t="shared" ref="T10:AE10" si="5">SUM(T12,T14,T16,T18,T20,T22,T24,T26,T28,T30,T32,T34)</f>
        <v>1273</v>
      </c>
      <c r="U10" s="40">
        <f t="shared" si="5"/>
        <v>26</v>
      </c>
      <c r="V10" s="40">
        <f>SUM(V12,V14,V16,V18,V20,V22,V24,V26,V28,V30,V32,V34)</f>
        <v>632</v>
      </c>
      <c r="W10" s="40">
        <f t="shared" si="5"/>
        <v>124</v>
      </c>
      <c r="X10" s="40">
        <f t="shared" si="5"/>
        <v>7560</v>
      </c>
      <c r="Y10" s="40">
        <f t="shared" si="5"/>
        <v>323</v>
      </c>
      <c r="Z10" s="40">
        <f t="shared" si="5"/>
        <v>0</v>
      </c>
      <c r="AA10" s="40">
        <f t="shared" si="5"/>
        <v>97</v>
      </c>
      <c r="AB10" s="40">
        <f t="shared" si="5"/>
        <v>37</v>
      </c>
      <c r="AC10" s="40">
        <f t="shared" si="5"/>
        <v>2</v>
      </c>
      <c r="AD10" s="40">
        <f t="shared" si="5"/>
        <v>35</v>
      </c>
      <c r="AE10" s="41">
        <f t="shared" si="5"/>
        <v>42</v>
      </c>
    </row>
    <row r="11" spans="1:31" ht="23.25" customHeight="1" x14ac:dyDescent="0.15">
      <c r="A11" s="346"/>
      <c r="B11" s="349"/>
      <c r="C11" s="28">
        <v>100</v>
      </c>
      <c r="D11" s="29">
        <f t="shared" ref="D11:O11" si="6">D10/$C10*100</f>
        <v>14.096520763187431</v>
      </c>
      <c r="E11" s="30">
        <f t="shared" si="6"/>
        <v>0.28058361391694725</v>
      </c>
      <c r="F11" s="30">
        <f t="shared" si="6"/>
        <v>7.205387205387205</v>
      </c>
      <c r="G11" s="30">
        <f t="shared" si="6"/>
        <v>1.2682379349046016</v>
      </c>
      <c r="H11" s="30">
        <f t="shared" si="6"/>
        <v>71.694725028058357</v>
      </c>
      <c r="I11" s="30">
        <f t="shared" si="6"/>
        <v>2.9629629629629632</v>
      </c>
      <c r="J11" s="30">
        <f t="shared" si="6"/>
        <v>0</v>
      </c>
      <c r="K11" s="30">
        <f t="shared" si="6"/>
        <v>0.97643097643097632</v>
      </c>
      <c r="L11" s="30">
        <f t="shared" si="6"/>
        <v>0.39281705948372619</v>
      </c>
      <c r="M11" s="30">
        <f t="shared" si="6"/>
        <v>3.3670033670033669E-2</v>
      </c>
      <c r="N11" s="30">
        <f t="shared" si="6"/>
        <v>0.38159371492704824</v>
      </c>
      <c r="O11" s="31">
        <f t="shared" si="6"/>
        <v>0.70707070707070707</v>
      </c>
      <c r="P11" s="8"/>
      <c r="Q11" s="350"/>
      <c r="R11" s="353"/>
      <c r="S11" s="32">
        <v>100</v>
      </c>
      <c r="T11" s="34">
        <f t="shared" ref="T11:AE11" si="7">T10/$S10*100</f>
        <v>12.540636390503398</v>
      </c>
      <c r="U11" s="34">
        <f t="shared" si="7"/>
        <v>0.2561324007486947</v>
      </c>
      <c r="V11" s="34">
        <f t="shared" si="7"/>
        <v>6.2259875874298096</v>
      </c>
      <c r="W11" s="34">
        <f t="shared" si="7"/>
        <v>1.2215545266476209</v>
      </c>
      <c r="X11" s="34">
        <f t="shared" si="7"/>
        <v>74.475421140774316</v>
      </c>
      <c r="Y11" s="34">
        <f t="shared" si="7"/>
        <v>3.1819525169934</v>
      </c>
      <c r="Z11" s="34">
        <f t="shared" si="7"/>
        <v>0</v>
      </c>
      <c r="AA11" s="34">
        <f t="shared" si="7"/>
        <v>0.95557087971628407</v>
      </c>
      <c r="AB11" s="34">
        <f t="shared" si="7"/>
        <v>0.36449610875775784</v>
      </c>
      <c r="AC11" s="34">
        <f t="shared" si="7"/>
        <v>1.9702492365284208E-2</v>
      </c>
      <c r="AD11" s="34">
        <f t="shared" si="7"/>
        <v>0.34479361639247363</v>
      </c>
      <c r="AE11" s="35">
        <f t="shared" si="7"/>
        <v>0.41375233967096842</v>
      </c>
    </row>
    <row r="12" spans="1:31" ht="23.25" customHeight="1" x14ac:dyDescent="0.15">
      <c r="A12" s="335"/>
      <c r="B12" s="325" t="s">
        <v>34</v>
      </c>
      <c r="C12" s="20">
        <f>SUM(D12:O12)</f>
        <v>3178</v>
      </c>
      <c r="D12" s="42">
        <v>226</v>
      </c>
      <c r="E12" s="43">
        <v>17</v>
      </c>
      <c r="F12" s="44">
        <v>55</v>
      </c>
      <c r="G12" s="43">
        <v>25</v>
      </c>
      <c r="H12" s="43">
        <v>2606</v>
      </c>
      <c r="I12" s="43">
        <v>200</v>
      </c>
      <c r="J12" s="43">
        <v>0</v>
      </c>
      <c r="K12" s="43">
        <v>42</v>
      </c>
      <c r="L12" s="43">
        <v>5</v>
      </c>
      <c r="M12" s="43">
        <v>0</v>
      </c>
      <c r="N12" s="43">
        <v>2</v>
      </c>
      <c r="O12" s="45">
        <v>0</v>
      </c>
      <c r="P12" s="8"/>
      <c r="Q12" s="337"/>
      <c r="R12" s="327" t="s">
        <v>48</v>
      </c>
      <c r="S12" s="118">
        <f>SUM(T12:AE12)</f>
        <v>3123</v>
      </c>
      <c r="T12" s="46">
        <v>223</v>
      </c>
      <c r="U12" s="47">
        <v>17</v>
      </c>
      <c r="V12" s="47">
        <v>55</v>
      </c>
      <c r="W12" s="47">
        <v>25</v>
      </c>
      <c r="X12" s="47">
        <v>2569</v>
      </c>
      <c r="Y12" s="47">
        <v>186</v>
      </c>
      <c r="Z12" s="47">
        <v>0</v>
      </c>
      <c r="AA12" s="47">
        <v>42</v>
      </c>
      <c r="AB12" s="47">
        <v>5</v>
      </c>
      <c r="AC12" s="47">
        <v>0</v>
      </c>
      <c r="AD12" s="47">
        <v>1</v>
      </c>
      <c r="AE12" s="47">
        <v>0</v>
      </c>
    </row>
    <row r="13" spans="1:31" ht="23.25" customHeight="1" x14ac:dyDescent="0.15">
      <c r="A13" s="335"/>
      <c r="B13" s="334"/>
      <c r="C13" s="28">
        <v>100</v>
      </c>
      <c r="D13" s="29">
        <f t="shared" ref="D13:O13" si="8">D12/$C12*100</f>
        <v>7.11139081183134</v>
      </c>
      <c r="E13" s="30">
        <f t="shared" si="8"/>
        <v>0.53492762743864064</v>
      </c>
      <c r="F13" s="30">
        <f t="shared" si="8"/>
        <v>1.7306482064191318</v>
      </c>
      <c r="G13" s="30">
        <f t="shared" si="8"/>
        <v>0.78665827564505975</v>
      </c>
      <c r="H13" s="30">
        <f t="shared" si="8"/>
        <v>82.001258653241024</v>
      </c>
      <c r="I13" s="30">
        <f t="shared" si="8"/>
        <v>6.293266205160478</v>
      </c>
      <c r="J13" s="30">
        <f t="shared" si="8"/>
        <v>0</v>
      </c>
      <c r="K13" s="30">
        <f t="shared" si="8"/>
        <v>1.3215859030837005</v>
      </c>
      <c r="L13" s="30">
        <f t="shared" si="8"/>
        <v>0.15733165512901195</v>
      </c>
      <c r="M13" s="30">
        <f t="shared" si="8"/>
        <v>0</v>
      </c>
      <c r="N13" s="30">
        <f t="shared" si="8"/>
        <v>6.293266205160479E-2</v>
      </c>
      <c r="O13" s="31">
        <f t="shared" si="8"/>
        <v>0</v>
      </c>
      <c r="P13" s="8"/>
      <c r="Q13" s="337"/>
      <c r="R13" s="328"/>
      <c r="S13" s="32">
        <v>100</v>
      </c>
      <c r="T13" s="48">
        <f t="shared" ref="T13:AE13" si="9">T12/$S12*100</f>
        <v>7.1405699647774572</v>
      </c>
      <c r="U13" s="34">
        <f t="shared" si="9"/>
        <v>0.54434838296509758</v>
      </c>
      <c r="V13" s="34">
        <f t="shared" si="9"/>
        <v>1.7611271213576689</v>
      </c>
      <c r="W13" s="34">
        <f t="shared" si="9"/>
        <v>0.80051232788984961</v>
      </c>
      <c r="X13" s="34">
        <f t="shared" si="9"/>
        <v>82.260646813960932</v>
      </c>
      <c r="Y13" s="34">
        <f t="shared" si="9"/>
        <v>5.9558117195004803</v>
      </c>
      <c r="Z13" s="34">
        <f t="shared" si="9"/>
        <v>0</v>
      </c>
      <c r="AA13" s="34">
        <f t="shared" si="9"/>
        <v>1.3448607108549471</v>
      </c>
      <c r="AB13" s="34">
        <f t="shared" si="9"/>
        <v>0.16010246557796989</v>
      </c>
      <c r="AC13" s="34">
        <f t="shared" si="9"/>
        <v>0</v>
      </c>
      <c r="AD13" s="34">
        <f t="shared" si="9"/>
        <v>3.2020493115593976E-2</v>
      </c>
      <c r="AE13" s="35">
        <f t="shared" si="9"/>
        <v>0</v>
      </c>
    </row>
    <row r="14" spans="1:31" ht="23.25" customHeight="1" x14ac:dyDescent="0.15">
      <c r="A14" s="335"/>
      <c r="B14" s="325" t="s">
        <v>35</v>
      </c>
      <c r="C14" s="20">
        <f>SUM(D14:O14)</f>
        <v>160</v>
      </c>
      <c r="D14" s="42">
        <v>6</v>
      </c>
      <c r="E14" s="43">
        <v>1</v>
      </c>
      <c r="F14" s="43">
        <v>2</v>
      </c>
      <c r="G14" s="43">
        <v>0</v>
      </c>
      <c r="H14" s="43">
        <v>151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5">
        <v>0</v>
      </c>
      <c r="P14" s="8"/>
      <c r="Q14" s="337"/>
      <c r="R14" s="327" t="s">
        <v>49</v>
      </c>
      <c r="S14" s="39">
        <f>SUM(T14:AE14)</f>
        <v>161</v>
      </c>
      <c r="T14" s="49">
        <v>6</v>
      </c>
      <c r="U14" s="50">
        <v>1</v>
      </c>
      <c r="V14" s="50">
        <v>2</v>
      </c>
      <c r="W14" s="50">
        <v>0</v>
      </c>
      <c r="X14" s="50">
        <v>152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</row>
    <row r="15" spans="1:31" ht="23.25" customHeight="1" x14ac:dyDescent="0.15">
      <c r="A15" s="335"/>
      <c r="B15" s="334"/>
      <c r="C15" s="28">
        <v>100</v>
      </c>
      <c r="D15" s="29">
        <f t="shared" ref="D15:O15" si="10">D14/$C14*100</f>
        <v>3.75</v>
      </c>
      <c r="E15" s="30">
        <f t="shared" si="10"/>
        <v>0.625</v>
      </c>
      <c r="F15" s="30">
        <f t="shared" si="10"/>
        <v>1.25</v>
      </c>
      <c r="G15" s="30">
        <f t="shared" si="10"/>
        <v>0</v>
      </c>
      <c r="H15" s="30">
        <f t="shared" si="10"/>
        <v>94.375</v>
      </c>
      <c r="I15" s="30">
        <f t="shared" si="10"/>
        <v>0</v>
      </c>
      <c r="J15" s="30">
        <f t="shared" si="10"/>
        <v>0</v>
      </c>
      <c r="K15" s="30">
        <f t="shared" si="10"/>
        <v>0</v>
      </c>
      <c r="L15" s="30">
        <f t="shared" si="10"/>
        <v>0</v>
      </c>
      <c r="M15" s="30">
        <f t="shared" si="10"/>
        <v>0</v>
      </c>
      <c r="N15" s="30">
        <f t="shared" si="10"/>
        <v>0</v>
      </c>
      <c r="O15" s="31">
        <f t="shared" si="10"/>
        <v>0</v>
      </c>
      <c r="P15" s="8"/>
      <c r="Q15" s="337"/>
      <c r="R15" s="328"/>
      <c r="S15" s="32">
        <v>100</v>
      </c>
      <c r="T15" s="48">
        <f t="shared" ref="T15:AE15" si="11">T14/$S14*100</f>
        <v>3.7267080745341614</v>
      </c>
      <c r="U15" s="34">
        <f t="shared" si="11"/>
        <v>0.6211180124223602</v>
      </c>
      <c r="V15" s="34">
        <f t="shared" si="11"/>
        <v>1.2422360248447204</v>
      </c>
      <c r="W15" s="34">
        <f t="shared" si="11"/>
        <v>0</v>
      </c>
      <c r="X15" s="34">
        <f t="shared" si="11"/>
        <v>94.409937888198755</v>
      </c>
      <c r="Y15" s="34">
        <f t="shared" si="11"/>
        <v>0</v>
      </c>
      <c r="Z15" s="34">
        <f t="shared" si="11"/>
        <v>0</v>
      </c>
      <c r="AA15" s="34">
        <f t="shared" si="11"/>
        <v>0</v>
      </c>
      <c r="AB15" s="34">
        <f t="shared" si="11"/>
        <v>0</v>
      </c>
      <c r="AC15" s="34">
        <f t="shared" si="11"/>
        <v>0</v>
      </c>
      <c r="AD15" s="34">
        <f t="shared" si="11"/>
        <v>0</v>
      </c>
      <c r="AE15" s="35">
        <f t="shared" si="11"/>
        <v>0</v>
      </c>
    </row>
    <row r="16" spans="1:31" ht="23.25" customHeight="1" x14ac:dyDescent="0.15">
      <c r="A16" s="335"/>
      <c r="B16" s="325" t="s">
        <v>36</v>
      </c>
      <c r="C16" s="20">
        <f>SUM(D16:O16)</f>
        <v>1017</v>
      </c>
      <c r="D16" s="42">
        <v>59</v>
      </c>
      <c r="E16" s="43">
        <v>0</v>
      </c>
      <c r="F16" s="43">
        <v>238</v>
      </c>
      <c r="G16" s="43">
        <v>54</v>
      </c>
      <c r="H16" s="43">
        <v>616</v>
      </c>
      <c r="I16" s="43">
        <v>18</v>
      </c>
      <c r="J16" s="43">
        <v>0</v>
      </c>
      <c r="K16" s="43">
        <v>24</v>
      </c>
      <c r="L16" s="43">
        <v>7</v>
      </c>
      <c r="M16" s="43">
        <v>0</v>
      </c>
      <c r="N16" s="43">
        <v>1</v>
      </c>
      <c r="O16" s="45">
        <v>0</v>
      </c>
      <c r="P16" s="8"/>
      <c r="Q16" s="337"/>
      <c r="R16" s="327" t="s">
        <v>50</v>
      </c>
      <c r="S16" s="39">
        <f>SUM(T16:AE16)</f>
        <v>1004</v>
      </c>
      <c r="T16" s="42">
        <v>58</v>
      </c>
      <c r="U16" s="42">
        <v>0</v>
      </c>
      <c r="V16" s="42">
        <v>236</v>
      </c>
      <c r="W16" s="42">
        <v>53</v>
      </c>
      <c r="X16" s="42">
        <v>613</v>
      </c>
      <c r="Y16" s="42">
        <v>14</v>
      </c>
      <c r="Z16" s="42">
        <v>0</v>
      </c>
      <c r="AA16" s="42">
        <v>24</v>
      </c>
      <c r="AB16" s="42">
        <v>6</v>
      </c>
      <c r="AC16" s="42">
        <v>0</v>
      </c>
      <c r="AD16" s="42">
        <v>0</v>
      </c>
      <c r="AE16" s="42">
        <v>0</v>
      </c>
    </row>
    <row r="17" spans="1:31" ht="23.25" customHeight="1" x14ac:dyDescent="0.15">
      <c r="A17" s="335"/>
      <c r="B17" s="334"/>
      <c r="C17" s="28">
        <v>100</v>
      </c>
      <c r="D17" s="29">
        <f t="shared" ref="D17:O17" si="12">D16/$C16*100</f>
        <v>5.8013765978367751</v>
      </c>
      <c r="E17" s="30">
        <f t="shared" si="12"/>
        <v>0</v>
      </c>
      <c r="F17" s="30">
        <f t="shared" si="12"/>
        <v>23.402163225172075</v>
      </c>
      <c r="G17" s="30">
        <f t="shared" si="12"/>
        <v>5.3097345132743365</v>
      </c>
      <c r="H17" s="30">
        <f t="shared" si="12"/>
        <v>60.570304818092424</v>
      </c>
      <c r="I17" s="30">
        <f t="shared" si="12"/>
        <v>1.7699115044247788</v>
      </c>
      <c r="J17" s="30">
        <f t="shared" si="12"/>
        <v>0</v>
      </c>
      <c r="K17" s="30">
        <f t="shared" si="12"/>
        <v>2.359882005899705</v>
      </c>
      <c r="L17" s="30">
        <f t="shared" si="12"/>
        <v>0.68829891838741397</v>
      </c>
      <c r="M17" s="30">
        <f t="shared" si="12"/>
        <v>0</v>
      </c>
      <c r="N17" s="30">
        <f t="shared" si="12"/>
        <v>9.8328416912487712E-2</v>
      </c>
      <c r="O17" s="31">
        <f t="shared" si="12"/>
        <v>0</v>
      </c>
      <c r="P17" s="8"/>
      <c r="Q17" s="337"/>
      <c r="R17" s="328"/>
      <c r="S17" s="32">
        <v>100</v>
      </c>
      <c r="T17" s="48">
        <f t="shared" ref="T17:AE17" si="13">T16/$S16*100</f>
        <v>5.7768924302788838</v>
      </c>
      <c r="U17" s="34">
        <f t="shared" si="13"/>
        <v>0</v>
      </c>
      <c r="V17" s="34">
        <f t="shared" si="13"/>
        <v>23.50597609561753</v>
      </c>
      <c r="W17" s="34">
        <f t="shared" si="13"/>
        <v>5.2788844621513942</v>
      </c>
      <c r="X17" s="34">
        <f t="shared" si="13"/>
        <v>61.055776892430281</v>
      </c>
      <c r="Y17" s="34">
        <f t="shared" si="13"/>
        <v>1.394422310756972</v>
      </c>
      <c r="Z17" s="34">
        <f t="shared" si="13"/>
        <v>0</v>
      </c>
      <c r="AA17" s="34">
        <f t="shared" si="13"/>
        <v>2.3904382470119523</v>
      </c>
      <c r="AB17" s="34">
        <f t="shared" si="13"/>
        <v>0.59760956175298807</v>
      </c>
      <c r="AC17" s="34">
        <f t="shared" si="13"/>
        <v>0</v>
      </c>
      <c r="AD17" s="34">
        <f t="shared" si="13"/>
        <v>0</v>
      </c>
      <c r="AE17" s="35">
        <f t="shared" si="13"/>
        <v>0</v>
      </c>
    </row>
    <row r="18" spans="1:31" ht="23.25" customHeight="1" x14ac:dyDescent="0.15">
      <c r="A18" s="335"/>
      <c r="B18" s="325" t="s">
        <v>37</v>
      </c>
      <c r="C18" s="20">
        <f>SUM(D18:O18)</f>
        <v>101</v>
      </c>
      <c r="D18" s="42">
        <v>9</v>
      </c>
      <c r="E18" s="43">
        <v>0</v>
      </c>
      <c r="F18" s="43">
        <v>83</v>
      </c>
      <c r="G18" s="43">
        <v>2</v>
      </c>
      <c r="H18" s="43">
        <v>0</v>
      </c>
      <c r="I18" s="43">
        <v>0</v>
      </c>
      <c r="J18" s="43">
        <v>0</v>
      </c>
      <c r="K18" s="43">
        <v>2</v>
      </c>
      <c r="L18" s="43">
        <v>2</v>
      </c>
      <c r="M18" s="43">
        <v>1</v>
      </c>
      <c r="N18" s="43">
        <v>1</v>
      </c>
      <c r="O18" s="45">
        <v>1</v>
      </c>
      <c r="P18" s="8"/>
      <c r="Q18" s="337"/>
      <c r="R18" s="327" t="s">
        <v>51</v>
      </c>
      <c r="S18" s="39">
        <f>SUM(T18:AE18)</f>
        <v>89</v>
      </c>
      <c r="T18" s="49">
        <v>8</v>
      </c>
      <c r="U18" s="50">
        <v>0</v>
      </c>
      <c r="V18" s="50">
        <v>74</v>
      </c>
      <c r="W18" s="50">
        <v>1</v>
      </c>
      <c r="X18" s="50">
        <v>0</v>
      </c>
      <c r="Y18" s="50">
        <v>0</v>
      </c>
      <c r="Z18" s="50">
        <v>0</v>
      </c>
      <c r="AA18" s="50">
        <v>2</v>
      </c>
      <c r="AB18" s="50">
        <v>2</v>
      </c>
      <c r="AC18" s="50">
        <v>0</v>
      </c>
      <c r="AD18" s="50">
        <v>1</v>
      </c>
      <c r="AE18" s="50">
        <v>1</v>
      </c>
    </row>
    <row r="19" spans="1:31" ht="23.25" customHeight="1" x14ac:dyDescent="0.15">
      <c r="A19" s="335"/>
      <c r="B19" s="334"/>
      <c r="C19" s="28">
        <v>100</v>
      </c>
      <c r="D19" s="29">
        <f t="shared" ref="D19:O19" si="14">D18/$C18*100</f>
        <v>8.9108910891089099</v>
      </c>
      <c r="E19" s="30">
        <f t="shared" si="14"/>
        <v>0</v>
      </c>
      <c r="F19" s="30">
        <f t="shared" si="14"/>
        <v>82.178217821782169</v>
      </c>
      <c r="G19" s="30">
        <f t="shared" si="14"/>
        <v>1.9801980198019802</v>
      </c>
      <c r="H19" s="30">
        <f t="shared" si="14"/>
        <v>0</v>
      </c>
      <c r="I19" s="30">
        <f t="shared" si="14"/>
        <v>0</v>
      </c>
      <c r="J19" s="30">
        <f t="shared" si="14"/>
        <v>0</v>
      </c>
      <c r="K19" s="30">
        <f t="shared" si="14"/>
        <v>1.9801980198019802</v>
      </c>
      <c r="L19" s="30">
        <f t="shared" si="14"/>
        <v>1.9801980198019802</v>
      </c>
      <c r="M19" s="30">
        <f t="shared" si="14"/>
        <v>0.99009900990099009</v>
      </c>
      <c r="N19" s="30">
        <f t="shared" si="14"/>
        <v>0.99009900990099009</v>
      </c>
      <c r="O19" s="31">
        <f t="shared" si="14"/>
        <v>0.99009900990099009</v>
      </c>
      <c r="P19" s="8"/>
      <c r="Q19" s="337"/>
      <c r="R19" s="328"/>
      <c r="S19" s="32">
        <v>100</v>
      </c>
      <c r="T19" s="48">
        <f t="shared" ref="T19:AE19" si="15">T18/$S18*100</f>
        <v>8.9887640449438209</v>
      </c>
      <c r="U19" s="34">
        <f t="shared" si="15"/>
        <v>0</v>
      </c>
      <c r="V19" s="34">
        <f t="shared" si="15"/>
        <v>83.146067415730343</v>
      </c>
      <c r="W19" s="34">
        <f t="shared" si="15"/>
        <v>1.1235955056179776</v>
      </c>
      <c r="X19" s="34">
        <f t="shared" si="15"/>
        <v>0</v>
      </c>
      <c r="Y19" s="34">
        <f t="shared" si="15"/>
        <v>0</v>
      </c>
      <c r="Z19" s="34">
        <f t="shared" si="15"/>
        <v>0</v>
      </c>
      <c r="AA19" s="34">
        <f t="shared" si="15"/>
        <v>2.2471910112359552</v>
      </c>
      <c r="AB19" s="34">
        <f t="shared" si="15"/>
        <v>2.2471910112359552</v>
      </c>
      <c r="AC19" s="34">
        <f t="shared" si="15"/>
        <v>0</v>
      </c>
      <c r="AD19" s="34">
        <f t="shared" si="15"/>
        <v>1.1235955056179776</v>
      </c>
      <c r="AE19" s="35">
        <f t="shared" si="15"/>
        <v>1.1235955056179776</v>
      </c>
    </row>
    <row r="20" spans="1:31" ht="23.25" customHeight="1" x14ac:dyDescent="0.15">
      <c r="A20" s="335"/>
      <c r="B20" s="325" t="s">
        <v>38</v>
      </c>
      <c r="C20" s="20">
        <f>SUM(D20:O20)</f>
        <v>354</v>
      </c>
      <c r="D20" s="68">
        <v>14</v>
      </c>
      <c r="E20" s="69">
        <v>0</v>
      </c>
      <c r="F20" s="69">
        <v>98</v>
      </c>
      <c r="G20" s="69">
        <v>21</v>
      </c>
      <c r="H20" s="69">
        <v>145</v>
      </c>
      <c r="I20" s="69">
        <v>4</v>
      </c>
      <c r="J20" s="69">
        <v>0</v>
      </c>
      <c r="K20" s="69">
        <v>1</v>
      </c>
      <c r="L20" s="69">
        <v>13</v>
      </c>
      <c r="M20" s="69">
        <v>0</v>
      </c>
      <c r="N20" s="69">
        <v>0</v>
      </c>
      <c r="O20" s="70">
        <v>58</v>
      </c>
      <c r="P20" s="8"/>
      <c r="Q20" s="337"/>
      <c r="R20" s="327" t="s">
        <v>52</v>
      </c>
      <c r="S20" s="39">
        <f>SUM(T20:AE20)</f>
        <v>313</v>
      </c>
      <c r="T20" s="49">
        <v>14</v>
      </c>
      <c r="U20" s="50">
        <v>0</v>
      </c>
      <c r="V20" s="50">
        <v>83</v>
      </c>
      <c r="W20" s="50">
        <v>20</v>
      </c>
      <c r="X20" s="50">
        <v>142</v>
      </c>
      <c r="Y20" s="50">
        <v>4</v>
      </c>
      <c r="Z20" s="50">
        <v>0</v>
      </c>
      <c r="AA20" s="50">
        <v>1</v>
      </c>
      <c r="AB20" s="50">
        <v>12</v>
      </c>
      <c r="AC20" s="50">
        <v>0</v>
      </c>
      <c r="AD20" s="50">
        <v>0</v>
      </c>
      <c r="AE20" s="50">
        <v>37</v>
      </c>
    </row>
    <row r="21" spans="1:31" ht="23.25" customHeight="1" x14ac:dyDescent="0.15">
      <c r="A21" s="335"/>
      <c r="B21" s="334"/>
      <c r="C21" s="28">
        <v>100</v>
      </c>
      <c r="D21" s="51">
        <f t="shared" ref="D21:O21" si="16">D20/$C20*100</f>
        <v>3.9548022598870061</v>
      </c>
      <c r="E21" s="30">
        <f t="shared" si="16"/>
        <v>0</v>
      </c>
      <c r="F21" s="30">
        <f t="shared" si="16"/>
        <v>27.683615819209038</v>
      </c>
      <c r="G21" s="30">
        <f t="shared" si="16"/>
        <v>5.9322033898305087</v>
      </c>
      <c r="H21" s="30">
        <f t="shared" si="16"/>
        <v>40.960451977401128</v>
      </c>
      <c r="I21" s="30">
        <f t="shared" si="16"/>
        <v>1.1299435028248588</v>
      </c>
      <c r="J21" s="30">
        <f t="shared" si="16"/>
        <v>0</v>
      </c>
      <c r="K21" s="30">
        <f t="shared" si="16"/>
        <v>0.2824858757062147</v>
      </c>
      <c r="L21" s="30">
        <f t="shared" si="16"/>
        <v>3.6723163841807911</v>
      </c>
      <c r="M21" s="30">
        <f t="shared" si="16"/>
        <v>0</v>
      </c>
      <c r="N21" s="30">
        <f t="shared" si="16"/>
        <v>0</v>
      </c>
      <c r="O21" s="31">
        <f t="shared" si="16"/>
        <v>16.38418079096045</v>
      </c>
      <c r="P21" s="8"/>
      <c r="Q21" s="337"/>
      <c r="R21" s="328"/>
      <c r="S21" s="32">
        <v>100</v>
      </c>
      <c r="T21" s="48">
        <f t="shared" ref="T21:AE21" si="17">IF(T20=0,"(0.0)",T20/$S20*100)</f>
        <v>4.4728434504792327</v>
      </c>
      <c r="U21" s="34" t="str">
        <f t="shared" si="17"/>
        <v>(0.0)</v>
      </c>
      <c r="V21" s="34">
        <f t="shared" si="17"/>
        <v>26.517571884984026</v>
      </c>
      <c r="W21" s="34">
        <f t="shared" si="17"/>
        <v>6.3897763578274756</v>
      </c>
      <c r="X21" s="34">
        <f t="shared" si="17"/>
        <v>45.367412140575084</v>
      </c>
      <c r="Y21" s="34">
        <f t="shared" si="17"/>
        <v>1.2779552715654952</v>
      </c>
      <c r="Z21" s="34" t="str">
        <f t="shared" si="17"/>
        <v>(0.0)</v>
      </c>
      <c r="AA21" s="34">
        <f t="shared" si="17"/>
        <v>0.31948881789137379</v>
      </c>
      <c r="AB21" s="34">
        <f t="shared" si="17"/>
        <v>3.8338658146964857</v>
      </c>
      <c r="AC21" s="34" t="str">
        <f t="shared" si="17"/>
        <v>(0.0)</v>
      </c>
      <c r="AD21" s="34" t="str">
        <f t="shared" si="17"/>
        <v>(0.0)</v>
      </c>
      <c r="AE21" s="35">
        <f t="shared" si="17"/>
        <v>11.821086261980831</v>
      </c>
    </row>
    <row r="22" spans="1:31" ht="23.25" customHeight="1" x14ac:dyDescent="0.15">
      <c r="A22" s="335"/>
      <c r="B22" s="325" t="s">
        <v>39</v>
      </c>
      <c r="C22" s="20">
        <f>SUM(D22:O22)</f>
        <v>1457</v>
      </c>
      <c r="D22" s="42">
        <v>431</v>
      </c>
      <c r="E22" s="43">
        <v>6</v>
      </c>
      <c r="F22" s="43">
        <v>54</v>
      </c>
      <c r="G22" s="43">
        <v>7</v>
      </c>
      <c r="H22" s="43">
        <v>907</v>
      </c>
      <c r="I22" s="43">
        <v>25</v>
      </c>
      <c r="J22" s="43">
        <v>0</v>
      </c>
      <c r="K22" s="43">
        <v>6</v>
      </c>
      <c r="L22" s="43">
        <v>4</v>
      </c>
      <c r="M22" s="43">
        <v>0</v>
      </c>
      <c r="N22" s="43">
        <v>17</v>
      </c>
      <c r="O22" s="45">
        <v>0</v>
      </c>
      <c r="P22" s="8"/>
      <c r="Q22" s="337"/>
      <c r="R22" s="327" t="s">
        <v>53</v>
      </c>
      <c r="S22" s="39">
        <f>SUM(T22:AE22)</f>
        <v>2909</v>
      </c>
      <c r="T22" s="49">
        <v>476</v>
      </c>
      <c r="U22" s="50">
        <v>7</v>
      </c>
      <c r="V22" s="50">
        <v>78</v>
      </c>
      <c r="W22" s="50">
        <v>21</v>
      </c>
      <c r="X22" s="50">
        <v>2182</v>
      </c>
      <c r="Y22" s="50">
        <v>101</v>
      </c>
      <c r="Z22" s="50">
        <v>0</v>
      </c>
      <c r="AA22" s="50">
        <v>16</v>
      </c>
      <c r="AB22" s="50">
        <v>8</v>
      </c>
      <c r="AC22" s="50">
        <v>0</v>
      </c>
      <c r="AD22" s="50">
        <v>20</v>
      </c>
      <c r="AE22" s="50">
        <v>0</v>
      </c>
    </row>
    <row r="23" spans="1:31" ht="23.25" customHeight="1" x14ac:dyDescent="0.15">
      <c r="A23" s="335"/>
      <c r="B23" s="334"/>
      <c r="C23" s="28">
        <v>100</v>
      </c>
      <c r="D23" s="29">
        <f t="shared" ref="D23:O23" si="18">D22/$C22*100</f>
        <v>29.581331503088538</v>
      </c>
      <c r="E23" s="30">
        <f t="shared" si="18"/>
        <v>0.41180507892930684</v>
      </c>
      <c r="F23" s="30">
        <f t="shared" si="18"/>
        <v>3.7062457103637612</v>
      </c>
      <c r="G23" s="30">
        <f t="shared" si="18"/>
        <v>0.48043925875085791</v>
      </c>
      <c r="H23" s="30">
        <f t="shared" si="18"/>
        <v>62.251201098146879</v>
      </c>
      <c r="I23" s="30">
        <f t="shared" si="18"/>
        <v>1.7158544955387784</v>
      </c>
      <c r="J23" s="30">
        <f t="shared" si="18"/>
        <v>0</v>
      </c>
      <c r="K23" s="30">
        <f t="shared" si="18"/>
        <v>0.41180507892930684</v>
      </c>
      <c r="L23" s="30">
        <f t="shared" si="18"/>
        <v>0.27453671928620454</v>
      </c>
      <c r="M23" s="30">
        <f t="shared" si="18"/>
        <v>0</v>
      </c>
      <c r="N23" s="30">
        <f t="shared" si="18"/>
        <v>1.1667810569663692</v>
      </c>
      <c r="O23" s="31">
        <f t="shared" si="18"/>
        <v>0</v>
      </c>
      <c r="P23" s="8"/>
      <c r="Q23" s="337"/>
      <c r="R23" s="328"/>
      <c r="S23" s="32">
        <v>100</v>
      </c>
      <c r="T23" s="48">
        <f t="shared" ref="T23:AE23" si="19">T22/$S22*100</f>
        <v>16.363011344104503</v>
      </c>
      <c r="U23" s="34">
        <f t="shared" si="19"/>
        <v>0.24063251976624267</v>
      </c>
      <c r="V23" s="34">
        <f t="shared" si="19"/>
        <v>2.6813337916809901</v>
      </c>
      <c r="W23" s="34">
        <f t="shared" si="19"/>
        <v>0.72189755929872812</v>
      </c>
      <c r="X23" s="34">
        <f t="shared" si="19"/>
        <v>75.008594018563073</v>
      </c>
      <c r="Y23" s="34">
        <f t="shared" si="19"/>
        <v>3.4719834994843586</v>
      </c>
      <c r="Z23" s="34">
        <f t="shared" si="19"/>
        <v>0</v>
      </c>
      <c r="AA23" s="34">
        <f t="shared" si="19"/>
        <v>0.55001718803712618</v>
      </c>
      <c r="AB23" s="34">
        <f t="shared" si="19"/>
        <v>0.27500859401856309</v>
      </c>
      <c r="AC23" s="34">
        <f t="shared" si="19"/>
        <v>0</v>
      </c>
      <c r="AD23" s="34">
        <f t="shared" si="19"/>
        <v>0.68752148504640764</v>
      </c>
      <c r="AE23" s="35">
        <f t="shared" si="19"/>
        <v>0</v>
      </c>
    </row>
    <row r="24" spans="1:31" ht="23.25" customHeight="1" x14ac:dyDescent="0.15">
      <c r="A24" s="335"/>
      <c r="B24" s="325" t="s">
        <v>40</v>
      </c>
      <c r="C24" s="20">
        <f>SUM(D24:O24)</f>
        <v>83</v>
      </c>
      <c r="D24" s="42">
        <v>0</v>
      </c>
      <c r="E24" s="43">
        <v>0</v>
      </c>
      <c r="F24" s="43">
        <v>70</v>
      </c>
      <c r="G24" s="43">
        <v>2</v>
      </c>
      <c r="H24" s="43">
        <v>0</v>
      </c>
      <c r="I24" s="43">
        <v>0</v>
      </c>
      <c r="J24" s="43">
        <v>0</v>
      </c>
      <c r="K24" s="43">
        <v>7</v>
      </c>
      <c r="L24" s="43">
        <v>0</v>
      </c>
      <c r="M24" s="43">
        <v>0</v>
      </c>
      <c r="N24" s="43">
        <v>0</v>
      </c>
      <c r="O24" s="45">
        <v>4</v>
      </c>
      <c r="P24" s="8"/>
      <c r="Q24" s="337"/>
      <c r="R24" s="327" t="s">
        <v>54</v>
      </c>
      <c r="S24" s="39">
        <f>SUM(T24:AE24)</f>
        <v>80</v>
      </c>
      <c r="T24" s="49">
        <v>0</v>
      </c>
      <c r="U24" s="50">
        <v>0</v>
      </c>
      <c r="V24" s="50">
        <v>67</v>
      </c>
      <c r="W24" s="50">
        <v>2</v>
      </c>
      <c r="X24" s="50">
        <v>0</v>
      </c>
      <c r="Y24" s="50">
        <v>0</v>
      </c>
      <c r="Z24" s="50">
        <v>0</v>
      </c>
      <c r="AA24" s="50">
        <v>7</v>
      </c>
      <c r="AB24" s="50">
        <v>0</v>
      </c>
      <c r="AC24" s="50">
        <v>0</v>
      </c>
      <c r="AD24" s="50">
        <v>0</v>
      </c>
      <c r="AE24" s="50">
        <v>4</v>
      </c>
    </row>
    <row r="25" spans="1:31" ht="23.25" customHeight="1" x14ac:dyDescent="0.15">
      <c r="A25" s="335"/>
      <c r="B25" s="334"/>
      <c r="C25" s="28">
        <v>100</v>
      </c>
      <c r="D25" s="29">
        <f t="shared" ref="D25:O25" si="20">D24/$C24*100</f>
        <v>0</v>
      </c>
      <c r="E25" s="30">
        <f t="shared" si="20"/>
        <v>0</v>
      </c>
      <c r="F25" s="30">
        <f t="shared" si="20"/>
        <v>84.337349397590373</v>
      </c>
      <c r="G25" s="30">
        <f t="shared" si="20"/>
        <v>2.4096385542168677</v>
      </c>
      <c r="H25" s="30">
        <f t="shared" si="20"/>
        <v>0</v>
      </c>
      <c r="I25" s="30">
        <f t="shared" si="20"/>
        <v>0</v>
      </c>
      <c r="J25" s="30">
        <f t="shared" si="20"/>
        <v>0</v>
      </c>
      <c r="K25" s="30">
        <f t="shared" si="20"/>
        <v>8.4337349397590362</v>
      </c>
      <c r="L25" s="30">
        <f t="shared" si="20"/>
        <v>0</v>
      </c>
      <c r="M25" s="30">
        <f t="shared" si="20"/>
        <v>0</v>
      </c>
      <c r="N25" s="30">
        <f t="shared" si="20"/>
        <v>0</v>
      </c>
      <c r="O25" s="31">
        <f t="shared" si="20"/>
        <v>4.8192771084337354</v>
      </c>
      <c r="P25" s="8"/>
      <c r="Q25" s="337"/>
      <c r="R25" s="328"/>
      <c r="S25" s="32">
        <v>100</v>
      </c>
      <c r="T25" s="48">
        <f t="shared" ref="T25:AE25" si="21">T24/$S24*100</f>
        <v>0</v>
      </c>
      <c r="U25" s="34">
        <f t="shared" si="21"/>
        <v>0</v>
      </c>
      <c r="V25" s="34">
        <f t="shared" si="21"/>
        <v>83.75</v>
      </c>
      <c r="W25" s="34">
        <f t="shared" si="21"/>
        <v>2.5</v>
      </c>
      <c r="X25" s="34">
        <f t="shared" si="21"/>
        <v>0</v>
      </c>
      <c r="Y25" s="34">
        <f t="shared" si="21"/>
        <v>0</v>
      </c>
      <c r="Z25" s="34">
        <f t="shared" si="21"/>
        <v>0</v>
      </c>
      <c r="AA25" s="34">
        <f t="shared" si="21"/>
        <v>8.75</v>
      </c>
      <c r="AB25" s="34">
        <f t="shared" si="21"/>
        <v>0</v>
      </c>
      <c r="AC25" s="34">
        <f t="shared" si="21"/>
        <v>0</v>
      </c>
      <c r="AD25" s="34">
        <f t="shared" si="21"/>
        <v>0</v>
      </c>
      <c r="AE25" s="35">
        <f t="shared" si="21"/>
        <v>5</v>
      </c>
    </row>
    <row r="26" spans="1:31" ht="23.25" customHeight="1" x14ac:dyDescent="0.15">
      <c r="A26" s="335"/>
      <c r="B26" s="325" t="s">
        <v>41</v>
      </c>
      <c r="C26" s="20">
        <f>SUM(D26:O26)</f>
        <v>561</v>
      </c>
      <c r="D26" s="42">
        <v>484</v>
      </c>
      <c r="E26" s="43">
        <v>1</v>
      </c>
      <c r="F26" s="43">
        <v>9</v>
      </c>
      <c r="G26" s="43">
        <v>0</v>
      </c>
      <c r="H26" s="43">
        <v>50</v>
      </c>
      <c r="I26" s="43">
        <v>1</v>
      </c>
      <c r="J26" s="43">
        <v>0</v>
      </c>
      <c r="K26" s="43">
        <v>0</v>
      </c>
      <c r="L26" s="43">
        <v>1</v>
      </c>
      <c r="M26" s="43">
        <v>2</v>
      </c>
      <c r="N26" s="43">
        <v>13</v>
      </c>
      <c r="O26" s="45">
        <v>0</v>
      </c>
      <c r="P26" s="8"/>
      <c r="Q26" s="337"/>
      <c r="R26" s="327" t="s">
        <v>55</v>
      </c>
      <c r="S26" s="39">
        <f>SUM(T26:AE26)</f>
        <v>542</v>
      </c>
      <c r="T26" s="49">
        <v>467</v>
      </c>
      <c r="U26" s="50">
        <v>1</v>
      </c>
      <c r="V26" s="50">
        <v>8</v>
      </c>
      <c r="W26" s="50">
        <v>0</v>
      </c>
      <c r="X26" s="50">
        <v>49</v>
      </c>
      <c r="Y26" s="50">
        <v>1</v>
      </c>
      <c r="Z26" s="50">
        <v>0</v>
      </c>
      <c r="AA26" s="50">
        <v>0</v>
      </c>
      <c r="AB26" s="50">
        <v>1</v>
      </c>
      <c r="AC26" s="50">
        <v>2</v>
      </c>
      <c r="AD26" s="50">
        <v>13</v>
      </c>
      <c r="AE26" s="50">
        <v>0</v>
      </c>
    </row>
    <row r="27" spans="1:31" ht="23.25" customHeight="1" x14ac:dyDescent="0.15">
      <c r="A27" s="335"/>
      <c r="B27" s="334"/>
      <c r="C27" s="28">
        <v>100</v>
      </c>
      <c r="D27" s="29">
        <f t="shared" ref="D27:O27" si="22">D26/$C26*100</f>
        <v>86.274509803921575</v>
      </c>
      <c r="E27" s="30">
        <f t="shared" si="22"/>
        <v>0.17825311942959002</v>
      </c>
      <c r="F27" s="30">
        <f t="shared" si="22"/>
        <v>1.6042780748663104</v>
      </c>
      <c r="G27" s="30">
        <f t="shared" si="22"/>
        <v>0</v>
      </c>
      <c r="H27" s="30">
        <f t="shared" si="22"/>
        <v>8.9126559714795004</v>
      </c>
      <c r="I27" s="30">
        <f t="shared" si="22"/>
        <v>0.17825311942959002</v>
      </c>
      <c r="J27" s="30">
        <f t="shared" si="22"/>
        <v>0</v>
      </c>
      <c r="K27" s="30">
        <f t="shared" si="22"/>
        <v>0</v>
      </c>
      <c r="L27" s="30">
        <f t="shared" si="22"/>
        <v>0.17825311942959002</v>
      </c>
      <c r="M27" s="30">
        <f t="shared" si="22"/>
        <v>0.35650623885918004</v>
      </c>
      <c r="N27" s="30">
        <f t="shared" si="22"/>
        <v>2.3172905525846703</v>
      </c>
      <c r="O27" s="31">
        <f t="shared" si="22"/>
        <v>0</v>
      </c>
      <c r="P27" s="8"/>
      <c r="Q27" s="337"/>
      <c r="R27" s="328"/>
      <c r="S27" s="32">
        <v>100</v>
      </c>
      <c r="T27" s="48">
        <f t="shared" ref="T27:AE27" si="23">T26/$S26*100</f>
        <v>86.162361623616235</v>
      </c>
      <c r="U27" s="34">
        <f t="shared" si="23"/>
        <v>0.18450184501845018</v>
      </c>
      <c r="V27" s="34">
        <f t="shared" si="23"/>
        <v>1.4760147601476015</v>
      </c>
      <c r="W27" s="34">
        <f t="shared" si="23"/>
        <v>0</v>
      </c>
      <c r="X27" s="34">
        <f t="shared" si="23"/>
        <v>9.0405904059040587</v>
      </c>
      <c r="Y27" s="34">
        <f t="shared" si="23"/>
        <v>0.18450184501845018</v>
      </c>
      <c r="Z27" s="34">
        <f t="shared" si="23"/>
        <v>0</v>
      </c>
      <c r="AA27" s="34">
        <f t="shared" si="23"/>
        <v>0</v>
      </c>
      <c r="AB27" s="34">
        <f t="shared" si="23"/>
        <v>0.18450184501845018</v>
      </c>
      <c r="AC27" s="34">
        <f t="shared" si="23"/>
        <v>0.36900369003690037</v>
      </c>
      <c r="AD27" s="34">
        <f t="shared" si="23"/>
        <v>2.3985239852398523</v>
      </c>
      <c r="AE27" s="35">
        <f t="shared" si="23"/>
        <v>0</v>
      </c>
    </row>
    <row r="28" spans="1:31" ht="23.25" customHeight="1" x14ac:dyDescent="0.15">
      <c r="A28" s="335"/>
      <c r="B28" s="325" t="s">
        <v>42</v>
      </c>
      <c r="C28" s="20">
        <f>SUM(D28:O28)</f>
        <v>5</v>
      </c>
      <c r="D28" s="42">
        <v>0</v>
      </c>
      <c r="E28" s="43">
        <v>0</v>
      </c>
      <c r="F28" s="43">
        <v>4</v>
      </c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0</v>
      </c>
      <c r="N28" s="43">
        <v>0</v>
      </c>
      <c r="O28" s="45">
        <v>0</v>
      </c>
      <c r="P28" s="8"/>
      <c r="Q28" s="337"/>
      <c r="R28" s="327" t="s">
        <v>56</v>
      </c>
      <c r="S28" s="39">
        <f>SUM(T28:AE28)</f>
        <v>5</v>
      </c>
      <c r="T28" s="49">
        <v>0</v>
      </c>
      <c r="U28" s="50">
        <v>0</v>
      </c>
      <c r="V28" s="50">
        <v>4</v>
      </c>
      <c r="W28" s="50">
        <v>0</v>
      </c>
      <c r="X28" s="50">
        <v>0</v>
      </c>
      <c r="Y28" s="50">
        <v>0</v>
      </c>
      <c r="Z28" s="50">
        <v>0</v>
      </c>
      <c r="AA28" s="50">
        <v>1</v>
      </c>
      <c r="AB28" s="50">
        <v>0</v>
      </c>
      <c r="AC28" s="50">
        <v>0</v>
      </c>
      <c r="AD28" s="50">
        <v>0</v>
      </c>
      <c r="AE28" s="50">
        <v>0</v>
      </c>
    </row>
    <row r="29" spans="1:31" ht="23.25" customHeight="1" x14ac:dyDescent="0.15">
      <c r="A29" s="335"/>
      <c r="B29" s="334"/>
      <c r="C29" s="28">
        <v>100</v>
      </c>
      <c r="D29" s="29">
        <f t="shared" ref="D29:O29" si="24">D28/$C28*100</f>
        <v>0</v>
      </c>
      <c r="E29" s="30">
        <f t="shared" si="24"/>
        <v>0</v>
      </c>
      <c r="F29" s="30">
        <f t="shared" si="24"/>
        <v>80</v>
      </c>
      <c r="G29" s="30">
        <f t="shared" si="24"/>
        <v>0</v>
      </c>
      <c r="H29" s="30">
        <f t="shared" si="24"/>
        <v>0</v>
      </c>
      <c r="I29" s="30">
        <f t="shared" si="24"/>
        <v>0</v>
      </c>
      <c r="J29" s="30">
        <f t="shared" si="24"/>
        <v>0</v>
      </c>
      <c r="K29" s="30">
        <f t="shared" si="24"/>
        <v>20</v>
      </c>
      <c r="L29" s="30">
        <f t="shared" si="24"/>
        <v>0</v>
      </c>
      <c r="M29" s="30">
        <f t="shared" si="24"/>
        <v>0</v>
      </c>
      <c r="N29" s="30">
        <f t="shared" si="24"/>
        <v>0</v>
      </c>
      <c r="O29" s="31">
        <f t="shared" si="24"/>
        <v>0</v>
      </c>
      <c r="P29" s="8"/>
      <c r="Q29" s="337"/>
      <c r="R29" s="328"/>
      <c r="S29" s="32">
        <v>100</v>
      </c>
      <c r="T29" s="48">
        <f t="shared" ref="T29:AE29" si="25">T28/$S28*100</f>
        <v>0</v>
      </c>
      <c r="U29" s="34">
        <f t="shared" si="25"/>
        <v>0</v>
      </c>
      <c r="V29" s="34">
        <f t="shared" si="25"/>
        <v>80</v>
      </c>
      <c r="W29" s="34">
        <f t="shared" si="25"/>
        <v>0</v>
      </c>
      <c r="X29" s="34">
        <f t="shared" si="25"/>
        <v>0</v>
      </c>
      <c r="Y29" s="34">
        <f t="shared" si="25"/>
        <v>0</v>
      </c>
      <c r="Z29" s="34">
        <f t="shared" si="25"/>
        <v>0</v>
      </c>
      <c r="AA29" s="34">
        <f t="shared" si="25"/>
        <v>20</v>
      </c>
      <c r="AB29" s="34">
        <f t="shared" si="25"/>
        <v>0</v>
      </c>
      <c r="AC29" s="34">
        <f t="shared" si="25"/>
        <v>0</v>
      </c>
      <c r="AD29" s="34">
        <f t="shared" si="25"/>
        <v>0</v>
      </c>
      <c r="AE29" s="35">
        <f t="shared" si="25"/>
        <v>0</v>
      </c>
    </row>
    <row r="30" spans="1:31" ht="23.25" customHeight="1" x14ac:dyDescent="0.15">
      <c r="A30" s="335"/>
      <c r="B30" s="325" t="s">
        <v>16</v>
      </c>
      <c r="C30" s="20">
        <f>SUM(D30:O30)</f>
        <v>652</v>
      </c>
      <c r="D30" s="57">
        <v>19</v>
      </c>
      <c r="E30" s="43">
        <v>0</v>
      </c>
      <c r="F30" s="43">
        <v>17</v>
      </c>
      <c r="G30" s="43">
        <v>0</v>
      </c>
      <c r="H30" s="43">
        <v>613</v>
      </c>
      <c r="I30" s="43">
        <v>0</v>
      </c>
      <c r="J30" s="43">
        <v>0</v>
      </c>
      <c r="K30" s="43">
        <v>0</v>
      </c>
      <c r="L30" s="43">
        <v>3</v>
      </c>
      <c r="M30" s="43">
        <v>0</v>
      </c>
      <c r="N30" s="43">
        <v>0</v>
      </c>
      <c r="O30" s="45">
        <v>0</v>
      </c>
      <c r="P30" s="8"/>
      <c r="Q30" s="337"/>
      <c r="R30" s="327" t="s">
        <v>57</v>
      </c>
      <c r="S30" s="39">
        <f>SUM(T30:AE30)</f>
        <v>575</v>
      </c>
      <c r="T30" s="49">
        <v>13</v>
      </c>
      <c r="U30" s="50">
        <v>0</v>
      </c>
      <c r="V30" s="50">
        <v>13</v>
      </c>
      <c r="W30" s="50">
        <v>0</v>
      </c>
      <c r="X30" s="50">
        <v>546</v>
      </c>
      <c r="Y30" s="50">
        <v>0</v>
      </c>
      <c r="Z30" s="50">
        <v>0</v>
      </c>
      <c r="AA30" s="50">
        <v>0</v>
      </c>
      <c r="AB30" s="50">
        <v>3</v>
      </c>
      <c r="AC30" s="50">
        <v>0</v>
      </c>
      <c r="AD30" s="50">
        <v>0</v>
      </c>
      <c r="AE30" s="50">
        <v>0</v>
      </c>
    </row>
    <row r="31" spans="1:31" ht="23.25" customHeight="1" x14ac:dyDescent="0.15">
      <c r="A31" s="335"/>
      <c r="B31" s="334"/>
      <c r="C31" s="28">
        <v>100.04</v>
      </c>
      <c r="D31" s="51">
        <f t="shared" ref="D31:O31" si="26">D30/$C30*100</f>
        <v>2.9141104294478524</v>
      </c>
      <c r="E31" s="30">
        <f t="shared" si="26"/>
        <v>0</v>
      </c>
      <c r="F31" s="30">
        <f t="shared" si="26"/>
        <v>2.6073619631901841</v>
      </c>
      <c r="G31" s="30">
        <f t="shared" si="26"/>
        <v>0</v>
      </c>
      <c r="H31" s="30">
        <f t="shared" si="26"/>
        <v>94.018404907975466</v>
      </c>
      <c r="I31" s="30">
        <f t="shared" si="26"/>
        <v>0</v>
      </c>
      <c r="J31" s="30">
        <f t="shared" si="26"/>
        <v>0</v>
      </c>
      <c r="K31" s="30">
        <f t="shared" si="26"/>
        <v>0</v>
      </c>
      <c r="L31" s="30">
        <f t="shared" si="26"/>
        <v>0.46012269938650308</v>
      </c>
      <c r="M31" s="30">
        <f t="shared" si="26"/>
        <v>0</v>
      </c>
      <c r="N31" s="30">
        <f t="shared" si="26"/>
        <v>0</v>
      </c>
      <c r="O31" s="31">
        <f t="shared" si="26"/>
        <v>0</v>
      </c>
      <c r="P31" s="8"/>
      <c r="Q31" s="337"/>
      <c r="R31" s="328"/>
      <c r="S31" s="32">
        <v>100</v>
      </c>
      <c r="T31" s="48">
        <f t="shared" ref="T31:AE31" si="27">T30/$S30*100</f>
        <v>2.2608695652173916</v>
      </c>
      <c r="U31" s="34">
        <f t="shared" si="27"/>
        <v>0</v>
      </c>
      <c r="V31" s="34">
        <f t="shared" si="27"/>
        <v>2.2608695652173916</v>
      </c>
      <c r="W31" s="34">
        <f t="shared" si="27"/>
        <v>0</v>
      </c>
      <c r="X31" s="34">
        <f t="shared" si="27"/>
        <v>94.956521739130437</v>
      </c>
      <c r="Y31" s="34">
        <f t="shared" si="27"/>
        <v>0</v>
      </c>
      <c r="Z31" s="34">
        <f t="shared" si="27"/>
        <v>0</v>
      </c>
      <c r="AA31" s="34">
        <f t="shared" si="27"/>
        <v>0</v>
      </c>
      <c r="AB31" s="34">
        <f t="shared" si="27"/>
        <v>0.52173913043478271</v>
      </c>
      <c r="AC31" s="34">
        <f t="shared" si="27"/>
        <v>0</v>
      </c>
      <c r="AD31" s="34">
        <f t="shared" si="27"/>
        <v>0</v>
      </c>
      <c r="AE31" s="35">
        <f t="shared" si="27"/>
        <v>0</v>
      </c>
    </row>
    <row r="32" spans="1:31" ht="23.25" customHeight="1" x14ac:dyDescent="0.15">
      <c r="A32" s="335"/>
      <c r="B32" s="325" t="s">
        <v>43</v>
      </c>
      <c r="C32" s="20">
        <f>SUM(D32:O32)</f>
        <v>661</v>
      </c>
      <c r="D32" s="42">
        <v>5</v>
      </c>
      <c r="E32" s="43">
        <v>0</v>
      </c>
      <c r="F32" s="43">
        <v>7</v>
      </c>
      <c r="G32" s="43">
        <v>1</v>
      </c>
      <c r="H32" s="43">
        <v>639</v>
      </c>
      <c r="I32" s="43">
        <v>7</v>
      </c>
      <c r="J32" s="43">
        <v>0</v>
      </c>
      <c r="K32" s="43">
        <v>2</v>
      </c>
      <c r="L32" s="43">
        <v>0</v>
      </c>
      <c r="M32" s="43">
        <v>0</v>
      </c>
      <c r="N32" s="43">
        <v>0</v>
      </c>
      <c r="O32" s="45">
        <v>0</v>
      </c>
      <c r="P32" s="8"/>
      <c r="Q32" s="337"/>
      <c r="R32" s="327" t="s">
        <v>58</v>
      </c>
      <c r="S32" s="39">
        <f>SUM(T32:AE32)</f>
        <v>670</v>
      </c>
      <c r="T32" s="49">
        <v>5</v>
      </c>
      <c r="U32" s="50">
        <v>0</v>
      </c>
      <c r="V32" s="50">
        <v>7</v>
      </c>
      <c r="W32" s="50">
        <v>1</v>
      </c>
      <c r="X32" s="50">
        <v>647</v>
      </c>
      <c r="Y32" s="50">
        <v>8</v>
      </c>
      <c r="Z32" s="50">
        <v>0</v>
      </c>
      <c r="AA32" s="50">
        <v>2</v>
      </c>
      <c r="AB32" s="50">
        <v>0</v>
      </c>
      <c r="AC32" s="50">
        <v>0</v>
      </c>
      <c r="AD32" s="50">
        <v>0</v>
      </c>
      <c r="AE32" s="50">
        <v>0</v>
      </c>
    </row>
    <row r="33" spans="1:31" ht="23.25" customHeight="1" x14ac:dyDescent="0.15">
      <c r="A33" s="335"/>
      <c r="B33" s="326"/>
      <c r="C33" s="52">
        <v>100</v>
      </c>
      <c r="D33" s="53">
        <f t="shared" ref="D33:O33" si="28">D32/$C32*100</f>
        <v>0.75642965204236012</v>
      </c>
      <c r="E33" s="54">
        <f t="shared" si="28"/>
        <v>0</v>
      </c>
      <c r="F33" s="54">
        <f t="shared" si="28"/>
        <v>1.059001512859304</v>
      </c>
      <c r="G33" s="54">
        <f t="shared" si="28"/>
        <v>0.15128593040847202</v>
      </c>
      <c r="H33" s="54">
        <f t="shared" si="28"/>
        <v>96.671709531013619</v>
      </c>
      <c r="I33" s="54">
        <f t="shared" si="28"/>
        <v>1.059001512859304</v>
      </c>
      <c r="J33" s="54">
        <f t="shared" si="28"/>
        <v>0</v>
      </c>
      <c r="K33" s="54">
        <f t="shared" si="28"/>
        <v>0.30257186081694404</v>
      </c>
      <c r="L33" s="54">
        <f t="shared" si="28"/>
        <v>0</v>
      </c>
      <c r="M33" s="54">
        <f t="shared" si="28"/>
        <v>0</v>
      </c>
      <c r="N33" s="54">
        <f t="shared" si="28"/>
        <v>0</v>
      </c>
      <c r="O33" s="55">
        <f t="shared" si="28"/>
        <v>0</v>
      </c>
      <c r="P33" s="8"/>
      <c r="Q33" s="337"/>
      <c r="R33" s="328"/>
      <c r="S33" s="32">
        <v>100</v>
      </c>
      <c r="T33" s="48">
        <f t="shared" ref="T33:AE33" si="29">T32/$S32*100</f>
        <v>0.74626865671641784</v>
      </c>
      <c r="U33" s="34">
        <f t="shared" si="29"/>
        <v>0</v>
      </c>
      <c r="V33" s="34">
        <f t="shared" si="29"/>
        <v>1.0447761194029852</v>
      </c>
      <c r="W33" s="34">
        <f t="shared" si="29"/>
        <v>0.1492537313432836</v>
      </c>
      <c r="X33" s="34">
        <f t="shared" si="29"/>
        <v>96.567164179104481</v>
      </c>
      <c r="Y33" s="34">
        <f t="shared" si="29"/>
        <v>1.1940298507462688</v>
      </c>
      <c r="Z33" s="34">
        <f t="shared" si="29"/>
        <v>0</v>
      </c>
      <c r="AA33" s="34">
        <f t="shared" si="29"/>
        <v>0.29850746268656719</v>
      </c>
      <c r="AB33" s="34">
        <f t="shared" si="29"/>
        <v>0</v>
      </c>
      <c r="AC33" s="34">
        <f t="shared" si="29"/>
        <v>0</v>
      </c>
      <c r="AD33" s="34">
        <f t="shared" si="29"/>
        <v>0</v>
      </c>
      <c r="AE33" s="35">
        <f t="shared" si="29"/>
        <v>0</v>
      </c>
    </row>
    <row r="34" spans="1:31" ht="23.25" customHeight="1" x14ac:dyDescent="0.15">
      <c r="A34" s="335"/>
      <c r="B34" s="325" t="s">
        <v>18</v>
      </c>
      <c r="C34" s="56">
        <f>SUM(D34:O34)</f>
        <v>681</v>
      </c>
      <c r="D34" s="57">
        <v>3</v>
      </c>
      <c r="E34" s="43">
        <v>0</v>
      </c>
      <c r="F34" s="43">
        <v>5</v>
      </c>
      <c r="G34" s="43">
        <v>1</v>
      </c>
      <c r="H34" s="43">
        <v>661</v>
      </c>
      <c r="I34" s="43">
        <v>9</v>
      </c>
      <c r="J34" s="43">
        <v>0</v>
      </c>
      <c r="K34" s="43">
        <v>2</v>
      </c>
      <c r="L34" s="43">
        <v>0</v>
      </c>
      <c r="M34" s="43">
        <v>0</v>
      </c>
      <c r="N34" s="43">
        <v>0</v>
      </c>
      <c r="O34" s="45">
        <v>0</v>
      </c>
      <c r="P34" s="8"/>
      <c r="Q34" s="126"/>
      <c r="R34" s="330" t="s">
        <v>59</v>
      </c>
      <c r="S34" s="39">
        <f>SUM(T34:AE34)</f>
        <v>680</v>
      </c>
      <c r="T34" s="49">
        <v>3</v>
      </c>
      <c r="U34" s="50">
        <v>0</v>
      </c>
      <c r="V34" s="50">
        <v>5</v>
      </c>
      <c r="W34" s="50">
        <v>1</v>
      </c>
      <c r="X34" s="50">
        <v>660</v>
      </c>
      <c r="Y34" s="50">
        <v>9</v>
      </c>
      <c r="Z34" s="50">
        <v>0</v>
      </c>
      <c r="AA34" s="50">
        <v>2</v>
      </c>
      <c r="AB34" s="50">
        <v>0</v>
      </c>
      <c r="AC34" s="50">
        <v>0</v>
      </c>
      <c r="AD34" s="50">
        <v>0</v>
      </c>
      <c r="AE34" s="50">
        <v>0</v>
      </c>
    </row>
    <row r="35" spans="1:31" ht="23.25" customHeight="1" thickBot="1" x14ac:dyDescent="0.2">
      <c r="A35" s="336"/>
      <c r="B35" s="329"/>
      <c r="C35" s="58">
        <v>100</v>
      </c>
      <c r="D35" s="59">
        <f t="shared" ref="D35:O35" si="30">D34/$C34*100</f>
        <v>0.44052863436123352</v>
      </c>
      <c r="E35" s="60">
        <f t="shared" si="30"/>
        <v>0</v>
      </c>
      <c r="F35" s="60">
        <f t="shared" si="30"/>
        <v>0.73421439060205573</v>
      </c>
      <c r="G35" s="60">
        <f t="shared" si="30"/>
        <v>0.14684287812041116</v>
      </c>
      <c r="H35" s="60">
        <f t="shared" si="30"/>
        <v>97.063142437591779</v>
      </c>
      <c r="I35" s="60">
        <f t="shared" si="30"/>
        <v>1.3215859030837005</v>
      </c>
      <c r="J35" s="60">
        <f t="shared" si="30"/>
        <v>0</v>
      </c>
      <c r="K35" s="60">
        <f t="shared" si="30"/>
        <v>0.29368575624082233</v>
      </c>
      <c r="L35" s="60">
        <f t="shared" si="30"/>
        <v>0</v>
      </c>
      <c r="M35" s="60">
        <f t="shared" si="30"/>
        <v>0</v>
      </c>
      <c r="N35" s="60">
        <f t="shared" si="30"/>
        <v>0</v>
      </c>
      <c r="O35" s="61">
        <f t="shared" si="30"/>
        <v>0</v>
      </c>
      <c r="P35" s="8"/>
      <c r="Q35" s="62"/>
      <c r="R35" s="331"/>
      <c r="S35" s="63">
        <v>100</v>
      </c>
      <c r="T35" s="64">
        <f t="shared" ref="T35:AE35" si="31">T34/$S34*100</f>
        <v>0.44117647058823528</v>
      </c>
      <c r="U35" s="65">
        <f t="shared" si="31"/>
        <v>0</v>
      </c>
      <c r="V35" s="65">
        <f t="shared" si="31"/>
        <v>0.73529411764705876</v>
      </c>
      <c r="W35" s="65">
        <f t="shared" si="31"/>
        <v>0.14705882352941177</v>
      </c>
      <c r="X35" s="65">
        <f t="shared" si="31"/>
        <v>97.058823529411768</v>
      </c>
      <c r="Y35" s="65">
        <f t="shared" si="31"/>
        <v>1.3235294117647058</v>
      </c>
      <c r="Z35" s="65">
        <f t="shared" si="31"/>
        <v>0</v>
      </c>
      <c r="AA35" s="65">
        <f t="shared" si="31"/>
        <v>0.29411764705882354</v>
      </c>
      <c r="AB35" s="65">
        <f t="shared" si="31"/>
        <v>0</v>
      </c>
      <c r="AC35" s="65">
        <f t="shared" si="31"/>
        <v>0</v>
      </c>
      <c r="AD35" s="65">
        <f t="shared" si="31"/>
        <v>0</v>
      </c>
      <c r="AE35" s="66">
        <f t="shared" si="31"/>
        <v>0</v>
      </c>
    </row>
    <row r="36" spans="1:31" ht="22.5" customHeight="1" x14ac:dyDescent="0.15">
      <c r="C36" s="67" t="s">
        <v>44</v>
      </c>
    </row>
    <row r="37" spans="1:31" ht="22.5" customHeight="1" x14ac:dyDescent="0.15">
      <c r="C37" s="332" t="s">
        <v>63</v>
      </c>
      <c r="D37" s="332"/>
      <c r="E37" s="332"/>
      <c r="F37" s="333"/>
      <c r="G37" s="333"/>
      <c r="H37" s="333"/>
      <c r="I37" s="333"/>
      <c r="J37" s="333"/>
      <c r="K37" s="333"/>
      <c r="L37" s="333"/>
      <c r="M37" s="333"/>
      <c r="N37" s="333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3"/>
      <c r="AA37" s="333"/>
      <c r="AB37" s="333"/>
      <c r="AC37" s="333"/>
      <c r="AD37" s="333"/>
      <c r="AE37" s="333"/>
    </row>
  </sheetData>
  <mergeCells count="69">
    <mergeCell ref="B32:B33"/>
    <mergeCell ref="R32:R33"/>
    <mergeCell ref="B34:B35"/>
    <mergeCell ref="R34:R35"/>
    <mergeCell ref="C37:AE37"/>
    <mergeCell ref="B26:B27"/>
    <mergeCell ref="R26:R27"/>
    <mergeCell ref="B28:B29"/>
    <mergeCell ref="R28:R29"/>
    <mergeCell ref="B30:B31"/>
    <mergeCell ref="R30:R31"/>
    <mergeCell ref="A12:A35"/>
    <mergeCell ref="B12:B13"/>
    <mergeCell ref="Q12:Q33"/>
    <mergeCell ref="R12:R13"/>
    <mergeCell ref="B14:B15"/>
    <mergeCell ref="R14:R15"/>
    <mergeCell ref="B16:B17"/>
    <mergeCell ref="R16:R17"/>
    <mergeCell ref="B18:B19"/>
    <mergeCell ref="R18:R19"/>
    <mergeCell ref="B20:B21"/>
    <mergeCell ref="R20:R21"/>
    <mergeCell ref="B22:B23"/>
    <mergeCell ref="R22:R23"/>
    <mergeCell ref="B24:B25"/>
    <mergeCell ref="R24:R25"/>
    <mergeCell ref="A6:B7"/>
    <mergeCell ref="Q6:R7"/>
    <mergeCell ref="A8:B9"/>
    <mergeCell ref="Q8:R9"/>
    <mergeCell ref="A10:B11"/>
    <mergeCell ref="Q10:R11"/>
    <mergeCell ref="W3:W5"/>
    <mergeCell ref="X3:X5"/>
    <mergeCell ref="Y3:Y5"/>
    <mergeCell ref="Z3:Z5"/>
    <mergeCell ref="AA3:AA5"/>
    <mergeCell ref="A4:B4"/>
    <mergeCell ref="Q4:R4"/>
    <mergeCell ref="A5:B5"/>
    <mergeCell ref="Q5:R5"/>
    <mergeCell ref="V3:V5"/>
    <mergeCell ref="N3:N5"/>
    <mergeCell ref="O3:O5"/>
    <mergeCell ref="J3:J5"/>
    <mergeCell ref="T3:T5"/>
    <mergeCell ref="U3:U5"/>
    <mergeCell ref="H3:H5"/>
    <mergeCell ref="I3:I5"/>
    <mergeCell ref="K3:K5"/>
    <mergeCell ref="L3:L5"/>
    <mergeCell ref="M3:M5"/>
    <mergeCell ref="AB3:AB5"/>
    <mergeCell ref="A1:O1"/>
    <mergeCell ref="Q1:AE1"/>
    <mergeCell ref="D2:O2"/>
    <mergeCell ref="T2:AE2"/>
    <mergeCell ref="A3:B3"/>
    <mergeCell ref="C3:C5"/>
    <mergeCell ref="D3:D5"/>
    <mergeCell ref="E3:E5"/>
    <mergeCell ref="F3:F5"/>
    <mergeCell ref="G3:G5"/>
    <mergeCell ref="Q3:R3"/>
    <mergeCell ref="S3:S5"/>
    <mergeCell ref="AC3:AC5"/>
    <mergeCell ref="AD3:AD5"/>
    <mergeCell ref="AE3:AE5"/>
  </mergeCells>
  <phoneticPr fontId="2"/>
  <printOptions horizontalCentered="1"/>
  <pageMargins left="0.70866141732283472" right="0.59055118110236227" top="0.86614173228346458" bottom="0.27559055118110237" header="0.43307086614173229" footer="0.55118110236220474"/>
  <pageSetup paperSize="9" scale="67" orientation="landscape" r:id="rId1"/>
  <headerFooter alignWithMargins="0">
    <oddHeader>&amp;L&amp;"HGPｺﾞｼｯｸE,標準"&amp;16事業別・法人別指定事業者数（八王子市を除く）&amp;R&amp;"ＭＳ Ｐゴシック,太字"&amp;14平成29年7月1日現在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AD50"/>
  <sheetViews>
    <sheetView view="pageBreakPreview" zoomScale="75" zoomScaleNormal="75" zoomScaleSheetLayoutView="75" workbookViewId="0">
      <selection activeCell="H10" sqref="H10"/>
    </sheetView>
  </sheetViews>
  <sheetFormatPr defaultRowHeight="14.25" x14ac:dyDescent="0.15"/>
  <cols>
    <col min="1" max="1" width="3" style="71" customWidth="1"/>
    <col min="2" max="2" width="24.375" style="71" customWidth="1"/>
    <col min="3" max="4" width="14.25" style="71" customWidth="1"/>
    <col min="5" max="5" width="14.125" style="71" customWidth="1"/>
    <col min="6" max="6" width="14.625" style="71" customWidth="1"/>
    <col min="7" max="10" width="14.125" style="71" customWidth="1"/>
    <col min="11" max="15" width="9" style="71"/>
    <col min="16" max="16" width="9.375" style="71" customWidth="1"/>
    <col min="17" max="256" width="9" style="71"/>
    <col min="257" max="257" width="3" style="71" customWidth="1"/>
    <col min="258" max="258" width="24.375" style="71" customWidth="1"/>
    <col min="259" max="260" width="14.25" style="71" customWidth="1"/>
    <col min="261" max="261" width="14.125" style="71" customWidth="1"/>
    <col min="262" max="262" width="14.625" style="71" customWidth="1"/>
    <col min="263" max="266" width="14.125" style="71" customWidth="1"/>
    <col min="267" max="271" width="9" style="71"/>
    <col min="272" max="272" width="9.375" style="71" customWidth="1"/>
    <col min="273" max="512" width="9" style="71"/>
    <col min="513" max="513" width="3" style="71" customWidth="1"/>
    <col min="514" max="514" width="24.375" style="71" customWidth="1"/>
    <col min="515" max="516" width="14.25" style="71" customWidth="1"/>
    <col min="517" max="517" width="14.125" style="71" customWidth="1"/>
    <col min="518" max="518" width="14.625" style="71" customWidth="1"/>
    <col min="519" max="522" width="14.125" style="71" customWidth="1"/>
    <col min="523" max="527" width="9" style="71"/>
    <col min="528" max="528" width="9.375" style="71" customWidth="1"/>
    <col min="529" max="768" width="9" style="71"/>
    <col min="769" max="769" width="3" style="71" customWidth="1"/>
    <col min="770" max="770" width="24.375" style="71" customWidth="1"/>
    <col min="771" max="772" width="14.25" style="71" customWidth="1"/>
    <col min="773" max="773" width="14.125" style="71" customWidth="1"/>
    <col min="774" max="774" width="14.625" style="71" customWidth="1"/>
    <col min="775" max="778" width="14.125" style="71" customWidth="1"/>
    <col min="779" max="783" width="9" style="71"/>
    <col min="784" max="784" width="9.375" style="71" customWidth="1"/>
    <col min="785" max="1024" width="9" style="71"/>
    <col min="1025" max="1025" width="3" style="71" customWidth="1"/>
    <col min="1026" max="1026" width="24.375" style="71" customWidth="1"/>
    <col min="1027" max="1028" width="14.25" style="71" customWidth="1"/>
    <col min="1029" max="1029" width="14.125" style="71" customWidth="1"/>
    <col min="1030" max="1030" width="14.625" style="71" customWidth="1"/>
    <col min="1031" max="1034" width="14.125" style="71" customWidth="1"/>
    <col min="1035" max="1039" width="9" style="71"/>
    <col min="1040" max="1040" width="9.375" style="71" customWidth="1"/>
    <col min="1041" max="1280" width="9" style="71"/>
    <col min="1281" max="1281" width="3" style="71" customWidth="1"/>
    <col min="1282" max="1282" width="24.375" style="71" customWidth="1"/>
    <col min="1283" max="1284" width="14.25" style="71" customWidth="1"/>
    <col min="1285" max="1285" width="14.125" style="71" customWidth="1"/>
    <col min="1286" max="1286" width="14.625" style="71" customWidth="1"/>
    <col min="1287" max="1290" width="14.125" style="71" customWidth="1"/>
    <col min="1291" max="1295" width="9" style="71"/>
    <col min="1296" max="1296" width="9.375" style="71" customWidth="1"/>
    <col min="1297" max="1536" width="9" style="71"/>
    <col min="1537" max="1537" width="3" style="71" customWidth="1"/>
    <col min="1538" max="1538" width="24.375" style="71" customWidth="1"/>
    <col min="1539" max="1540" width="14.25" style="71" customWidth="1"/>
    <col min="1541" max="1541" width="14.125" style="71" customWidth="1"/>
    <col min="1542" max="1542" width="14.625" style="71" customWidth="1"/>
    <col min="1543" max="1546" width="14.125" style="71" customWidth="1"/>
    <col min="1547" max="1551" width="9" style="71"/>
    <col min="1552" max="1552" width="9.375" style="71" customWidth="1"/>
    <col min="1553" max="1792" width="9" style="71"/>
    <col min="1793" max="1793" width="3" style="71" customWidth="1"/>
    <col min="1794" max="1794" width="24.375" style="71" customWidth="1"/>
    <col min="1795" max="1796" width="14.25" style="71" customWidth="1"/>
    <col min="1797" max="1797" width="14.125" style="71" customWidth="1"/>
    <col min="1798" max="1798" width="14.625" style="71" customWidth="1"/>
    <col min="1799" max="1802" width="14.125" style="71" customWidth="1"/>
    <col min="1803" max="1807" width="9" style="71"/>
    <col min="1808" max="1808" width="9.375" style="71" customWidth="1"/>
    <col min="1809" max="2048" width="9" style="71"/>
    <col min="2049" max="2049" width="3" style="71" customWidth="1"/>
    <col min="2050" max="2050" width="24.375" style="71" customWidth="1"/>
    <col min="2051" max="2052" width="14.25" style="71" customWidth="1"/>
    <col min="2053" max="2053" width="14.125" style="71" customWidth="1"/>
    <col min="2054" max="2054" width="14.625" style="71" customWidth="1"/>
    <col min="2055" max="2058" width="14.125" style="71" customWidth="1"/>
    <col min="2059" max="2063" width="9" style="71"/>
    <col min="2064" max="2064" width="9.375" style="71" customWidth="1"/>
    <col min="2065" max="2304" width="9" style="71"/>
    <col min="2305" max="2305" width="3" style="71" customWidth="1"/>
    <col min="2306" max="2306" width="24.375" style="71" customWidth="1"/>
    <col min="2307" max="2308" width="14.25" style="71" customWidth="1"/>
    <col min="2309" max="2309" width="14.125" style="71" customWidth="1"/>
    <col min="2310" max="2310" width="14.625" style="71" customWidth="1"/>
    <col min="2311" max="2314" width="14.125" style="71" customWidth="1"/>
    <col min="2315" max="2319" width="9" style="71"/>
    <col min="2320" max="2320" width="9.375" style="71" customWidth="1"/>
    <col min="2321" max="2560" width="9" style="71"/>
    <col min="2561" max="2561" width="3" style="71" customWidth="1"/>
    <col min="2562" max="2562" width="24.375" style="71" customWidth="1"/>
    <col min="2563" max="2564" width="14.25" style="71" customWidth="1"/>
    <col min="2565" max="2565" width="14.125" style="71" customWidth="1"/>
    <col min="2566" max="2566" width="14.625" style="71" customWidth="1"/>
    <col min="2567" max="2570" width="14.125" style="71" customWidth="1"/>
    <col min="2571" max="2575" width="9" style="71"/>
    <col min="2576" max="2576" width="9.375" style="71" customWidth="1"/>
    <col min="2577" max="2816" width="9" style="71"/>
    <col min="2817" max="2817" width="3" style="71" customWidth="1"/>
    <col min="2818" max="2818" width="24.375" style="71" customWidth="1"/>
    <col min="2819" max="2820" width="14.25" style="71" customWidth="1"/>
    <col min="2821" max="2821" width="14.125" style="71" customWidth="1"/>
    <col min="2822" max="2822" width="14.625" style="71" customWidth="1"/>
    <col min="2823" max="2826" width="14.125" style="71" customWidth="1"/>
    <col min="2827" max="2831" width="9" style="71"/>
    <col min="2832" max="2832" width="9.375" style="71" customWidth="1"/>
    <col min="2833" max="3072" width="9" style="71"/>
    <col min="3073" max="3073" width="3" style="71" customWidth="1"/>
    <col min="3074" max="3074" width="24.375" style="71" customWidth="1"/>
    <col min="3075" max="3076" width="14.25" style="71" customWidth="1"/>
    <col min="3077" max="3077" width="14.125" style="71" customWidth="1"/>
    <col min="3078" max="3078" width="14.625" style="71" customWidth="1"/>
    <col min="3079" max="3082" width="14.125" style="71" customWidth="1"/>
    <col min="3083" max="3087" width="9" style="71"/>
    <col min="3088" max="3088" width="9.375" style="71" customWidth="1"/>
    <col min="3089" max="3328" width="9" style="71"/>
    <col min="3329" max="3329" width="3" style="71" customWidth="1"/>
    <col min="3330" max="3330" width="24.375" style="71" customWidth="1"/>
    <col min="3331" max="3332" width="14.25" style="71" customWidth="1"/>
    <col min="3333" max="3333" width="14.125" style="71" customWidth="1"/>
    <col min="3334" max="3334" width="14.625" style="71" customWidth="1"/>
    <col min="3335" max="3338" width="14.125" style="71" customWidth="1"/>
    <col min="3339" max="3343" width="9" style="71"/>
    <col min="3344" max="3344" width="9.375" style="71" customWidth="1"/>
    <col min="3345" max="3584" width="9" style="71"/>
    <col min="3585" max="3585" width="3" style="71" customWidth="1"/>
    <col min="3586" max="3586" width="24.375" style="71" customWidth="1"/>
    <col min="3587" max="3588" width="14.25" style="71" customWidth="1"/>
    <col min="3589" max="3589" width="14.125" style="71" customWidth="1"/>
    <col min="3590" max="3590" width="14.625" style="71" customWidth="1"/>
    <col min="3591" max="3594" width="14.125" style="71" customWidth="1"/>
    <col min="3595" max="3599" width="9" style="71"/>
    <col min="3600" max="3600" width="9.375" style="71" customWidth="1"/>
    <col min="3601" max="3840" width="9" style="71"/>
    <col min="3841" max="3841" width="3" style="71" customWidth="1"/>
    <col min="3842" max="3842" width="24.375" style="71" customWidth="1"/>
    <col min="3843" max="3844" width="14.25" style="71" customWidth="1"/>
    <col min="3845" max="3845" width="14.125" style="71" customWidth="1"/>
    <col min="3846" max="3846" width="14.625" style="71" customWidth="1"/>
    <col min="3847" max="3850" width="14.125" style="71" customWidth="1"/>
    <col min="3851" max="3855" width="9" style="71"/>
    <col min="3856" max="3856" width="9.375" style="71" customWidth="1"/>
    <col min="3857" max="4096" width="9" style="71"/>
    <col min="4097" max="4097" width="3" style="71" customWidth="1"/>
    <col min="4098" max="4098" width="24.375" style="71" customWidth="1"/>
    <col min="4099" max="4100" width="14.25" style="71" customWidth="1"/>
    <col min="4101" max="4101" width="14.125" style="71" customWidth="1"/>
    <col min="4102" max="4102" width="14.625" style="71" customWidth="1"/>
    <col min="4103" max="4106" width="14.125" style="71" customWidth="1"/>
    <col min="4107" max="4111" width="9" style="71"/>
    <col min="4112" max="4112" width="9.375" style="71" customWidth="1"/>
    <col min="4113" max="4352" width="9" style="71"/>
    <col min="4353" max="4353" width="3" style="71" customWidth="1"/>
    <col min="4354" max="4354" width="24.375" style="71" customWidth="1"/>
    <col min="4355" max="4356" width="14.25" style="71" customWidth="1"/>
    <col min="4357" max="4357" width="14.125" style="71" customWidth="1"/>
    <col min="4358" max="4358" width="14.625" style="71" customWidth="1"/>
    <col min="4359" max="4362" width="14.125" style="71" customWidth="1"/>
    <col min="4363" max="4367" width="9" style="71"/>
    <col min="4368" max="4368" width="9.375" style="71" customWidth="1"/>
    <col min="4369" max="4608" width="9" style="71"/>
    <col min="4609" max="4609" width="3" style="71" customWidth="1"/>
    <col min="4610" max="4610" width="24.375" style="71" customWidth="1"/>
    <col min="4611" max="4612" width="14.25" style="71" customWidth="1"/>
    <col min="4613" max="4613" width="14.125" style="71" customWidth="1"/>
    <col min="4614" max="4614" width="14.625" style="71" customWidth="1"/>
    <col min="4615" max="4618" width="14.125" style="71" customWidth="1"/>
    <col min="4619" max="4623" width="9" style="71"/>
    <col min="4624" max="4624" width="9.375" style="71" customWidth="1"/>
    <col min="4625" max="4864" width="9" style="71"/>
    <col min="4865" max="4865" width="3" style="71" customWidth="1"/>
    <col min="4866" max="4866" width="24.375" style="71" customWidth="1"/>
    <col min="4867" max="4868" width="14.25" style="71" customWidth="1"/>
    <col min="4869" max="4869" width="14.125" style="71" customWidth="1"/>
    <col min="4870" max="4870" width="14.625" style="71" customWidth="1"/>
    <col min="4871" max="4874" width="14.125" style="71" customWidth="1"/>
    <col min="4875" max="4879" width="9" style="71"/>
    <col min="4880" max="4880" width="9.375" style="71" customWidth="1"/>
    <col min="4881" max="5120" width="9" style="71"/>
    <col min="5121" max="5121" width="3" style="71" customWidth="1"/>
    <col min="5122" max="5122" width="24.375" style="71" customWidth="1"/>
    <col min="5123" max="5124" width="14.25" style="71" customWidth="1"/>
    <col min="5125" max="5125" width="14.125" style="71" customWidth="1"/>
    <col min="5126" max="5126" width="14.625" style="71" customWidth="1"/>
    <col min="5127" max="5130" width="14.125" style="71" customWidth="1"/>
    <col min="5131" max="5135" width="9" style="71"/>
    <col min="5136" max="5136" width="9.375" style="71" customWidth="1"/>
    <col min="5137" max="5376" width="9" style="71"/>
    <col min="5377" max="5377" width="3" style="71" customWidth="1"/>
    <col min="5378" max="5378" width="24.375" style="71" customWidth="1"/>
    <col min="5379" max="5380" width="14.25" style="71" customWidth="1"/>
    <col min="5381" max="5381" width="14.125" style="71" customWidth="1"/>
    <col min="5382" max="5382" width="14.625" style="71" customWidth="1"/>
    <col min="5383" max="5386" width="14.125" style="71" customWidth="1"/>
    <col min="5387" max="5391" width="9" style="71"/>
    <col min="5392" max="5392" width="9.375" style="71" customWidth="1"/>
    <col min="5393" max="5632" width="9" style="71"/>
    <col min="5633" max="5633" width="3" style="71" customWidth="1"/>
    <col min="5634" max="5634" width="24.375" style="71" customWidth="1"/>
    <col min="5635" max="5636" width="14.25" style="71" customWidth="1"/>
    <col min="5637" max="5637" width="14.125" style="71" customWidth="1"/>
    <col min="5638" max="5638" width="14.625" style="71" customWidth="1"/>
    <col min="5639" max="5642" width="14.125" style="71" customWidth="1"/>
    <col min="5643" max="5647" width="9" style="71"/>
    <col min="5648" max="5648" width="9.375" style="71" customWidth="1"/>
    <col min="5649" max="5888" width="9" style="71"/>
    <col min="5889" max="5889" width="3" style="71" customWidth="1"/>
    <col min="5890" max="5890" width="24.375" style="71" customWidth="1"/>
    <col min="5891" max="5892" width="14.25" style="71" customWidth="1"/>
    <col min="5893" max="5893" width="14.125" style="71" customWidth="1"/>
    <col min="5894" max="5894" width="14.625" style="71" customWidth="1"/>
    <col min="5895" max="5898" width="14.125" style="71" customWidth="1"/>
    <col min="5899" max="5903" width="9" style="71"/>
    <col min="5904" max="5904" width="9.375" style="71" customWidth="1"/>
    <col min="5905" max="6144" width="9" style="71"/>
    <col min="6145" max="6145" width="3" style="71" customWidth="1"/>
    <col min="6146" max="6146" width="24.375" style="71" customWidth="1"/>
    <col min="6147" max="6148" width="14.25" style="71" customWidth="1"/>
    <col min="6149" max="6149" width="14.125" style="71" customWidth="1"/>
    <col min="6150" max="6150" width="14.625" style="71" customWidth="1"/>
    <col min="6151" max="6154" width="14.125" style="71" customWidth="1"/>
    <col min="6155" max="6159" width="9" style="71"/>
    <col min="6160" max="6160" width="9.375" style="71" customWidth="1"/>
    <col min="6161" max="6400" width="9" style="71"/>
    <col min="6401" max="6401" width="3" style="71" customWidth="1"/>
    <col min="6402" max="6402" width="24.375" style="71" customWidth="1"/>
    <col min="6403" max="6404" width="14.25" style="71" customWidth="1"/>
    <col min="6405" max="6405" width="14.125" style="71" customWidth="1"/>
    <col min="6406" max="6406" width="14.625" style="71" customWidth="1"/>
    <col min="6407" max="6410" width="14.125" style="71" customWidth="1"/>
    <col min="6411" max="6415" width="9" style="71"/>
    <col min="6416" max="6416" width="9.375" style="71" customWidth="1"/>
    <col min="6417" max="6656" width="9" style="71"/>
    <col min="6657" max="6657" width="3" style="71" customWidth="1"/>
    <col min="6658" max="6658" width="24.375" style="71" customWidth="1"/>
    <col min="6659" max="6660" width="14.25" style="71" customWidth="1"/>
    <col min="6661" max="6661" width="14.125" style="71" customWidth="1"/>
    <col min="6662" max="6662" width="14.625" style="71" customWidth="1"/>
    <col min="6663" max="6666" width="14.125" style="71" customWidth="1"/>
    <col min="6667" max="6671" width="9" style="71"/>
    <col min="6672" max="6672" width="9.375" style="71" customWidth="1"/>
    <col min="6673" max="6912" width="9" style="71"/>
    <col min="6913" max="6913" width="3" style="71" customWidth="1"/>
    <col min="6914" max="6914" width="24.375" style="71" customWidth="1"/>
    <col min="6915" max="6916" width="14.25" style="71" customWidth="1"/>
    <col min="6917" max="6917" width="14.125" style="71" customWidth="1"/>
    <col min="6918" max="6918" width="14.625" style="71" customWidth="1"/>
    <col min="6919" max="6922" width="14.125" style="71" customWidth="1"/>
    <col min="6923" max="6927" width="9" style="71"/>
    <col min="6928" max="6928" width="9.375" style="71" customWidth="1"/>
    <col min="6929" max="7168" width="9" style="71"/>
    <col min="7169" max="7169" width="3" style="71" customWidth="1"/>
    <col min="7170" max="7170" width="24.375" style="71" customWidth="1"/>
    <col min="7171" max="7172" width="14.25" style="71" customWidth="1"/>
    <col min="7173" max="7173" width="14.125" style="71" customWidth="1"/>
    <col min="7174" max="7174" width="14.625" style="71" customWidth="1"/>
    <col min="7175" max="7178" width="14.125" style="71" customWidth="1"/>
    <col min="7179" max="7183" width="9" style="71"/>
    <col min="7184" max="7184" width="9.375" style="71" customWidth="1"/>
    <col min="7185" max="7424" width="9" style="71"/>
    <col min="7425" max="7425" width="3" style="71" customWidth="1"/>
    <col min="7426" max="7426" width="24.375" style="71" customWidth="1"/>
    <col min="7427" max="7428" width="14.25" style="71" customWidth="1"/>
    <col min="7429" max="7429" width="14.125" style="71" customWidth="1"/>
    <col min="7430" max="7430" width="14.625" style="71" customWidth="1"/>
    <col min="7431" max="7434" width="14.125" style="71" customWidth="1"/>
    <col min="7435" max="7439" width="9" style="71"/>
    <col min="7440" max="7440" width="9.375" style="71" customWidth="1"/>
    <col min="7441" max="7680" width="9" style="71"/>
    <col min="7681" max="7681" width="3" style="71" customWidth="1"/>
    <col min="7682" max="7682" width="24.375" style="71" customWidth="1"/>
    <col min="7683" max="7684" width="14.25" style="71" customWidth="1"/>
    <col min="7685" max="7685" width="14.125" style="71" customWidth="1"/>
    <col min="7686" max="7686" width="14.625" style="71" customWidth="1"/>
    <col min="7687" max="7690" width="14.125" style="71" customWidth="1"/>
    <col min="7691" max="7695" width="9" style="71"/>
    <col min="7696" max="7696" width="9.375" style="71" customWidth="1"/>
    <col min="7697" max="7936" width="9" style="71"/>
    <col min="7937" max="7937" width="3" style="71" customWidth="1"/>
    <col min="7938" max="7938" width="24.375" style="71" customWidth="1"/>
    <col min="7939" max="7940" width="14.25" style="71" customWidth="1"/>
    <col min="7941" max="7941" width="14.125" style="71" customWidth="1"/>
    <col min="7942" max="7942" width="14.625" style="71" customWidth="1"/>
    <col min="7943" max="7946" width="14.125" style="71" customWidth="1"/>
    <col min="7947" max="7951" width="9" style="71"/>
    <col min="7952" max="7952" width="9.375" style="71" customWidth="1"/>
    <col min="7953" max="8192" width="9" style="71"/>
    <col min="8193" max="8193" width="3" style="71" customWidth="1"/>
    <col min="8194" max="8194" width="24.375" style="71" customWidth="1"/>
    <col min="8195" max="8196" width="14.25" style="71" customWidth="1"/>
    <col min="8197" max="8197" width="14.125" style="71" customWidth="1"/>
    <col min="8198" max="8198" width="14.625" style="71" customWidth="1"/>
    <col min="8199" max="8202" width="14.125" style="71" customWidth="1"/>
    <col min="8203" max="8207" width="9" style="71"/>
    <col min="8208" max="8208" width="9.375" style="71" customWidth="1"/>
    <col min="8209" max="8448" width="9" style="71"/>
    <col min="8449" max="8449" width="3" style="71" customWidth="1"/>
    <col min="8450" max="8450" width="24.375" style="71" customWidth="1"/>
    <col min="8451" max="8452" width="14.25" style="71" customWidth="1"/>
    <col min="8453" max="8453" width="14.125" style="71" customWidth="1"/>
    <col min="8454" max="8454" width="14.625" style="71" customWidth="1"/>
    <col min="8455" max="8458" width="14.125" style="71" customWidth="1"/>
    <col min="8459" max="8463" width="9" style="71"/>
    <col min="8464" max="8464" width="9.375" style="71" customWidth="1"/>
    <col min="8465" max="8704" width="9" style="71"/>
    <col min="8705" max="8705" width="3" style="71" customWidth="1"/>
    <col min="8706" max="8706" width="24.375" style="71" customWidth="1"/>
    <col min="8707" max="8708" width="14.25" style="71" customWidth="1"/>
    <col min="8709" max="8709" width="14.125" style="71" customWidth="1"/>
    <col min="8710" max="8710" width="14.625" style="71" customWidth="1"/>
    <col min="8711" max="8714" width="14.125" style="71" customWidth="1"/>
    <col min="8715" max="8719" width="9" style="71"/>
    <col min="8720" max="8720" width="9.375" style="71" customWidth="1"/>
    <col min="8721" max="8960" width="9" style="71"/>
    <col min="8961" max="8961" width="3" style="71" customWidth="1"/>
    <col min="8962" max="8962" width="24.375" style="71" customWidth="1"/>
    <col min="8963" max="8964" width="14.25" style="71" customWidth="1"/>
    <col min="8965" max="8965" width="14.125" style="71" customWidth="1"/>
    <col min="8966" max="8966" width="14.625" style="71" customWidth="1"/>
    <col min="8967" max="8970" width="14.125" style="71" customWidth="1"/>
    <col min="8971" max="8975" width="9" style="71"/>
    <col min="8976" max="8976" width="9.375" style="71" customWidth="1"/>
    <col min="8977" max="9216" width="9" style="71"/>
    <col min="9217" max="9217" width="3" style="71" customWidth="1"/>
    <col min="9218" max="9218" width="24.375" style="71" customWidth="1"/>
    <col min="9219" max="9220" width="14.25" style="71" customWidth="1"/>
    <col min="9221" max="9221" width="14.125" style="71" customWidth="1"/>
    <col min="9222" max="9222" width="14.625" style="71" customWidth="1"/>
    <col min="9223" max="9226" width="14.125" style="71" customWidth="1"/>
    <col min="9227" max="9231" width="9" style="71"/>
    <col min="9232" max="9232" width="9.375" style="71" customWidth="1"/>
    <col min="9233" max="9472" width="9" style="71"/>
    <col min="9473" max="9473" width="3" style="71" customWidth="1"/>
    <col min="9474" max="9474" width="24.375" style="71" customWidth="1"/>
    <col min="9475" max="9476" width="14.25" style="71" customWidth="1"/>
    <col min="9477" max="9477" width="14.125" style="71" customWidth="1"/>
    <col min="9478" max="9478" width="14.625" style="71" customWidth="1"/>
    <col min="9479" max="9482" width="14.125" style="71" customWidth="1"/>
    <col min="9483" max="9487" width="9" style="71"/>
    <col min="9488" max="9488" width="9.375" style="71" customWidth="1"/>
    <col min="9489" max="9728" width="9" style="71"/>
    <col min="9729" max="9729" width="3" style="71" customWidth="1"/>
    <col min="9730" max="9730" width="24.375" style="71" customWidth="1"/>
    <col min="9731" max="9732" width="14.25" style="71" customWidth="1"/>
    <col min="9733" max="9733" width="14.125" style="71" customWidth="1"/>
    <col min="9734" max="9734" width="14.625" style="71" customWidth="1"/>
    <col min="9735" max="9738" width="14.125" style="71" customWidth="1"/>
    <col min="9739" max="9743" width="9" style="71"/>
    <col min="9744" max="9744" width="9.375" style="71" customWidth="1"/>
    <col min="9745" max="9984" width="9" style="71"/>
    <col min="9985" max="9985" width="3" style="71" customWidth="1"/>
    <col min="9986" max="9986" width="24.375" style="71" customWidth="1"/>
    <col min="9987" max="9988" width="14.25" style="71" customWidth="1"/>
    <col min="9989" max="9989" width="14.125" style="71" customWidth="1"/>
    <col min="9990" max="9990" width="14.625" style="71" customWidth="1"/>
    <col min="9991" max="9994" width="14.125" style="71" customWidth="1"/>
    <col min="9995" max="9999" width="9" style="71"/>
    <col min="10000" max="10000" width="9.375" style="71" customWidth="1"/>
    <col min="10001" max="10240" width="9" style="71"/>
    <col min="10241" max="10241" width="3" style="71" customWidth="1"/>
    <col min="10242" max="10242" width="24.375" style="71" customWidth="1"/>
    <col min="10243" max="10244" width="14.25" style="71" customWidth="1"/>
    <col min="10245" max="10245" width="14.125" style="71" customWidth="1"/>
    <col min="10246" max="10246" width="14.625" style="71" customWidth="1"/>
    <col min="10247" max="10250" width="14.125" style="71" customWidth="1"/>
    <col min="10251" max="10255" width="9" style="71"/>
    <col min="10256" max="10256" width="9.375" style="71" customWidth="1"/>
    <col min="10257" max="10496" width="9" style="71"/>
    <col min="10497" max="10497" width="3" style="71" customWidth="1"/>
    <col min="10498" max="10498" width="24.375" style="71" customWidth="1"/>
    <col min="10499" max="10500" width="14.25" style="71" customWidth="1"/>
    <col min="10501" max="10501" width="14.125" style="71" customWidth="1"/>
    <col min="10502" max="10502" width="14.625" style="71" customWidth="1"/>
    <col min="10503" max="10506" width="14.125" style="71" customWidth="1"/>
    <col min="10507" max="10511" width="9" style="71"/>
    <col min="10512" max="10512" width="9.375" style="71" customWidth="1"/>
    <col min="10513" max="10752" width="9" style="71"/>
    <col min="10753" max="10753" width="3" style="71" customWidth="1"/>
    <col min="10754" max="10754" width="24.375" style="71" customWidth="1"/>
    <col min="10755" max="10756" width="14.25" style="71" customWidth="1"/>
    <col min="10757" max="10757" width="14.125" style="71" customWidth="1"/>
    <col min="10758" max="10758" width="14.625" style="71" customWidth="1"/>
    <col min="10759" max="10762" width="14.125" style="71" customWidth="1"/>
    <col min="10763" max="10767" width="9" style="71"/>
    <col min="10768" max="10768" width="9.375" style="71" customWidth="1"/>
    <col min="10769" max="11008" width="9" style="71"/>
    <col min="11009" max="11009" width="3" style="71" customWidth="1"/>
    <col min="11010" max="11010" width="24.375" style="71" customWidth="1"/>
    <col min="11011" max="11012" width="14.25" style="71" customWidth="1"/>
    <col min="11013" max="11013" width="14.125" style="71" customWidth="1"/>
    <col min="11014" max="11014" width="14.625" style="71" customWidth="1"/>
    <col min="11015" max="11018" width="14.125" style="71" customWidth="1"/>
    <col min="11019" max="11023" width="9" style="71"/>
    <col min="11024" max="11024" width="9.375" style="71" customWidth="1"/>
    <col min="11025" max="11264" width="9" style="71"/>
    <col min="11265" max="11265" width="3" style="71" customWidth="1"/>
    <col min="11266" max="11266" width="24.375" style="71" customWidth="1"/>
    <col min="11267" max="11268" width="14.25" style="71" customWidth="1"/>
    <col min="11269" max="11269" width="14.125" style="71" customWidth="1"/>
    <col min="11270" max="11270" width="14.625" style="71" customWidth="1"/>
    <col min="11271" max="11274" width="14.125" style="71" customWidth="1"/>
    <col min="11275" max="11279" width="9" style="71"/>
    <col min="11280" max="11280" width="9.375" style="71" customWidth="1"/>
    <col min="11281" max="11520" width="9" style="71"/>
    <col min="11521" max="11521" width="3" style="71" customWidth="1"/>
    <col min="11522" max="11522" width="24.375" style="71" customWidth="1"/>
    <col min="11523" max="11524" width="14.25" style="71" customWidth="1"/>
    <col min="11525" max="11525" width="14.125" style="71" customWidth="1"/>
    <col min="11526" max="11526" width="14.625" style="71" customWidth="1"/>
    <col min="11527" max="11530" width="14.125" style="71" customWidth="1"/>
    <col min="11531" max="11535" width="9" style="71"/>
    <col min="11536" max="11536" width="9.375" style="71" customWidth="1"/>
    <col min="11537" max="11776" width="9" style="71"/>
    <col min="11777" max="11777" width="3" style="71" customWidth="1"/>
    <col min="11778" max="11778" width="24.375" style="71" customWidth="1"/>
    <col min="11779" max="11780" width="14.25" style="71" customWidth="1"/>
    <col min="11781" max="11781" width="14.125" style="71" customWidth="1"/>
    <col min="11782" max="11782" width="14.625" style="71" customWidth="1"/>
    <col min="11783" max="11786" width="14.125" style="71" customWidth="1"/>
    <col min="11787" max="11791" width="9" style="71"/>
    <col min="11792" max="11792" width="9.375" style="71" customWidth="1"/>
    <col min="11793" max="12032" width="9" style="71"/>
    <col min="12033" max="12033" width="3" style="71" customWidth="1"/>
    <col min="12034" max="12034" width="24.375" style="71" customWidth="1"/>
    <col min="12035" max="12036" width="14.25" style="71" customWidth="1"/>
    <col min="12037" max="12037" width="14.125" style="71" customWidth="1"/>
    <col min="12038" max="12038" width="14.625" style="71" customWidth="1"/>
    <col min="12039" max="12042" width="14.125" style="71" customWidth="1"/>
    <col min="12043" max="12047" width="9" style="71"/>
    <col min="12048" max="12048" width="9.375" style="71" customWidth="1"/>
    <col min="12049" max="12288" width="9" style="71"/>
    <col min="12289" max="12289" width="3" style="71" customWidth="1"/>
    <col min="12290" max="12290" width="24.375" style="71" customWidth="1"/>
    <col min="12291" max="12292" width="14.25" style="71" customWidth="1"/>
    <col min="12293" max="12293" width="14.125" style="71" customWidth="1"/>
    <col min="12294" max="12294" width="14.625" style="71" customWidth="1"/>
    <col min="12295" max="12298" width="14.125" style="71" customWidth="1"/>
    <col min="12299" max="12303" width="9" style="71"/>
    <col min="12304" max="12304" width="9.375" style="71" customWidth="1"/>
    <col min="12305" max="12544" width="9" style="71"/>
    <col min="12545" max="12545" width="3" style="71" customWidth="1"/>
    <col min="12546" max="12546" width="24.375" style="71" customWidth="1"/>
    <col min="12547" max="12548" width="14.25" style="71" customWidth="1"/>
    <col min="12549" max="12549" width="14.125" style="71" customWidth="1"/>
    <col min="12550" max="12550" width="14.625" style="71" customWidth="1"/>
    <col min="12551" max="12554" width="14.125" style="71" customWidth="1"/>
    <col min="12555" max="12559" width="9" style="71"/>
    <col min="12560" max="12560" width="9.375" style="71" customWidth="1"/>
    <col min="12561" max="12800" width="9" style="71"/>
    <col min="12801" max="12801" width="3" style="71" customWidth="1"/>
    <col min="12802" max="12802" width="24.375" style="71" customWidth="1"/>
    <col min="12803" max="12804" width="14.25" style="71" customWidth="1"/>
    <col min="12805" max="12805" width="14.125" style="71" customWidth="1"/>
    <col min="12806" max="12806" width="14.625" style="71" customWidth="1"/>
    <col min="12807" max="12810" width="14.125" style="71" customWidth="1"/>
    <col min="12811" max="12815" width="9" style="71"/>
    <col min="12816" max="12816" width="9.375" style="71" customWidth="1"/>
    <col min="12817" max="13056" width="9" style="71"/>
    <col min="13057" max="13057" width="3" style="71" customWidth="1"/>
    <col min="13058" max="13058" width="24.375" style="71" customWidth="1"/>
    <col min="13059" max="13060" width="14.25" style="71" customWidth="1"/>
    <col min="13061" max="13061" width="14.125" style="71" customWidth="1"/>
    <col min="13062" max="13062" width="14.625" style="71" customWidth="1"/>
    <col min="13063" max="13066" width="14.125" style="71" customWidth="1"/>
    <col min="13067" max="13071" width="9" style="71"/>
    <col min="13072" max="13072" width="9.375" style="71" customWidth="1"/>
    <col min="13073" max="13312" width="9" style="71"/>
    <col min="13313" max="13313" width="3" style="71" customWidth="1"/>
    <col min="13314" max="13314" width="24.375" style="71" customWidth="1"/>
    <col min="13315" max="13316" width="14.25" style="71" customWidth="1"/>
    <col min="13317" max="13317" width="14.125" style="71" customWidth="1"/>
    <col min="13318" max="13318" width="14.625" style="71" customWidth="1"/>
    <col min="13319" max="13322" width="14.125" style="71" customWidth="1"/>
    <col min="13323" max="13327" width="9" style="71"/>
    <col min="13328" max="13328" width="9.375" style="71" customWidth="1"/>
    <col min="13329" max="13568" width="9" style="71"/>
    <col min="13569" max="13569" width="3" style="71" customWidth="1"/>
    <col min="13570" max="13570" width="24.375" style="71" customWidth="1"/>
    <col min="13571" max="13572" width="14.25" style="71" customWidth="1"/>
    <col min="13573" max="13573" width="14.125" style="71" customWidth="1"/>
    <col min="13574" max="13574" width="14.625" style="71" customWidth="1"/>
    <col min="13575" max="13578" width="14.125" style="71" customWidth="1"/>
    <col min="13579" max="13583" width="9" style="71"/>
    <col min="13584" max="13584" width="9.375" style="71" customWidth="1"/>
    <col min="13585" max="13824" width="9" style="71"/>
    <col min="13825" max="13825" width="3" style="71" customWidth="1"/>
    <col min="13826" max="13826" width="24.375" style="71" customWidth="1"/>
    <col min="13827" max="13828" width="14.25" style="71" customWidth="1"/>
    <col min="13829" max="13829" width="14.125" style="71" customWidth="1"/>
    <col min="13830" max="13830" width="14.625" style="71" customWidth="1"/>
    <col min="13831" max="13834" width="14.125" style="71" customWidth="1"/>
    <col min="13835" max="13839" width="9" style="71"/>
    <col min="13840" max="13840" width="9.375" style="71" customWidth="1"/>
    <col min="13841" max="14080" width="9" style="71"/>
    <col min="14081" max="14081" width="3" style="71" customWidth="1"/>
    <col min="14082" max="14082" width="24.375" style="71" customWidth="1"/>
    <col min="14083" max="14084" width="14.25" style="71" customWidth="1"/>
    <col min="14085" max="14085" width="14.125" style="71" customWidth="1"/>
    <col min="14086" max="14086" width="14.625" style="71" customWidth="1"/>
    <col min="14087" max="14090" width="14.125" style="71" customWidth="1"/>
    <col min="14091" max="14095" width="9" style="71"/>
    <col min="14096" max="14096" width="9.375" style="71" customWidth="1"/>
    <col min="14097" max="14336" width="9" style="71"/>
    <col min="14337" max="14337" width="3" style="71" customWidth="1"/>
    <col min="14338" max="14338" width="24.375" style="71" customWidth="1"/>
    <col min="14339" max="14340" width="14.25" style="71" customWidth="1"/>
    <col min="14341" max="14341" width="14.125" style="71" customWidth="1"/>
    <col min="14342" max="14342" width="14.625" style="71" customWidth="1"/>
    <col min="14343" max="14346" width="14.125" style="71" customWidth="1"/>
    <col min="14347" max="14351" width="9" style="71"/>
    <col min="14352" max="14352" width="9.375" style="71" customWidth="1"/>
    <col min="14353" max="14592" width="9" style="71"/>
    <col min="14593" max="14593" width="3" style="71" customWidth="1"/>
    <col min="14594" max="14594" width="24.375" style="71" customWidth="1"/>
    <col min="14595" max="14596" width="14.25" style="71" customWidth="1"/>
    <col min="14597" max="14597" width="14.125" style="71" customWidth="1"/>
    <col min="14598" max="14598" width="14.625" style="71" customWidth="1"/>
    <col min="14599" max="14602" width="14.125" style="71" customWidth="1"/>
    <col min="14603" max="14607" width="9" style="71"/>
    <col min="14608" max="14608" width="9.375" style="71" customWidth="1"/>
    <col min="14609" max="14848" width="9" style="71"/>
    <col min="14849" max="14849" width="3" style="71" customWidth="1"/>
    <col min="14850" max="14850" width="24.375" style="71" customWidth="1"/>
    <col min="14851" max="14852" width="14.25" style="71" customWidth="1"/>
    <col min="14853" max="14853" width="14.125" style="71" customWidth="1"/>
    <col min="14854" max="14854" width="14.625" style="71" customWidth="1"/>
    <col min="14855" max="14858" width="14.125" style="71" customWidth="1"/>
    <col min="14859" max="14863" width="9" style="71"/>
    <col min="14864" max="14864" width="9.375" style="71" customWidth="1"/>
    <col min="14865" max="15104" width="9" style="71"/>
    <col min="15105" max="15105" width="3" style="71" customWidth="1"/>
    <col min="15106" max="15106" width="24.375" style="71" customWidth="1"/>
    <col min="15107" max="15108" width="14.25" style="71" customWidth="1"/>
    <col min="15109" max="15109" width="14.125" style="71" customWidth="1"/>
    <col min="15110" max="15110" width="14.625" style="71" customWidth="1"/>
    <col min="15111" max="15114" width="14.125" style="71" customWidth="1"/>
    <col min="15115" max="15119" width="9" style="71"/>
    <col min="15120" max="15120" width="9.375" style="71" customWidth="1"/>
    <col min="15121" max="15360" width="9" style="71"/>
    <col min="15361" max="15361" width="3" style="71" customWidth="1"/>
    <col min="15362" max="15362" width="24.375" style="71" customWidth="1"/>
    <col min="15363" max="15364" width="14.25" style="71" customWidth="1"/>
    <col min="15365" max="15365" width="14.125" style="71" customWidth="1"/>
    <col min="15366" max="15366" width="14.625" style="71" customWidth="1"/>
    <col min="15367" max="15370" width="14.125" style="71" customWidth="1"/>
    <col min="15371" max="15375" width="9" style="71"/>
    <col min="15376" max="15376" width="9.375" style="71" customWidth="1"/>
    <col min="15377" max="15616" width="9" style="71"/>
    <col min="15617" max="15617" width="3" style="71" customWidth="1"/>
    <col min="15618" max="15618" width="24.375" style="71" customWidth="1"/>
    <col min="15619" max="15620" width="14.25" style="71" customWidth="1"/>
    <col min="15621" max="15621" width="14.125" style="71" customWidth="1"/>
    <col min="15622" max="15622" width="14.625" style="71" customWidth="1"/>
    <col min="15623" max="15626" width="14.125" style="71" customWidth="1"/>
    <col min="15627" max="15631" width="9" style="71"/>
    <col min="15632" max="15632" width="9.375" style="71" customWidth="1"/>
    <col min="15633" max="15872" width="9" style="71"/>
    <col min="15873" max="15873" width="3" style="71" customWidth="1"/>
    <col min="15874" max="15874" width="24.375" style="71" customWidth="1"/>
    <col min="15875" max="15876" width="14.25" style="71" customWidth="1"/>
    <col min="15877" max="15877" width="14.125" style="71" customWidth="1"/>
    <col min="15878" max="15878" width="14.625" style="71" customWidth="1"/>
    <col min="15879" max="15882" width="14.125" style="71" customWidth="1"/>
    <col min="15883" max="15887" width="9" style="71"/>
    <col min="15888" max="15888" width="9.375" style="71" customWidth="1"/>
    <col min="15889" max="16128" width="9" style="71"/>
    <col min="16129" max="16129" width="3" style="71" customWidth="1"/>
    <col min="16130" max="16130" width="24.375" style="71" customWidth="1"/>
    <col min="16131" max="16132" width="14.25" style="71" customWidth="1"/>
    <col min="16133" max="16133" width="14.125" style="71" customWidth="1"/>
    <col min="16134" max="16134" width="14.625" style="71" customWidth="1"/>
    <col min="16135" max="16138" width="14.125" style="71" customWidth="1"/>
    <col min="16139" max="16143" width="9" style="71"/>
    <col min="16144" max="16144" width="9.375" style="71" customWidth="1"/>
    <col min="16145" max="16384" width="9" style="71"/>
  </cols>
  <sheetData>
    <row r="1" spans="1:10" ht="17.25" x14ac:dyDescent="0.15">
      <c r="I1" s="312" t="s">
        <v>101</v>
      </c>
      <c r="J1" s="312"/>
    </row>
    <row r="2" spans="1:10" ht="18.75" x14ac:dyDescent="0.15">
      <c r="I2" s="313" t="s">
        <v>0</v>
      </c>
      <c r="J2" s="313"/>
    </row>
    <row r="3" spans="1:10" x14ac:dyDescent="0.15">
      <c r="I3" s="93"/>
      <c r="J3" s="93"/>
    </row>
    <row r="5" spans="1:10" ht="36.75" customHeight="1" x14ac:dyDescent="0.15">
      <c r="C5" s="92"/>
      <c r="D5" s="94" t="s">
        <v>1</v>
      </c>
      <c r="E5" s="95"/>
      <c r="F5" s="95"/>
      <c r="G5" s="95"/>
      <c r="H5" s="95"/>
      <c r="I5" s="96"/>
      <c r="J5" s="97"/>
    </row>
    <row r="6" spans="1:10" ht="36.75" customHeight="1" x14ac:dyDescent="0.15">
      <c r="D6" s="98" t="s">
        <v>121</v>
      </c>
    </row>
    <row r="7" spans="1:10" ht="24" customHeight="1" x14ac:dyDescent="0.15"/>
    <row r="8" spans="1:10" ht="26.25" customHeight="1" x14ac:dyDescent="0.15">
      <c r="B8" s="99" t="s">
        <v>122</v>
      </c>
      <c r="D8" s="100"/>
      <c r="E8" s="100"/>
      <c r="F8" s="100"/>
      <c r="G8" s="100"/>
      <c r="H8" s="100"/>
      <c r="I8" s="100"/>
      <c r="J8" s="100"/>
    </row>
    <row r="9" spans="1:10" ht="26.25" customHeight="1" x14ac:dyDescent="0.15">
      <c r="B9" s="101" t="s">
        <v>102</v>
      </c>
    </row>
    <row r="10" spans="1:10" ht="26.25" customHeight="1" x14ac:dyDescent="0.15">
      <c r="B10" s="101" t="s">
        <v>2</v>
      </c>
    </row>
    <row r="11" spans="1:10" ht="17.25" customHeight="1" x14ac:dyDescent="0.15"/>
    <row r="12" spans="1:10" ht="22.5" customHeight="1" thickBot="1" x14ac:dyDescent="0.2">
      <c r="B12" s="101" t="s">
        <v>61</v>
      </c>
    </row>
    <row r="13" spans="1:10" ht="30.75" customHeight="1" thickTop="1" x14ac:dyDescent="0.15">
      <c r="A13" s="314"/>
      <c r="B13" s="315"/>
      <c r="C13" s="318" t="s">
        <v>100</v>
      </c>
      <c r="D13" s="319"/>
      <c r="E13" s="320" t="s">
        <v>123</v>
      </c>
      <c r="F13" s="321"/>
      <c r="G13" s="322" t="s">
        <v>124</v>
      </c>
      <c r="H13" s="323"/>
      <c r="I13" s="324" t="s">
        <v>117</v>
      </c>
      <c r="J13" s="319"/>
    </row>
    <row r="14" spans="1:10" ht="30.75" customHeight="1" x14ac:dyDescent="0.15">
      <c r="A14" s="316"/>
      <c r="B14" s="317"/>
      <c r="C14" s="102" t="s">
        <v>3</v>
      </c>
      <c r="D14" s="103" t="s">
        <v>4</v>
      </c>
      <c r="E14" s="104" t="s">
        <v>3</v>
      </c>
      <c r="F14" s="105" t="s">
        <v>4</v>
      </c>
      <c r="G14" s="102" t="s">
        <v>3</v>
      </c>
      <c r="H14" s="106" t="s">
        <v>4</v>
      </c>
      <c r="I14" s="107" t="s">
        <v>3</v>
      </c>
      <c r="J14" s="103" t="s">
        <v>4</v>
      </c>
    </row>
    <row r="15" spans="1:10" s="75" customFormat="1" ht="34.5" customHeight="1" x14ac:dyDescent="0.15">
      <c r="A15" s="306" t="s">
        <v>5</v>
      </c>
      <c r="B15" s="307"/>
      <c r="C15" s="108">
        <v>3718</v>
      </c>
      <c r="D15" s="80"/>
      <c r="E15" s="128">
        <v>16</v>
      </c>
      <c r="F15" s="81"/>
      <c r="G15" s="82">
        <f>E15-(I15-C15)</f>
        <v>14</v>
      </c>
      <c r="H15" s="83"/>
      <c r="I15" s="108">
        <f>'[1]290801法人別・事業別 (八王子市除く)'!C8</f>
        <v>3720</v>
      </c>
      <c r="J15" s="80"/>
    </row>
    <row r="16" spans="1:10" ht="34.5" customHeight="1" x14ac:dyDescent="0.15">
      <c r="A16" s="308" t="s">
        <v>6</v>
      </c>
      <c r="B16" s="309"/>
      <c r="C16" s="84">
        <f>SUM(C17:C28)</f>
        <v>8910</v>
      </c>
      <c r="D16" s="84">
        <f t="shared" ref="D16:J16" si="0">SUM(D17:D28)</f>
        <v>10151</v>
      </c>
      <c r="E16" s="84">
        <f t="shared" si="0"/>
        <v>44</v>
      </c>
      <c r="F16" s="85">
        <f t="shared" si="0"/>
        <v>45</v>
      </c>
      <c r="G16" s="82">
        <f t="shared" si="0"/>
        <v>40</v>
      </c>
      <c r="H16" s="85">
        <f t="shared" si="0"/>
        <v>54</v>
      </c>
      <c r="I16" s="84">
        <f t="shared" si="0"/>
        <v>8914</v>
      </c>
      <c r="J16" s="84">
        <f t="shared" si="0"/>
        <v>10142</v>
      </c>
    </row>
    <row r="17" spans="1:30" s="75" customFormat="1" ht="34.5" customHeight="1" x14ac:dyDescent="0.15">
      <c r="A17" s="74"/>
      <c r="B17" s="76" t="s">
        <v>7</v>
      </c>
      <c r="C17" s="109">
        <v>3178</v>
      </c>
      <c r="D17" s="109">
        <v>3123</v>
      </c>
      <c r="E17" s="109">
        <v>18</v>
      </c>
      <c r="F17" s="129">
        <v>17</v>
      </c>
      <c r="G17" s="86">
        <f t="shared" ref="G17:H28" si="1">E17-(I17-C17)</f>
        <v>14</v>
      </c>
      <c r="H17" s="87">
        <f t="shared" si="1"/>
        <v>14</v>
      </c>
      <c r="I17" s="109">
        <f>'[1]290801法人別・事業別 (八王子市除く)'!C12</f>
        <v>3182</v>
      </c>
      <c r="J17" s="109">
        <f>'[1]290801法人別・事業別 (八王子市除く)'!S12</f>
        <v>3126</v>
      </c>
    </row>
    <row r="18" spans="1:30" s="75" customFormat="1" ht="34.5" customHeight="1" x14ac:dyDescent="0.15">
      <c r="A18" s="74"/>
      <c r="B18" s="77" t="s">
        <v>8</v>
      </c>
      <c r="C18" s="110">
        <v>160</v>
      </c>
      <c r="D18" s="110">
        <v>161</v>
      </c>
      <c r="E18" s="110">
        <v>1</v>
      </c>
      <c r="F18" s="110">
        <v>1</v>
      </c>
      <c r="G18" s="88">
        <f t="shared" si="1"/>
        <v>0</v>
      </c>
      <c r="H18" s="89">
        <f t="shared" si="1"/>
        <v>0</v>
      </c>
      <c r="I18" s="110">
        <f>'[1]290801法人別・事業別 (八王子市除く)'!C14</f>
        <v>161</v>
      </c>
      <c r="J18" s="110">
        <f>'[1]290801法人別・事業別 (八王子市除く)'!S14</f>
        <v>162</v>
      </c>
    </row>
    <row r="19" spans="1:30" s="75" customFormat="1" ht="34.5" customHeight="1" x14ac:dyDescent="0.15">
      <c r="A19" s="74"/>
      <c r="B19" s="78" t="s">
        <v>9</v>
      </c>
      <c r="C19" s="110">
        <v>1017</v>
      </c>
      <c r="D19" s="110">
        <v>1004</v>
      </c>
      <c r="E19" s="110">
        <v>12</v>
      </c>
      <c r="F19" s="130">
        <v>12</v>
      </c>
      <c r="G19" s="88">
        <f t="shared" si="1"/>
        <v>10</v>
      </c>
      <c r="H19" s="89">
        <f t="shared" si="1"/>
        <v>8</v>
      </c>
      <c r="I19" s="110">
        <f>'[1]290801法人別・事業別 (八王子市除く)'!C16</f>
        <v>1019</v>
      </c>
      <c r="J19" s="110">
        <f>'[1]290801法人別・事業別 (八王子市除く)'!S16</f>
        <v>1008</v>
      </c>
    </row>
    <row r="20" spans="1:30" s="75" customFormat="1" ht="34.5" customHeight="1" x14ac:dyDescent="0.15">
      <c r="A20" s="74"/>
      <c r="B20" s="77" t="s">
        <v>10</v>
      </c>
      <c r="C20" s="110">
        <v>101</v>
      </c>
      <c r="D20" s="110">
        <v>89</v>
      </c>
      <c r="E20" s="110">
        <v>0</v>
      </c>
      <c r="F20" s="130">
        <v>0</v>
      </c>
      <c r="G20" s="88">
        <f t="shared" si="1"/>
        <v>-1</v>
      </c>
      <c r="H20" s="89">
        <f t="shared" si="1"/>
        <v>0</v>
      </c>
      <c r="I20" s="110">
        <f>'[1]290801法人別・事業別 (八王子市除く)'!C18</f>
        <v>102</v>
      </c>
      <c r="J20" s="110">
        <f>'[1]290801法人別・事業別 (八王子市除く)'!S18</f>
        <v>89</v>
      </c>
    </row>
    <row r="21" spans="1:30" s="75" customFormat="1" ht="34.5" customHeight="1" x14ac:dyDescent="0.15">
      <c r="A21" s="74"/>
      <c r="B21" s="77" t="s">
        <v>11</v>
      </c>
      <c r="C21" s="110">
        <v>354</v>
      </c>
      <c r="D21" s="110">
        <v>313</v>
      </c>
      <c r="E21" s="110">
        <v>1</v>
      </c>
      <c r="F21" s="130">
        <v>1</v>
      </c>
      <c r="G21" s="88">
        <f t="shared" si="1"/>
        <v>2</v>
      </c>
      <c r="H21" s="89">
        <f t="shared" si="1"/>
        <v>2</v>
      </c>
      <c r="I21" s="110">
        <f>'[1]290801法人別・事業別 (八王子市除く)'!C20</f>
        <v>353</v>
      </c>
      <c r="J21" s="110">
        <f>'[1]290801法人別・事業別 (八王子市除く)'!S20</f>
        <v>312</v>
      </c>
    </row>
    <row r="22" spans="1:30" s="75" customFormat="1" ht="34.5" customHeight="1" x14ac:dyDescent="0.15">
      <c r="A22" s="74"/>
      <c r="B22" s="77" t="s">
        <v>12</v>
      </c>
      <c r="C22" s="110">
        <v>1457</v>
      </c>
      <c r="D22" s="110">
        <v>2909</v>
      </c>
      <c r="E22" s="110">
        <v>4</v>
      </c>
      <c r="F22" s="130">
        <v>8</v>
      </c>
      <c r="G22" s="88">
        <f t="shared" si="1"/>
        <v>4</v>
      </c>
      <c r="H22" s="89">
        <f t="shared" si="1"/>
        <v>19</v>
      </c>
      <c r="I22" s="110">
        <f>'[1]290801法人別・事業別 (八王子市除く)'!C22</f>
        <v>1457</v>
      </c>
      <c r="J22" s="110">
        <f>'[1]290801法人別・事業別 (八王子市除く)'!S22</f>
        <v>2898</v>
      </c>
    </row>
    <row r="23" spans="1:30" s="75" customFormat="1" ht="34.5" customHeight="1" x14ac:dyDescent="0.15">
      <c r="A23" s="74"/>
      <c r="B23" s="77" t="s">
        <v>13</v>
      </c>
      <c r="C23" s="110">
        <v>83</v>
      </c>
      <c r="D23" s="110">
        <v>80</v>
      </c>
      <c r="E23" s="110">
        <v>0</v>
      </c>
      <c r="F23" s="130">
        <v>0</v>
      </c>
      <c r="G23" s="88">
        <f t="shared" si="1"/>
        <v>0</v>
      </c>
      <c r="H23" s="89">
        <f t="shared" si="1"/>
        <v>0</v>
      </c>
      <c r="I23" s="110">
        <f>'[1]290801法人別・事業別 (八王子市除く)'!C24</f>
        <v>83</v>
      </c>
      <c r="J23" s="110">
        <f>'[1]290801法人別・事業別 (八王子市除く)'!S24</f>
        <v>80</v>
      </c>
    </row>
    <row r="24" spans="1:30" s="75" customFormat="1" ht="34.5" customHeight="1" x14ac:dyDescent="0.15">
      <c r="A24" s="74"/>
      <c r="B24" s="77" t="s">
        <v>14</v>
      </c>
      <c r="C24" s="110">
        <v>561</v>
      </c>
      <c r="D24" s="110">
        <v>542</v>
      </c>
      <c r="E24" s="110">
        <v>4</v>
      </c>
      <c r="F24" s="130">
        <v>3</v>
      </c>
      <c r="G24" s="88">
        <f t="shared" si="1"/>
        <v>2</v>
      </c>
      <c r="H24" s="89">
        <f t="shared" si="1"/>
        <v>2</v>
      </c>
      <c r="I24" s="110">
        <f>'[1]290801法人別・事業別 (八王子市除く)'!C26</f>
        <v>563</v>
      </c>
      <c r="J24" s="110">
        <f>'[1]290801法人別・事業別 (八王子市除く)'!S26</f>
        <v>543</v>
      </c>
    </row>
    <row r="25" spans="1:30" s="75" customFormat="1" ht="34.5" customHeight="1" x14ac:dyDescent="0.15">
      <c r="A25" s="74"/>
      <c r="B25" s="77" t="s">
        <v>15</v>
      </c>
      <c r="C25" s="110">
        <v>5</v>
      </c>
      <c r="D25" s="110">
        <v>5</v>
      </c>
      <c r="E25" s="110">
        <v>0</v>
      </c>
      <c r="F25" s="130">
        <v>0</v>
      </c>
      <c r="G25" s="88">
        <f t="shared" si="1"/>
        <v>0</v>
      </c>
      <c r="H25" s="89">
        <f t="shared" si="1"/>
        <v>0</v>
      </c>
      <c r="I25" s="110">
        <f>'[1]290801法人別・事業別 (八王子市除く)'!C28</f>
        <v>5</v>
      </c>
      <c r="J25" s="110">
        <f>'[1]290801法人別・事業別 (八王子市除く)'!S28</f>
        <v>5</v>
      </c>
    </row>
    <row r="26" spans="1:30" s="75" customFormat="1" ht="34.5" customHeight="1" x14ac:dyDescent="0.15">
      <c r="A26" s="74"/>
      <c r="B26" s="77" t="s">
        <v>16</v>
      </c>
      <c r="C26" s="110">
        <v>652</v>
      </c>
      <c r="D26" s="110">
        <v>575</v>
      </c>
      <c r="E26" s="110">
        <v>2</v>
      </c>
      <c r="F26" s="110">
        <v>1</v>
      </c>
      <c r="G26" s="88">
        <f t="shared" si="1"/>
        <v>0</v>
      </c>
      <c r="H26" s="89">
        <f t="shared" si="1"/>
        <v>0</v>
      </c>
      <c r="I26" s="110">
        <f>'[1]290801法人別・事業別 (八王子市除く)'!C30</f>
        <v>654</v>
      </c>
      <c r="J26" s="110">
        <f>'[1]290801法人別・事業別 (八王子市除く)'!S30</f>
        <v>576</v>
      </c>
    </row>
    <row r="27" spans="1:30" s="75" customFormat="1" ht="34.5" customHeight="1" x14ac:dyDescent="0.15">
      <c r="A27" s="74"/>
      <c r="B27" s="77" t="s">
        <v>17</v>
      </c>
      <c r="C27" s="110">
        <v>661</v>
      </c>
      <c r="D27" s="110">
        <v>670</v>
      </c>
      <c r="E27" s="110">
        <v>1</v>
      </c>
      <c r="F27" s="130">
        <v>1</v>
      </c>
      <c r="G27" s="88">
        <f t="shared" si="1"/>
        <v>5</v>
      </c>
      <c r="H27" s="89">
        <f t="shared" si="1"/>
        <v>5</v>
      </c>
      <c r="I27" s="110">
        <f>'[1]290801法人別・事業別 (八王子市除く)'!C32</f>
        <v>657</v>
      </c>
      <c r="J27" s="110">
        <f>'[1]290801法人別・事業別 (八王子市除く)'!S32</f>
        <v>666</v>
      </c>
    </row>
    <row r="28" spans="1:30" s="75" customFormat="1" ht="34.5" customHeight="1" thickBot="1" x14ac:dyDescent="0.2">
      <c r="A28" s="74"/>
      <c r="B28" s="79" t="s">
        <v>18</v>
      </c>
      <c r="C28" s="111">
        <v>681</v>
      </c>
      <c r="D28" s="111">
        <v>680</v>
      </c>
      <c r="E28" s="111">
        <v>1</v>
      </c>
      <c r="F28" s="131">
        <v>1</v>
      </c>
      <c r="G28" s="90">
        <f t="shared" si="1"/>
        <v>4</v>
      </c>
      <c r="H28" s="91">
        <f t="shared" si="1"/>
        <v>4</v>
      </c>
      <c r="I28" s="111">
        <f>'[1]290801法人別・事業別 (八王子市除く)'!C34</f>
        <v>678</v>
      </c>
      <c r="J28" s="111">
        <f>'[1]290801法人別・事業別 (八王子市除く)'!S34</f>
        <v>677</v>
      </c>
    </row>
    <row r="29" spans="1:30" ht="34.5" customHeight="1" thickTop="1" thickBot="1" x14ac:dyDescent="0.2">
      <c r="A29" s="310" t="s">
        <v>19</v>
      </c>
      <c r="B29" s="311"/>
      <c r="C29" s="112">
        <f>SUM(C15:C16)</f>
        <v>12628</v>
      </c>
      <c r="D29" s="113">
        <f>SUM(D17:D28)</f>
        <v>10151</v>
      </c>
      <c r="E29" s="113">
        <f>SUM(E15:E16)</f>
        <v>60</v>
      </c>
      <c r="F29" s="114">
        <f>SUM(F17:F28)</f>
        <v>45</v>
      </c>
      <c r="G29" s="115">
        <f>SUM(G15:G16)</f>
        <v>54</v>
      </c>
      <c r="H29" s="116">
        <f>SUM(H17:H28)</f>
        <v>54</v>
      </c>
      <c r="I29" s="112">
        <f>SUM(I15:I16)</f>
        <v>12634</v>
      </c>
      <c r="J29" s="113">
        <f>SUM(J17:J28)</f>
        <v>10142</v>
      </c>
    </row>
    <row r="30" spans="1:30" ht="24" customHeight="1" thickTop="1" x14ac:dyDescent="0.15">
      <c r="A30" s="72" t="s">
        <v>60</v>
      </c>
      <c r="B30" s="72"/>
      <c r="F30" s="73"/>
    </row>
    <row r="31" spans="1:30" ht="24" customHeight="1" x14ac:dyDescent="0.15">
      <c r="A31" s="137" t="s">
        <v>62</v>
      </c>
      <c r="B31" s="137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</row>
    <row r="32" spans="1:30" ht="22.5" customHeight="1" x14ac:dyDescent="0.15">
      <c r="A32" s="72"/>
      <c r="B32" s="72"/>
    </row>
    <row r="33" spans="2:10" ht="18.75" customHeight="1" x14ac:dyDescent="0.15"/>
    <row r="34" spans="2:10" ht="18.75" customHeight="1" x14ac:dyDescent="0.15">
      <c r="B34" s="117"/>
      <c r="C34" s="117"/>
      <c r="D34" s="117"/>
      <c r="E34" s="117"/>
      <c r="F34" s="117"/>
      <c r="G34" s="117"/>
      <c r="H34" s="117"/>
      <c r="I34" s="117"/>
      <c r="J34" s="117"/>
    </row>
    <row r="35" spans="2:10" ht="24.75" customHeight="1" x14ac:dyDescent="0.15">
      <c r="B35" s="117"/>
      <c r="C35" s="117"/>
      <c r="D35" s="117"/>
      <c r="E35" s="117"/>
      <c r="F35" s="117"/>
      <c r="G35" s="117"/>
      <c r="H35" s="117"/>
      <c r="I35" s="117"/>
      <c r="J35" s="117"/>
    </row>
    <row r="36" spans="2:10" ht="34.5" customHeight="1" x14ac:dyDescent="0.15">
      <c r="B36" s="117" t="s">
        <v>103</v>
      </c>
      <c r="C36" s="117"/>
      <c r="D36" s="117"/>
      <c r="E36" s="117"/>
      <c r="F36" s="117"/>
      <c r="G36" s="117"/>
      <c r="H36" s="117"/>
      <c r="I36" s="117"/>
      <c r="J36" s="117"/>
    </row>
    <row r="37" spans="2:10" ht="27.75" customHeight="1" x14ac:dyDescent="0.15">
      <c r="B37" s="117"/>
      <c r="C37" s="117"/>
      <c r="D37" s="117"/>
      <c r="E37" s="117"/>
      <c r="F37" s="117"/>
      <c r="G37" s="117"/>
      <c r="H37" s="117"/>
      <c r="I37" s="117"/>
      <c r="J37" s="117"/>
    </row>
    <row r="38" spans="2:10" ht="27.75" customHeight="1" x14ac:dyDescent="0.15">
      <c r="B38" s="117"/>
      <c r="C38" s="117"/>
      <c r="D38" s="117"/>
      <c r="E38" s="117"/>
      <c r="F38" s="117"/>
      <c r="G38" s="117"/>
      <c r="H38" s="117"/>
      <c r="I38" s="117"/>
      <c r="J38" s="117"/>
    </row>
    <row r="39" spans="2:10" ht="27.75" customHeight="1" x14ac:dyDescent="0.15"/>
    <row r="40" spans="2:10" ht="27.75" customHeight="1" x14ac:dyDescent="0.15"/>
    <row r="41" spans="2:10" ht="27.75" customHeight="1" x14ac:dyDescent="0.15"/>
    <row r="42" spans="2:10" ht="27.75" customHeight="1" x14ac:dyDescent="0.15"/>
    <row r="43" spans="2:10" ht="27.75" customHeight="1" x14ac:dyDescent="0.15"/>
    <row r="44" spans="2:10" ht="27.75" customHeight="1" x14ac:dyDescent="0.15"/>
    <row r="45" spans="2:10" ht="27.75" customHeight="1" x14ac:dyDescent="0.15"/>
    <row r="46" spans="2:10" ht="27.75" customHeight="1" x14ac:dyDescent="0.15"/>
    <row r="47" spans="2:10" ht="27.75" customHeight="1" x14ac:dyDescent="0.15"/>
    <row r="48" spans="2:10" ht="27.75" customHeight="1" x14ac:dyDescent="0.15"/>
    <row r="49" ht="27.75" customHeight="1" x14ac:dyDescent="0.15"/>
    <row r="50" ht="27.75" customHeight="1" x14ac:dyDescent="0.15"/>
  </sheetData>
  <mergeCells count="10">
    <mergeCell ref="A15:B15"/>
    <mergeCell ref="A16:B16"/>
    <mergeCell ref="A29:B29"/>
    <mergeCell ref="I1:J1"/>
    <mergeCell ref="I2:J2"/>
    <mergeCell ref="A13:B14"/>
    <mergeCell ref="C13:D13"/>
    <mergeCell ref="E13:F13"/>
    <mergeCell ref="G13:H13"/>
    <mergeCell ref="I13:J13"/>
  </mergeCells>
  <phoneticPr fontId="2"/>
  <pageMargins left="0.51181102362204722" right="0.51181102362204722" top="0.70866141732283472" bottom="0.98425196850393704" header="0.51181102362204722" footer="0.51181102362204722"/>
  <pageSetup paperSize="9" scale="6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12</vt:i4>
      </vt:variant>
    </vt:vector>
  </HeadingPairs>
  <TitlesOfParts>
    <vt:vector size="36" baseType="lpstr">
      <vt:lpstr>4月1日現在</vt:lpstr>
      <vt:lpstr>290401法人別・事業別</vt:lpstr>
      <vt:lpstr>5月1日現在</vt:lpstr>
      <vt:lpstr>290501法人別・事業別 (八王子市除く)</vt:lpstr>
      <vt:lpstr>6月1日現在（八王子市除く）</vt:lpstr>
      <vt:lpstr>290601法人別・事業別 (八王子市除く)</vt:lpstr>
      <vt:lpstr>7月1日現在（八王子市除く）</vt:lpstr>
      <vt:lpstr>290701法人別・事業別 (八王子市除く)</vt:lpstr>
      <vt:lpstr>8月1日現在（八王子市除く）</vt:lpstr>
      <vt:lpstr>290801法人別・事業別 (八王子市除く)</vt:lpstr>
      <vt:lpstr>9月1日現在（八王子市除く）</vt:lpstr>
      <vt:lpstr>290901法人別・事業別 (八王子市除く)</vt:lpstr>
      <vt:lpstr>10 月1日現在（八王子市除く）</vt:lpstr>
      <vt:lpstr>291001法人別・事業別 (八王子市除く)</vt:lpstr>
      <vt:lpstr>11 月1日現在（八王子市除く）</vt:lpstr>
      <vt:lpstr>291101法人別・事業別 (八王子市除く)</vt:lpstr>
      <vt:lpstr>12 月1日現在（八王子市除く）</vt:lpstr>
      <vt:lpstr>291201法人別・事業別 (八王子市除く)</vt:lpstr>
      <vt:lpstr>1 月1日現在（八王子市除く）</vt:lpstr>
      <vt:lpstr>300101法人別・事業別 (八王子市除く)</vt:lpstr>
      <vt:lpstr>2月1日現在（八王子市除く）</vt:lpstr>
      <vt:lpstr>300201法人別・事業別 (八王子市除く)</vt:lpstr>
      <vt:lpstr>3月1日現在（八王子市除く）</vt:lpstr>
      <vt:lpstr>300301法人別・事業別 (八王子市除く)</vt:lpstr>
      <vt:lpstr>'1 月1日現在（八王子市除く）'!Print_Area</vt:lpstr>
      <vt:lpstr>'10 月1日現在（八王子市除く）'!Print_Area</vt:lpstr>
      <vt:lpstr>'11 月1日現在（八王子市除く）'!Print_Area</vt:lpstr>
      <vt:lpstr>'12 月1日現在（八王子市除く）'!Print_Area</vt:lpstr>
      <vt:lpstr>'2月1日現在（八王子市除く）'!Print_Area</vt:lpstr>
      <vt:lpstr>'3月1日現在（八王子市除く）'!Print_Area</vt:lpstr>
      <vt:lpstr>'4月1日現在'!Print_Area</vt:lpstr>
      <vt:lpstr>'5月1日現在'!Print_Area</vt:lpstr>
      <vt:lpstr>'6月1日現在（八王子市除く）'!Print_Area</vt:lpstr>
      <vt:lpstr>'7月1日現在（八王子市除く）'!Print_Area</vt:lpstr>
      <vt:lpstr>'8月1日現在（八王子市除く）'!Print_Area</vt:lpstr>
      <vt:lpstr>'9月1日現在（八王子市除く）'!Print_Area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2017-05-10T00:28:54Z</cp:lastPrinted>
  <dcterms:created xsi:type="dcterms:W3CDTF">2009-05-07T04:25:43Z</dcterms:created>
  <dcterms:modified xsi:type="dcterms:W3CDTF">2018-03-13T04:49:45Z</dcterms:modified>
</cp:coreProperties>
</file>