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4\zaitaku\①在宅支援係\★高齢者住宅担当\005 担当事業\20 医療・介護連携強化加算（2018-)\004_プレス・HP\2023(R5)\02_ホームページ\01_HPアップ用資料\様式\"/>
    </mc:Choice>
  </mc:AlternateContent>
  <bookViews>
    <workbookView xWindow="0" yWindow="0" windowWidth="23040" windowHeight="9240" tabRatio="780" firstSheet="1" activeTab="1"/>
  </bookViews>
  <sheets>
    <sheet name="×費目別内訳書 （その他）" sheetId="8" state="hidden" r:id="rId1"/>
    <sheet name="様式8-1_面積表（住宅）" sheetId="22" r:id="rId2"/>
    <sheet name="様式8-2_面積表（併設事業所）" sheetId="21" r:id="rId3"/>
    <sheet name="×費目別内訳書（記入例）" sheetId="9" state="hidden" r:id="rId4"/>
  </sheets>
  <definedNames>
    <definedName name="_xlnm.Print_Area" localSheetId="0">'×費目別内訳書 （その他）'!$A$1:$J$46</definedName>
    <definedName name="_xlnm.Print_Area" localSheetId="3">'×費目別内訳書（記入例）'!$A$1:$J$54</definedName>
    <definedName name="_xlnm.Print_Area" localSheetId="1">'様式8-1_面積表（住宅）'!$B$1:$Z$35</definedName>
    <definedName name="_xlnm.Print_Area" localSheetId="2">'様式8-2_面積表（併設事業所）'!$A$1:$N$32</definedName>
  </definedNames>
  <calcPr calcId="162913"/>
</workbook>
</file>

<file path=xl/calcChain.xml><?xml version="1.0" encoding="utf-8"?>
<calcChain xmlns="http://schemas.openxmlformats.org/spreadsheetml/2006/main">
  <c r="AB28" i="22" l="1"/>
  <c r="AB27" i="22"/>
  <c r="P27" i="22"/>
  <c r="J27" i="22"/>
  <c r="D27" i="22"/>
  <c r="AC27" i="22" s="1"/>
  <c r="V26" i="22"/>
  <c r="V25" i="22"/>
  <c r="V24" i="22"/>
  <c r="V23" i="22"/>
  <c r="V22" i="22"/>
  <c r="X21" i="22"/>
  <c r="V21" i="22"/>
  <c r="R21" i="22"/>
  <c r="L21" i="22"/>
  <c r="F21" i="22"/>
  <c r="V20" i="22"/>
  <c r="X20" i="22" s="1"/>
  <c r="R20" i="22"/>
  <c r="L20" i="22"/>
  <c r="F20" i="22"/>
  <c r="X19" i="22"/>
  <c r="V19" i="22"/>
  <c r="V27" i="22" s="1"/>
  <c r="R19" i="22"/>
  <c r="L19" i="22"/>
  <c r="F19" i="22"/>
  <c r="U17" i="22"/>
  <c r="P17" i="22"/>
  <c r="O17" i="22"/>
  <c r="J17" i="22"/>
  <c r="I17" i="22"/>
  <c r="D17" i="22"/>
  <c r="AC17" i="22" s="1"/>
  <c r="C17" i="22"/>
  <c r="AB17" i="22" s="1"/>
  <c r="V16" i="22"/>
  <c r="V15" i="22"/>
  <c r="V14" i="22"/>
  <c r="V13" i="22"/>
  <c r="V12" i="22"/>
  <c r="V17" i="22" s="1"/>
  <c r="P10" i="22"/>
  <c r="P28" i="22" s="1"/>
  <c r="O10" i="22"/>
  <c r="J10" i="22"/>
  <c r="J28" i="22" s="1"/>
  <c r="I10" i="22"/>
  <c r="D10" i="22"/>
  <c r="D28" i="22" s="1"/>
  <c r="AC28" i="22" s="1"/>
  <c r="C10" i="22"/>
  <c r="AB10" i="22" s="1"/>
  <c r="V9" i="22"/>
  <c r="U9" i="22"/>
  <c r="V8" i="22"/>
  <c r="U8" i="22"/>
  <c r="V7" i="22"/>
  <c r="U7" i="22"/>
  <c r="V6" i="22"/>
  <c r="U6" i="22"/>
  <c r="V5" i="22"/>
  <c r="V10" i="22" s="1"/>
  <c r="U5" i="22"/>
  <c r="U10" i="22" s="1"/>
  <c r="V28" i="22" l="1"/>
  <c r="AC10" i="22"/>
  <c r="J27" i="21"/>
  <c r="I27" i="21"/>
  <c r="G27" i="21"/>
  <c r="F27" i="21"/>
  <c r="D27" i="21"/>
  <c r="Q27" i="21" s="1"/>
  <c r="C27" i="21"/>
  <c r="P27" i="21" s="1"/>
  <c r="M26" i="21"/>
  <c r="L26" i="21"/>
  <c r="M25" i="21"/>
  <c r="L25" i="21"/>
  <c r="M24" i="21"/>
  <c r="L24" i="21"/>
  <c r="M23" i="21"/>
  <c r="L23" i="21"/>
  <c r="M22" i="21"/>
  <c r="L22" i="21"/>
  <c r="M21" i="21"/>
  <c r="L21" i="21"/>
  <c r="M20" i="21"/>
  <c r="M27" i="21" s="1"/>
  <c r="L20" i="21"/>
  <c r="L27" i="21" s="1"/>
  <c r="M13" i="21"/>
  <c r="L13" i="21"/>
  <c r="M12" i="21"/>
  <c r="L12" i="21"/>
  <c r="M11" i="21"/>
  <c r="L11" i="21"/>
  <c r="M10" i="21"/>
  <c r="L10" i="21"/>
  <c r="M9" i="21"/>
  <c r="L9" i="21"/>
  <c r="M8" i="21"/>
  <c r="L8" i="21"/>
  <c r="M7" i="21"/>
  <c r="M14" i="21" s="1"/>
  <c r="J14" i="21"/>
  <c r="I14" i="21"/>
  <c r="G14" i="21"/>
  <c r="F14" i="21"/>
  <c r="L7" i="21"/>
  <c r="L14" i="21" s="1"/>
  <c r="D14" i="21"/>
  <c r="C14" i="21"/>
  <c r="Q14" i="21" l="1"/>
  <c r="P14" i="21"/>
  <c r="E41" i="9" l="1"/>
  <c r="F34" i="9"/>
  <c r="G34" i="9"/>
  <c r="F16" i="9"/>
  <c r="G16" i="9"/>
  <c r="F23" i="9"/>
  <c r="F25" i="9"/>
  <c r="G23" i="9"/>
  <c r="G25" i="9"/>
  <c r="D25" i="9"/>
  <c r="D30" i="9"/>
  <c r="D38" i="9"/>
  <c r="D19" i="9"/>
  <c r="D39" i="9"/>
  <c r="D41" i="9"/>
  <c r="F24" i="9"/>
  <c r="H24" i="9"/>
  <c r="F32" i="9"/>
  <c r="F31" i="9"/>
  <c r="H31" i="9"/>
  <c r="G31" i="9"/>
  <c r="F29" i="9"/>
  <c r="G29" i="9"/>
  <c r="H29" i="9"/>
  <c r="F36" i="9"/>
  <c r="G36" i="9"/>
  <c r="H36" i="9"/>
  <c r="F12" i="9"/>
  <c r="G12" i="9"/>
  <c r="F13" i="9"/>
  <c r="H13" i="9"/>
  <c r="G13" i="9"/>
  <c r="F40" i="9"/>
  <c r="H40" i="9"/>
  <c r="F20" i="9"/>
  <c r="H20" i="9"/>
  <c r="G20" i="9"/>
  <c r="G40" i="9"/>
  <c r="G32" i="9"/>
  <c r="H32" i="9"/>
  <c r="G24" i="9"/>
  <c r="H23" i="9"/>
  <c r="F17" i="9"/>
  <c r="H17" i="9"/>
  <c r="F18" i="9"/>
  <c r="H18" i="9"/>
  <c r="F33" i="9"/>
  <c r="F15" i="9"/>
  <c r="G15" i="9"/>
  <c r="H15" i="9"/>
  <c r="F21" i="9"/>
  <c r="G21" i="9"/>
  <c r="H21" i="9"/>
  <c r="F28" i="9"/>
  <c r="F27" i="9"/>
  <c r="G27" i="9"/>
  <c r="G30" i="9"/>
  <c r="G28" i="9"/>
  <c r="H28" i="9"/>
  <c r="G18" i="9"/>
  <c r="G17" i="9"/>
  <c r="H27" i="9"/>
  <c r="H25" i="9"/>
  <c r="G33" i="9"/>
  <c r="H16" i="9"/>
  <c r="H33" i="9"/>
  <c r="F14" i="9"/>
  <c r="F22" i="9"/>
  <c r="H22" i="9"/>
  <c r="F35" i="9"/>
  <c r="F38" i="9"/>
  <c r="F26" i="9"/>
  <c r="G26" i="9"/>
  <c r="H26" i="9"/>
  <c r="G22" i="9"/>
  <c r="G14" i="9"/>
  <c r="H14" i="9"/>
  <c r="F19" i="9"/>
  <c r="G35" i="9"/>
  <c r="H35" i="9"/>
  <c r="G19" i="9"/>
  <c r="H12" i="9"/>
  <c r="H19" i="9"/>
  <c r="G38" i="9"/>
  <c r="H38" i="9"/>
  <c r="H34" i="9"/>
  <c r="F30" i="9"/>
  <c r="F39" i="9"/>
  <c r="F41" i="9"/>
  <c r="H30" i="9"/>
  <c r="H39" i="9"/>
  <c r="G39" i="9"/>
  <c r="G41" i="9"/>
  <c r="H41" i="9"/>
</calcChain>
</file>

<file path=xl/sharedStrings.xml><?xml version="1.0" encoding="utf-8"?>
<sst xmlns="http://schemas.openxmlformats.org/spreadsheetml/2006/main" count="249" uniqueCount="121">
  <si>
    <t>費目別内訳書（創設・増築・改築・拡張・大規模修繕）</t>
    <rPh sb="0" eb="3">
      <t>ヒモクベツ</t>
    </rPh>
    <rPh sb="3" eb="6">
      <t>ウチワケショ</t>
    </rPh>
    <rPh sb="7" eb="9">
      <t>ソウセツ</t>
    </rPh>
    <rPh sb="10" eb="12">
      <t>ゾウチク</t>
    </rPh>
    <rPh sb="13" eb="15">
      <t>カイチク</t>
    </rPh>
    <rPh sb="16" eb="18">
      <t>カクチョウ</t>
    </rPh>
    <rPh sb="19" eb="22">
      <t>ダイキボ</t>
    </rPh>
    <rPh sb="22" eb="24">
      <t>シュウゼン</t>
    </rPh>
    <phoneticPr fontId="2"/>
  </si>
  <si>
    <t>区分</t>
    <rPh sb="0" eb="2">
      <t>クブン</t>
    </rPh>
    <phoneticPr fontId="2"/>
  </si>
  <si>
    <t>共通仮設工事費</t>
    <rPh sb="0" eb="2">
      <t>キョウツウ</t>
    </rPh>
    <rPh sb="2" eb="4">
      <t>カセツ</t>
    </rPh>
    <rPh sb="4" eb="7">
      <t>コウジヒ</t>
    </rPh>
    <phoneticPr fontId="2"/>
  </si>
  <si>
    <t>建築工事費</t>
    <rPh sb="0" eb="2">
      <t>ケンチク</t>
    </rPh>
    <rPh sb="2" eb="5">
      <t>コウジヒ</t>
    </rPh>
    <phoneticPr fontId="2"/>
  </si>
  <si>
    <t>電気設備工事費</t>
    <rPh sb="0" eb="2">
      <t>デンキ</t>
    </rPh>
    <rPh sb="2" eb="4">
      <t>セツビ</t>
    </rPh>
    <rPh sb="4" eb="7">
      <t>コウジヒ</t>
    </rPh>
    <phoneticPr fontId="2"/>
  </si>
  <si>
    <t>給排水衛生設備工事費</t>
    <rPh sb="0" eb="3">
      <t>キュウハイスイ</t>
    </rPh>
    <rPh sb="3" eb="5">
      <t>エイセイ</t>
    </rPh>
    <rPh sb="5" eb="7">
      <t>セツビ</t>
    </rPh>
    <rPh sb="7" eb="10">
      <t>コウジヒ</t>
    </rPh>
    <phoneticPr fontId="2"/>
  </si>
  <si>
    <t>換気設備工事費</t>
    <rPh sb="0" eb="2">
      <t>カンキ</t>
    </rPh>
    <rPh sb="2" eb="4">
      <t>セツビ</t>
    </rPh>
    <rPh sb="4" eb="7">
      <t>コウジヒ</t>
    </rPh>
    <phoneticPr fontId="2"/>
  </si>
  <si>
    <t>外構工事費</t>
    <rPh sb="0" eb="2">
      <t>ガイコウ</t>
    </rPh>
    <rPh sb="2" eb="5">
      <t>コウジヒ</t>
    </rPh>
    <phoneticPr fontId="2"/>
  </si>
  <si>
    <t>計</t>
    <rPh sb="0" eb="1">
      <t>ケイ</t>
    </rPh>
    <phoneticPr fontId="2"/>
  </si>
  <si>
    <t>冷暖房設備工事費</t>
    <rPh sb="0" eb="3">
      <t>レイダンボウ</t>
    </rPh>
    <rPh sb="3" eb="5">
      <t>セツビ</t>
    </rPh>
    <rPh sb="5" eb="8">
      <t>コウジヒ</t>
    </rPh>
    <phoneticPr fontId="2"/>
  </si>
  <si>
    <t>暖房設備工事費</t>
    <rPh sb="0" eb="2">
      <t>ダンボウ</t>
    </rPh>
    <rPh sb="2" eb="4">
      <t>セツビ</t>
    </rPh>
    <rPh sb="4" eb="7">
      <t>コウジヒ</t>
    </rPh>
    <phoneticPr fontId="2"/>
  </si>
  <si>
    <t>冷房設備工事費</t>
    <rPh sb="0" eb="2">
      <t>レイボウ</t>
    </rPh>
    <rPh sb="2" eb="4">
      <t>セツビ</t>
    </rPh>
    <rPh sb="4" eb="7">
      <t>コウジヒ</t>
    </rPh>
    <phoneticPr fontId="2"/>
  </si>
  <si>
    <t>昇降機設備工事費</t>
    <rPh sb="0" eb="3">
      <t>ショウコウキ</t>
    </rPh>
    <rPh sb="3" eb="5">
      <t>セツビ</t>
    </rPh>
    <rPh sb="5" eb="8">
      <t>コウジヒ</t>
    </rPh>
    <phoneticPr fontId="2"/>
  </si>
  <si>
    <t>浄化槽設備工事費</t>
    <rPh sb="0" eb="3">
      <t>ジョウカソウ</t>
    </rPh>
    <rPh sb="3" eb="5">
      <t>セツビ</t>
    </rPh>
    <rPh sb="5" eb="8">
      <t>コウジヒ</t>
    </rPh>
    <phoneticPr fontId="2"/>
  </si>
  <si>
    <t>特殊浴槽</t>
    <rPh sb="0" eb="2">
      <t>トクシュ</t>
    </rPh>
    <rPh sb="2" eb="4">
      <t>ヨクソウ</t>
    </rPh>
    <phoneticPr fontId="2"/>
  </si>
  <si>
    <t>介護用リフト</t>
    <rPh sb="0" eb="3">
      <t>カイゴヨウ</t>
    </rPh>
    <phoneticPr fontId="2"/>
  </si>
  <si>
    <t>介護用リフト等特殊</t>
    <rPh sb="0" eb="3">
      <t>カイゴヨウ</t>
    </rPh>
    <rPh sb="6" eb="7">
      <t>トウ</t>
    </rPh>
    <rPh sb="7" eb="9">
      <t>トクシュ</t>
    </rPh>
    <phoneticPr fontId="2"/>
  </si>
  <si>
    <t>付帯工事費</t>
    <rPh sb="0" eb="2">
      <t>フタイ</t>
    </rPh>
    <rPh sb="2" eb="4">
      <t>コウジ</t>
    </rPh>
    <rPh sb="4" eb="5">
      <t>ヒ</t>
    </rPh>
    <phoneticPr fontId="2"/>
  </si>
  <si>
    <t>解体撤去工事費</t>
    <rPh sb="0" eb="2">
      <t>カイタイ</t>
    </rPh>
    <rPh sb="2" eb="4">
      <t>テッキョ</t>
    </rPh>
    <rPh sb="4" eb="7">
      <t>コウジヒ</t>
    </rPh>
    <phoneticPr fontId="2"/>
  </si>
  <si>
    <t>仮設工事費</t>
    <rPh sb="0" eb="2">
      <t>カセツ</t>
    </rPh>
    <rPh sb="2" eb="5">
      <t>コウジヒ</t>
    </rPh>
    <phoneticPr fontId="2"/>
  </si>
  <si>
    <t>敷地造成工事費</t>
    <rPh sb="0" eb="2">
      <t>シキチ</t>
    </rPh>
    <rPh sb="2" eb="4">
      <t>ゾウセイ</t>
    </rPh>
    <rPh sb="4" eb="7">
      <t>コウジヒ</t>
    </rPh>
    <phoneticPr fontId="2"/>
  </si>
  <si>
    <t>緑化</t>
    <rPh sb="0" eb="2">
      <t>リョクカ</t>
    </rPh>
    <phoneticPr fontId="2"/>
  </si>
  <si>
    <t>その他の対象外工事費</t>
    <rPh sb="2" eb="3">
      <t>タ</t>
    </rPh>
    <rPh sb="4" eb="7">
      <t>タイショウガイ</t>
    </rPh>
    <rPh sb="7" eb="10">
      <t>コウジヒ</t>
    </rPh>
    <phoneticPr fontId="2"/>
  </si>
  <si>
    <t>合計</t>
    <rPh sb="0" eb="2">
      <t>ゴウケイ</t>
    </rPh>
    <phoneticPr fontId="2"/>
  </si>
  <si>
    <t>非常通報装置</t>
    <rPh sb="0" eb="2">
      <t>ヒジョウ</t>
    </rPh>
    <rPh sb="2" eb="4">
      <t>ツウホウ</t>
    </rPh>
    <rPh sb="4" eb="6">
      <t>ソウチ</t>
    </rPh>
    <phoneticPr fontId="2"/>
  </si>
  <si>
    <t>合　　　　　　計</t>
    <rPh sb="0" eb="1">
      <t>ゴウ</t>
    </rPh>
    <rPh sb="7" eb="8">
      <t>ケイ</t>
    </rPh>
    <phoneticPr fontId="2"/>
  </si>
  <si>
    <t>総　　 合 　　計</t>
    <rPh sb="0" eb="1">
      <t>フサ</t>
    </rPh>
    <rPh sb="4" eb="5">
      <t>ゴウ</t>
    </rPh>
    <rPh sb="8" eb="9">
      <t>ケイ</t>
    </rPh>
    <phoneticPr fontId="2"/>
  </si>
  <si>
    <t>金額</t>
    <rPh sb="0" eb="2">
      <t>キンガク</t>
    </rPh>
    <phoneticPr fontId="2"/>
  </si>
  <si>
    <t>Ａ       円</t>
    <rPh sb="8" eb="9">
      <t>エン</t>
    </rPh>
    <phoneticPr fontId="2"/>
  </si>
  <si>
    <t>諸経費率</t>
    <rPh sb="0" eb="3">
      <t>ショケイヒ</t>
    </rPh>
    <rPh sb="3" eb="4">
      <t>リツ</t>
    </rPh>
    <phoneticPr fontId="2"/>
  </si>
  <si>
    <t>消費税</t>
    <rPh sb="0" eb="3">
      <t>ショウヒゼイ</t>
    </rPh>
    <phoneticPr fontId="2"/>
  </si>
  <si>
    <t>（Ａ×Ｂ）Ｃ 円</t>
    <rPh sb="7" eb="8">
      <t>エン</t>
    </rPh>
    <phoneticPr fontId="2"/>
  </si>
  <si>
    <t>（（Ａ＋Ｃ）×5％）Ｄ 円</t>
    <rPh sb="12" eb="13">
      <t>エン</t>
    </rPh>
    <phoneticPr fontId="2"/>
  </si>
  <si>
    <t>（Ａ＋Ｃ＋Ｄ）Ｅ 円</t>
    <rPh sb="9" eb="10">
      <t>エン</t>
    </rPh>
    <phoneticPr fontId="2"/>
  </si>
  <si>
    <t>内訳書の頁</t>
    <rPh sb="0" eb="3">
      <t>ウチワケショ</t>
    </rPh>
    <rPh sb="4" eb="5">
      <t>ページ</t>
    </rPh>
    <phoneticPr fontId="2"/>
  </si>
  <si>
    <t>備考</t>
    <rPh sb="0" eb="2">
      <t>ビコウ</t>
    </rPh>
    <phoneticPr fontId="2"/>
  </si>
  <si>
    <t>Ｂ　　　％</t>
    <phoneticPr fontId="2"/>
  </si>
  <si>
    <t>施設の名称：</t>
    <rPh sb="0" eb="2">
      <t>シセツ</t>
    </rPh>
    <rPh sb="3" eb="5">
      <t>メイショウ</t>
    </rPh>
    <phoneticPr fontId="2"/>
  </si>
  <si>
    <t>設置者名：</t>
    <rPh sb="0" eb="3">
      <t>セッチシャ</t>
    </rPh>
    <rPh sb="3" eb="4">
      <t>メイ</t>
    </rPh>
    <phoneticPr fontId="2"/>
  </si>
  <si>
    <t>工事区分：</t>
    <rPh sb="0" eb="4">
      <t>コウジクブン</t>
    </rPh>
    <phoneticPr fontId="2"/>
  </si>
  <si>
    <t>本体工事費</t>
    <rPh sb="0" eb="2">
      <t>ホンタイ</t>
    </rPh>
    <rPh sb="2" eb="5">
      <t>コウジヒ</t>
    </rPh>
    <phoneticPr fontId="2"/>
  </si>
  <si>
    <t>記　　　入　　　例</t>
    <rPh sb="0" eb="1">
      <t>キ</t>
    </rPh>
    <rPh sb="4" eb="5">
      <t>イリ</t>
    </rPh>
    <rPh sb="8" eb="9">
      <t>レイ</t>
    </rPh>
    <phoneticPr fontId="2"/>
  </si>
  <si>
    <t>スプリンクラー工事費</t>
    <rPh sb="7" eb="10">
      <t>コウジヒ</t>
    </rPh>
    <phoneticPr fontId="2"/>
  </si>
  <si>
    <t>Ｂ　　　％</t>
    <phoneticPr fontId="2"/>
  </si>
  <si>
    <t>解体撤去工事費</t>
  </si>
  <si>
    <t>仮設工事費</t>
  </si>
  <si>
    <t>その他施設合築特養</t>
    <rPh sb="2" eb="3">
      <t>タ</t>
    </rPh>
    <rPh sb="3" eb="5">
      <t>シセツ</t>
    </rPh>
    <rPh sb="5" eb="6">
      <t>ア</t>
    </rPh>
    <rPh sb="6" eb="7">
      <t>チク</t>
    </rPh>
    <rPh sb="7" eb="8">
      <t>トク</t>
    </rPh>
    <rPh sb="8" eb="9">
      <t>ヨウ</t>
    </rPh>
    <phoneticPr fontId="2"/>
  </si>
  <si>
    <t>※１　この費目別内訳書は、その他の施設の補助額算定方法が簡素化されていない場合（１人当たり単価になっていない場合等）に作成すること</t>
    <rPh sb="5" eb="8">
      <t>ヒモクベツ</t>
    </rPh>
    <rPh sb="8" eb="11">
      <t>ウチワケショ</t>
    </rPh>
    <rPh sb="15" eb="16">
      <t>タ</t>
    </rPh>
    <rPh sb="17" eb="19">
      <t>シセツ</t>
    </rPh>
    <rPh sb="20" eb="23">
      <t>ホジョガク</t>
    </rPh>
    <rPh sb="23" eb="25">
      <t>サンテイ</t>
    </rPh>
    <rPh sb="25" eb="27">
      <t>ホウホウ</t>
    </rPh>
    <rPh sb="28" eb="31">
      <t>カンソカ</t>
    </rPh>
    <rPh sb="37" eb="39">
      <t>バアイ</t>
    </rPh>
    <rPh sb="41" eb="42">
      <t>ヒト</t>
    </rPh>
    <rPh sb="42" eb="43">
      <t>ア</t>
    </rPh>
    <rPh sb="45" eb="47">
      <t>タンカ</t>
    </rPh>
    <rPh sb="54" eb="56">
      <t>バアイ</t>
    </rPh>
    <rPh sb="56" eb="57">
      <t>トウ</t>
    </rPh>
    <rPh sb="59" eb="61">
      <t>サクセイ</t>
    </rPh>
    <phoneticPr fontId="2"/>
  </si>
  <si>
    <t>※２　Ｂ（諸経費率）は、Ａ欄総合計額に対するＣ欄総合計額の割合を記載すること（小数点以下８桁以上）</t>
    <rPh sb="5" eb="8">
      <t>ショケイヒ</t>
    </rPh>
    <rPh sb="8" eb="9">
      <t>リツ</t>
    </rPh>
    <rPh sb="13" eb="14">
      <t>ラン</t>
    </rPh>
    <rPh sb="14" eb="17">
      <t>ソウゴウケイ</t>
    </rPh>
    <rPh sb="17" eb="18">
      <t>ガク</t>
    </rPh>
    <rPh sb="19" eb="20">
      <t>タイ</t>
    </rPh>
    <rPh sb="23" eb="24">
      <t>ラン</t>
    </rPh>
    <rPh sb="24" eb="27">
      <t>ソウゴウケイ</t>
    </rPh>
    <rPh sb="27" eb="28">
      <t>ガク</t>
    </rPh>
    <rPh sb="29" eb="31">
      <t>ワリアイ</t>
    </rPh>
    <rPh sb="32" eb="34">
      <t>キサイ</t>
    </rPh>
    <rPh sb="39" eb="42">
      <t>ショウスウテン</t>
    </rPh>
    <rPh sb="42" eb="44">
      <t>イカ</t>
    </rPh>
    <rPh sb="45" eb="46">
      <t>ケタ</t>
    </rPh>
    <rPh sb="46" eb="48">
      <t>イジョウ</t>
    </rPh>
    <phoneticPr fontId="2"/>
  </si>
  <si>
    <t>※３　Ｃ欄は、それぞれの工事費に諸経費比率（ただし、Ｂ欄記載の桁数にかかわらず、小数点以下を切り捨てないもの）を乗じた金額を記入すること</t>
    <rPh sb="4" eb="5">
      <t>ラン</t>
    </rPh>
    <rPh sb="12" eb="15">
      <t>コウジヒ</t>
    </rPh>
    <rPh sb="16" eb="19">
      <t>ショケイヒ</t>
    </rPh>
    <rPh sb="19" eb="21">
      <t>ヒリツ</t>
    </rPh>
    <rPh sb="27" eb="28">
      <t>ラン</t>
    </rPh>
    <rPh sb="28" eb="30">
      <t>キサイ</t>
    </rPh>
    <rPh sb="31" eb="33">
      <t>ケタスウ</t>
    </rPh>
    <rPh sb="40" eb="43">
      <t>ショウスウテン</t>
    </rPh>
    <rPh sb="43" eb="45">
      <t>イカ</t>
    </rPh>
    <rPh sb="46" eb="47">
      <t>キ</t>
    </rPh>
    <rPh sb="48" eb="49">
      <t>ス</t>
    </rPh>
    <rPh sb="56" eb="57">
      <t>ジョウ</t>
    </rPh>
    <rPh sb="59" eb="61">
      <t>キンガク</t>
    </rPh>
    <rPh sb="62" eb="64">
      <t>キニュウ</t>
    </rPh>
    <phoneticPr fontId="2"/>
  </si>
  <si>
    <t>※４　ダムウェーターは、建築工事費に計上する</t>
    <rPh sb="12" eb="14">
      <t>ケンチク</t>
    </rPh>
    <rPh sb="14" eb="17">
      <t>コウジヒ</t>
    </rPh>
    <rPh sb="18" eb="20">
      <t>ケイジョウ</t>
    </rPh>
    <phoneticPr fontId="2"/>
  </si>
  <si>
    <t>※５　昇降機工事費について、単価が異なるものは別段にすること</t>
    <rPh sb="3" eb="6">
      <t>ショウコウキ</t>
    </rPh>
    <rPh sb="6" eb="9">
      <t>コウジヒ</t>
    </rPh>
    <rPh sb="14" eb="16">
      <t>タンカ</t>
    </rPh>
    <rPh sb="17" eb="18">
      <t>コト</t>
    </rPh>
    <rPh sb="23" eb="25">
      <t>ベツダン</t>
    </rPh>
    <phoneticPr fontId="2"/>
  </si>
  <si>
    <t>※６　非常通報装置の欄は、非常通報装置設置工事が工事請負契約に含まれている場合のみ記入すること（非常通報装置は、設備整備費の補助対象であるため、合計の外に記載する）</t>
    <rPh sb="3" eb="5">
      <t>ヒジョウ</t>
    </rPh>
    <rPh sb="5" eb="7">
      <t>ツウホウ</t>
    </rPh>
    <rPh sb="7" eb="9">
      <t>ソウチ</t>
    </rPh>
    <rPh sb="10" eb="11">
      <t>ラン</t>
    </rPh>
    <rPh sb="13" eb="15">
      <t>ヒジョウ</t>
    </rPh>
    <rPh sb="15" eb="17">
      <t>ツウホウ</t>
    </rPh>
    <rPh sb="17" eb="19">
      <t>ソウチ</t>
    </rPh>
    <rPh sb="19" eb="21">
      <t>セッチ</t>
    </rPh>
    <rPh sb="21" eb="23">
      <t>コウジ</t>
    </rPh>
    <rPh sb="24" eb="26">
      <t>コウジ</t>
    </rPh>
    <rPh sb="26" eb="28">
      <t>ウケオイ</t>
    </rPh>
    <rPh sb="28" eb="30">
      <t>ケイヤク</t>
    </rPh>
    <rPh sb="31" eb="32">
      <t>フク</t>
    </rPh>
    <rPh sb="37" eb="39">
      <t>バアイ</t>
    </rPh>
    <rPh sb="41" eb="43">
      <t>キニュウ</t>
    </rPh>
    <rPh sb="48" eb="50">
      <t>ヒジョウ</t>
    </rPh>
    <rPh sb="50" eb="52">
      <t>ツウホウ</t>
    </rPh>
    <rPh sb="52" eb="54">
      <t>ソウチ</t>
    </rPh>
    <rPh sb="56" eb="58">
      <t>セツビ</t>
    </rPh>
    <rPh sb="58" eb="61">
      <t>セイビヒ</t>
    </rPh>
    <rPh sb="62" eb="64">
      <t>ホジョ</t>
    </rPh>
    <rPh sb="64" eb="66">
      <t>タイショウ</t>
    </rPh>
    <rPh sb="72" eb="74">
      <t>ゴウケイ</t>
    </rPh>
    <rPh sb="75" eb="76">
      <t>ソト</t>
    </rPh>
    <rPh sb="77" eb="79">
      <t>キサイ</t>
    </rPh>
    <phoneticPr fontId="2"/>
  </si>
  <si>
    <t>※７　工事請負契約書の内訳書に記載のある頁を記載すること。　記載欄が足らない場合は、別紙にまとめること</t>
    <rPh sb="3" eb="5">
      <t>コウジ</t>
    </rPh>
    <rPh sb="5" eb="7">
      <t>ウケオイ</t>
    </rPh>
    <rPh sb="7" eb="10">
      <t>ケイヤクショ</t>
    </rPh>
    <rPh sb="11" eb="14">
      <t>ウチワケショ</t>
    </rPh>
    <rPh sb="15" eb="17">
      <t>キサイ</t>
    </rPh>
    <rPh sb="20" eb="21">
      <t>ページ</t>
    </rPh>
    <rPh sb="22" eb="24">
      <t>キサイ</t>
    </rPh>
    <rPh sb="30" eb="32">
      <t>キサイ</t>
    </rPh>
    <rPh sb="32" eb="33">
      <t>ラン</t>
    </rPh>
    <rPh sb="34" eb="35">
      <t>タ</t>
    </rPh>
    <rPh sb="38" eb="40">
      <t>バアイ</t>
    </rPh>
    <rPh sb="42" eb="44">
      <t>ベッシ</t>
    </rPh>
    <phoneticPr fontId="2"/>
  </si>
  <si>
    <t>※８　大規模修繕の場合、対象工事費については本体工事費の計欄のみ記入すること</t>
    <rPh sb="3" eb="6">
      <t>ダイキボ</t>
    </rPh>
    <rPh sb="6" eb="8">
      <t>シュウゼン</t>
    </rPh>
    <rPh sb="9" eb="11">
      <t>バアイ</t>
    </rPh>
    <rPh sb="12" eb="14">
      <t>タイショウ</t>
    </rPh>
    <rPh sb="14" eb="17">
      <t>コウジヒ</t>
    </rPh>
    <rPh sb="22" eb="24">
      <t>ホンタイ</t>
    </rPh>
    <rPh sb="24" eb="27">
      <t>コウジヒ</t>
    </rPh>
    <rPh sb="28" eb="29">
      <t>ケイ</t>
    </rPh>
    <rPh sb="29" eb="30">
      <t>ラン</t>
    </rPh>
    <rPh sb="32" eb="34">
      <t>キニュウ</t>
    </rPh>
    <phoneticPr fontId="2"/>
  </si>
  <si>
    <t>仮設工事費※９</t>
    <rPh sb="0" eb="2">
      <t>カセツ</t>
    </rPh>
    <rPh sb="2" eb="5">
      <t>コウジヒ</t>
    </rPh>
    <phoneticPr fontId="2"/>
  </si>
  <si>
    <t>※９　改築の場合であって、補助が認められたものに限る。</t>
    <rPh sb="3" eb="5">
      <t>カイチク</t>
    </rPh>
    <rPh sb="6" eb="8">
      <t>バアイ</t>
    </rPh>
    <rPh sb="13" eb="15">
      <t>ホジョ</t>
    </rPh>
    <rPh sb="16" eb="17">
      <t>ミト</t>
    </rPh>
    <rPh sb="24" eb="25">
      <t>カギ</t>
    </rPh>
    <phoneticPr fontId="2"/>
  </si>
  <si>
    <t>※１　この費目別内訳書は、その他の施設の補助額算定方法が簡素化されていない場合（１人当たり単価になっていない場合等）に作成すること。</t>
    <rPh sb="5" eb="8">
      <t>ヒモクベツ</t>
    </rPh>
    <rPh sb="8" eb="11">
      <t>ウチワケショ</t>
    </rPh>
    <rPh sb="15" eb="16">
      <t>タ</t>
    </rPh>
    <rPh sb="17" eb="19">
      <t>シセツ</t>
    </rPh>
    <rPh sb="20" eb="23">
      <t>ホジョガク</t>
    </rPh>
    <rPh sb="23" eb="25">
      <t>サンテイ</t>
    </rPh>
    <rPh sb="25" eb="27">
      <t>ホウホウ</t>
    </rPh>
    <rPh sb="28" eb="31">
      <t>カンソカ</t>
    </rPh>
    <rPh sb="37" eb="39">
      <t>バアイ</t>
    </rPh>
    <rPh sb="41" eb="42">
      <t>ヒト</t>
    </rPh>
    <rPh sb="42" eb="43">
      <t>ア</t>
    </rPh>
    <rPh sb="45" eb="47">
      <t>タンカ</t>
    </rPh>
    <rPh sb="54" eb="56">
      <t>バアイ</t>
    </rPh>
    <rPh sb="56" eb="57">
      <t>トウ</t>
    </rPh>
    <rPh sb="59" eb="61">
      <t>サクセイ</t>
    </rPh>
    <phoneticPr fontId="2"/>
  </si>
  <si>
    <t>※２　Ｂ（諸経費率）は、Ａ欄総合計額に対するＣ欄総合計額の割合を記載すること（小数点以下８桁以上）。</t>
    <rPh sb="5" eb="8">
      <t>ショケイヒ</t>
    </rPh>
    <rPh sb="8" eb="9">
      <t>リツ</t>
    </rPh>
    <rPh sb="13" eb="14">
      <t>ラン</t>
    </rPh>
    <rPh sb="14" eb="17">
      <t>ソウゴウケイ</t>
    </rPh>
    <rPh sb="17" eb="18">
      <t>ガク</t>
    </rPh>
    <rPh sb="19" eb="20">
      <t>タイ</t>
    </rPh>
    <rPh sb="23" eb="24">
      <t>ラン</t>
    </rPh>
    <rPh sb="24" eb="27">
      <t>ソウゴウケイ</t>
    </rPh>
    <rPh sb="27" eb="28">
      <t>ガク</t>
    </rPh>
    <rPh sb="29" eb="31">
      <t>ワリアイ</t>
    </rPh>
    <rPh sb="32" eb="34">
      <t>キサイ</t>
    </rPh>
    <rPh sb="39" eb="42">
      <t>ショウスウテン</t>
    </rPh>
    <rPh sb="42" eb="44">
      <t>イカ</t>
    </rPh>
    <rPh sb="45" eb="46">
      <t>ケタ</t>
    </rPh>
    <rPh sb="46" eb="48">
      <t>イジョウ</t>
    </rPh>
    <phoneticPr fontId="2"/>
  </si>
  <si>
    <t>※３　Ｃ欄は、それぞれの工事費に諸経費比率（ただし、Ｂ欄記載の桁数にかかわらず、小数点以下を切り捨てないもの）を乗じた金額を記入すること。</t>
    <rPh sb="4" eb="5">
      <t>ラン</t>
    </rPh>
    <rPh sb="12" eb="15">
      <t>コウジヒ</t>
    </rPh>
    <rPh sb="16" eb="19">
      <t>ショケイヒ</t>
    </rPh>
    <rPh sb="19" eb="21">
      <t>ヒリツ</t>
    </rPh>
    <rPh sb="27" eb="28">
      <t>ラン</t>
    </rPh>
    <rPh sb="28" eb="30">
      <t>キサイ</t>
    </rPh>
    <rPh sb="31" eb="33">
      <t>ケタスウ</t>
    </rPh>
    <rPh sb="40" eb="43">
      <t>ショウスウテン</t>
    </rPh>
    <rPh sb="43" eb="45">
      <t>イカ</t>
    </rPh>
    <rPh sb="46" eb="47">
      <t>キ</t>
    </rPh>
    <rPh sb="48" eb="49">
      <t>ス</t>
    </rPh>
    <rPh sb="56" eb="57">
      <t>ジョウ</t>
    </rPh>
    <rPh sb="59" eb="61">
      <t>キンガク</t>
    </rPh>
    <rPh sb="62" eb="64">
      <t>キニュウ</t>
    </rPh>
    <phoneticPr fontId="2"/>
  </si>
  <si>
    <t>※４　ダムウェーターは、建築工事費に計上する。</t>
    <rPh sb="12" eb="14">
      <t>ケンチク</t>
    </rPh>
    <rPh sb="14" eb="17">
      <t>コウジヒ</t>
    </rPh>
    <rPh sb="18" eb="20">
      <t>ケイジョウ</t>
    </rPh>
    <phoneticPr fontId="2"/>
  </si>
  <si>
    <t>※５　昇降機工事費について、単価が異なるものは別段にすること。</t>
    <rPh sb="3" eb="6">
      <t>ショウコウキ</t>
    </rPh>
    <rPh sb="6" eb="9">
      <t>コウジヒ</t>
    </rPh>
    <rPh sb="14" eb="16">
      <t>タンカ</t>
    </rPh>
    <rPh sb="17" eb="18">
      <t>コト</t>
    </rPh>
    <rPh sb="23" eb="25">
      <t>ベツダン</t>
    </rPh>
    <phoneticPr fontId="2"/>
  </si>
  <si>
    <t>※６　非常通報装置の欄は、非常通報装置設置工事が工事請負契約に含まれている場合のみ記入すること（非常通報装置は、設備整備費の補助対象であるため、合計の外に記載する）。</t>
    <rPh sb="3" eb="5">
      <t>ヒジョウ</t>
    </rPh>
    <rPh sb="5" eb="7">
      <t>ツウホウ</t>
    </rPh>
    <rPh sb="7" eb="9">
      <t>ソウチ</t>
    </rPh>
    <rPh sb="10" eb="11">
      <t>ラン</t>
    </rPh>
    <rPh sb="13" eb="15">
      <t>ヒジョウ</t>
    </rPh>
    <rPh sb="15" eb="17">
      <t>ツウホウ</t>
    </rPh>
    <rPh sb="17" eb="19">
      <t>ソウチ</t>
    </rPh>
    <rPh sb="19" eb="21">
      <t>セッチ</t>
    </rPh>
    <rPh sb="21" eb="23">
      <t>コウジ</t>
    </rPh>
    <rPh sb="24" eb="26">
      <t>コウジ</t>
    </rPh>
    <rPh sb="26" eb="28">
      <t>ウケオイ</t>
    </rPh>
    <rPh sb="28" eb="30">
      <t>ケイヤク</t>
    </rPh>
    <rPh sb="31" eb="32">
      <t>フク</t>
    </rPh>
    <rPh sb="37" eb="39">
      <t>バアイ</t>
    </rPh>
    <rPh sb="41" eb="43">
      <t>キニュウ</t>
    </rPh>
    <rPh sb="48" eb="50">
      <t>ヒジョウ</t>
    </rPh>
    <rPh sb="50" eb="52">
      <t>ツウホウ</t>
    </rPh>
    <rPh sb="52" eb="54">
      <t>ソウチ</t>
    </rPh>
    <rPh sb="56" eb="58">
      <t>セツビ</t>
    </rPh>
    <rPh sb="58" eb="61">
      <t>セイビヒ</t>
    </rPh>
    <rPh sb="62" eb="64">
      <t>ホジョ</t>
    </rPh>
    <rPh sb="64" eb="66">
      <t>タイショウ</t>
    </rPh>
    <rPh sb="72" eb="74">
      <t>ゴウケイ</t>
    </rPh>
    <rPh sb="75" eb="76">
      <t>ソト</t>
    </rPh>
    <rPh sb="77" eb="79">
      <t>キサイ</t>
    </rPh>
    <phoneticPr fontId="2"/>
  </si>
  <si>
    <t>※７　工事請負契約書の内訳書に記載のある頁を記載すること。　記載欄が足らない場合は、別紙にまとめること。</t>
    <rPh sb="3" eb="5">
      <t>コウジ</t>
    </rPh>
    <rPh sb="5" eb="7">
      <t>ウケオイ</t>
    </rPh>
    <rPh sb="7" eb="10">
      <t>ケイヤクショ</t>
    </rPh>
    <rPh sb="11" eb="14">
      <t>ウチワケショ</t>
    </rPh>
    <rPh sb="15" eb="17">
      <t>キサイ</t>
    </rPh>
    <rPh sb="20" eb="21">
      <t>ページ</t>
    </rPh>
    <rPh sb="22" eb="24">
      <t>キサイ</t>
    </rPh>
    <rPh sb="30" eb="32">
      <t>キサイ</t>
    </rPh>
    <rPh sb="32" eb="33">
      <t>ラン</t>
    </rPh>
    <rPh sb="34" eb="35">
      <t>タ</t>
    </rPh>
    <rPh sb="38" eb="40">
      <t>バアイ</t>
    </rPh>
    <rPh sb="42" eb="44">
      <t>ベッシ</t>
    </rPh>
    <phoneticPr fontId="2"/>
  </si>
  <si>
    <t>※８　大規模修繕の場合、対象工事費については本体工事費の計欄のみ記入すること。</t>
    <rPh sb="3" eb="6">
      <t>ダイキボ</t>
    </rPh>
    <rPh sb="6" eb="8">
      <t>シュウゼン</t>
    </rPh>
    <rPh sb="9" eb="11">
      <t>バアイ</t>
    </rPh>
    <rPh sb="12" eb="14">
      <t>タイショウ</t>
    </rPh>
    <rPh sb="14" eb="17">
      <t>コウジヒ</t>
    </rPh>
    <rPh sb="22" eb="24">
      <t>ホンタイ</t>
    </rPh>
    <rPh sb="24" eb="27">
      <t>コウジヒ</t>
    </rPh>
    <rPh sb="28" eb="29">
      <t>ケイ</t>
    </rPh>
    <rPh sb="29" eb="30">
      <t>ラン</t>
    </rPh>
    <rPh sb="32" eb="34">
      <t>キニュウ</t>
    </rPh>
    <phoneticPr fontId="2"/>
  </si>
  <si>
    <t>補助金申請の有無</t>
    <rPh sb="0" eb="3">
      <t>ホジョキン</t>
    </rPh>
    <rPh sb="3" eb="5">
      <t>シンセイ</t>
    </rPh>
    <rPh sb="6" eb="8">
      <t>ウム</t>
    </rPh>
    <phoneticPr fontId="2"/>
  </si>
  <si>
    <t>部屋の種類</t>
  </si>
  <si>
    <t>居室部分合計</t>
    <rPh sb="0" eb="2">
      <t>キョシツ</t>
    </rPh>
    <rPh sb="2" eb="4">
      <t>ブブン</t>
    </rPh>
    <rPh sb="4" eb="6">
      <t>ゴウケイ</t>
    </rPh>
    <phoneticPr fontId="2"/>
  </si>
  <si>
    <t>共同利用部分の面積</t>
    <rPh sb="0" eb="2">
      <t>キョウドウ</t>
    </rPh>
    <rPh sb="2" eb="4">
      <t>リヨウ</t>
    </rPh>
    <rPh sb="4" eb="6">
      <t>ブブン</t>
    </rPh>
    <rPh sb="7" eb="9">
      <t>メンセキ</t>
    </rPh>
    <phoneticPr fontId="2"/>
  </si>
  <si>
    <t>浴室</t>
    <rPh sb="0" eb="2">
      <t>ヨクシツ</t>
    </rPh>
    <phoneticPr fontId="2"/>
  </si>
  <si>
    <t>居間</t>
    <rPh sb="0" eb="2">
      <t>イマ</t>
    </rPh>
    <phoneticPr fontId="2"/>
  </si>
  <si>
    <t>食堂</t>
    <rPh sb="0" eb="2">
      <t>ショクドウ</t>
    </rPh>
    <phoneticPr fontId="2"/>
  </si>
  <si>
    <t>共同利用部分合計</t>
    <rPh sb="0" eb="2">
      <t>キョウドウ</t>
    </rPh>
    <rPh sb="2" eb="4">
      <t>リヨウ</t>
    </rPh>
    <rPh sb="4" eb="6">
      <t>ブブン</t>
    </rPh>
    <rPh sb="6" eb="8">
      <t>ゴウケイ</t>
    </rPh>
    <phoneticPr fontId="2"/>
  </si>
  <si>
    <t>その他の部分の面積</t>
    <rPh sb="2" eb="3">
      <t>タ</t>
    </rPh>
    <rPh sb="4" eb="6">
      <t>ブブン</t>
    </rPh>
    <rPh sb="7" eb="9">
      <t>メンセキ</t>
    </rPh>
    <phoneticPr fontId="2"/>
  </si>
  <si>
    <t>厨房</t>
    <rPh sb="0" eb="2">
      <t>チュウボウ</t>
    </rPh>
    <phoneticPr fontId="2"/>
  </si>
  <si>
    <t>その他の部分合計</t>
    <rPh sb="2" eb="3">
      <t>タ</t>
    </rPh>
    <rPh sb="4" eb="6">
      <t>ブブン</t>
    </rPh>
    <rPh sb="6" eb="8">
      <t>ゴウケイ</t>
    </rPh>
    <phoneticPr fontId="2"/>
  </si>
  <si>
    <t>面積表（併設事業所）</t>
    <rPh sb="0" eb="2">
      <t>メンセキ</t>
    </rPh>
    <rPh sb="2" eb="3">
      <t>ヒョウ</t>
    </rPh>
    <rPh sb="4" eb="6">
      <t>ヘイセツ</t>
    </rPh>
    <rPh sb="6" eb="8">
      <t>ジギョウ</t>
    </rPh>
    <rPh sb="8" eb="9">
      <t>ショ</t>
    </rPh>
    <phoneticPr fontId="8"/>
  </si>
  <si>
    <t>便所</t>
    <rPh sb="0" eb="2">
      <t>ベンジョ</t>
    </rPh>
    <phoneticPr fontId="2"/>
  </si>
  <si>
    <t>　　　２　住戸の面積が異なる場合は、それぞれの住戸ごとに分けて記入してください。</t>
    <rPh sb="5" eb="6">
      <t>ジュウ</t>
    </rPh>
    <rPh sb="6" eb="7">
      <t>ト</t>
    </rPh>
    <rPh sb="23" eb="24">
      <t>ジュウ</t>
    </rPh>
    <rPh sb="24" eb="25">
      <t>ト</t>
    </rPh>
    <rPh sb="28" eb="29">
      <t>ワ</t>
    </rPh>
    <rPh sb="31" eb="33">
      <t>キニュウ</t>
    </rPh>
    <phoneticPr fontId="2"/>
  </si>
  <si>
    <t>住宅部分の合計</t>
    <rPh sb="0" eb="2">
      <t>ジュウタク</t>
    </rPh>
    <rPh sb="2" eb="4">
      <t>ブブン</t>
    </rPh>
    <rPh sb="5" eb="7">
      <t>ゴウケイ</t>
    </rPh>
    <phoneticPr fontId="2"/>
  </si>
  <si>
    <t>）階</t>
    <rPh sb="1" eb="2">
      <t>カイ</t>
    </rPh>
    <phoneticPr fontId="2"/>
  </si>
  <si>
    <t>　　　　２　事業所の面積については、室別・設備別に記載してください。</t>
    <rPh sb="6" eb="8">
      <t>ジギョウ</t>
    </rPh>
    <rPh sb="8" eb="9">
      <t>ショ</t>
    </rPh>
    <rPh sb="10" eb="12">
      <t>メンセキ</t>
    </rPh>
    <rPh sb="18" eb="19">
      <t>シツ</t>
    </rPh>
    <rPh sb="19" eb="20">
      <t>ベツ</t>
    </rPh>
    <rPh sb="21" eb="23">
      <t>セツビ</t>
    </rPh>
    <rPh sb="23" eb="24">
      <t>ベツ</t>
    </rPh>
    <rPh sb="25" eb="27">
      <t>キサイ</t>
    </rPh>
    <phoneticPr fontId="2"/>
  </si>
  <si>
    <t>（例）通所介護事務室</t>
    <rPh sb="1" eb="2">
      <t>レイ</t>
    </rPh>
    <rPh sb="3" eb="5">
      <t>ツウショ</t>
    </rPh>
    <rPh sb="5" eb="7">
      <t>カイゴ</t>
    </rPh>
    <rPh sb="7" eb="10">
      <t>ジムシツ</t>
    </rPh>
    <phoneticPr fontId="2"/>
  </si>
  <si>
    <t>（例）相談室</t>
    <rPh sb="1" eb="2">
      <t>レイ</t>
    </rPh>
    <rPh sb="3" eb="6">
      <t>ソウダンシツ</t>
    </rPh>
    <phoneticPr fontId="2"/>
  </si>
  <si>
    <t>（例）食堂・機能訓練室</t>
    <rPh sb="1" eb="2">
      <t>レイ</t>
    </rPh>
    <rPh sb="3" eb="5">
      <t>ショクドウ</t>
    </rPh>
    <rPh sb="6" eb="8">
      <t>キノウ</t>
    </rPh>
    <rPh sb="8" eb="10">
      <t>クンレン</t>
    </rPh>
    <rPh sb="10" eb="11">
      <t>シツ</t>
    </rPh>
    <phoneticPr fontId="2"/>
  </si>
  <si>
    <t>（例）静養室</t>
    <rPh sb="1" eb="2">
      <t>レイ</t>
    </rPh>
    <rPh sb="3" eb="5">
      <t>セイヨウ</t>
    </rPh>
    <rPh sb="5" eb="6">
      <t>シツ</t>
    </rPh>
    <phoneticPr fontId="2"/>
  </si>
  <si>
    <t>（例）便所</t>
    <rPh sb="1" eb="2">
      <t>レイ</t>
    </rPh>
    <rPh sb="3" eb="5">
      <t>ベンジョ</t>
    </rPh>
    <phoneticPr fontId="2"/>
  </si>
  <si>
    <t>（例）事務室</t>
    <rPh sb="1" eb="2">
      <t>レイ</t>
    </rPh>
    <rPh sb="3" eb="6">
      <t>ジムシツ</t>
    </rPh>
    <phoneticPr fontId="2"/>
  </si>
  <si>
    <t>（例）診療室</t>
    <rPh sb="1" eb="2">
      <t>レイ</t>
    </rPh>
    <rPh sb="3" eb="6">
      <t>シンリョウシツ</t>
    </rPh>
    <phoneticPr fontId="2"/>
  </si>
  <si>
    <t>（例）待合室</t>
    <rPh sb="1" eb="2">
      <t>レイ</t>
    </rPh>
    <rPh sb="3" eb="6">
      <t>マチアイシツ</t>
    </rPh>
    <phoneticPr fontId="2"/>
  </si>
  <si>
    <t>玄関、階段等</t>
    <rPh sb="0" eb="2">
      <t>ゲンカン</t>
    </rPh>
    <phoneticPr fontId="2"/>
  </si>
  <si>
    <t>医療併設事業所（　　　　　　　）の面積</t>
    <rPh sb="0" eb="2">
      <t>イリョウ</t>
    </rPh>
    <rPh sb="2" eb="4">
      <t>ヘイセツ</t>
    </rPh>
    <rPh sb="4" eb="6">
      <t>ジギョウ</t>
    </rPh>
    <rPh sb="6" eb="7">
      <t>ショ</t>
    </rPh>
    <rPh sb="17" eb="19">
      <t>メンセキ</t>
    </rPh>
    <phoneticPr fontId="2"/>
  </si>
  <si>
    <t>介護併設事業所（　　　　　　　　　　）の面積</t>
    <rPh sb="0" eb="1">
      <t>カイ</t>
    </rPh>
    <rPh sb="1" eb="2">
      <t>ゴ</t>
    </rPh>
    <rPh sb="2" eb="4">
      <t>ヘイセツ</t>
    </rPh>
    <rPh sb="4" eb="6">
      <t>ジギョウ</t>
    </rPh>
    <rPh sb="6" eb="7">
      <t>ショ</t>
    </rPh>
    <rPh sb="20" eb="22">
      <t>メンセキ</t>
    </rPh>
    <phoneticPr fontId="2"/>
  </si>
  <si>
    <r>
      <t>備考　１　医療事業所、介護事業所が</t>
    </r>
    <r>
      <rPr>
        <u/>
        <sz val="11"/>
        <rFont val="ＭＳ Ｐゴシック"/>
        <family val="3"/>
        <charset val="128"/>
      </rPr>
      <t>複数ある場合は、併設事業所ごとに作成してください</t>
    </r>
    <r>
      <rPr>
        <sz val="11"/>
        <rFont val="ＭＳ Ｐゴシック"/>
        <family val="3"/>
        <charset val="128"/>
      </rPr>
      <t>。</t>
    </r>
    <rPh sb="0" eb="2">
      <t>ビコウ</t>
    </rPh>
    <rPh sb="17" eb="19">
      <t>フクスウ</t>
    </rPh>
    <rPh sb="21" eb="23">
      <t>バアイ</t>
    </rPh>
    <rPh sb="25" eb="27">
      <t>ヘイセツ</t>
    </rPh>
    <rPh sb="27" eb="29">
      <t>ジギョウ</t>
    </rPh>
    <rPh sb="29" eb="30">
      <t>ショ</t>
    </rPh>
    <rPh sb="33" eb="35">
      <t>サクセイ</t>
    </rPh>
    <phoneticPr fontId="2"/>
  </si>
  <si>
    <t>生活支援コーディネートスペース</t>
    <rPh sb="0" eb="2">
      <t>セイカツ</t>
    </rPh>
    <rPh sb="2" eb="4">
      <t>シエン</t>
    </rPh>
    <phoneticPr fontId="2"/>
  </si>
  <si>
    <t>地域交流スペース</t>
    <rPh sb="0" eb="2">
      <t>チイキ</t>
    </rPh>
    <rPh sb="2" eb="4">
      <t>コウリュウ</t>
    </rPh>
    <phoneticPr fontId="2"/>
  </si>
  <si>
    <t>戸数</t>
    <rPh sb="0" eb="2">
      <t>コスウ</t>
    </rPh>
    <phoneticPr fontId="2"/>
  </si>
  <si>
    <t>※枠内に戸数を記入すると、()内が自動計算されます。</t>
    <rPh sb="1" eb="2">
      <t>ワク</t>
    </rPh>
    <rPh sb="2" eb="3">
      <t>ナイ</t>
    </rPh>
    <rPh sb="4" eb="6">
      <t>コスウ</t>
    </rPh>
    <rPh sb="7" eb="9">
      <t>キニュウ</t>
    </rPh>
    <rPh sb="15" eb="16">
      <t>ナイ</t>
    </rPh>
    <rPh sb="17" eb="19">
      <t>ジドウ</t>
    </rPh>
    <rPh sb="19" eb="21">
      <t>ケイサン</t>
    </rPh>
    <phoneticPr fontId="2"/>
  </si>
  <si>
    <t>　　　３　共同利用部分については、１戸当たり面積を算出し、面積欄の（　　　）内に記入してください（小数点第３位以下を切り捨て）。</t>
    <rPh sb="5" eb="7">
      <t>キョウドウ</t>
    </rPh>
    <rPh sb="7" eb="9">
      <t>リヨウ</t>
    </rPh>
    <rPh sb="9" eb="11">
      <t>ブブン</t>
    </rPh>
    <rPh sb="18" eb="19">
      <t>コ</t>
    </rPh>
    <rPh sb="19" eb="20">
      <t>ア</t>
    </rPh>
    <phoneticPr fontId="2"/>
  </si>
  <si>
    <t>備考１　様式4、平面図等に記載した内容と一致するように作成してください。</t>
    <rPh sb="4" eb="6">
      <t>ヨウシキ</t>
    </rPh>
    <rPh sb="8" eb="10">
      <t>ヘイメン</t>
    </rPh>
    <rPh sb="10" eb="11">
      <t>ズ</t>
    </rPh>
    <rPh sb="11" eb="12">
      <t>トウ</t>
    </rPh>
    <rPh sb="13" eb="15">
      <t>キサイ</t>
    </rPh>
    <rPh sb="17" eb="19">
      <t>ナイヨウ</t>
    </rPh>
    <rPh sb="20" eb="22">
      <t>イッチ</t>
    </rPh>
    <rPh sb="27" eb="29">
      <t>サクセイ</t>
    </rPh>
    <phoneticPr fontId="2"/>
  </si>
  <si>
    <t>面積表（サービス付き高齢者向け住宅）</t>
    <rPh sb="0" eb="2">
      <t>メンセキ</t>
    </rPh>
    <rPh sb="2" eb="3">
      <t>ヒョウ</t>
    </rPh>
    <rPh sb="8" eb="9">
      <t>ツ</t>
    </rPh>
    <rPh sb="10" eb="13">
      <t>コウレイシャ</t>
    </rPh>
    <rPh sb="13" eb="14">
      <t>ム</t>
    </rPh>
    <rPh sb="15" eb="17">
      <t>ジュウタク</t>
    </rPh>
    <phoneticPr fontId="8"/>
  </si>
  <si>
    <t>●医療サービス事業所</t>
    <phoneticPr fontId="2"/>
  </si>
  <si>
    <t>●地域密着型・介護サービス事業所</t>
    <rPh sb="1" eb="3">
      <t>チイキ</t>
    </rPh>
    <rPh sb="3" eb="6">
      <t>ミッチャクガタ</t>
    </rPh>
    <rPh sb="7" eb="9">
      <t>カイゴ</t>
    </rPh>
    <phoneticPr fontId="2"/>
  </si>
  <si>
    <t>重度化対応浴室</t>
    <rPh sb="0" eb="3">
      <t>ジュウドカ</t>
    </rPh>
    <rPh sb="3" eb="5">
      <t>タイオウ</t>
    </rPh>
    <rPh sb="5" eb="7">
      <t>ヨクシツ</t>
    </rPh>
    <phoneticPr fontId="2"/>
  </si>
  <si>
    <t>室数</t>
    <rPh sb="0" eb="1">
      <t>シツ</t>
    </rPh>
    <rPh sb="1" eb="2">
      <t>スウ</t>
    </rPh>
    <phoneticPr fontId="2"/>
  </si>
  <si>
    <t>（</t>
  </si>
  <si>
    <t>（</t>
    <phoneticPr fontId="2"/>
  </si>
  <si>
    <t>）</t>
  </si>
  <si>
    <t>）</t>
    <phoneticPr fontId="2"/>
  </si>
  <si>
    <t>面　　　積</t>
    <rPh sb="0" eb="1">
      <t>メン</t>
    </rPh>
    <rPh sb="4" eb="5">
      <t>セキ</t>
    </rPh>
    <phoneticPr fontId="2"/>
  </si>
  <si>
    <t>備　　考</t>
    <rPh sb="0" eb="1">
      <t>ビ</t>
    </rPh>
    <rPh sb="3" eb="4">
      <t>コウ</t>
    </rPh>
    <phoneticPr fontId="2"/>
  </si>
  <si>
    <t>合　　　　計</t>
    <rPh sb="0" eb="1">
      <t>ゴウ</t>
    </rPh>
    <rPh sb="5" eb="6">
      <t>ケイ</t>
    </rPh>
    <phoneticPr fontId="2"/>
  </si>
  <si>
    <t>様式福８－１</t>
  </si>
  <si>
    <t>廊下</t>
  </si>
  <si>
    <t>単位：室、㎡</t>
    <rPh sb="0" eb="2">
      <t>タンイ</t>
    </rPh>
    <rPh sb="3" eb="4">
      <t>シツ</t>
    </rPh>
    <phoneticPr fontId="2"/>
  </si>
  <si>
    <t>　　　　３　　住宅の共同利用部分を併設事業所等と共同で使用する場合は、按分した面積を記入してください。</t>
    <phoneticPr fontId="2"/>
  </si>
  <si>
    <t>様式福８－２</t>
  </si>
  <si>
    <t>　　　　４　設置階数が様式の欄を超える場合は、複数枚に分けて記入し、まとめて提出してください。</t>
    <phoneticPr fontId="2"/>
  </si>
  <si>
    <t>　　　４　住宅の共同利用部分を併設事業所等と共同で使用する場合は、按分した面積を記入してください。</t>
    <rPh sb="5" eb="7">
      <t>ジュウタク</t>
    </rPh>
    <rPh sb="8" eb="10">
      <t>キョウドウ</t>
    </rPh>
    <rPh sb="10" eb="12">
      <t>リヨウ</t>
    </rPh>
    <rPh sb="12" eb="14">
      <t>ブブン</t>
    </rPh>
    <rPh sb="15" eb="17">
      <t>ヘイセツ</t>
    </rPh>
    <rPh sb="17" eb="20">
      <t>ジギョウショ</t>
    </rPh>
    <rPh sb="20" eb="21">
      <t>トウ</t>
    </rPh>
    <rPh sb="22" eb="24">
      <t>キョウドウ</t>
    </rPh>
    <rPh sb="25" eb="27">
      <t>シヨウ</t>
    </rPh>
    <rPh sb="29" eb="31">
      <t>バアイ</t>
    </rPh>
    <rPh sb="33" eb="35">
      <t>アンブン</t>
    </rPh>
    <rPh sb="37" eb="39">
      <t>メンセキ</t>
    </rPh>
    <rPh sb="40" eb="42">
      <t>キニュウ</t>
    </rPh>
    <phoneticPr fontId="2"/>
  </si>
  <si>
    <t>　　　５　住戸等の種類ごとにまとめて、合計の室数・面積を記入してください。</t>
    <rPh sb="5" eb="6">
      <t>ジュウ</t>
    </rPh>
    <rPh sb="6" eb="7">
      <t>ト</t>
    </rPh>
    <rPh sb="7" eb="8">
      <t>トウ</t>
    </rPh>
    <phoneticPr fontId="2"/>
  </si>
  <si>
    <t>　　　６　設置階数が様式の欄を超える場合は、複数枚に分けて記入し、まとめて提出してください。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</si>
</sst>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0_ "/>
    <numFmt numFmtId="177" formatCode="0.00000000%"/>
    <numFmt numFmtId="178" formatCode="#,##0.00_ ;[Red]\-#,##0.00\ "/>
    <numFmt numFmtId="179" formatCode="#,##0_ ;[Red]\-#,##0\ "/>
    <numFmt numFmtId="180"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sz val="10"/>
      <name val="ＭＳ ゴシック"/>
      <family val="3"/>
      <charset val="128"/>
    </font>
    <font>
      <b/>
      <sz val="12"/>
      <name val="ＭＳ Ｐゴシック"/>
      <family val="3"/>
      <charset val="128"/>
    </font>
    <font>
      <u/>
      <sz val="11"/>
      <name val="ＭＳ Ｐゴシック"/>
      <family val="3"/>
      <charset val="128"/>
    </font>
    <font>
      <strike/>
      <sz val="11"/>
      <color rgb="FF0000FF"/>
      <name val="ＭＳ Ｐゴシック"/>
      <family val="3"/>
      <charset val="128"/>
    </font>
  </fonts>
  <fills count="3">
    <fill>
      <patternFill patternType="none"/>
    </fill>
    <fill>
      <patternFill patternType="gray125"/>
    </fill>
    <fill>
      <patternFill patternType="solid">
        <fgColor indexed="9"/>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bottom style="thin">
        <color indexed="64"/>
      </bottom>
      <diagonal/>
    </border>
    <border>
      <left/>
      <right style="medium">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9">
    <xf numFmtId="0" fontId="0" fillId="0" borderId="0"/>
    <xf numFmtId="9"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xf numFmtId="0" fontId="1" fillId="0" borderId="0">
      <alignment vertical="center"/>
    </xf>
  </cellStyleXfs>
  <cellXfs count="204">
    <xf numFmtId="0" fontId="0" fillId="0" borderId="0" xfId="0"/>
    <xf numFmtId="0" fontId="3" fillId="0" borderId="0" xfId="0" applyFont="1"/>
    <xf numFmtId="0" fontId="0" fillId="0" borderId="0" xfId="0" applyBorder="1" applyAlignment="1">
      <alignment horizontal="centerContinuous"/>
    </xf>
    <xf numFmtId="38" fontId="0" fillId="0" borderId="0" xfId="0" applyNumberFormat="1"/>
    <xf numFmtId="0" fontId="4" fillId="0" borderId="0" xfId="0" applyFont="1" applyFill="1" applyBorder="1" applyAlignment="1"/>
    <xf numFmtId="0" fontId="0" fillId="0" borderId="1" xfId="0" applyBorder="1" applyAlignment="1">
      <alignment horizontal="center" vertical="center"/>
    </xf>
    <xf numFmtId="0" fontId="0" fillId="0" borderId="2" xfId="0" applyBorder="1" applyAlignment="1">
      <alignment horizontal="center" vertical="center"/>
    </xf>
    <xf numFmtId="38" fontId="5" fillId="0" borderId="0" xfId="2" applyFont="1" applyBorder="1"/>
    <xf numFmtId="38" fontId="0" fillId="0" borderId="0" xfId="0" applyNumberFormat="1" applyBorder="1"/>
    <xf numFmtId="0" fontId="0" fillId="0" borderId="0" xfId="0" applyBorder="1"/>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Continuous" vertical="center"/>
    </xf>
    <xf numFmtId="0" fontId="0" fillId="0" borderId="12" xfId="0" applyBorder="1" applyAlignment="1">
      <alignment horizontal="centerContinuous" vertical="center"/>
    </xf>
    <xf numFmtId="0" fontId="0" fillId="0" borderId="13" xfId="0" applyBorder="1" applyAlignment="1">
      <alignment vertical="center"/>
    </xf>
    <xf numFmtId="0" fontId="0" fillId="0" borderId="14" xfId="0" applyBorder="1" applyAlignment="1">
      <alignment horizontal="centerContinuous" vertical="center"/>
    </xf>
    <xf numFmtId="38" fontId="5" fillId="0" borderId="1" xfId="2" applyFont="1" applyBorder="1" applyAlignment="1">
      <alignment vertical="center"/>
    </xf>
    <xf numFmtId="0" fontId="0" fillId="0" borderId="15" xfId="0" applyBorder="1" applyAlignment="1">
      <alignment vertical="center"/>
    </xf>
    <xf numFmtId="0" fontId="0" fillId="0" borderId="5" xfId="0" applyBorder="1" applyAlignment="1">
      <alignment horizontal="centerContinuous" vertical="center"/>
    </xf>
    <xf numFmtId="0" fontId="0" fillId="0" borderId="0" xfId="0" applyBorder="1" applyAlignment="1">
      <alignment horizontal="centerContinuous" vertical="center"/>
    </xf>
    <xf numFmtId="0" fontId="0" fillId="0" borderId="6" xfId="0" applyBorder="1" applyAlignment="1">
      <alignment horizontal="centerContinuous" vertical="center"/>
    </xf>
    <xf numFmtId="0" fontId="0" fillId="0" borderId="16" xfId="0" applyBorder="1" applyAlignment="1">
      <alignment vertical="center"/>
    </xf>
    <xf numFmtId="0" fontId="0" fillId="0" borderId="1" xfId="0" applyFill="1" applyBorder="1" applyAlignment="1">
      <alignment horizontal="center" vertical="center"/>
    </xf>
    <xf numFmtId="38" fontId="5" fillId="0" borderId="1" xfId="2" applyNumberFormat="1" applyFont="1" applyBorder="1" applyAlignment="1">
      <alignment vertical="center"/>
    </xf>
    <xf numFmtId="38" fontId="0" fillId="0" borderId="1" xfId="0" applyNumberFormat="1"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0" fontId="0" fillId="0" borderId="11" xfId="0" applyFill="1" applyBorder="1" applyAlignment="1">
      <alignment vertical="center"/>
    </xf>
    <xf numFmtId="0" fontId="0" fillId="0" borderId="1" xfId="0" applyFill="1" applyBorder="1" applyAlignment="1">
      <alignment vertical="center"/>
    </xf>
    <xf numFmtId="176" fontId="0" fillId="0" borderId="1" xfId="0" applyNumberFormat="1" applyBorder="1" applyAlignment="1">
      <alignment vertical="center"/>
    </xf>
    <xf numFmtId="0" fontId="0" fillId="0" borderId="12" xfId="0" applyBorder="1" applyAlignment="1">
      <alignment horizontal="center" vertical="center"/>
    </xf>
    <xf numFmtId="0" fontId="0" fillId="0" borderId="3" xfId="0" applyFill="1" applyBorder="1" applyAlignment="1">
      <alignment vertical="center"/>
    </xf>
    <xf numFmtId="177" fontId="5" fillId="0" borderId="1" xfId="1" applyNumberFormat="1" applyFont="1" applyBorder="1" applyAlignment="1">
      <alignment vertical="center"/>
    </xf>
    <xf numFmtId="177" fontId="5" fillId="0" borderId="0" xfId="1" applyNumberFormat="1" applyFont="1" applyBorder="1"/>
    <xf numFmtId="0" fontId="0" fillId="0" borderId="10" xfId="0" applyBorder="1" applyAlignment="1">
      <alignment horizontal="left" vertical="center" wrapText="1"/>
    </xf>
    <xf numFmtId="0" fontId="0" fillId="0" borderId="0" xfId="0" applyBorder="1" applyAlignment="1">
      <alignment horizontal="center" vertical="center"/>
    </xf>
    <xf numFmtId="0" fontId="4" fillId="0" borderId="0" xfId="0" applyFont="1"/>
    <xf numFmtId="0" fontId="0" fillId="0" borderId="6" xfId="0" applyBorder="1"/>
    <xf numFmtId="0" fontId="5" fillId="0" borderId="0" xfId="7"/>
    <xf numFmtId="0" fontId="5" fillId="2" borderId="30" xfId="7" applyFont="1" applyFill="1" applyBorder="1" applyAlignment="1">
      <alignment vertical="center"/>
    </xf>
    <xf numFmtId="0" fontId="0" fillId="0" borderId="0" xfId="7" applyFont="1"/>
    <xf numFmtId="0" fontId="5" fillId="2" borderId="32" xfId="7" applyFont="1" applyFill="1" applyBorder="1" applyAlignment="1">
      <alignment vertical="center"/>
    </xf>
    <xf numFmtId="0" fontId="9" fillId="2" borderId="34" xfId="7" applyFont="1" applyFill="1" applyBorder="1" applyAlignment="1">
      <alignment vertical="center"/>
    </xf>
    <xf numFmtId="0" fontId="5" fillId="0" borderId="1" xfId="7" applyBorder="1"/>
    <xf numFmtId="178" fontId="0" fillId="0" borderId="0" xfId="0" applyNumberFormat="1" applyAlignment="1">
      <alignment horizontal="left" vertical="center"/>
    </xf>
    <xf numFmtId="178" fontId="0" fillId="0" borderId="0" xfId="0" applyNumberFormat="1" applyAlignment="1">
      <alignment horizontal="right" vertical="center"/>
    </xf>
    <xf numFmtId="179" fontId="0" fillId="0" borderId="0" xfId="0" applyNumberFormat="1" applyAlignment="1">
      <alignment horizontal="right" vertical="center"/>
    </xf>
    <xf numFmtId="178" fontId="0" fillId="0" borderId="11" xfId="0" applyNumberFormat="1" applyBorder="1" applyAlignment="1">
      <alignment horizontal="right" vertical="center" shrinkToFit="1"/>
    </xf>
    <xf numFmtId="178" fontId="0" fillId="0" borderId="12" xfId="0" applyNumberFormat="1" applyBorder="1" applyAlignment="1">
      <alignment horizontal="right" vertical="center"/>
    </xf>
    <xf numFmtId="178" fontId="0" fillId="0" borderId="14" xfId="0" applyNumberFormat="1" applyBorder="1" applyAlignment="1">
      <alignment horizontal="right" vertical="center"/>
    </xf>
    <xf numFmtId="179" fontId="0" fillId="0" borderId="18" xfId="0" applyNumberFormat="1" applyBorder="1" applyAlignment="1">
      <alignment vertical="center"/>
    </xf>
    <xf numFmtId="179" fontId="0" fillId="0" borderId="29" xfId="0" applyNumberFormat="1" applyBorder="1" applyAlignment="1">
      <alignment vertical="center"/>
    </xf>
    <xf numFmtId="178" fontId="0" fillId="0" borderId="7" xfId="0" applyNumberFormat="1" applyBorder="1" applyAlignment="1">
      <alignment horizontal="right" vertical="center" shrinkToFit="1"/>
    </xf>
    <xf numFmtId="178" fontId="0" fillId="0" borderId="16" xfId="0" applyNumberFormat="1" applyBorder="1" applyAlignment="1">
      <alignment horizontal="right" vertical="center"/>
    </xf>
    <xf numFmtId="178" fontId="0" fillId="0" borderId="8" xfId="0" applyNumberFormat="1" applyBorder="1" applyAlignment="1">
      <alignment horizontal="right" vertical="center"/>
    </xf>
    <xf numFmtId="178" fontId="0" fillId="0" borderId="3" xfId="0" applyNumberFormat="1" applyBorder="1" applyAlignment="1">
      <alignment horizontal="right" vertical="center" shrinkToFit="1"/>
    </xf>
    <xf numFmtId="178" fontId="0" fillId="0" borderId="15" xfId="0" applyNumberFormat="1" applyBorder="1" applyAlignment="1">
      <alignment horizontal="right" vertical="center"/>
    </xf>
    <xf numFmtId="178" fontId="0" fillId="0" borderId="4" xfId="0" applyNumberFormat="1" applyBorder="1" applyAlignment="1">
      <alignment horizontal="right" vertical="center"/>
    </xf>
    <xf numFmtId="178" fontId="0" fillId="0" borderId="27" xfId="0" applyNumberFormat="1" applyBorder="1" applyAlignment="1">
      <alignment horizontal="right" vertical="center" shrinkToFit="1"/>
    </xf>
    <xf numFmtId="178" fontId="0" fillId="0" borderId="43" xfId="0" applyNumberFormat="1" applyBorder="1" applyAlignment="1">
      <alignment horizontal="right" vertical="center"/>
    </xf>
    <xf numFmtId="178" fontId="0" fillId="0" borderId="44" xfId="0" applyNumberFormat="1" applyBorder="1" applyAlignment="1">
      <alignment horizontal="right" vertical="center"/>
    </xf>
    <xf numFmtId="178" fontId="0" fillId="0" borderId="58" xfId="0" applyNumberFormat="1" applyBorder="1" applyAlignment="1">
      <alignment horizontal="right" vertical="center"/>
    </xf>
    <xf numFmtId="178" fontId="0" fillId="0" borderId="59" xfId="0" applyNumberFormat="1" applyBorder="1" applyAlignment="1">
      <alignment horizontal="left" vertical="center"/>
    </xf>
    <xf numFmtId="178" fontId="0" fillId="0" borderId="60" xfId="0" applyNumberFormat="1" applyBorder="1" applyAlignment="1">
      <alignment horizontal="right" vertical="center"/>
    </xf>
    <xf numFmtId="178" fontId="0" fillId="0" borderId="38" xfId="0" applyNumberFormat="1" applyBorder="1" applyAlignment="1">
      <alignment horizontal="right" vertical="center"/>
    </xf>
    <xf numFmtId="178" fontId="0" fillId="0" borderId="61" xfId="0" applyNumberFormat="1" applyBorder="1" applyAlignment="1">
      <alignment horizontal="right" vertical="center"/>
    </xf>
    <xf numFmtId="0" fontId="0" fillId="0" borderId="35" xfId="7" applyFont="1" applyFill="1" applyBorder="1" applyAlignment="1">
      <alignment vertical="center"/>
    </xf>
    <xf numFmtId="179" fontId="0" fillId="0" borderId="12" xfId="0" applyNumberFormat="1" applyBorder="1" applyAlignment="1">
      <alignment horizontal="right" vertical="center"/>
    </xf>
    <xf numFmtId="179" fontId="0" fillId="0" borderId="4" xfId="0" applyNumberFormat="1" applyBorder="1" applyAlignment="1">
      <alignment horizontal="right" vertical="center"/>
    </xf>
    <xf numFmtId="179" fontId="0" fillId="0" borderId="17" xfId="0" applyNumberFormat="1" applyBorder="1" applyAlignment="1">
      <alignment horizontal="right" vertical="center"/>
    </xf>
    <xf numFmtId="179" fontId="0" fillId="0" borderId="20" xfId="0" applyNumberFormat="1" applyBorder="1" applyAlignment="1">
      <alignment horizontal="center" vertical="center"/>
    </xf>
    <xf numFmtId="178" fontId="0" fillId="0" borderId="54" xfId="0" applyNumberFormat="1" applyBorder="1" applyAlignment="1">
      <alignment horizontal="center" vertical="center"/>
    </xf>
    <xf numFmtId="179" fontId="0" fillId="0" borderId="39" xfId="0" applyNumberFormat="1" applyBorder="1" applyAlignment="1">
      <alignment horizontal="right" vertical="center" shrinkToFit="1"/>
    </xf>
    <xf numFmtId="179" fontId="0" fillId="0" borderId="23" xfId="0" applyNumberFormat="1" applyBorder="1" applyAlignment="1">
      <alignment horizontal="right" vertical="center" shrinkToFit="1"/>
    </xf>
    <xf numFmtId="179" fontId="0" fillId="0" borderId="25" xfId="0" applyNumberFormat="1" applyBorder="1" applyAlignment="1">
      <alignment horizontal="right" vertical="center" shrinkToFit="1"/>
    </xf>
    <xf numFmtId="179" fontId="0" fillId="0" borderId="26" xfId="0" applyNumberFormat="1" applyBorder="1" applyAlignment="1">
      <alignment horizontal="right" vertical="center" shrinkToFit="1"/>
    </xf>
    <xf numFmtId="179" fontId="0" fillId="0" borderId="23" xfId="0" applyNumberFormat="1" applyBorder="1" applyAlignment="1">
      <alignment horizontal="right" vertical="center"/>
    </xf>
    <xf numFmtId="179" fontId="0" fillId="0" borderId="25" xfId="0" applyNumberFormat="1" applyBorder="1" applyAlignment="1">
      <alignment horizontal="right" vertical="center"/>
    </xf>
    <xf numFmtId="179" fontId="0" fillId="0" borderId="26" xfId="0" applyNumberFormat="1" applyBorder="1" applyAlignment="1">
      <alignment horizontal="right" vertical="center"/>
    </xf>
    <xf numFmtId="179" fontId="0" fillId="0" borderId="37" xfId="0" applyNumberFormat="1" applyBorder="1" applyAlignment="1">
      <alignment horizontal="right" vertical="center"/>
    </xf>
    <xf numFmtId="178" fontId="0" fillId="0" borderId="58" xfId="0" applyNumberFormat="1" applyBorder="1" applyAlignment="1">
      <alignment horizontal="left" vertical="center"/>
    </xf>
    <xf numFmtId="178" fontId="0" fillId="0" borderId="38" xfId="0" applyNumberFormat="1" applyBorder="1" applyAlignment="1">
      <alignment horizontal="left" vertical="center"/>
    </xf>
    <xf numFmtId="178" fontId="0" fillId="0" borderId="18" xfId="0" applyNumberFormat="1" applyBorder="1" applyAlignment="1">
      <alignment horizontal="right" vertical="center"/>
    </xf>
    <xf numFmtId="179" fontId="0" fillId="0" borderId="30" xfId="0" applyNumberFormat="1" applyBorder="1" applyAlignment="1">
      <alignment horizontal="right" vertical="center"/>
    </xf>
    <xf numFmtId="179" fontId="0" fillId="0" borderId="32" xfId="0" applyNumberFormat="1" applyBorder="1" applyAlignment="1">
      <alignment horizontal="right" vertical="center"/>
    </xf>
    <xf numFmtId="179" fontId="0" fillId="0" borderId="40" xfId="0" applyNumberFormat="1" applyBorder="1" applyAlignment="1">
      <alignment horizontal="right" vertical="center"/>
    </xf>
    <xf numFmtId="178" fontId="0" fillId="0" borderId="35" xfId="0" applyNumberFormat="1" applyBorder="1" applyAlignment="1">
      <alignment horizontal="left" vertical="center"/>
    </xf>
    <xf numFmtId="178" fontId="11" fillId="0" borderId="61" xfId="0" applyNumberFormat="1" applyFont="1" applyBorder="1" applyAlignment="1">
      <alignment horizontal="left" vertical="center"/>
    </xf>
    <xf numFmtId="179" fontId="0" fillId="0" borderId="64" xfId="0" applyNumberFormat="1" applyBorder="1" applyAlignment="1">
      <alignment horizontal="right" vertical="center"/>
    </xf>
    <xf numFmtId="178" fontId="0" fillId="0" borderId="17" xfId="0" applyNumberFormat="1" applyBorder="1" applyAlignment="1">
      <alignment horizontal="left" vertical="center" shrinkToFit="1"/>
    </xf>
    <xf numFmtId="178" fontId="0" fillId="0" borderId="30" xfId="0" applyNumberFormat="1" applyBorder="1" applyAlignment="1">
      <alignment horizontal="left" vertical="center"/>
    </xf>
    <xf numFmtId="178" fontId="11" fillId="0" borderId="32" xfId="0" applyNumberFormat="1" applyFont="1" applyBorder="1" applyAlignment="1">
      <alignment horizontal="left" vertical="center"/>
    </xf>
    <xf numFmtId="178" fontId="0" fillId="0" borderId="68" xfId="0" applyNumberFormat="1" applyBorder="1" applyAlignment="1">
      <alignment horizontal="left" vertical="center"/>
    </xf>
    <xf numFmtId="178" fontId="0" fillId="0" borderId="33" xfId="0" applyNumberFormat="1" applyBorder="1" applyAlignment="1">
      <alignment horizontal="center" vertical="center"/>
    </xf>
    <xf numFmtId="179" fontId="0" fillId="0" borderId="57" xfId="0" applyNumberFormat="1" applyBorder="1" applyAlignment="1">
      <alignment horizontal="right" vertical="center"/>
    </xf>
    <xf numFmtId="179" fontId="0" fillId="0" borderId="69" xfId="0" applyNumberFormat="1" applyBorder="1" applyAlignment="1">
      <alignment horizontal="right" vertical="center"/>
    </xf>
    <xf numFmtId="179" fontId="0" fillId="0" borderId="70" xfId="0" applyNumberFormat="1" applyBorder="1" applyAlignment="1">
      <alignment horizontal="right" vertical="center"/>
    </xf>
    <xf numFmtId="179" fontId="0" fillId="0" borderId="66" xfId="0" applyNumberFormat="1" applyBorder="1" applyAlignment="1">
      <alignment horizontal="right" vertical="center"/>
    </xf>
    <xf numFmtId="179" fontId="0" fillId="0" borderId="63" xfId="0" applyNumberFormat="1" applyBorder="1" applyAlignment="1">
      <alignment horizontal="right" vertical="center"/>
    </xf>
    <xf numFmtId="178" fontId="0" fillId="0" borderId="36" xfId="0" applyNumberFormat="1" applyBorder="1" applyAlignment="1">
      <alignment horizontal="right" vertical="center"/>
    </xf>
    <xf numFmtId="178" fontId="0" fillId="0" borderId="11" xfId="0" applyNumberFormat="1" applyBorder="1" applyAlignment="1">
      <alignment horizontal="right" vertical="center"/>
    </xf>
    <xf numFmtId="178" fontId="0" fillId="0" borderId="3" xfId="0" applyNumberFormat="1" applyBorder="1" applyAlignment="1">
      <alignment horizontal="right" vertical="center"/>
    </xf>
    <xf numFmtId="178" fontId="0" fillId="0" borderId="55" xfId="0" applyNumberFormat="1" applyBorder="1" applyAlignment="1">
      <alignment horizontal="right" vertical="center"/>
    </xf>
    <xf numFmtId="178" fontId="6" fillId="0" borderId="71" xfId="0" applyNumberFormat="1" applyFont="1" applyBorder="1" applyAlignment="1">
      <alignment horizontal="left" vertical="center"/>
    </xf>
    <xf numFmtId="179" fontId="0" fillId="0" borderId="0" xfId="0" applyNumberFormat="1" applyBorder="1" applyAlignment="1">
      <alignment horizontal="right" vertical="center"/>
    </xf>
    <xf numFmtId="178" fontId="0" fillId="0" borderId="0" xfId="0" applyNumberFormat="1" applyBorder="1" applyAlignment="1">
      <alignment horizontal="right" vertical="center"/>
    </xf>
    <xf numFmtId="178" fontId="0" fillId="0" borderId="48" xfId="0" applyNumberFormat="1" applyBorder="1" applyAlignment="1">
      <alignment horizontal="right" vertical="center"/>
    </xf>
    <xf numFmtId="178" fontId="0" fillId="0" borderId="71" xfId="0" applyNumberFormat="1" applyBorder="1" applyAlignment="1">
      <alignment horizontal="left" vertical="center"/>
    </xf>
    <xf numFmtId="178" fontId="0" fillId="0" borderId="27" xfId="0" applyNumberFormat="1" applyBorder="1" applyAlignment="1">
      <alignment horizontal="right" vertical="center"/>
    </xf>
    <xf numFmtId="178" fontId="0" fillId="0" borderId="72" xfId="0" applyNumberFormat="1" applyBorder="1" applyAlignment="1">
      <alignment horizontal="right" vertical="center"/>
    </xf>
    <xf numFmtId="178" fontId="0" fillId="0" borderId="57" xfId="0" applyNumberFormat="1" applyBorder="1" applyAlignment="1">
      <alignment horizontal="right" vertical="center"/>
    </xf>
    <xf numFmtId="178" fontId="0" fillId="0" borderId="56" xfId="0" applyNumberFormat="1" applyBorder="1" applyAlignment="1">
      <alignment horizontal="right" vertical="center"/>
    </xf>
    <xf numFmtId="178" fontId="0" fillId="0" borderId="69" xfId="0" applyNumberFormat="1" applyBorder="1" applyAlignment="1">
      <alignment horizontal="right" vertical="center"/>
    </xf>
    <xf numFmtId="178" fontId="0" fillId="0" borderId="34" xfId="0" applyNumberFormat="1" applyBorder="1" applyAlignment="1">
      <alignment horizontal="right" vertical="center"/>
    </xf>
    <xf numFmtId="178" fontId="0" fillId="0" borderId="70" xfId="0" applyNumberFormat="1" applyBorder="1" applyAlignment="1">
      <alignment horizontal="right" vertical="center"/>
    </xf>
    <xf numFmtId="178" fontId="4" fillId="0" borderId="73" xfId="0" applyNumberFormat="1" applyFont="1" applyBorder="1" applyAlignment="1">
      <alignment horizontal="left" vertical="center"/>
    </xf>
    <xf numFmtId="178" fontId="4" fillId="0" borderId="74" xfId="0" applyNumberFormat="1" applyFont="1" applyBorder="1" applyAlignment="1">
      <alignment horizontal="left" vertical="center"/>
    </xf>
    <xf numFmtId="178" fontId="4" fillId="0" borderId="75" xfId="0" applyNumberFormat="1" applyFont="1" applyBorder="1" applyAlignment="1">
      <alignment horizontal="left" vertical="center"/>
    </xf>
    <xf numFmtId="178" fontId="4" fillId="0" borderId="76" xfId="0" applyNumberFormat="1" applyFont="1" applyBorder="1" applyAlignment="1">
      <alignment horizontal="left" vertical="center"/>
    </xf>
    <xf numFmtId="178" fontId="0" fillId="0" borderId="73" xfId="0" applyNumberFormat="1" applyBorder="1" applyAlignment="1">
      <alignment horizontal="right" vertical="center"/>
    </xf>
    <xf numFmtId="178" fontId="0" fillId="0" borderId="74" xfId="0" applyNumberFormat="1" applyBorder="1" applyAlignment="1">
      <alignment horizontal="right" vertical="center"/>
    </xf>
    <xf numFmtId="178" fontId="0" fillId="0" borderId="75" xfId="0" applyNumberFormat="1" applyBorder="1" applyAlignment="1">
      <alignment horizontal="right" vertical="center"/>
    </xf>
    <xf numFmtId="178" fontId="0" fillId="0" borderId="76" xfId="0" applyNumberFormat="1" applyBorder="1" applyAlignment="1">
      <alignment horizontal="right" vertical="center"/>
    </xf>
    <xf numFmtId="178" fontId="0" fillId="0" borderId="53" xfId="0" applyNumberFormat="1" applyBorder="1" applyAlignment="1">
      <alignment horizontal="right" vertical="center"/>
    </xf>
    <xf numFmtId="178" fontId="0" fillId="0" borderId="58" xfId="0" applyNumberFormat="1" applyBorder="1" applyAlignment="1">
      <alignment horizontal="center" vertical="center"/>
    </xf>
    <xf numFmtId="178" fontId="0" fillId="0" borderId="38" xfId="0" applyNumberFormat="1" applyBorder="1" applyAlignment="1">
      <alignment horizontal="center" vertical="center"/>
    </xf>
    <xf numFmtId="178" fontId="0" fillId="0" borderId="18" xfId="0" applyNumberFormat="1" applyBorder="1" applyAlignment="1">
      <alignment horizontal="right" vertical="center" shrinkToFit="1"/>
    </xf>
    <xf numFmtId="180" fontId="5" fillId="0" borderId="1" xfId="7" applyNumberFormat="1" applyBorder="1" applyAlignment="1">
      <alignment horizontal="center" vertical="center"/>
    </xf>
    <xf numFmtId="0" fontId="0" fillId="0" borderId="0" xfId="0" applyAlignment="1">
      <alignment vertical="center"/>
    </xf>
    <xf numFmtId="0" fontId="7" fillId="0" borderId="0" xfId="7" applyFont="1" applyFill="1" applyAlignment="1">
      <alignment vertical="center"/>
    </xf>
    <xf numFmtId="178" fontId="0" fillId="0" borderId="52" xfId="0" applyNumberFormat="1" applyBorder="1" applyAlignment="1">
      <alignment vertical="center"/>
    </xf>
    <xf numFmtId="178" fontId="0" fillId="0" borderId="53" xfId="0" applyNumberFormat="1" applyBorder="1" applyAlignment="1">
      <alignment vertical="center"/>
    </xf>
    <xf numFmtId="0" fontId="0" fillId="0" borderId="18" xfId="0" applyBorder="1" applyAlignment="1">
      <alignment vertical="center"/>
    </xf>
    <xf numFmtId="0" fontId="0" fillId="0" borderId="29" xfId="0" applyBorder="1" applyAlignment="1">
      <alignment vertical="center"/>
    </xf>
    <xf numFmtId="0" fontId="5" fillId="0" borderId="38" xfId="7" applyFont="1" applyFill="1" applyBorder="1" applyAlignment="1">
      <alignment vertical="center"/>
    </xf>
    <xf numFmtId="178" fontId="0" fillId="0" borderId="22" xfId="0" applyNumberFormat="1" applyBorder="1" applyAlignment="1">
      <alignment horizontal="center" vertical="center"/>
    </xf>
    <xf numFmtId="0" fontId="0" fillId="0" borderId="38" xfId="0" applyBorder="1" applyAlignment="1">
      <alignment vertical="center"/>
    </xf>
    <xf numFmtId="0" fontId="6" fillId="0" borderId="61" xfId="7" applyFont="1" applyFill="1" applyBorder="1" applyAlignment="1">
      <alignment vertical="center" textRotation="255"/>
    </xf>
    <xf numFmtId="0" fontId="0" fillId="0" borderId="61" xfId="0" applyBorder="1" applyAlignment="1">
      <alignment vertical="center"/>
    </xf>
    <xf numFmtId="0" fontId="5" fillId="0" borderId="35" xfId="7" applyFont="1" applyFill="1" applyBorder="1" applyAlignment="1">
      <alignment horizontal="center" vertical="center"/>
    </xf>
    <xf numFmtId="0" fontId="0" fillId="0" borderId="35" xfId="0" applyBorder="1" applyAlignment="1">
      <alignment vertical="center"/>
    </xf>
    <xf numFmtId="0" fontId="9" fillId="0" borderId="0" xfId="7" applyFont="1" applyFill="1" applyAlignment="1">
      <alignment vertical="center"/>
    </xf>
    <xf numFmtId="179" fontId="6" fillId="0" borderId="18" xfId="0" applyNumberFormat="1" applyFont="1" applyBorder="1" applyAlignment="1">
      <alignment vertical="center"/>
    </xf>
    <xf numFmtId="178" fontId="0" fillId="0" borderId="77" xfId="0" applyNumberFormat="1" applyBorder="1" applyAlignment="1">
      <alignment horizontal="center" vertical="center"/>
    </xf>
    <xf numFmtId="179" fontId="0" fillId="0" borderId="23" xfId="0" applyNumberFormat="1" applyBorder="1" applyAlignment="1">
      <alignment vertical="center"/>
    </xf>
    <xf numFmtId="179" fontId="0" fillId="0" borderId="25" xfId="0" applyNumberFormat="1" applyBorder="1" applyAlignment="1">
      <alignment vertical="center"/>
    </xf>
    <xf numFmtId="179" fontId="0" fillId="0" borderId="26" xfId="0" applyNumberFormat="1" applyBorder="1" applyAlignment="1">
      <alignment vertical="center"/>
    </xf>
    <xf numFmtId="179" fontId="0" fillId="0" borderId="30" xfId="0" applyNumberFormat="1" applyBorder="1" applyAlignment="1">
      <alignment vertical="center"/>
    </xf>
    <xf numFmtId="179" fontId="0" fillId="0" borderId="32" xfId="0" applyNumberFormat="1" applyBorder="1" applyAlignment="1">
      <alignment vertical="center"/>
    </xf>
    <xf numFmtId="179" fontId="0" fillId="0" borderId="40" xfId="0" applyNumberFormat="1" applyBorder="1" applyAlignment="1">
      <alignment vertical="center"/>
    </xf>
    <xf numFmtId="178" fontId="0" fillId="0" borderId="1" xfId="0" applyNumberFormat="1" applyBorder="1" applyAlignment="1">
      <alignment vertical="center"/>
    </xf>
    <xf numFmtId="178" fontId="0" fillId="0" borderId="9" xfId="0" applyNumberFormat="1" applyBorder="1" applyAlignment="1">
      <alignment vertical="center"/>
    </xf>
    <xf numFmtId="178" fontId="0" fillId="0" borderId="78" xfId="0" applyNumberFormat="1" applyBorder="1" applyAlignment="1">
      <alignment vertical="center"/>
    </xf>
    <xf numFmtId="0" fontId="4" fillId="0" borderId="47" xfId="0" applyNumberFormat="1" applyFont="1" applyBorder="1" applyAlignment="1">
      <alignment horizontal="left" vertical="center"/>
    </xf>
    <xf numFmtId="0" fontId="4" fillId="0" borderId="45" xfId="0" applyNumberFormat="1" applyFont="1" applyBorder="1" applyAlignment="1">
      <alignment horizontal="left" vertical="center"/>
    </xf>
    <xf numFmtId="0" fontId="4" fillId="0" borderId="62" xfId="0" applyNumberFormat="1" applyFont="1" applyBorder="1" applyAlignment="1">
      <alignment horizontal="left" vertical="center"/>
    </xf>
    <xf numFmtId="0" fontId="4" fillId="0" borderId="46" xfId="0" applyNumberFormat="1" applyFont="1" applyBorder="1" applyAlignment="1">
      <alignment horizontal="left" vertical="center"/>
    </xf>
    <xf numFmtId="0" fontId="0" fillId="0" borderId="0" xfId="0" applyNumberFormat="1" applyBorder="1" applyAlignment="1">
      <alignment horizontal="right" vertical="center"/>
    </xf>
    <xf numFmtId="0" fontId="0" fillId="0" borderId="19" xfId="0" applyNumberFormat="1" applyBorder="1" applyAlignment="1">
      <alignment horizontal="right" vertical="center"/>
    </xf>
    <xf numFmtId="0" fontId="0" fillId="0" borderId="24" xfId="0" applyNumberFormat="1" applyBorder="1" applyAlignment="1">
      <alignment horizontal="right" vertical="center"/>
    </xf>
    <xf numFmtId="0" fontId="0" fillId="0" borderId="31" xfId="0" applyNumberFormat="1" applyBorder="1" applyAlignment="1">
      <alignment horizontal="right" vertical="center"/>
    </xf>
    <xf numFmtId="0" fontId="0" fillId="0" borderId="28" xfId="0" applyNumberFormat="1" applyBorder="1" applyAlignment="1">
      <alignment horizontal="right" vertical="center"/>
    </xf>
    <xf numFmtId="0" fontId="0" fillId="0" borderId="67" xfId="0" applyNumberFormat="1" applyBorder="1" applyAlignment="1">
      <alignment horizontal="right" vertical="center"/>
    </xf>
    <xf numFmtId="0" fontId="0" fillId="0" borderId="65" xfId="0" applyNumberFormat="1" applyBorder="1" applyAlignment="1">
      <alignment horizontal="right" vertical="center"/>
    </xf>
    <xf numFmtId="0" fontId="0" fillId="0" borderId="36" xfId="0" applyNumberFormat="1" applyBorder="1" applyAlignment="1">
      <alignment horizontal="right" vertical="center"/>
    </xf>
    <xf numFmtId="0" fontId="0" fillId="0" borderId="11" xfId="0" applyNumberFormat="1" applyBorder="1" applyAlignment="1">
      <alignment horizontal="right" vertical="center"/>
    </xf>
    <xf numFmtId="0" fontId="0" fillId="0" borderId="3" xfId="0" applyNumberFormat="1" applyBorder="1" applyAlignment="1">
      <alignment horizontal="right" vertical="center"/>
    </xf>
    <xf numFmtId="0" fontId="0" fillId="0" borderId="55" xfId="0" applyNumberFormat="1" applyBorder="1" applyAlignment="1">
      <alignment horizontal="right" vertical="center"/>
    </xf>
    <xf numFmtId="0" fontId="0" fillId="0" borderId="64" xfId="0" applyNumberFormat="1" applyBorder="1" applyAlignment="1">
      <alignment horizontal="right" vertical="center"/>
    </xf>
    <xf numFmtId="0" fontId="0" fillId="0" borderId="24" xfId="0" applyNumberFormat="1" applyBorder="1" applyAlignment="1">
      <alignment vertical="center"/>
    </xf>
    <xf numFmtId="0" fontId="0" fillId="0" borderId="31" xfId="0" applyNumberFormat="1" applyBorder="1" applyAlignment="1">
      <alignment vertical="center"/>
    </xf>
    <xf numFmtId="0" fontId="0" fillId="0" borderId="28" xfId="0" applyNumberFormat="1" applyBorder="1" applyAlignment="1">
      <alignment vertical="center"/>
    </xf>
    <xf numFmtId="0" fontId="6" fillId="0" borderId="17" xfId="7" applyFont="1" applyFill="1" applyBorder="1" applyAlignment="1">
      <alignment vertical="center"/>
    </xf>
    <xf numFmtId="0" fontId="5" fillId="0" borderId="0" xfId="7" applyFont="1" applyBorder="1" applyAlignment="1">
      <alignment vertical="center"/>
    </xf>
    <xf numFmtId="0" fontId="6" fillId="2" borderId="17" xfId="7" applyFont="1" applyFill="1" applyBorder="1" applyAlignment="1">
      <alignment vertical="center"/>
    </xf>
    <xf numFmtId="0" fontId="0" fillId="0" borderId="0" xfId="7" applyFont="1" applyBorder="1" applyAlignment="1">
      <alignment vertical="center"/>
    </xf>
    <xf numFmtId="0" fontId="5" fillId="0" borderId="0" xfId="7" applyAlignment="1">
      <alignment vertical="center"/>
    </xf>
    <xf numFmtId="0" fontId="0" fillId="0" borderId="0" xfId="0" applyAlignment="1">
      <alignment horizontal="right" vertical="center"/>
    </xf>
    <xf numFmtId="178" fontId="4" fillId="0" borderId="0" xfId="0" applyNumberFormat="1" applyFont="1" applyAlignment="1">
      <alignment horizontal="right" vertical="center"/>
    </xf>
    <xf numFmtId="178" fontId="0" fillId="0" borderId="0" xfId="0" applyNumberFormat="1" applyFont="1" applyAlignment="1">
      <alignment horizontal="left" vertical="center"/>
    </xf>
    <xf numFmtId="0" fontId="0" fillId="0" borderId="1" xfId="0" applyBorder="1" applyAlignment="1">
      <alignment horizontal="center" vertical="center"/>
    </xf>
    <xf numFmtId="0" fontId="0" fillId="0" borderId="10" xfId="0" applyBorder="1" applyAlignment="1">
      <alignment horizontal="left"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9" fontId="0" fillId="0" borderId="17" xfId="0" applyNumberFormat="1" applyBorder="1" applyAlignment="1">
      <alignment horizontal="center" vertical="center"/>
    </xf>
    <xf numFmtId="179" fontId="0" fillId="0" borderId="18" xfId="0" applyNumberFormat="1" applyBorder="1" applyAlignment="1">
      <alignment horizontal="center" vertical="center"/>
    </xf>
    <xf numFmtId="0" fontId="5" fillId="2" borderId="52" xfId="7" applyFont="1" applyFill="1" applyBorder="1" applyAlignment="1">
      <alignment horizontal="center" vertical="center" wrapText="1"/>
    </xf>
    <xf numFmtId="0" fontId="5" fillId="2" borderId="53" xfId="4" applyFont="1" applyFill="1" applyBorder="1" applyAlignment="1">
      <alignment horizontal="center" vertical="center"/>
    </xf>
    <xf numFmtId="178" fontId="0" fillId="0" borderId="21" xfId="0" applyNumberFormat="1" applyBorder="1" applyAlignment="1">
      <alignment horizontal="center" vertical="center"/>
    </xf>
    <xf numFmtId="178" fontId="0" fillId="0" borderId="41" xfId="0" applyNumberFormat="1" applyBorder="1" applyAlignment="1">
      <alignment horizontal="center" vertical="center"/>
    </xf>
    <xf numFmtId="178" fontId="0" fillId="0" borderId="42" xfId="0" applyNumberFormat="1" applyBorder="1" applyAlignment="1">
      <alignment horizontal="center" vertical="center"/>
    </xf>
    <xf numFmtId="179" fontId="0" fillId="0" borderId="29" xfId="0" applyNumberFormat="1" applyBorder="1" applyAlignment="1">
      <alignment horizontal="center" vertical="center"/>
    </xf>
  </cellXfs>
  <cellStyles count="9">
    <cellStyle name="パーセント" xfId="1" builtinId="5"/>
    <cellStyle name="桁区切り" xfId="2" builtinId="6"/>
    <cellStyle name="桁区切り 2" xfId="3"/>
    <cellStyle name="標準" xfId="0" builtinId="0"/>
    <cellStyle name="標準 2" xfId="4"/>
    <cellStyle name="標準 2 2" xfId="8"/>
    <cellStyle name="標準 3" xfId="5"/>
    <cellStyle name="標準 4" xfId="6"/>
    <cellStyle name="標準_99.7.13　様式５の２" xfId="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182880</xdr:colOff>
      <xdr:row>17</xdr:row>
      <xdr:rowOff>220980</xdr:rowOff>
    </xdr:from>
    <xdr:to>
      <xdr:col>29</xdr:col>
      <xdr:colOff>91440</xdr:colOff>
      <xdr:row>20</xdr:row>
      <xdr:rowOff>79248</xdr:rowOff>
    </xdr:to>
    <xdr:sp macro="" textlink="">
      <xdr:nvSpPr>
        <xdr:cNvPr id="2" name="角丸四角形吹き出し 1"/>
        <xdr:cNvSpPr/>
      </xdr:nvSpPr>
      <xdr:spPr bwMode="auto">
        <a:xfrm>
          <a:off x="12108180" y="4556760"/>
          <a:ext cx="1127760" cy="612648"/>
        </a:xfrm>
        <a:prstGeom prst="wedgeRoundRectCallout">
          <a:avLst>
            <a:gd name="adj1" fmla="val -74166"/>
            <a:gd name="adj2" fmla="val -2083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50" b="1"/>
            <a:t>プルダウンから、補助金の有無を選択してください。</a:t>
          </a:r>
        </a:p>
      </xdr:txBody>
    </xdr:sp>
    <xdr:clientData/>
  </xdr:twoCellAnchor>
  <xdr:twoCellAnchor>
    <xdr:from>
      <xdr:col>28</xdr:col>
      <xdr:colOff>266700</xdr:colOff>
      <xdr:row>0</xdr:row>
      <xdr:rowOff>106680</xdr:rowOff>
    </xdr:from>
    <xdr:to>
      <xdr:col>30</xdr:col>
      <xdr:colOff>175260</xdr:colOff>
      <xdr:row>2</xdr:row>
      <xdr:rowOff>155448</xdr:rowOff>
    </xdr:to>
    <xdr:sp macro="" textlink="">
      <xdr:nvSpPr>
        <xdr:cNvPr id="4" name="角丸四角形吹き出し 3"/>
        <xdr:cNvSpPr/>
      </xdr:nvSpPr>
      <xdr:spPr bwMode="auto">
        <a:xfrm>
          <a:off x="12801600" y="106680"/>
          <a:ext cx="1127760" cy="612648"/>
        </a:xfrm>
        <a:prstGeom prst="wedgeRoundRectCallout">
          <a:avLst>
            <a:gd name="adj1" fmla="val -70787"/>
            <a:gd name="adj2" fmla="val 4011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50" b="1"/>
            <a:t>当該住宅の補助対象の戸数を入力してください。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834390</xdr:colOff>
      <xdr:row>1</xdr:row>
      <xdr:rowOff>9525</xdr:rowOff>
    </xdr:from>
    <xdr:to>
      <xdr:col>6</xdr:col>
      <xdr:colOff>158166</xdr:colOff>
      <xdr:row>4</xdr:row>
      <xdr:rowOff>47625</xdr:rowOff>
    </xdr:to>
    <xdr:sp macro="" textlink="">
      <xdr:nvSpPr>
        <xdr:cNvPr id="4097" name="AutoShape 1"/>
        <xdr:cNvSpPr>
          <a:spLocks noChangeArrowheads="1"/>
        </xdr:cNvSpPr>
      </xdr:nvSpPr>
      <xdr:spPr bwMode="auto">
        <a:xfrm>
          <a:off x="4057650" y="180975"/>
          <a:ext cx="3257550" cy="647700"/>
        </a:xfrm>
        <a:prstGeom prst="wedgeRoundRectCallout">
          <a:avLst>
            <a:gd name="adj1" fmla="val -53509"/>
            <a:gd name="adj2" fmla="val 158824"/>
            <a:gd name="adj3" fmla="val 16667"/>
          </a:avLst>
        </a:prstGeom>
        <a:no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工事請負契約書の内訳書から、諸経費及び消費税が含まれていない金額を転記する。</a:t>
          </a:r>
        </a:p>
      </xdr:txBody>
    </xdr:sp>
    <xdr:clientData/>
  </xdr:twoCellAnchor>
  <xdr:twoCellAnchor>
    <xdr:from>
      <xdr:col>6</xdr:col>
      <xdr:colOff>285750</xdr:colOff>
      <xdr:row>1</xdr:row>
      <xdr:rowOff>85725</xdr:rowOff>
    </xdr:from>
    <xdr:to>
      <xdr:col>8</xdr:col>
      <xdr:colOff>312431</xdr:colOff>
      <xdr:row>6</xdr:row>
      <xdr:rowOff>123825</xdr:rowOff>
    </xdr:to>
    <xdr:sp macro="" textlink="">
      <xdr:nvSpPr>
        <xdr:cNvPr id="4098" name="AutoShape 2"/>
        <xdr:cNvSpPr>
          <a:spLocks noChangeArrowheads="1"/>
        </xdr:cNvSpPr>
      </xdr:nvSpPr>
      <xdr:spPr bwMode="auto">
        <a:xfrm>
          <a:off x="7458075" y="257175"/>
          <a:ext cx="2905125" cy="962025"/>
        </a:xfrm>
        <a:prstGeom prst="wedgeRoundRectCallout">
          <a:avLst>
            <a:gd name="adj1" fmla="val -61477"/>
            <a:gd name="adj2" fmla="val 143069"/>
            <a:gd name="adj3" fmla="val 16667"/>
          </a:avLst>
        </a:prstGeom>
        <a:noFill/>
        <a:ln w="9525" algn="ctr">
          <a:solidFill>
            <a:srgbClr val="000000"/>
          </a:solid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(56,604,324÷849,076,700)×26,069,270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1,737,927(</a:t>
          </a:r>
          <a:r>
            <a:rPr lang="ja-JP" altLang="en-US" sz="1100" b="0" i="0" u="none" strike="noStrike" baseline="0">
              <a:solidFill>
                <a:srgbClr val="000000"/>
              </a:solidFill>
              <a:latin typeface="ＭＳ Ｐゴシック"/>
              <a:ea typeface="ＭＳ Ｐゴシック"/>
            </a:rPr>
            <a:t>四捨五入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四捨五入した結果、全体で端数が生じた場合は、対象外工事費で調整する。</a:t>
          </a:r>
        </a:p>
      </xdr:txBody>
    </xdr:sp>
    <xdr:clientData/>
  </xdr:twoCellAnchor>
  <xdr:twoCellAnchor>
    <xdr:from>
      <xdr:col>3</xdr:col>
      <xdr:colOff>870585</xdr:colOff>
      <xdr:row>41</xdr:row>
      <xdr:rowOff>161925</xdr:rowOff>
    </xdr:from>
    <xdr:to>
      <xdr:col>5</xdr:col>
      <xdr:colOff>813435</xdr:colOff>
      <xdr:row>43</xdr:row>
      <xdr:rowOff>125869</xdr:rowOff>
    </xdr:to>
    <xdr:sp macro="" textlink="">
      <xdr:nvSpPr>
        <xdr:cNvPr id="4099" name="AutoShape 3"/>
        <xdr:cNvSpPr>
          <a:spLocks noChangeArrowheads="1"/>
        </xdr:cNvSpPr>
      </xdr:nvSpPr>
      <xdr:spPr bwMode="auto">
        <a:xfrm>
          <a:off x="4086225" y="7886700"/>
          <a:ext cx="2638425" cy="314325"/>
        </a:xfrm>
        <a:prstGeom prst="wedgeRoundRectCallout">
          <a:avLst>
            <a:gd name="adj1" fmla="val -181"/>
            <a:gd name="adj2" fmla="val -101514"/>
            <a:gd name="adj3" fmla="val 16667"/>
          </a:avLst>
        </a:prstGeom>
        <a:no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２参照 </a:t>
          </a:r>
          <a:r>
            <a:rPr lang="en-US" altLang="ja-JP" sz="1100" b="0" i="0" u="none" strike="noStrike" baseline="0">
              <a:solidFill>
                <a:srgbClr val="000000"/>
              </a:solidFill>
              <a:latin typeface="ＭＳ Ｐゴシック"/>
              <a:ea typeface="ＭＳ Ｐゴシック"/>
            </a:rPr>
            <a:t>(56,604,324÷849,076,700)</a:t>
          </a:r>
        </a:p>
      </xdr:txBody>
    </xdr:sp>
    <xdr:clientData/>
  </xdr:twoCellAnchor>
  <xdr:twoCellAnchor>
    <xdr:from>
      <xdr:col>6</xdr:col>
      <xdr:colOff>491490</xdr:colOff>
      <xdr:row>42</xdr:row>
      <xdr:rowOff>9525</xdr:rowOff>
    </xdr:from>
    <xdr:to>
      <xdr:col>8</xdr:col>
      <xdr:colOff>1009650</xdr:colOff>
      <xdr:row>44</xdr:row>
      <xdr:rowOff>123825</xdr:rowOff>
    </xdr:to>
    <xdr:sp macro="" textlink="">
      <xdr:nvSpPr>
        <xdr:cNvPr id="4100" name="AutoShape 4"/>
        <xdr:cNvSpPr>
          <a:spLocks noChangeArrowheads="1"/>
        </xdr:cNvSpPr>
      </xdr:nvSpPr>
      <xdr:spPr bwMode="auto">
        <a:xfrm>
          <a:off x="7686675" y="7905750"/>
          <a:ext cx="3457575" cy="457200"/>
        </a:xfrm>
        <a:prstGeom prst="wedgeRoundRectCallout">
          <a:avLst>
            <a:gd name="adj1" fmla="val 8403"/>
            <a:gd name="adj2" fmla="val -79167"/>
            <a:gd name="adj3" fmla="val 16667"/>
          </a:avLst>
        </a:prstGeom>
        <a:noFill/>
        <a:ln w="9525" algn="ctr">
          <a:solidFill>
            <a:srgbClr val="000000"/>
          </a:solid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ＭＳ Ｐゴシック"/>
              <a:ea typeface="ＭＳ Ｐゴシック"/>
            </a:rPr>
            <a:t>欄で算出された金額を、「面積事業費按分表」の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％事業費の計欄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右端</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に転記する。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heetViews>
  <sheetFormatPr defaultRowHeight="13.2" x14ac:dyDescent="0.2"/>
  <cols>
    <col min="1" max="1" width="13.88671875" customWidth="1"/>
    <col min="2" max="2" width="4.6640625" customWidth="1"/>
    <col min="3" max="3" width="21.33203125" bestFit="1" customWidth="1"/>
    <col min="4" max="4" width="12.88671875" bestFit="1" customWidth="1"/>
    <col min="5" max="6" width="12.88671875" customWidth="1"/>
    <col min="7" max="7" width="19.77734375" bestFit="1" customWidth="1"/>
    <col min="8" max="8" width="16" customWidth="1"/>
    <col min="9" max="9" width="20.6640625" customWidth="1"/>
    <col min="10" max="10" width="23.6640625" customWidth="1"/>
  </cols>
  <sheetData>
    <row r="1" spans="1:10" ht="19.2" x14ac:dyDescent="0.25">
      <c r="A1" s="1" t="s">
        <v>0</v>
      </c>
      <c r="I1" s="46"/>
      <c r="J1" s="39" t="s">
        <v>46</v>
      </c>
    </row>
    <row r="3" spans="1:10" ht="15.9" customHeight="1" x14ac:dyDescent="0.2">
      <c r="A3" t="s">
        <v>38</v>
      </c>
      <c r="D3" t="s">
        <v>37</v>
      </c>
      <c r="G3" t="s">
        <v>39</v>
      </c>
    </row>
    <row r="4" spans="1:10" ht="15" customHeight="1" x14ac:dyDescent="0.2">
      <c r="A4" s="10"/>
      <c r="B4" s="25"/>
      <c r="C4" s="11"/>
      <c r="D4" s="191" t="s">
        <v>27</v>
      </c>
      <c r="E4" s="189" t="s">
        <v>29</v>
      </c>
      <c r="F4" s="189" t="s">
        <v>27</v>
      </c>
      <c r="G4" s="189" t="s">
        <v>30</v>
      </c>
      <c r="H4" s="189" t="s">
        <v>23</v>
      </c>
      <c r="I4" s="16"/>
      <c r="J4" s="16"/>
    </row>
    <row r="5" spans="1:10" ht="15" customHeight="1" x14ac:dyDescent="0.2">
      <c r="A5" s="26" t="s">
        <v>1</v>
      </c>
      <c r="B5" s="27"/>
      <c r="C5" s="28"/>
      <c r="D5" s="192"/>
      <c r="E5" s="189"/>
      <c r="F5" s="189"/>
      <c r="G5" s="189"/>
      <c r="H5" s="189"/>
      <c r="I5" s="19" t="s">
        <v>34</v>
      </c>
      <c r="J5" s="19" t="s">
        <v>35</v>
      </c>
    </row>
    <row r="6" spans="1:10" ht="15" customHeight="1" x14ac:dyDescent="0.2">
      <c r="A6" s="14"/>
      <c r="B6" s="29"/>
      <c r="C6" s="15"/>
      <c r="D6" s="5" t="s">
        <v>28</v>
      </c>
      <c r="E6" s="5" t="s">
        <v>36</v>
      </c>
      <c r="F6" s="5" t="s">
        <v>31</v>
      </c>
      <c r="G6" s="30" t="s">
        <v>32</v>
      </c>
      <c r="H6" s="30" t="s">
        <v>33</v>
      </c>
      <c r="I6" s="22"/>
      <c r="J6" s="22"/>
    </row>
    <row r="7" spans="1:10" ht="15" customHeight="1" x14ac:dyDescent="0.2">
      <c r="A7" s="16"/>
      <c r="B7" s="5">
        <v>1</v>
      </c>
      <c r="C7" s="17" t="s">
        <v>2</v>
      </c>
      <c r="D7" s="24"/>
      <c r="E7" s="193"/>
      <c r="F7" s="31"/>
      <c r="G7" s="31"/>
      <c r="H7" s="32"/>
      <c r="I7" s="17"/>
      <c r="J7" s="17"/>
    </row>
    <row r="8" spans="1:10" ht="15" customHeight="1" x14ac:dyDescent="0.2">
      <c r="A8" s="18"/>
      <c r="B8" s="5">
        <v>2</v>
      </c>
      <c r="C8" s="17" t="s">
        <v>3</v>
      </c>
      <c r="D8" s="24"/>
      <c r="E8" s="194"/>
      <c r="F8" s="31"/>
      <c r="G8" s="31"/>
      <c r="H8" s="32"/>
      <c r="I8" s="17"/>
      <c r="J8" s="17"/>
    </row>
    <row r="9" spans="1:10" ht="15" customHeight="1" x14ac:dyDescent="0.2">
      <c r="A9" s="18"/>
      <c r="B9" s="5">
        <v>3</v>
      </c>
      <c r="C9" s="17" t="s">
        <v>4</v>
      </c>
      <c r="D9" s="24"/>
      <c r="E9" s="194"/>
      <c r="F9" s="31"/>
      <c r="G9" s="31"/>
      <c r="H9" s="32"/>
      <c r="I9" s="17"/>
      <c r="J9" s="17"/>
    </row>
    <row r="10" spans="1:10" ht="15" customHeight="1" x14ac:dyDescent="0.2">
      <c r="A10" s="19" t="s">
        <v>40</v>
      </c>
      <c r="B10" s="5">
        <v>4</v>
      </c>
      <c r="C10" s="17" t="s">
        <v>5</v>
      </c>
      <c r="D10" s="24"/>
      <c r="E10" s="194"/>
      <c r="F10" s="31"/>
      <c r="G10" s="31"/>
      <c r="H10" s="32"/>
      <c r="I10" s="17"/>
      <c r="J10" s="17"/>
    </row>
    <row r="11" spans="1:10" ht="15" customHeight="1" x14ac:dyDescent="0.2">
      <c r="A11" s="18"/>
      <c r="B11" s="5">
        <v>5</v>
      </c>
      <c r="C11" s="17" t="s">
        <v>6</v>
      </c>
      <c r="D11" s="24"/>
      <c r="E11" s="194"/>
      <c r="F11" s="31"/>
      <c r="G11" s="31"/>
      <c r="H11" s="32"/>
      <c r="I11" s="17"/>
      <c r="J11" s="17"/>
    </row>
    <row r="12" spans="1:10" ht="15" customHeight="1" x14ac:dyDescent="0.2">
      <c r="A12" s="18"/>
      <c r="B12" s="5">
        <v>6</v>
      </c>
      <c r="C12" s="17" t="s">
        <v>7</v>
      </c>
      <c r="D12" s="24"/>
      <c r="E12" s="194"/>
      <c r="F12" s="24"/>
      <c r="G12" s="24"/>
      <c r="H12" s="17"/>
      <c r="I12" s="17"/>
      <c r="J12" s="17"/>
    </row>
    <row r="13" spans="1:10" ht="15" customHeight="1" x14ac:dyDescent="0.2">
      <c r="A13" s="18"/>
      <c r="B13" s="5">
        <v>7</v>
      </c>
      <c r="C13" s="35" t="s">
        <v>42</v>
      </c>
      <c r="D13" s="24"/>
      <c r="E13" s="194"/>
      <c r="F13" s="24"/>
      <c r="G13" s="24"/>
      <c r="H13" s="17"/>
      <c r="I13" s="17"/>
      <c r="J13" s="17"/>
    </row>
    <row r="14" spans="1:10" ht="15" customHeight="1" x14ac:dyDescent="0.2">
      <c r="A14" s="22"/>
      <c r="B14" s="20" t="s">
        <v>8</v>
      </c>
      <c r="C14" s="21"/>
      <c r="D14" s="24"/>
      <c r="E14" s="194"/>
      <c r="F14" s="24"/>
      <c r="G14" s="24"/>
      <c r="H14" s="32"/>
      <c r="I14" s="17"/>
      <c r="J14" s="17"/>
    </row>
    <row r="15" spans="1:10" ht="15" customHeight="1" x14ac:dyDescent="0.2">
      <c r="A15" s="33" t="s">
        <v>9</v>
      </c>
      <c r="B15" s="34"/>
      <c r="C15" s="35"/>
      <c r="D15" s="24"/>
      <c r="E15" s="194"/>
      <c r="F15" s="31"/>
      <c r="G15" s="31"/>
      <c r="H15" s="32"/>
      <c r="I15" s="17"/>
      <c r="J15" s="17"/>
    </row>
    <row r="16" spans="1:10" ht="15" customHeight="1" x14ac:dyDescent="0.2">
      <c r="A16" s="33" t="s">
        <v>10</v>
      </c>
      <c r="B16" s="34"/>
      <c r="C16" s="35"/>
      <c r="D16" s="24"/>
      <c r="E16" s="194"/>
      <c r="F16" s="24"/>
      <c r="G16" s="24"/>
      <c r="H16" s="17"/>
      <c r="I16" s="17"/>
      <c r="J16" s="17"/>
    </row>
    <row r="17" spans="1:10" ht="15" customHeight="1" x14ac:dyDescent="0.2">
      <c r="A17" s="33" t="s">
        <v>11</v>
      </c>
      <c r="B17" s="34"/>
      <c r="C17" s="35"/>
      <c r="D17" s="24"/>
      <c r="E17" s="194"/>
      <c r="F17" s="24"/>
      <c r="G17" s="24"/>
      <c r="H17" s="17"/>
      <c r="I17" s="17"/>
      <c r="J17" s="17"/>
    </row>
    <row r="18" spans="1:10" ht="15" customHeight="1" x14ac:dyDescent="0.2">
      <c r="A18" s="10"/>
      <c r="B18" s="11"/>
      <c r="C18" s="17"/>
      <c r="D18" s="24"/>
      <c r="E18" s="194"/>
      <c r="F18" s="31"/>
      <c r="G18" s="31"/>
      <c r="H18" s="32"/>
      <c r="I18" s="17"/>
      <c r="J18" s="17"/>
    </row>
    <row r="19" spans="1:10" ht="15" customHeight="1" x14ac:dyDescent="0.2">
      <c r="A19" s="12" t="s">
        <v>12</v>
      </c>
      <c r="B19" s="13"/>
      <c r="C19" s="17"/>
      <c r="D19" s="24"/>
      <c r="E19" s="194"/>
      <c r="F19" s="24"/>
      <c r="G19" s="24"/>
      <c r="H19" s="17"/>
      <c r="I19" s="17"/>
      <c r="J19" s="17"/>
    </row>
    <row r="20" spans="1:10" ht="15" customHeight="1" x14ac:dyDescent="0.2">
      <c r="A20" s="14"/>
      <c r="B20" s="15"/>
      <c r="C20" s="5" t="s">
        <v>8</v>
      </c>
      <c r="D20" s="24"/>
      <c r="E20" s="194"/>
      <c r="F20" s="24"/>
      <c r="G20" s="24"/>
      <c r="H20" s="24"/>
      <c r="I20" s="17"/>
      <c r="J20" s="17"/>
    </row>
    <row r="21" spans="1:10" ht="15" customHeight="1" x14ac:dyDescent="0.2">
      <c r="A21" s="36" t="s">
        <v>13</v>
      </c>
      <c r="B21" s="29"/>
      <c r="C21" s="39"/>
      <c r="D21" s="24"/>
      <c r="E21" s="194"/>
      <c r="F21" s="24"/>
      <c r="G21" s="24"/>
      <c r="H21" s="24"/>
      <c r="I21" s="17"/>
      <c r="J21" s="17"/>
    </row>
    <row r="22" spans="1:10" ht="15" customHeight="1" x14ac:dyDescent="0.2">
      <c r="A22" s="10"/>
      <c r="B22" s="11"/>
      <c r="C22" s="37" t="s">
        <v>14</v>
      </c>
      <c r="D22" s="24"/>
      <c r="E22" s="194"/>
      <c r="F22" s="24"/>
      <c r="G22" s="24"/>
      <c r="H22" s="17"/>
      <c r="I22" s="17"/>
      <c r="J22" s="17"/>
    </row>
    <row r="23" spans="1:10" ht="15" customHeight="1" x14ac:dyDescent="0.2">
      <c r="A23" s="12" t="s">
        <v>16</v>
      </c>
      <c r="B23" s="13"/>
      <c r="C23" s="37" t="s">
        <v>15</v>
      </c>
      <c r="D23" s="24"/>
      <c r="E23" s="194"/>
      <c r="F23" s="24"/>
      <c r="G23" s="24"/>
      <c r="H23" s="17"/>
      <c r="I23" s="17"/>
      <c r="J23" s="17"/>
    </row>
    <row r="24" spans="1:10" ht="15" customHeight="1" x14ac:dyDescent="0.2">
      <c r="A24" s="12" t="s">
        <v>17</v>
      </c>
      <c r="B24" s="13"/>
      <c r="C24" s="17"/>
      <c r="D24" s="24"/>
      <c r="E24" s="194"/>
      <c r="F24" s="24"/>
      <c r="G24" s="24"/>
      <c r="H24" s="17"/>
      <c r="I24" s="17"/>
      <c r="J24" s="17"/>
    </row>
    <row r="25" spans="1:10" ht="15" customHeight="1" x14ac:dyDescent="0.2">
      <c r="A25" s="14"/>
      <c r="B25" s="15"/>
      <c r="C25" s="5" t="s">
        <v>8</v>
      </c>
      <c r="D25" s="24"/>
      <c r="E25" s="194"/>
      <c r="F25" s="24"/>
      <c r="G25" s="24"/>
      <c r="H25" s="17"/>
      <c r="I25" s="17"/>
      <c r="J25" s="17"/>
    </row>
    <row r="26" spans="1:10" ht="15" customHeight="1" x14ac:dyDescent="0.2">
      <c r="A26" s="33" t="s">
        <v>18</v>
      </c>
      <c r="B26" s="34"/>
      <c r="C26" s="35"/>
      <c r="D26" s="24"/>
      <c r="E26" s="194"/>
      <c r="F26" s="31"/>
      <c r="G26" s="31"/>
      <c r="H26" s="32"/>
      <c r="I26" s="17"/>
      <c r="J26" s="17"/>
    </row>
    <row r="27" spans="1:10" ht="15" customHeight="1" x14ac:dyDescent="0.2">
      <c r="A27" s="33" t="s">
        <v>55</v>
      </c>
      <c r="B27" s="34"/>
      <c r="C27" s="35"/>
      <c r="D27" s="24"/>
      <c r="E27" s="194"/>
      <c r="F27" s="24"/>
      <c r="G27" s="24"/>
      <c r="H27" s="17"/>
      <c r="I27" s="17"/>
      <c r="J27" s="17"/>
    </row>
    <row r="28" spans="1:10" ht="15" customHeight="1" x14ac:dyDescent="0.2">
      <c r="A28" s="16"/>
      <c r="B28" s="5">
        <v>1</v>
      </c>
      <c r="C28" s="17" t="s">
        <v>20</v>
      </c>
      <c r="D28" s="24"/>
      <c r="E28" s="194"/>
      <c r="F28" s="24"/>
      <c r="G28" s="24"/>
      <c r="H28" s="17"/>
      <c r="I28" s="17"/>
      <c r="J28" s="17"/>
    </row>
    <row r="29" spans="1:10" ht="15" customHeight="1" x14ac:dyDescent="0.2">
      <c r="A29" s="190" t="s">
        <v>22</v>
      </c>
      <c r="B29" s="5">
        <v>2</v>
      </c>
      <c r="C29" s="17" t="s">
        <v>21</v>
      </c>
      <c r="D29" s="24"/>
      <c r="E29" s="194"/>
      <c r="F29" s="31"/>
      <c r="G29" s="31"/>
      <c r="H29" s="32"/>
      <c r="I29" s="17"/>
      <c r="J29" s="17"/>
    </row>
    <row r="30" spans="1:10" ht="15" customHeight="1" x14ac:dyDescent="0.2">
      <c r="A30" s="190"/>
      <c r="B30" s="5">
        <v>3</v>
      </c>
      <c r="C30" s="17" t="s">
        <v>18</v>
      </c>
      <c r="D30" s="24"/>
      <c r="E30" s="194"/>
      <c r="F30" s="31"/>
      <c r="G30" s="31"/>
      <c r="H30" s="32"/>
      <c r="I30" s="17"/>
      <c r="J30" s="17"/>
    </row>
    <row r="31" spans="1:10" ht="15" customHeight="1" x14ac:dyDescent="0.2">
      <c r="A31" s="190"/>
      <c r="B31" s="5">
        <v>4</v>
      </c>
      <c r="C31" s="17" t="s">
        <v>19</v>
      </c>
      <c r="D31" s="24"/>
      <c r="E31" s="194"/>
      <c r="F31" s="31"/>
      <c r="G31" s="31"/>
      <c r="H31" s="32"/>
      <c r="I31" s="17"/>
      <c r="J31" s="17"/>
    </row>
    <row r="32" spans="1:10" ht="15" customHeight="1" x14ac:dyDescent="0.2">
      <c r="A32" s="190"/>
      <c r="B32" s="17"/>
      <c r="C32" s="17"/>
      <c r="D32" s="24"/>
      <c r="E32" s="194"/>
      <c r="F32" s="24"/>
      <c r="G32" s="24"/>
      <c r="H32" s="17"/>
      <c r="I32" s="17"/>
      <c r="J32" s="17"/>
    </row>
    <row r="33" spans="1:10" ht="15" customHeight="1" x14ac:dyDescent="0.2">
      <c r="A33" s="22"/>
      <c r="B33" s="20" t="s">
        <v>8</v>
      </c>
      <c r="C33" s="21"/>
      <c r="D33" s="24"/>
      <c r="E33" s="194"/>
      <c r="F33" s="24"/>
      <c r="G33" s="24"/>
      <c r="H33" s="24"/>
      <c r="I33" s="17"/>
      <c r="J33" s="17"/>
    </row>
    <row r="34" spans="1:10" ht="15" customHeight="1" x14ac:dyDescent="0.2">
      <c r="A34" s="20" t="s">
        <v>25</v>
      </c>
      <c r="B34" s="23"/>
      <c r="C34" s="21"/>
      <c r="D34" s="24"/>
      <c r="E34" s="194"/>
      <c r="F34" s="24"/>
      <c r="G34" s="24"/>
      <c r="H34" s="17"/>
      <c r="I34" s="17"/>
      <c r="J34" s="17"/>
    </row>
    <row r="35" spans="1:10" ht="15" customHeight="1" x14ac:dyDescent="0.2">
      <c r="A35" s="20" t="s">
        <v>24</v>
      </c>
      <c r="B35" s="23"/>
      <c r="C35" s="21"/>
      <c r="D35" s="24"/>
      <c r="E35" s="195"/>
      <c r="F35" s="24"/>
      <c r="G35" s="24"/>
      <c r="H35" s="17"/>
      <c r="I35" s="17"/>
      <c r="J35" s="17"/>
    </row>
    <row r="36" spans="1:10" ht="15" customHeight="1" x14ac:dyDescent="0.2">
      <c r="A36" s="20" t="s">
        <v>26</v>
      </c>
      <c r="B36" s="23"/>
      <c r="C36" s="21"/>
      <c r="D36" s="24"/>
      <c r="E36" s="38"/>
      <c r="F36" s="24"/>
      <c r="G36" s="24"/>
      <c r="H36" s="24"/>
      <c r="I36" s="17"/>
      <c r="J36" s="17"/>
    </row>
    <row r="38" spans="1:10" x14ac:dyDescent="0.2">
      <c r="A38" s="4" t="s">
        <v>47</v>
      </c>
    </row>
    <row r="39" spans="1:10" x14ac:dyDescent="0.2">
      <c r="A39" s="4" t="s">
        <v>48</v>
      </c>
      <c r="F39" s="3"/>
    </row>
    <row r="40" spans="1:10" x14ac:dyDescent="0.2">
      <c r="A40" s="4" t="s">
        <v>49</v>
      </c>
    </row>
    <row r="41" spans="1:10" x14ac:dyDescent="0.2">
      <c r="A41" s="4" t="s">
        <v>50</v>
      </c>
    </row>
    <row r="42" spans="1:10" x14ac:dyDescent="0.2">
      <c r="A42" s="4" t="s">
        <v>51</v>
      </c>
    </row>
    <row r="43" spans="1:10" x14ac:dyDescent="0.2">
      <c r="A43" s="4" t="s">
        <v>52</v>
      </c>
    </row>
    <row r="44" spans="1:10" x14ac:dyDescent="0.2">
      <c r="A44" s="4" t="s">
        <v>53</v>
      </c>
    </row>
    <row r="45" spans="1:10" x14ac:dyDescent="0.2">
      <c r="A45" s="45" t="s">
        <v>54</v>
      </c>
    </row>
    <row r="46" spans="1:10" x14ac:dyDescent="0.2">
      <c r="A46" s="4" t="s">
        <v>56</v>
      </c>
    </row>
  </sheetData>
  <mergeCells count="7">
    <mergeCell ref="F4:F5"/>
    <mergeCell ref="G4:G5"/>
    <mergeCell ref="H4:H5"/>
    <mergeCell ref="A29:A32"/>
    <mergeCell ref="D4:D5"/>
    <mergeCell ref="E4:E5"/>
    <mergeCell ref="E7:E35"/>
  </mergeCells>
  <phoneticPr fontId="2"/>
  <pageMargins left="0.75" right="0.75" top="0.56000000000000005" bottom="0.55000000000000004" header="0.51200000000000001" footer="0.51200000000000001"/>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C35"/>
  <sheetViews>
    <sheetView tabSelected="1" view="pageBreakPreview" zoomScaleNormal="100" zoomScaleSheetLayoutView="100" workbookViewId="0">
      <selection activeCell="AC8" sqref="AC8"/>
    </sheetView>
  </sheetViews>
  <sheetFormatPr defaultRowHeight="19.95" customHeight="1" x14ac:dyDescent="0.2"/>
  <cols>
    <col min="1" max="1" width="1.77734375" style="54" customWidth="1"/>
    <col min="2" max="2" width="25.77734375" style="54" customWidth="1"/>
    <col min="3" max="3" width="5.33203125" style="55" customWidth="1"/>
    <col min="4" max="4" width="9.77734375" style="54" customWidth="1"/>
    <col min="5" max="5" width="1.5546875" style="54" customWidth="1"/>
    <col min="6" max="6" width="5.77734375" style="54" customWidth="1"/>
    <col min="7" max="7" width="1.5546875" style="54" customWidth="1"/>
    <col min="8" max="8" width="12.77734375" style="54" customWidth="1"/>
    <col min="9" max="9" width="5.33203125" style="55" customWidth="1"/>
    <col min="10" max="10" width="9.77734375" style="54" customWidth="1"/>
    <col min="11" max="11" width="1.5546875" style="54" customWidth="1"/>
    <col min="12" max="12" width="5.77734375" style="54" customWidth="1"/>
    <col min="13" max="13" width="1.5546875" style="54" customWidth="1"/>
    <col min="14" max="14" width="12.77734375" style="54" customWidth="1"/>
    <col min="15" max="15" width="5.33203125" style="55" customWidth="1"/>
    <col min="16" max="16" width="9.77734375" style="54" customWidth="1"/>
    <col min="17" max="17" width="1.5546875" style="54" customWidth="1"/>
    <col min="18" max="18" width="5.77734375" style="54" customWidth="1"/>
    <col min="19" max="19" width="1.5546875" style="54" customWidth="1"/>
    <col min="20" max="20" width="12.77734375" style="54" customWidth="1"/>
    <col min="21" max="21" width="5.77734375" style="55" customWidth="1"/>
    <col min="22" max="22" width="9.77734375" style="54" customWidth="1"/>
    <col min="23" max="23" width="1.5546875" style="54" customWidth="1"/>
    <col min="24" max="24" width="5.77734375" style="54" customWidth="1"/>
    <col min="25" max="25" width="1.5546875" style="54" customWidth="1"/>
    <col min="26" max="26" width="8.77734375" style="54" customWidth="1"/>
    <col min="27" max="27" width="2.77734375" style="54" customWidth="1"/>
    <col min="28" max="16384" width="8.88671875" style="54"/>
  </cols>
  <sheetData>
    <row r="1" spans="2:29" ht="25.05" customHeight="1" x14ac:dyDescent="0.2">
      <c r="B1" s="138" t="s">
        <v>100</v>
      </c>
      <c r="Z1" s="54" t="s">
        <v>112</v>
      </c>
      <c r="AB1" s="49" t="s">
        <v>96</v>
      </c>
    </row>
    <row r="2" spans="2:29" ht="19.95" customHeight="1" thickBot="1" x14ac:dyDescent="0.25">
      <c r="Z2" s="187" t="s">
        <v>114</v>
      </c>
      <c r="AB2" s="47"/>
    </row>
    <row r="3" spans="2:29" ht="19.8" customHeight="1" x14ac:dyDescent="0.2">
      <c r="B3" s="70"/>
      <c r="C3" s="78" t="s">
        <v>106</v>
      </c>
      <c r="D3" s="151">
        <v>1</v>
      </c>
      <c r="E3" s="59"/>
      <c r="F3" s="59" t="s">
        <v>80</v>
      </c>
      <c r="G3" s="59"/>
      <c r="H3" s="60"/>
      <c r="I3" s="78" t="s">
        <v>106</v>
      </c>
      <c r="J3" s="151">
        <v>2</v>
      </c>
      <c r="K3" s="59"/>
      <c r="L3" s="59" t="s">
        <v>80</v>
      </c>
      <c r="M3" s="59"/>
      <c r="N3" s="60"/>
      <c r="O3" s="78" t="s">
        <v>106</v>
      </c>
      <c r="P3" s="151">
        <v>3</v>
      </c>
      <c r="Q3" s="59"/>
      <c r="R3" s="59" t="s">
        <v>80</v>
      </c>
      <c r="S3" s="59"/>
      <c r="T3" s="60"/>
      <c r="U3" s="196" t="s">
        <v>111</v>
      </c>
      <c r="V3" s="197"/>
      <c r="W3" s="197"/>
      <c r="X3" s="197"/>
      <c r="Y3" s="197"/>
      <c r="Z3" s="198" t="s">
        <v>65</v>
      </c>
      <c r="AB3" s="136">
        <v>24</v>
      </c>
    </row>
    <row r="4" spans="2:29" ht="19.95" customHeight="1" thickBot="1" x14ac:dyDescent="0.25">
      <c r="B4" s="71" t="s">
        <v>66</v>
      </c>
      <c r="C4" s="79" t="s">
        <v>104</v>
      </c>
      <c r="D4" s="200" t="s">
        <v>109</v>
      </c>
      <c r="E4" s="201"/>
      <c r="F4" s="201"/>
      <c r="G4" s="202"/>
      <c r="H4" s="80" t="s">
        <v>110</v>
      </c>
      <c r="I4" s="79" t="s">
        <v>104</v>
      </c>
      <c r="J4" s="200" t="s">
        <v>109</v>
      </c>
      <c r="K4" s="201"/>
      <c r="L4" s="201"/>
      <c r="M4" s="202"/>
      <c r="N4" s="80" t="s">
        <v>110</v>
      </c>
      <c r="O4" s="79" t="s">
        <v>104</v>
      </c>
      <c r="P4" s="200" t="s">
        <v>109</v>
      </c>
      <c r="Q4" s="201"/>
      <c r="R4" s="201"/>
      <c r="S4" s="202"/>
      <c r="T4" s="80" t="s">
        <v>110</v>
      </c>
      <c r="U4" s="79" t="s">
        <v>104</v>
      </c>
      <c r="V4" s="200" t="s">
        <v>109</v>
      </c>
      <c r="W4" s="201"/>
      <c r="X4" s="201"/>
      <c r="Y4" s="201"/>
      <c r="Z4" s="199"/>
      <c r="AB4" s="49" t="s">
        <v>97</v>
      </c>
    </row>
    <row r="5" spans="2:29" ht="19.95" customHeight="1" x14ac:dyDescent="0.2">
      <c r="B5" s="72"/>
      <c r="C5" s="88"/>
      <c r="D5" s="61"/>
      <c r="E5" s="62"/>
      <c r="F5" s="62"/>
      <c r="G5" s="63"/>
      <c r="H5" s="162"/>
      <c r="I5" s="81"/>
      <c r="J5" s="61"/>
      <c r="K5" s="62"/>
      <c r="L5" s="62"/>
      <c r="M5" s="63"/>
      <c r="N5" s="162"/>
      <c r="O5" s="81"/>
      <c r="P5" s="61"/>
      <c r="Q5" s="62"/>
      <c r="R5" s="62"/>
      <c r="S5" s="63"/>
      <c r="T5" s="162"/>
      <c r="U5" s="81">
        <f>SUM(C5,I5,O5)</f>
        <v>0</v>
      </c>
      <c r="V5" s="61">
        <f>SUM(D5,J5,P5)</f>
        <v>0</v>
      </c>
      <c r="W5" s="62"/>
      <c r="X5" s="62"/>
      <c r="Y5" s="62"/>
      <c r="Z5" s="124"/>
      <c r="AB5" s="52"/>
    </row>
    <row r="6" spans="2:29" ht="19.95" customHeight="1" x14ac:dyDescent="0.2">
      <c r="B6" s="73"/>
      <c r="C6" s="82"/>
      <c r="D6" s="56"/>
      <c r="E6" s="58"/>
      <c r="F6" s="58"/>
      <c r="G6" s="57"/>
      <c r="H6" s="163"/>
      <c r="I6" s="82"/>
      <c r="J6" s="56"/>
      <c r="K6" s="58"/>
      <c r="L6" s="58"/>
      <c r="M6" s="57"/>
      <c r="N6" s="163"/>
      <c r="O6" s="82"/>
      <c r="P6" s="56"/>
      <c r="Q6" s="58"/>
      <c r="R6" s="58"/>
      <c r="S6" s="57"/>
      <c r="T6" s="163"/>
      <c r="U6" s="82">
        <f t="shared" ref="U6:V9" si="0">SUM(C6,I6,O6)</f>
        <v>0</v>
      </c>
      <c r="V6" s="56">
        <f>SUM(D6,J6,P6)</f>
        <v>0</v>
      </c>
      <c r="W6" s="58"/>
      <c r="X6" s="58"/>
      <c r="Y6" s="58"/>
      <c r="Z6" s="125"/>
      <c r="AB6" s="49"/>
    </row>
    <row r="7" spans="2:29" ht="19.95" customHeight="1" x14ac:dyDescent="0.2">
      <c r="B7" s="73"/>
      <c r="C7" s="82"/>
      <c r="D7" s="56"/>
      <c r="E7" s="58"/>
      <c r="F7" s="58"/>
      <c r="G7" s="57"/>
      <c r="H7" s="163"/>
      <c r="I7" s="82"/>
      <c r="J7" s="56"/>
      <c r="K7" s="58"/>
      <c r="L7" s="58"/>
      <c r="M7" s="57"/>
      <c r="N7" s="163"/>
      <c r="O7" s="82"/>
      <c r="P7" s="56"/>
      <c r="Q7" s="58"/>
      <c r="R7" s="58"/>
      <c r="S7" s="57"/>
      <c r="T7" s="163"/>
      <c r="U7" s="82">
        <f t="shared" si="0"/>
        <v>0</v>
      </c>
      <c r="V7" s="56">
        <f t="shared" si="0"/>
        <v>0</v>
      </c>
      <c r="W7" s="58"/>
      <c r="X7" s="58"/>
      <c r="Y7" s="58"/>
      <c r="Z7" s="125"/>
    </row>
    <row r="8" spans="2:29" ht="19.95" customHeight="1" x14ac:dyDescent="0.2">
      <c r="B8" s="73"/>
      <c r="C8" s="82"/>
      <c r="D8" s="56"/>
      <c r="E8" s="58"/>
      <c r="F8" s="58"/>
      <c r="G8" s="57"/>
      <c r="H8" s="163"/>
      <c r="I8" s="82"/>
      <c r="J8" s="56"/>
      <c r="K8" s="58"/>
      <c r="L8" s="58"/>
      <c r="M8" s="57"/>
      <c r="N8" s="163"/>
      <c r="O8" s="82"/>
      <c r="P8" s="56"/>
      <c r="Q8" s="58"/>
      <c r="R8" s="58"/>
      <c r="S8" s="57"/>
      <c r="T8" s="163"/>
      <c r="U8" s="82">
        <f t="shared" si="0"/>
        <v>0</v>
      </c>
      <c r="V8" s="56">
        <f>SUM(D8,J8,P8)</f>
        <v>0</v>
      </c>
      <c r="W8" s="58"/>
      <c r="X8" s="58"/>
      <c r="Y8" s="58"/>
      <c r="Z8" s="125"/>
    </row>
    <row r="9" spans="2:29" ht="19.95" customHeight="1" thickBot="1" x14ac:dyDescent="0.25">
      <c r="B9" s="74"/>
      <c r="C9" s="83"/>
      <c r="D9" s="64"/>
      <c r="E9" s="65"/>
      <c r="F9" s="65"/>
      <c r="G9" s="66"/>
      <c r="H9" s="164"/>
      <c r="I9" s="83"/>
      <c r="J9" s="64"/>
      <c r="K9" s="65"/>
      <c r="L9" s="65"/>
      <c r="M9" s="66"/>
      <c r="N9" s="164"/>
      <c r="O9" s="83"/>
      <c r="P9" s="64"/>
      <c r="Q9" s="65"/>
      <c r="R9" s="65"/>
      <c r="S9" s="66"/>
      <c r="T9" s="164"/>
      <c r="U9" s="83">
        <f t="shared" si="0"/>
        <v>0</v>
      </c>
      <c r="V9" s="64">
        <f t="shared" si="0"/>
        <v>0</v>
      </c>
      <c r="W9" s="65"/>
      <c r="X9" s="65"/>
      <c r="Y9" s="65"/>
      <c r="Z9" s="126"/>
    </row>
    <row r="10" spans="2:29" ht="19.95" customHeight="1" thickTop="1" thickBot="1" x14ac:dyDescent="0.25">
      <c r="B10" s="75" t="s">
        <v>67</v>
      </c>
      <c r="C10" s="84">
        <f>SUM(C5:C9)</f>
        <v>0</v>
      </c>
      <c r="D10" s="67">
        <f>SUM(D5:D9)</f>
        <v>0</v>
      </c>
      <c r="E10" s="68"/>
      <c r="F10" s="68"/>
      <c r="G10" s="69"/>
      <c r="H10" s="165"/>
      <c r="I10" s="84">
        <f>SUM(I5:I9)</f>
        <v>0</v>
      </c>
      <c r="J10" s="67">
        <f>SUM(J5:J9)</f>
        <v>0</v>
      </c>
      <c r="K10" s="68"/>
      <c r="L10" s="68"/>
      <c r="M10" s="69"/>
      <c r="N10" s="165"/>
      <c r="O10" s="84">
        <f>SUM(O5:O9)</f>
        <v>0</v>
      </c>
      <c r="P10" s="67">
        <f>SUM(P5:P9)</f>
        <v>0</v>
      </c>
      <c r="Q10" s="68"/>
      <c r="R10" s="68"/>
      <c r="S10" s="69"/>
      <c r="T10" s="165"/>
      <c r="U10" s="84">
        <f>SUM(U5:U9)</f>
        <v>0</v>
      </c>
      <c r="V10" s="67">
        <f>SUM(V5:V9)</f>
        <v>0</v>
      </c>
      <c r="W10" s="68"/>
      <c r="X10" s="68"/>
      <c r="Y10" s="68"/>
      <c r="Z10" s="127"/>
      <c r="AB10" s="55">
        <f>SUM(C10,I10,O10)</f>
        <v>0</v>
      </c>
      <c r="AC10" s="54">
        <f>SUM(D10,J10,P10)</f>
        <v>0</v>
      </c>
    </row>
    <row r="11" spans="2:29" ht="19.95" customHeight="1" thickBot="1" x14ac:dyDescent="0.25">
      <c r="B11" s="112" t="s">
        <v>68</v>
      </c>
      <c r="C11" s="113"/>
      <c r="D11" s="114"/>
      <c r="E11" s="114"/>
      <c r="F11" s="114"/>
      <c r="G11" s="114"/>
      <c r="H11" s="166"/>
      <c r="I11" s="113"/>
      <c r="J11" s="114"/>
      <c r="K11" s="114"/>
      <c r="L11" s="114"/>
      <c r="M11" s="114"/>
      <c r="N11" s="166"/>
      <c r="O11" s="113"/>
      <c r="P11" s="114"/>
      <c r="Q11" s="114"/>
      <c r="R11" s="114"/>
      <c r="S11" s="114"/>
      <c r="T11" s="166"/>
      <c r="U11" s="113"/>
      <c r="V11" s="114"/>
      <c r="W11" s="114"/>
      <c r="X11" s="114"/>
      <c r="Y11" s="114"/>
      <c r="Z11" s="115"/>
    </row>
    <row r="12" spans="2:29" ht="19.95" customHeight="1" x14ac:dyDescent="0.2">
      <c r="B12" s="89" t="s">
        <v>70</v>
      </c>
      <c r="C12" s="78"/>
      <c r="D12" s="108"/>
      <c r="E12" s="91"/>
      <c r="F12" s="91"/>
      <c r="G12" s="91"/>
      <c r="H12" s="167"/>
      <c r="I12" s="78"/>
      <c r="J12" s="108"/>
      <c r="K12" s="91"/>
      <c r="L12" s="91"/>
      <c r="M12" s="91"/>
      <c r="N12" s="167"/>
      <c r="O12" s="78"/>
      <c r="P12" s="108"/>
      <c r="Q12" s="91"/>
      <c r="R12" s="91"/>
      <c r="S12" s="91"/>
      <c r="T12" s="167"/>
      <c r="U12" s="78"/>
      <c r="V12" s="91">
        <f>SUM(D12,J12,P12)</f>
        <v>0</v>
      </c>
      <c r="W12" s="91"/>
      <c r="X12" s="91"/>
      <c r="Y12" s="91"/>
      <c r="Z12" s="128"/>
    </row>
    <row r="13" spans="2:29" ht="19.95" customHeight="1" x14ac:dyDescent="0.2">
      <c r="B13" s="90" t="s">
        <v>71</v>
      </c>
      <c r="C13" s="92"/>
      <c r="D13" s="109"/>
      <c r="E13" s="58"/>
      <c r="F13" s="58"/>
      <c r="G13" s="58"/>
      <c r="H13" s="168"/>
      <c r="I13" s="92"/>
      <c r="J13" s="109"/>
      <c r="K13" s="58"/>
      <c r="L13" s="58"/>
      <c r="M13" s="58"/>
      <c r="N13" s="168"/>
      <c r="O13" s="92"/>
      <c r="P13" s="109"/>
      <c r="Q13" s="58"/>
      <c r="R13" s="58"/>
      <c r="S13" s="58"/>
      <c r="T13" s="168"/>
      <c r="U13" s="92"/>
      <c r="V13" s="58">
        <f t="shared" ref="V13:V16" si="1">SUM(D13,J13,P13)</f>
        <v>0</v>
      </c>
      <c r="W13" s="58"/>
      <c r="X13" s="58"/>
      <c r="Y13" s="58"/>
      <c r="Z13" s="129"/>
    </row>
    <row r="14" spans="2:29" ht="19.95" customHeight="1" x14ac:dyDescent="0.2">
      <c r="B14" s="90" t="s">
        <v>69</v>
      </c>
      <c r="C14" s="92"/>
      <c r="D14" s="109"/>
      <c r="E14" s="58"/>
      <c r="F14" s="58"/>
      <c r="G14" s="58"/>
      <c r="H14" s="168"/>
      <c r="I14" s="92"/>
      <c r="J14" s="109"/>
      <c r="K14" s="58"/>
      <c r="L14" s="58"/>
      <c r="M14" s="58"/>
      <c r="N14" s="168"/>
      <c r="O14" s="92"/>
      <c r="P14" s="109"/>
      <c r="Q14" s="58"/>
      <c r="R14" s="58"/>
      <c r="S14" s="58"/>
      <c r="T14" s="168"/>
      <c r="U14" s="92"/>
      <c r="V14" s="58">
        <f t="shared" si="1"/>
        <v>0</v>
      </c>
      <c r="W14" s="58"/>
      <c r="X14" s="58"/>
      <c r="Y14" s="58"/>
      <c r="Z14" s="129"/>
    </row>
    <row r="15" spans="2:29" ht="19.95" customHeight="1" x14ac:dyDescent="0.2">
      <c r="B15" s="90" t="s">
        <v>77</v>
      </c>
      <c r="C15" s="92"/>
      <c r="D15" s="109"/>
      <c r="E15" s="58"/>
      <c r="F15" s="58"/>
      <c r="G15" s="58"/>
      <c r="H15" s="168"/>
      <c r="I15" s="92"/>
      <c r="J15" s="109"/>
      <c r="K15" s="58"/>
      <c r="L15" s="58"/>
      <c r="M15" s="58"/>
      <c r="N15" s="168"/>
      <c r="O15" s="92"/>
      <c r="P15" s="109"/>
      <c r="Q15" s="58"/>
      <c r="R15" s="58"/>
      <c r="S15" s="58"/>
      <c r="T15" s="168"/>
      <c r="U15" s="92"/>
      <c r="V15" s="58">
        <f t="shared" si="1"/>
        <v>0</v>
      </c>
      <c r="W15" s="58"/>
      <c r="X15" s="58"/>
      <c r="Y15" s="58"/>
      <c r="Z15" s="129"/>
    </row>
    <row r="16" spans="2:29" ht="19.95" customHeight="1" thickBot="1" x14ac:dyDescent="0.25">
      <c r="B16" s="96"/>
      <c r="C16" s="93"/>
      <c r="D16" s="110"/>
      <c r="E16" s="65"/>
      <c r="F16" s="65"/>
      <c r="G16" s="65"/>
      <c r="H16" s="169"/>
      <c r="I16" s="93"/>
      <c r="J16" s="110"/>
      <c r="K16" s="65"/>
      <c r="L16" s="65"/>
      <c r="M16" s="65"/>
      <c r="N16" s="169"/>
      <c r="O16" s="93"/>
      <c r="P16" s="110"/>
      <c r="Q16" s="65"/>
      <c r="R16" s="65"/>
      <c r="S16" s="65"/>
      <c r="T16" s="169"/>
      <c r="U16" s="93"/>
      <c r="V16" s="65">
        <f t="shared" si="1"/>
        <v>0</v>
      </c>
      <c r="W16" s="65"/>
      <c r="X16" s="65"/>
      <c r="Y16" s="65"/>
      <c r="Z16" s="130"/>
    </row>
    <row r="17" spans="2:29" ht="19.95" customHeight="1" thickTop="1" thickBot="1" x14ac:dyDescent="0.25">
      <c r="B17" s="95" t="s">
        <v>72</v>
      </c>
      <c r="C17" s="94">
        <f>SUM(C12:C16)</f>
        <v>0</v>
      </c>
      <c r="D17" s="117">
        <f>SUM(D12:D16)</f>
        <v>0</v>
      </c>
      <c r="E17" s="68"/>
      <c r="F17" s="68"/>
      <c r="G17" s="68"/>
      <c r="H17" s="170"/>
      <c r="I17" s="94">
        <f>SUM(I12:I16)</f>
        <v>0</v>
      </c>
      <c r="J17" s="117">
        <f>SUM(J12:J16)</f>
        <v>0</v>
      </c>
      <c r="K17" s="68"/>
      <c r="L17" s="68"/>
      <c r="M17" s="68"/>
      <c r="N17" s="170"/>
      <c r="O17" s="94">
        <f>SUM(O12:O16)</f>
        <v>0</v>
      </c>
      <c r="P17" s="117">
        <f>SUM(P12:P16)</f>
        <v>0</v>
      </c>
      <c r="Q17" s="68"/>
      <c r="R17" s="68"/>
      <c r="S17" s="68"/>
      <c r="T17" s="170"/>
      <c r="U17" s="94">
        <f>SUM(U12:U16)</f>
        <v>0</v>
      </c>
      <c r="V17" s="68">
        <f>SUM(V12:V16)</f>
        <v>0</v>
      </c>
      <c r="W17" s="68"/>
      <c r="X17" s="68"/>
      <c r="Y17" s="68"/>
      <c r="Z17" s="131"/>
      <c r="AB17" s="55">
        <f>SUM(C17,I17,O17)</f>
        <v>0</v>
      </c>
      <c r="AC17" s="54">
        <f>SUM(D17,J17,P17)</f>
        <v>0</v>
      </c>
    </row>
    <row r="18" spans="2:29" ht="19.95" customHeight="1" thickBot="1" x14ac:dyDescent="0.25">
      <c r="B18" s="116" t="s">
        <v>73</v>
      </c>
      <c r="C18" s="113"/>
      <c r="D18" s="114"/>
      <c r="E18" s="114"/>
      <c r="F18" s="114"/>
      <c r="G18" s="114"/>
      <c r="H18" s="166"/>
      <c r="I18" s="113"/>
      <c r="J18" s="114"/>
      <c r="K18" s="114"/>
      <c r="L18" s="114"/>
      <c r="M18" s="114"/>
      <c r="N18" s="166"/>
      <c r="O18" s="113"/>
      <c r="P18" s="114"/>
      <c r="Q18" s="114"/>
      <c r="R18" s="114"/>
      <c r="S18" s="114"/>
      <c r="T18" s="166"/>
      <c r="U18" s="113"/>
      <c r="V18" s="114"/>
      <c r="W18" s="114"/>
      <c r="X18" s="114"/>
      <c r="Y18" s="114"/>
      <c r="Z18" s="115"/>
    </row>
    <row r="19" spans="2:29" ht="19.95" customHeight="1" x14ac:dyDescent="0.2">
      <c r="B19" s="98" t="s">
        <v>94</v>
      </c>
      <c r="C19" s="88"/>
      <c r="D19" s="108"/>
      <c r="E19" s="91" t="s">
        <v>106</v>
      </c>
      <c r="F19" s="135">
        <f>ROUNDDOWN(D19/$AB$3,2)</f>
        <v>0</v>
      </c>
      <c r="G19" s="119" t="s">
        <v>108</v>
      </c>
      <c r="H19" s="167"/>
      <c r="I19" s="88"/>
      <c r="J19" s="108"/>
      <c r="K19" s="91" t="s">
        <v>106</v>
      </c>
      <c r="L19" s="135">
        <f>ROUNDDOWN(J19/$AB$3,2)</f>
        <v>0</v>
      </c>
      <c r="M19" s="119" t="s">
        <v>108</v>
      </c>
      <c r="N19" s="167"/>
      <c r="O19" s="103"/>
      <c r="P19" s="108"/>
      <c r="Q19" s="91" t="s">
        <v>105</v>
      </c>
      <c r="R19" s="91">
        <f>ROUNDDOWN(P19/$AB$3,2)</f>
        <v>0</v>
      </c>
      <c r="S19" s="119" t="s">
        <v>107</v>
      </c>
      <c r="T19" s="173"/>
      <c r="U19" s="88"/>
      <c r="V19" s="108">
        <f>SUM(D19,J19,P19)</f>
        <v>0</v>
      </c>
      <c r="W19" s="91" t="s">
        <v>105</v>
      </c>
      <c r="X19" s="91">
        <f>ROUNDDOWN(V19/$AB$3,2)</f>
        <v>0</v>
      </c>
      <c r="Y19" s="91" t="s">
        <v>107</v>
      </c>
      <c r="Z19" s="133"/>
    </row>
    <row r="20" spans="2:29" ht="19.95" customHeight="1" x14ac:dyDescent="0.2">
      <c r="B20" s="99" t="s">
        <v>95</v>
      </c>
      <c r="C20" s="85"/>
      <c r="D20" s="109"/>
      <c r="E20" s="58" t="s">
        <v>105</v>
      </c>
      <c r="F20" s="58">
        <f t="shared" ref="F20:F21" si="2">ROUNDDOWN(D20/$AB$3,2)</f>
        <v>0</v>
      </c>
      <c r="G20" s="57" t="s">
        <v>107</v>
      </c>
      <c r="H20" s="168"/>
      <c r="I20" s="85"/>
      <c r="J20" s="109"/>
      <c r="K20" s="58" t="s">
        <v>105</v>
      </c>
      <c r="L20" s="58">
        <f t="shared" ref="L20:L21" si="3">ROUNDDOWN(J20/$AB$3,2)</f>
        <v>0</v>
      </c>
      <c r="M20" s="57" t="s">
        <v>107</v>
      </c>
      <c r="N20" s="168"/>
      <c r="O20" s="76"/>
      <c r="P20" s="109"/>
      <c r="Q20" s="58" t="s">
        <v>105</v>
      </c>
      <c r="R20" s="58">
        <f t="shared" ref="R20:R21" si="4">ROUNDDOWN(P20/$AB$3,2)</f>
        <v>0</v>
      </c>
      <c r="S20" s="57" t="s">
        <v>107</v>
      </c>
      <c r="T20" s="174"/>
      <c r="U20" s="85"/>
      <c r="V20" s="109">
        <f t="shared" ref="V20:V25" si="5">SUM(D20,J20,P20)</f>
        <v>0</v>
      </c>
      <c r="W20" s="58" t="s">
        <v>105</v>
      </c>
      <c r="X20" s="58">
        <f t="shared" ref="X20:X21" si="6">ROUNDDOWN(V20/$AB$3,2)</f>
        <v>0</v>
      </c>
      <c r="Y20" s="58" t="s">
        <v>107</v>
      </c>
      <c r="Z20" s="134"/>
    </row>
    <row r="21" spans="2:29" ht="19.95" customHeight="1" x14ac:dyDescent="0.2">
      <c r="B21" s="99" t="s">
        <v>103</v>
      </c>
      <c r="C21" s="85"/>
      <c r="D21" s="109"/>
      <c r="E21" s="58" t="s">
        <v>105</v>
      </c>
      <c r="F21" s="58">
        <f t="shared" si="2"/>
        <v>0</v>
      </c>
      <c r="G21" s="57" t="s">
        <v>107</v>
      </c>
      <c r="H21" s="168"/>
      <c r="I21" s="85"/>
      <c r="J21" s="109"/>
      <c r="K21" s="58" t="s">
        <v>105</v>
      </c>
      <c r="L21" s="58">
        <f t="shared" si="3"/>
        <v>0</v>
      </c>
      <c r="M21" s="57" t="s">
        <v>107</v>
      </c>
      <c r="N21" s="168"/>
      <c r="O21" s="76"/>
      <c r="P21" s="109"/>
      <c r="Q21" s="58" t="s">
        <v>105</v>
      </c>
      <c r="R21" s="58">
        <f t="shared" si="4"/>
        <v>0</v>
      </c>
      <c r="S21" s="57" t="s">
        <v>107</v>
      </c>
      <c r="T21" s="174"/>
      <c r="U21" s="85"/>
      <c r="V21" s="109">
        <f t="shared" si="5"/>
        <v>0</v>
      </c>
      <c r="W21" s="58" t="s">
        <v>105</v>
      </c>
      <c r="X21" s="58">
        <f t="shared" si="6"/>
        <v>0</v>
      </c>
      <c r="Y21" s="58" t="s">
        <v>107</v>
      </c>
      <c r="Z21" s="134"/>
    </row>
    <row r="22" spans="2:29" ht="19.95" customHeight="1" x14ac:dyDescent="0.2">
      <c r="B22" s="99" t="s">
        <v>90</v>
      </c>
      <c r="C22" s="85"/>
      <c r="D22" s="109"/>
      <c r="E22" s="58"/>
      <c r="F22" s="58"/>
      <c r="G22" s="57"/>
      <c r="H22" s="168"/>
      <c r="I22" s="85"/>
      <c r="J22" s="109"/>
      <c r="K22" s="58"/>
      <c r="L22" s="58"/>
      <c r="M22" s="57"/>
      <c r="N22" s="168"/>
      <c r="O22" s="76"/>
      <c r="P22" s="109"/>
      <c r="Q22" s="58"/>
      <c r="R22" s="58"/>
      <c r="S22" s="57"/>
      <c r="T22" s="174"/>
      <c r="U22" s="85"/>
      <c r="V22" s="109">
        <f t="shared" si="5"/>
        <v>0</v>
      </c>
      <c r="W22" s="58"/>
      <c r="X22" s="58"/>
      <c r="Y22" s="58"/>
      <c r="Z22" s="129"/>
    </row>
    <row r="23" spans="2:29" ht="19.95" customHeight="1" x14ac:dyDescent="0.2">
      <c r="B23" s="99" t="s">
        <v>74</v>
      </c>
      <c r="C23" s="85"/>
      <c r="D23" s="109"/>
      <c r="E23" s="58"/>
      <c r="F23" s="58"/>
      <c r="G23" s="57"/>
      <c r="H23" s="168"/>
      <c r="I23" s="85"/>
      <c r="J23" s="109"/>
      <c r="K23" s="58"/>
      <c r="L23" s="58"/>
      <c r="M23" s="57"/>
      <c r="N23" s="168"/>
      <c r="O23" s="76"/>
      <c r="P23" s="109"/>
      <c r="Q23" s="58"/>
      <c r="R23" s="58"/>
      <c r="S23" s="57"/>
      <c r="T23" s="174"/>
      <c r="U23" s="85"/>
      <c r="V23" s="109">
        <f t="shared" si="5"/>
        <v>0</v>
      </c>
      <c r="W23" s="58"/>
      <c r="X23" s="58"/>
      <c r="Y23" s="58"/>
      <c r="Z23" s="129"/>
    </row>
    <row r="24" spans="2:29" ht="19.95" customHeight="1" x14ac:dyDescent="0.2">
      <c r="B24" s="99" t="s">
        <v>113</v>
      </c>
      <c r="C24" s="85"/>
      <c r="D24" s="109"/>
      <c r="E24" s="58"/>
      <c r="F24" s="58"/>
      <c r="G24" s="57"/>
      <c r="H24" s="168"/>
      <c r="I24" s="85"/>
      <c r="J24" s="109"/>
      <c r="K24" s="58"/>
      <c r="L24" s="58"/>
      <c r="M24" s="57"/>
      <c r="N24" s="168"/>
      <c r="O24" s="76"/>
      <c r="P24" s="109"/>
      <c r="Q24" s="58"/>
      <c r="R24" s="58"/>
      <c r="S24" s="57"/>
      <c r="T24" s="174"/>
      <c r="U24" s="85"/>
      <c r="V24" s="109">
        <f t="shared" si="5"/>
        <v>0</v>
      </c>
      <c r="W24" s="58"/>
      <c r="X24" s="58"/>
      <c r="Y24" s="58"/>
      <c r="Z24" s="129"/>
    </row>
    <row r="25" spans="2:29" ht="19.95" customHeight="1" x14ac:dyDescent="0.2">
      <c r="B25" s="99"/>
      <c r="C25" s="85"/>
      <c r="D25" s="109"/>
      <c r="E25" s="58"/>
      <c r="F25" s="58"/>
      <c r="G25" s="57"/>
      <c r="H25" s="168"/>
      <c r="I25" s="85"/>
      <c r="J25" s="109"/>
      <c r="K25" s="58"/>
      <c r="L25" s="58"/>
      <c r="M25" s="57"/>
      <c r="N25" s="168"/>
      <c r="O25" s="76"/>
      <c r="P25" s="109"/>
      <c r="Q25" s="58"/>
      <c r="R25" s="58"/>
      <c r="S25" s="57"/>
      <c r="T25" s="174"/>
      <c r="U25" s="85"/>
      <c r="V25" s="109">
        <f t="shared" si="5"/>
        <v>0</v>
      </c>
      <c r="W25" s="58"/>
      <c r="X25" s="58"/>
      <c r="Y25" s="58"/>
      <c r="Z25" s="129"/>
    </row>
    <row r="26" spans="2:29" ht="19.95" customHeight="1" thickBot="1" x14ac:dyDescent="0.25">
      <c r="B26" s="100"/>
      <c r="C26" s="86"/>
      <c r="D26" s="110"/>
      <c r="E26" s="65"/>
      <c r="F26" s="65"/>
      <c r="G26" s="66"/>
      <c r="H26" s="169"/>
      <c r="I26" s="86"/>
      <c r="J26" s="110"/>
      <c r="K26" s="65"/>
      <c r="L26" s="65"/>
      <c r="M26" s="66"/>
      <c r="N26" s="169"/>
      <c r="O26" s="77"/>
      <c r="P26" s="110"/>
      <c r="Q26" s="65"/>
      <c r="R26" s="65"/>
      <c r="S26" s="66"/>
      <c r="T26" s="175"/>
      <c r="U26" s="86"/>
      <c r="V26" s="110">
        <f>SUM(D26,J26,P26)</f>
        <v>0</v>
      </c>
      <c r="W26" s="65"/>
      <c r="X26" s="65"/>
      <c r="Y26" s="65"/>
      <c r="Z26" s="130"/>
    </row>
    <row r="27" spans="2:29" ht="19.95" customHeight="1" thickTop="1" thickBot="1" x14ac:dyDescent="0.25">
      <c r="B27" s="101" t="s">
        <v>75</v>
      </c>
      <c r="C27" s="106"/>
      <c r="D27" s="111">
        <f>SUM(D19:D26)</f>
        <v>0</v>
      </c>
      <c r="E27" s="120"/>
      <c r="F27" s="120"/>
      <c r="G27" s="121"/>
      <c r="H27" s="171"/>
      <c r="I27" s="106"/>
      <c r="J27" s="111">
        <f>SUM(J19:J26)</f>
        <v>0</v>
      </c>
      <c r="K27" s="120"/>
      <c r="L27" s="120"/>
      <c r="M27" s="121"/>
      <c r="N27" s="171"/>
      <c r="O27" s="104"/>
      <c r="P27" s="111">
        <f>SUM(P19:P26)</f>
        <v>0</v>
      </c>
      <c r="Q27" s="120"/>
      <c r="R27" s="120"/>
      <c r="S27" s="121"/>
      <c r="T27" s="176"/>
      <c r="U27" s="87"/>
      <c r="V27" s="117">
        <f>SUM(V19:V26)</f>
        <v>0</v>
      </c>
      <c r="W27" s="68"/>
      <c r="X27" s="68"/>
      <c r="Y27" s="68"/>
      <c r="Z27" s="131"/>
      <c r="AB27" s="55">
        <f>SUM(C27,I27,O27)</f>
        <v>0</v>
      </c>
      <c r="AC27" s="54">
        <f>SUM(D27,J27,P27)</f>
        <v>0</v>
      </c>
    </row>
    <row r="28" spans="2:29" ht="19.95" customHeight="1" thickTop="1" thickBot="1" x14ac:dyDescent="0.25">
      <c r="B28" s="102" t="s">
        <v>79</v>
      </c>
      <c r="C28" s="107"/>
      <c r="D28" s="118">
        <f>SUM(D10,D17,D27)</f>
        <v>0</v>
      </c>
      <c r="E28" s="122"/>
      <c r="F28" s="122"/>
      <c r="G28" s="123"/>
      <c r="H28" s="172"/>
      <c r="I28" s="107"/>
      <c r="J28" s="118">
        <f>SUM(J10,J17,J27)</f>
        <v>0</v>
      </c>
      <c r="K28" s="122"/>
      <c r="L28" s="122"/>
      <c r="M28" s="123"/>
      <c r="N28" s="172"/>
      <c r="O28" s="105"/>
      <c r="P28" s="118">
        <f>SUM(P10,P17,P27)</f>
        <v>0</v>
      </c>
      <c r="Q28" s="122"/>
      <c r="R28" s="122"/>
      <c r="S28" s="123"/>
      <c r="T28" s="177"/>
      <c r="U28" s="97"/>
      <c r="V28" s="118">
        <f>SUM(V10,V17,V27)</f>
        <v>0</v>
      </c>
      <c r="W28" s="122"/>
      <c r="X28" s="122"/>
      <c r="Y28" s="122"/>
      <c r="Z28" s="132"/>
      <c r="AB28" s="55">
        <f>SUM(C28,I28,O28)</f>
        <v>0</v>
      </c>
      <c r="AC28" s="54">
        <f>SUM(D28,J28,P28)</f>
        <v>0</v>
      </c>
    </row>
    <row r="29" spans="2:29" ht="15" customHeight="1" x14ac:dyDescent="0.2"/>
    <row r="30" spans="2:29" ht="18" customHeight="1" x14ac:dyDescent="0.2">
      <c r="B30" s="53" t="s">
        <v>99</v>
      </c>
    </row>
    <row r="31" spans="2:29" ht="18" customHeight="1" x14ac:dyDescent="0.2">
      <c r="B31" s="53" t="s">
        <v>78</v>
      </c>
    </row>
    <row r="32" spans="2:29" ht="18" customHeight="1" x14ac:dyDescent="0.2">
      <c r="B32" s="53" t="s">
        <v>98</v>
      </c>
    </row>
    <row r="33" spans="2:2" ht="18" customHeight="1" x14ac:dyDescent="0.2">
      <c r="B33" s="188" t="s">
        <v>118</v>
      </c>
    </row>
    <row r="34" spans="2:2" ht="18" customHeight="1" x14ac:dyDescent="0.2">
      <c r="B34" s="188" t="s">
        <v>119</v>
      </c>
    </row>
    <row r="35" spans="2:2" ht="18" customHeight="1" x14ac:dyDescent="0.2">
      <c r="B35" s="188" t="s">
        <v>120</v>
      </c>
    </row>
  </sheetData>
  <mergeCells count="6">
    <mergeCell ref="U3:Y3"/>
    <mergeCell ref="Z3:Z4"/>
    <mergeCell ref="D4:G4"/>
    <mergeCell ref="J4:M4"/>
    <mergeCell ref="P4:S4"/>
    <mergeCell ref="V4:Y4"/>
  </mergeCells>
  <phoneticPr fontId="2"/>
  <dataValidations count="1">
    <dataValidation type="list" allowBlank="1" showInputMessage="1" showErrorMessage="1" sqref="Z19:Z21">
      <formula1>"有,無"</formula1>
    </dataValidation>
  </dataValidations>
  <printOptions horizontalCentered="1"/>
  <pageMargins left="0.39370078740157483" right="0.39370078740157483" top="0.94488188976377963" bottom="0.31496062992125984"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32"/>
  <sheetViews>
    <sheetView workbookViewId="0">
      <selection activeCell="E25" sqref="E25"/>
    </sheetView>
  </sheetViews>
  <sheetFormatPr defaultRowHeight="19.95" customHeight="1" x14ac:dyDescent="0.2"/>
  <cols>
    <col min="1" max="1" width="1.77734375" style="137" customWidth="1"/>
    <col min="2" max="2" width="26.77734375" style="137" customWidth="1"/>
    <col min="3" max="3" width="4.77734375" style="137" customWidth="1"/>
    <col min="4" max="4" width="17.77734375" style="137" customWidth="1"/>
    <col min="5" max="5" width="12.77734375" style="137" customWidth="1"/>
    <col min="6" max="6" width="4.77734375" style="137" customWidth="1"/>
    <col min="7" max="7" width="17.77734375" style="137" customWidth="1"/>
    <col min="8" max="8" width="12.77734375" style="137" customWidth="1"/>
    <col min="9" max="9" width="4.77734375" style="137" customWidth="1"/>
    <col min="10" max="10" width="17.77734375" style="137" customWidth="1"/>
    <col min="11" max="11" width="12.77734375" style="137" customWidth="1"/>
    <col min="12" max="12" width="5.77734375" style="137" customWidth="1"/>
    <col min="13" max="13" width="17.77734375" style="137" customWidth="1"/>
    <col min="14" max="14" width="8.77734375" style="137" customWidth="1"/>
    <col min="15" max="15" width="2.77734375" style="137" customWidth="1"/>
    <col min="16" max="16384" width="8.88671875" style="137"/>
  </cols>
  <sheetData>
    <row r="1" spans="2:17" ht="27" customHeight="1" x14ac:dyDescent="0.2">
      <c r="B1" s="138" t="s">
        <v>76</v>
      </c>
      <c r="N1" s="186" t="s">
        <v>116</v>
      </c>
    </row>
    <row r="2" spans="2:17" ht="10.050000000000001" customHeight="1" x14ac:dyDescent="0.2"/>
    <row r="3" spans="2:17" ht="19.95" customHeight="1" thickBot="1" x14ac:dyDescent="0.25">
      <c r="B3" s="150" t="s">
        <v>101</v>
      </c>
      <c r="N3" s="187" t="s">
        <v>114</v>
      </c>
    </row>
    <row r="4" spans="2:17" ht="19.95" customHeight="1" x14ac:dyDescent="0.2">
      <c r="B4" s="139"/>
      <c r="C4" s="78" t="s">
        <v>106</v>
      </c>
      <c r="D4" s="151">
        <v>1</v>
      </c>
      <c r="E4" s="60" t="s">
        <v>80</v>
      </c>
      <c r="F4" s="78" t="s">
        <v>106</v>
      </c>
      <c r="G4" s="151">
        <v>2</v>
      </c>
      <c r="H4" s="60" t="s">
        <v>80</v>
      </c>
      <c r="I4" s="78" t="s">
        <v>106</v>
      </c>
      <c r="J4" s="151">
        <v>3</v>
      </c>
      <c r="K4" s="60" t="s">
        <v>80</v>
      </c>
      <c r="L4" s="196" t="s">
        <v>111</v>
      </c>
      <c r="M4" s="203"/>
      <c r="N4" s="198" t="s">
        <v>65</v>
      </c>
    </row>
    <row r="5" spans="2:17" ht="19.95" customHeight="1" thickBot="1" x14ac:dyDescent="0.25">
      <c r="B5" s="140"/>
      <c r="C5" s="79" t="s">
        <v>104</v>
      </c>
      <c r="D5" s="152" t="s">
        <v>109</v>
      </c>
      <c r="E5" s="144" t="s">
        <v>110</v>
      </c>
      <c r="F5" s="79" t="s">
        <v>104</v>
      </c>
      <c r="G5" s="152" t="s">
        <v>109</v>
      </c>
      <c r="H5" s="144" t="s">
        <v>110</v>
      </c>
      <c r="I5" s="79" t="s">
        <v>104</v>
      </c>
      <c r="J5" s="152" t="s">
        <v>109</v>
      </c>
      <c r="K5" s="144" t="s">
        <v>110</v>
      </c>
      <c r="L5" s="79" t="s">
        <v>104</v>
      </c>
      <c r="M5" s="144" t="s">
        <v>109</v>
      </c>
      <c r="N5" s="199"/>
    </row>
    <row r="6" spans="2:17" ht="19.95" customHeight="1" x14ac:dyDescent="0.2">
      <c r="B6" s="181" t="s">
        <v>91</v>
      </c>
      <c r="C6" s="141"/>
      <c r="D6" s="141"/>
      <c r="E6" s="141"/>
      <c r="F6" s="141"/>
      <c r="G6" s="141"/>
      <c r="H6" s="141"/>
      <c r="I6" s="141"/>
      <c r="J6" s="141"/>
      <c r="K6" s="141"/>
      <c r="L6" s="141"/>
      <c r="M6" s="141"/>
      <c r="N6" s="142"/>
    </row>
    <row r="7" spans="2:17" ht="19.95" customHeight="1" x14ac:dyDescent="0.2">
      <c r="B7" s="143" t="s">
        <v>87</v>
      </c>
      <c r="C7" s="153"/>
      <c r="D7" s="159"/>
      <c r="E7" s="178"/>
      <c r="F7" s="153"/>
      <c r="G7" s="159"/>
      <c r="H7" s="178"/>
      <c r="I7" s="153"/>
      <c r="J7" s="159"/>
      <c r="K7" s="178"/>
      <c r="L7" s="156">
        <f>SUM(C7,F7,I7)</f>
        <v>0</v>
      </c>
      <c r="M7" s="159">
        <f>SUM(D7,G7,J7)</f>
        <v>0</v>
      </c>
      <c r="N7" s="145"/>
    </row>
    <row r="8" spans="2:17" ht="19.95" customHeight="1" x14ac:dyDescent="0.2">
      <c r="B8" s="143" t="s">
        <v>88</v>
      </c>
      <c r="C8" s="153"/>
      <c r="D8" s="159"/>
      <c r="E8" s="178"/>
      <c r="F8" s="153"/>
      <c r="G8" s="159"/>
      <c r="H8" s="178"/>
      <c r="I8" s="153"/>
      <c r="J8" s="159"/>
      <c r="K8" s="178"/>
      <c r="L8" s="156">
        <f t="shared" ref="L8:L13" si="0">SUM(C8,F8,I8)</f>
        <v>0</v>
      </c>
      <c r="M8" s="159">
        <f t="shared" ref="M8:M13" si="1">SUM(D8,G8,J8)</f>
        <v>0</v>
      </c>
      <c r="N8" s="145"/>
    </row>
    <row r="9" spans="2:17" ht="19.95" customHeight="1" x14ac:dyDescent="0.2">
      <c r="B9" s="143" t="s">
        <v>89</v>
      </c>
      <c r="C9" s="153"/>
      <c r="D9" s="159"/>
      <c r="E9" s="178"/>
      <c r="F9" s="153"/>
      <c r="G9" s="159"/>
      <c r="H9" s="178"/>
      <c r="I9" s="153"/>
      <c r="J9" s="159"/>
      <c r="K9" s="178"/>
      <c r="L9" s="156">
        <f t="shared" si="0"/>
        <v>0</v>
      </c>
      <c r="M9" s="159">
        <f t="shared" si="1"/>
        <v>0</v>
      </c>
      <c r="N9" s="145"/>
    </row>
    <row r="10" spans="2:17" ht="19.95" customHeight="1" x14ac:dyDescent="0.2">
      <c r="B10" s="143" t="s">
        <v>86</v>
      </c>
      <c r="C10" s="153"/>
      <c r="D10" s="159"/>
      <c r="E10" s="178"/>
      <c r="F10" s="153"/>
      <c r="G10" s="159"/>
      <c r="H10" s="178"/>
      <c r="I10" s="153"/>
      <c r="J10" s="159"/>
      <c r="K10" s="178"/>
      <c r="L10" s="156">
        <f t="shared" si="0"/>
        <v>0</v>
      </c>
      <c r="M10" s="159">
        <f t="shared" si="1"/>
        <v>0</v>
      </c>
      <c r="N10" s="145"/>
    </row>
    <row r="11" spans="2:17" ht="19.95" customHeight="1" x14ac:dyDescent="0.2">
      <c r="B11" s="143"/>
      <c r="C11" s="153"/>
      <c r="D11" s="159"/>
      <c r="E11" s="178"/>
      <c r="F11" s="153"/>
      <c r="G11" s="159"/>
      <c r="H11" s="178"/>
      <c r="I11" s="153"/>
      <c r="J11" s="159"/>
      <c r="K11" s="178"/>
      <c r="L11" s="156">
        <f t="shared" si="0"/>
        <v>0</v>
      </c>
      <c r="M11" s="159">
        <f t="shared" si="1"/>
        <v>0</v>
      </c>
      <c r="N11" s="145"/>
    </row>
    <row r="12" spans="2:17" ht="19.95" customHeight="1" x14ac:dyDescent="0.2">
      <c r="B12" s="143"/>
      <c r="C12" s="153"/>
      <c r="D12" s="159"/>
      <c r="E12" s="178"/>
      <c r="F12" s="153"/>
      <c r="G12" s="159"/>
      <c r="H12" s="178"/>
      <c r="I12" s="153"/>
      <c r="J12" s="159"/>
      <c r="K12" s="178"/>
      <c r="L12" s="156">
        <f t="shared" si="0"/>
        <v>0</v>
      </c>
      <c r="M12" s="159">
        <f t="shared" si="1"/>
        <v>0</v>
      </c>
      <c r="N12" s="145"/>
    </row>
    <row r="13" spans="2:17" ht="19.95" customHeight="1" thickBot="1" x14ac:dyDescent="0.25">
      <c r="B13" s="146"/>
      <c r="C13" s="154"/>
      <c r="D13" s="160"/>
      <c r="E13" s="179"/>
      <c r="F13" s="154"/>
      <c r="G13" s="160"/>
      <c r="H13" s="179"/>
      <c r="I13" s="154"/>
      <c r="J13" s="160"/>
      <c r="K13" s="179"/>
      <c r="L13" s="157">
        <f t="shared" si="0"/>
        <v>0</v>
      </c>
      <c r="M13" s="160">
        <f t="shared" si="1"/>
        <v>0</v>
      </c>
      <c r="N13" s="147"/>
    </row>
    <row r="14" spans="2:17" ht="19.95" customHeight="1" thickTop="1" thickBot="1" x14ac:dyDescent="0.25">
      <c r="B14" s="148" t="s">
        <v>23</v>
      </c>
      <c r="C14" s="155">
        <f>SUM(C7:C13)</f>
        <v>0</v>
      </c>
      <c r="D14" s="161">
        <f>SUM(D7:D13)</f>
        <v>0</v>
      </c>
      <c r="E14" s="180"/>
      <c r="F14" s="155">
        <f>SUM(F7:F13)</f>
        <v>0</v>
      </c>
      <c r="G14" s="161">
        <f>SUM(G7:G13)</f>
        <v>0</v>
      </c>
      <c r="H14" s="180"/>
      <c r="I14" s="155">
        <f>SUM(I7:I13)</f>
        <v>0</v>
      </c>
      <c r="J14" s="161">
        <f>SUM(J7:J13)</f>
        <v>0</v>
      </c>
      <c r="K14" s="180"/>
      <c r="L14" s="158">
        <f>SUM(L7:L13)</f>
        <v>0</v>
      </c>
      <c r="M14" s="161">
        <f>SUM(M7:M13)</f>
        <v>0</v>
      </c>
      <c r="N14" s="149"/>
      <c r="P14" s="55">
        <f>SUM(C14,F14,I14)</f>
        <v>0</v>
      </c>
      <c r="Q14" s="54">
        <f>SUM(D14,G14,J14)</f>
        <v>0</v>
      </c>
    </row>
    <row r="16" spans="2:17" ht="19.95" customHeight="1" thickBot="1" x14ac:dyDescent="0.25">
      <c r="B16" s="51" t="s">
        <v>102</v>
      </c>
      <c r="N16" s="187" t="s">
        <v>114</v>
      </c>
    </row>
    <row r="17" spans="1:17" ht="19.95" customHeight="1" x14ac:dyDescent="0.2">
      <c r="B17" s="139"/>
      <c r="C17" s="78" t="s">
        <v>106</v>
      </c>
      <c r="D17" s="151">
        <v>1</v>
      </c>
      <c r="E17" s="60" t="s">
        <v>80</v>
      </c>
      <c r="F17" s="78" t="s">
        <v>106</v>
      </c>
      <c r="G17" s="151">
        <v>2</v>
      </c>
      <c r="H17" s="60" t="s">
        <v>80</v>
      </c>
      <c r="I17" s="78" t="s">
        <v>106</v>
      </c>
      <c r="J17" s="151">
        <v>3</v>
      </c>
      <c r="K17" s="60" t="s">
        <v>80</v>
      </c>
      <c r="L17" s="196" t="s">
        <v>111</v>
      </c>
      <c r="M17" s="203"/>
      <c r="N17" s="198" t="s">
        <v>65</v>
      </c>
    </row>
    <row r="18" spans="1:17" ht="19.95" customHeight="1" thickBot="1" x14ac:dyDescent="0.25">
      <c r="B18" s="140"/>
      <c r="C18" s="79" t="s">
        <v>104</v>
      </c>
      <c r="D18" s="152" t="s">
        <v>109</v>
      </c>
      <c r="E18" s="144" t="s">
        <v>110</v>
      </c>
      <c r="F18" s="79" t="s">
        <v>104</v>
      </c>
      <c r="G18" s="152" t="s">
        <v>109</v>
      </c>
      <c r="H18" s="144" t="s">
        <v>110</v>
      </c>
      <c r="I18" s="79" t="s">
        <v>104</v>
      </c>
      <c r="J18" s="152" t="s">
        <v>109</v>
      </c>
      <c r="K18" s="144" t="s">
        <v>110</v>
      </c>
      <c r="L18" s="79" t="s">
        <v>104</v>
      </c>
      <c r="M18" s="144" t="s">
        <v>109</v>
      </c>
      <c r="N18" s="199"/>
    </row>
    <row r="19" spans="1:17" ht="19.95" customHeight="1" x14ac:dyDescent="0.2">
      <c r="B19" s="183" t="s">
        <v>92</v>
      </c>
      <c r="C19" s="141"/>
      <c r="D19" s="141"/>
      <c r="E19" s="141"/>
      <c r="F19" s="141"/>
      <c r="G19" s="141"/>
      <c r="H19" s="141"/>
      <c r="I19" s="141"/>
      <c r="J19" s="141"/>
      <c r="K19" s="141"/>
      <c r="L19" s="141"/>
      <c r="M19" s="141"/>
      <c r="N19" s="142"/>
    </row>
    <row r="20" spans="1:17" ht="19.95" customHeight="1" x14ac:dyDescent="0.2">
      <c r="B20" s="50" t="s">
        <v>82</v>
      </c>
      <c r="C20" s="153"/>
      <c r="D20" s="159"/>
      <c r="E20" s="178"/>
      <c r="F20" s="153"/>
      <c r="G20" s="159"/>
      <c r="H20" s="178"/>
      <c r="I20" s="153"/>
      <c r="J20" s="159"/>
      <c r="K20" s="178"/>
      <c r="L20" s="156">
        <f>SUM(C20,F20,I20)</f>
        <v>0</v>
      </c>
      <c r="M20" s="159">
        <f>SUM(D20,G20,J20)</f>
        <v>0</v>
      </c>
      <c r="N20" s="145"/>
    </row>
    <row r="21" spans="1:17" ht="19.95" customHeight="1" x14ac:dyDescent="0.2">
      <c r="B21" s="48" t="s">
        <v>83</v>
      </c>
      <c r="C21" s="153"/>
      <c r="D21" s="159"/>
      <c r="E21" s="178"/>
      <c r="F21" s="153"/>
      <c r="G21" s="159"/>
      <c r="H21" s="178"/>
      <c r="I21" s="153"/>
      <c r="J21" s="159"/>
      <c r="K21" s="178"/>
      <c r="L21" s="156">
        <f t="shared" ref="L21:L26" si="2">SUM(C21,F21,I21)</f>
        <v>0</v>
      </c>
      <c r="M21" s="159">
        <f t="shared" ref="M21:M26" si="3">SUM(D21,G21,J21)</f>
        <v>0</v>
      </c>
      <c r="N21" s="145"/>
    </row>
    <row r="22" spans="1:17" ht="19.95" customHeight="1" x14ac:dyDescent="0.2">
      <c r="B22" s="48" t="s">
        <v>84</v>
      </c>
      <c r="C22" s="153"/>
      <c r="D22" s="159"/>
      <c r="E22" s="178"/>
      <c r="F22" s="153"/>
      <c r="G22" s="159"/>
      <c r="H22" s="178"/>
      <c r="I22" s="153"/>
      <c r="J22" s="159"/>
      <c r="K22" s="178"/>
      <c r="L22" s="156">
        <f t="shared" si="2"/>
        <v>0</v>
      </c>
      <c r="M22" s="159">
        <f t="shared" si="3"/>
        <v>0</v>
      </c>
      <c r="N22" s="145"/>
    </row>
    <row r="23" spans="1:17" ht="19.95" customHeight="1" x14ac:dyDescent="0.2">
      <c r="B23" s="48" t="s">
        <v>85</v>
      </c>
      <c r="C23" s="153"/>
      <c r="D23" s="159"/>
      <c r="E23" s="178"/>
      <c r="F23" s="153"/>
      <c r="G23" s="159"/>
      <c r="H23" s="178"/>
      <c r="I23" s="153"/>
      <c r="J23" s="159"/>
      <c r="K23" s="178"/>
      <c r="L23" s="156">
        <f t="shared" si="2"/>
        <v>0</v>
      </c>
      <c r="M23" s="159">
        <f t="shared" si="3"/>
        <v>0</v>
      </c>
      <c r="N23" s="145"/>
    </row>
    <row r="24" spans="1:17" ht="19.95" customHeight="1" x14ac:dyDescent="0.2">
      <c r="B24" s="48" t="s">
        <v>86</v>
      </c>
      <c r="C24" s="153"/>
      <c r="D24" s="159"/>
      <c r="E24" s="178"/>
      <c r="F24" s="153"/>
      <c r="G24" s="159"/>
      <c r="H24" s="178"/>
      <c r="I24" s="153"/>
      <c r="J24" s="159"/>
      <c r="K24" s="178"/>
      <c r="L24" s="156">
        <f t="shared" si="2"/>
        <v>0</v>
      </c>
      <c r="M24" s="159">
        <f t="shared" si="3"/>
        <v>0</v>
      </c>
      <c r="N24" s="145"/>
    </row>
    <row r="25" spans="1:17" ht="19.95" customHeight="1" x14ac:dyDescent="0.2">
      <c r="B25" s="143"/>
      <c r="C25" s="153"/>
      <c r="D25" s="159"/>
      <c r="E25" s="178"/>
      <c r="F25" s="153"/>
      <c r="G25" s="159"/>
      <c r="H25" s="178"/>
      <c r="I25" s="153"/>
      <c r="J25" s="159"/>
      <c r="K25" s="178"/>
      <c r="L25" s="156">
        <f t="shared" si="2"/>
        <v>0</v>
      </c>
      <c r="M25" s="159">
        <f t="shared" si="3"/>
        <v>0</v>
      </c>
      <c r="N25" s="145"/>
    </row>
    <row r="26" spans="1:17" ht="19.95" customHeight="1" thickBot="1" x14ac:dyDescent="0.25">
      <c r="B26" s="146"/>
      <c r="C26" s="154"/>
      <c r="D26" s="160"/>
      <c r="E26" s="179"/>
      <c r="F26" s="154"/>
      <c r="G26" s="160"/>
      <c r="H26" s="179"/>
      <c r="I26" s="154"/>
      <c r="J26" s="160"/>
      <c r="K26" s="179"/>
      <c r="L26" s="157">
        <f t="shared" si="2"/>
        <v>0</v>
      </c>
      <c r="M26" s="160">
        <f t="shared" si="3"/>
        <v>0</v>
      </c>
      <c r="N26" s="147"/>
    </row>
    <row r="27" spans="1:17" ht="19.95" customHeight="1" thickTop="1" thickBot="1" x14ac:dyDescent="0.25">
      <c r="B27" s="148" t="s">
        <v>23</v>
      </c>
      <c r="C27" s="155">
        <f>SUM(C20:C26)</f>
        <v>0</v>
      </c>
      <c r="D27" s="161">
        <f>SUM(D20:D26)</f>
        <v>0</v>
      </c>
      <c r="E27" s="180"/>
      <c r="F27" s="155">
        <f>SUM(F20:F26)</f>
        <v>0</v>
      </c>
      <c r="G27" s="161">
        <f>SUM(G20:G26)</f>
        <v>0</v>
      </c>
      <c r="H27" s="180"/>
      <c r="I27" s="155">
        <f>SUM(I20:I26)</f>
        <v>0</v>
      </c>
      <c r="J27" s="161">
        <f>SUM(J20:J26)</f>
        <v>0</v>
      </c>
      <c r="K27" s="180"/>
      <c r="L27" s="158">
        <f>SUM(L20:L26)</f>
        <v>0</v>
      </c>
      <c r="M27" s="161">
        <f>SUM(M20:M26)</f>
        <v>0</v>
      </c>
      <c r="N27" s="149"/>
      <c r="P27" s="55">
        <f>SUM(C27,F27,I27)</f>
        <v>0</v>
      </c>
      <c r="Q27" s="54">
        <f>SUM(D27,G27,J27)</f>
        <v>0</v>
      </c>
    </row>
    <row r="28" spans="1:17" ht="10.050000000000001" customHeight="1" x14ac:dyDescent="0.2"/>
    <row r="29" spans="1:17" s="185" customFormat="1" ht="18" customHeight="1" x14ac:dyDescent="0.2">
      <c r="A29" s="184" t="s">
        <v>93</v>
      </c>
    </row>
    <row r="30" spans="1:17" s="185" customFormat="1" ht="18" customHeight="1" x14ac:dyDescent="0.2">
      <c r="A30" s="182" t="s">
        <v>81</v>
      </c>
    </row>
    <row r="31" spans="1:17" ht="18" customHeight="1" x14ac:dyDescent="0.2">
      <c r="A31" s="184" t="s">
        <v>115</v>
      </c>
    </row>
    <row r="32" spans="1:17" s="185" customFormat="1" ht="18" customHeight="1" x14ac:dyDescent="0.2">
      <c r="A32" s="184" t="s">
        <v>117</v>
      </c>
    </row>
  </sheetData>
  <mergeCells count="4">
    <mergeCell ref="L17:M17"/>
    <mergeCell ref="N17:N18"/>
    <mergeCell ref="L4:M4"/>
    <mergeCell ref="N4:N5"/>
  </mergeCells>
  <phoneticPr fontId="2"/>
  <printOptions horizontalCentered="1"/>
  <pageMargins left="0.39370078740157483" right="0.39370078740157483" top="0.94488188976377963" bottom="0.3937007874015748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4"/>
  <sheetViews>
    <sheetView workbookViewId="0"/>
  </sheetViews>
  <sheetFormatPr defaultRowHeight="13.2" x14ac:dyDescent="0.2"/>
  <cols>
    <col min="1" max="1" width="14.21875" customWidth="1"/>
    <col min="2" max="2" width="4.6640625" customWidth="1"/>
    <col min="3" max="3" width="22.109375" customWidth="1"/>
    <col min="4" max="4" width="20" customWidth="1"/>
    <col min="5" max="5" width="15.33203125" customWidth="1"/>
    <col min="6" max="6" width="17.21875" customWidth="1"/>
    <col min="7" max="7" width="19.77734375" bestFit="1" customWidth="1"/>
    <col min="8" max="8" width="18.109375" customWidth="1"/>
    <col min="9" max="9" width="19" customWidth="1"/>
    <col min="10" max="10" width="22.33203125" customWidth="1"/>
  </cols>
  <sheetData>
    <row r="3" spans="1:10" ht="13.8" thickBot="1" x14ac:dyDescent="0.25"/>
    <row r="4" spans="1:10" ht="20.25" customHeight="1" thickTop="1" thickBot="1" x14ac:dyDescent="0.25">
      <c r="J4" s="6" t="s">
        <v>41</v>
      </c>
    </row>
    <row r="5" spans="1:10" ht="6" customHeight="1" thickTop="1" x14ac:dyDescent="0.2">
      <c r="J5" s="44"/>
    </row>
    <row r="6" spans="1:10" ht="19.2" x14ac:dyDescent="0.25">
      <c r="A6" s="1" t="s">
        <v>0</v>
      </c>
      <c r="I6" s="46"/>
      <c r="J6" s="39" t="s">
        <v>46</v>
      </c>
    </row>
    <row r="8" spans="1:10" x14ac:dyDescent="0.2">
      <c r="A8" t="s">
        <v>38</v>
      </c>
      <c r="D8" t="s">
        <v>37</v>
      </c>
      <c r="G8" t="s">
        <v>39</v>
      </c>
    </row>
    <row r="9" spans="1:10" ht="15" customHeight="1" x14ac:dyDescent="0.2">
      <c r="A9" s="10"/>
      <c r="B9" s="25"/>
      <c r="C9" s="11"/>
      <c r="D9" s="191" t="s">
        <v>27</v>
      </c>
      <c r="E9" s="189" t="s">
        <v>29</v>
      </c>
      <c r="F9" s="189" t="s">
        <v>27</v>
      </c>
      <c r="G9" s="189" t="s">
        <v>30</v>
      </c>
      <c r="H9" s="189" t="s">
        <v>23</v>
      </c>
      <c r="I9" s="16"/>
      <c r="J9" s="16"/>
    </row>
    <row r="10" spans="1:10" ht="15" customHeight="1" x14ac:dyDescent="0.2">
      <c r="A10" s="26" t="s">
        <v>1</v>
      </c>
      <c r="B10" s="27"/>
      <c r="C10" s="28"/>
      <c r="D10" s="192"/>
      <c r="E10" s="189"/>
      <c r="F10" s="189"/>
      <c r="G10" s="189"/>
      <c r="H10" s="189"/>
      <c r="I10" s="19" t="s">
        <v>34</v>
      </c>
      <c r="J10" s="19" t="s">
        <v>35</v>
      </c>
    </row>
    <row r="11" spans="1:10" ht="15" customHeight="1" x14ac:dyDescent="0.2">
      <c r="A11" s="14"/>
      <c r="B11" s="29"/>
      <c r="C11" s="15"/>
      <c r="D11" s="5" t="s">
        <v>28</v>
      </c>
      <c r="E11" s="5" t="s">
        <v>43</v>
      </c>
      <c r="F11" s="5" t="s">
        <v>31</v>
      </c>
      <c r="G11" s="30" t="s">
        <v>32</v>
      </c>
      <c r="H11" s="30" t="s">
        <v>33</v>
      </c>
      <c r="I11" s="22"/>
      <c r="J11" s="22"/>
    </row>
    <row r="12" spans="1:10" ht="15" customHeight="1" x14ac:dyDescent="0.2">
      <c r="A12" s="16"/>
      <c r="B12" s="5">
        <v>1</v>
      </c>
      <c r="C12" s="17" t="s">
        <v>2</v>
      </c>
      <c r="D12" s="24">
        <v>26069270</v>
      </c>
      <c r="E12" s="193"/>
      <c r="F12" s="31">
        <f>ROUND(D12*E41,0)</f>
        <v>1737927</v>
      </c>
      <c r="G12" s="31">
        <f t="shared" ref="G12:G17" si="0">ROUND((D12+F12)*0.05,0)</f>
        <v>1390360</v>
      </c>
      <c r="H12" s="32">
        <f t="shared" ref="H12:H41" si="1">D12+F12+G12</f>
        <v>29197557</v>
      </c>
      <c r="I12" s="17"/>
      <c r="J12" s="17"/>
    </row>
    <row r="13" spans="1:10" ht="15" customHeight="1" x14ac:dyDescent="0.2">
      <c r="A13" s="18"/>
      <c r="B13" s="5">
        <v>2</v>
      </c>
      <c r="C13" s="17" t="s">
        <v>3</v>
      </c>
      <c r="D13" s="24">
        <v>506239610</v>
      </c>
      <c r="E13" s="194"/>
      <c r="F13" s="31">
        <f>ROUND(D13*E41,0)</f>
        <v>33748837</v>
      </c>
      <c r="G13" s="31">
        <f t="shared" si="0"/>
        <v>26999422</v>
      </c>
      <c r="H13" s="32">
        <f t="shared" si="1"/>
        <v>566987869</v>
      </c>
      <c r="I13" s="17"/>
      <c r="J13" s="17"/>
    </row>
    <row r="14" spans="1:10" ht="15" customHeight="1" x14ac:dyDescent="0.2">
      <c r="A14" s="18"/>
      <c r="B14" s="5">
        <v>3</v>
      </c>
      <c r="C14" s="17" t="s">
        <v>4</v>
      </c>
      <c r="D14" s="24">
        <v>78849900</v>
      </c>
      <c r="E14" s="194"/>
      <c r="F14" s="31">
        <f>ROUND(D14*E41,0)</f>
        <v>5256587</v>
      </c>
      <c r="G14" s="31">
        <f t="shared" si="0"/>
        <v>4205324</v>
      </c>
      <c r="H14" s="32">
        <f t="shared" si="1"/>
        <v>88311811</v>
      </c>
      <c r="I14" s="17"/>
      <c r="J14" s="17"/>
    </row>
    <row r="15" spans="1:10" ht="15" customHeight="1" x14ac:dyDescent="0.2">
      <c r="A15" s="19" t="s">
        <v>40</v>
      </c>
      <c r="B15" s="5">
        <v>4</v>
      </c>
      <c r="C15" s="17" t="s">
        <v>5</v>
      </c>
      <c r="D15" s="24">
        <v>54675000</v>
      </c>
      <c r="E15" s="194"/>
      <c r="F15" s="31">
        <f>ROUND(D15*E41,0)</f>
        <v>3644949</v>
      </c>
      <c r="G15" s="31">
        <f t="shared" si="0"/>
        <v>2915997</v>
      </c>
      <c r="H15" s="32">
        <f t="shared" si="1"/>
        <v>61235946</v>
      </c>
      <c r="I15" s="17"/>
      <c r="J15" s="17"/>
    </row>
    <row r="16" spans="1:10" ht="15" customHeight="1" x14ac:dyDescent="0.2">
      <c r="A16" s="18"/>
      <c r="B16" s="5">
        <v>5</v>
      </c>
      <c r="C16" s="17" t="s">
        <v>6</v>
      </c>
      <c r="D16" s="24">
        <v>32040000</v>
      </c>
      <c r="E16" s="194"/>
      <c r="F16" s="31">
        <f>ROUND(D16*E41,0)</f>
        <v>2135970</v>
      </c>
      <c r="G16" s="31">
        <f t="shared" si="0"/>
        <v>1708799</v>
      </c>
      <c r="H16" s="32">
        <f t="shared" si="1"/>
        <v>35884769</v>
      </c>
      <c r="I16" s="17"/>
      <c r="J16" s="17"/>
    </row>
    <row r="17" spans="1:10" ht="15" customHeight="1" x14ac:dyDescent="0.2">
      <c r="A17" s="18"/>
      <c r="B17" s="5">
        <v>6</v>
      </c>
      <c r="C17" s="17" t="s">
        <v>7</v>
      </c>
      <c r="D17" s="24">
        <v>11585520</v>
      </c>
      <c r="E17" s="194"/>
      <c r="F17" s="31">
        <f>ROUND(D17*E41,0)</f>
        <v>772357</v>
      </c>
      <c r="G17" s="31">
        <f t="shared" si="0"/>
        <v>617894</v>
      </c>
      <c r="H17" s="32">
        <f t="shared" si="1"/>
        <v>12975771</v>
      </c>
      <c r="I17" s="17"/>
      <c r="J17" s="17"/>
    </row>
    <row r="18" spans="1:10" ht="15" customHeight="1" x14ac:dyDescent="0.2">
      <c r="A18" s="18"/>
      <c r="B18" s="5">
        <v>7</v>
      </c>
      <c r="C18" s="40" t="s">
        <v>42</v>
      </c>
      <c r="D18" s="24">
        <v>45581000</v>
      </c>
      <c r="E18" s="194"/>
      <c r="F18" s="31">
        <f>ROUND(D18*E41,0)</f>
        <v>3038691</v>
      </c>
      <c r="G18" s="31">
        <f>ROUND((D18+F18)*0.05,0)</f>
        <v>2430985</v>
      </c>
      <c r="H18" s="32">
        <f>D18+F18+G18</f>
        <v>51050676</v>
      </c>
      <c r="I18" s="17"/>
      <c r="J18" s="17"/>
    </row>
    <row r="19" spans="1:10" ht="15" customHeight="1" x14ac:dyDescent="0.2">
      <c r="A19" s="22"/>
      <c r="B19" s="20" t="s">
        <v>8</v>
      </c>
      <c r="C19" s="21"/>
      <c r="D19" s="24">
        <f>SUM(D12:D18)</f>
        <v>755040300</v>
      </c>
      <c r="E19" s="194"/>
      <c r="F19" s="24">
        <f>SUM(F12:F18)</f>
        <v>50335318</v>
      </c>
      <c r="G19" s="24">
        <f>SUM(G12:G18)</f>
        <v>40268781</v>
      </c>
      <c r="H19" s="32">
        <f>SUM(H12:H18)</f>
        <v>845644399</v>
      </c>
      <c r="I19" s="17"/>
      <c r="J19" s="17"/>
    </row>
    <row r="20" spans="1:10" ht="15" customHeight="1" x14ac:dyDescent="0.2">
      <c r="A20" s="33" t="s">
        <v>9</v>
      </c>
      <c r="B20" s="34"/>
      <c r="C20" s="35"/>
      <c r="D20" s="24">
        <v>65160900</v>
      </c>
      <c r="E20" s="194"/>
      <c r="F20" s="31">
        <f>ROUND(D20*E41,0)</f>
        <v>4343999</v>
      </c>
      <c r="G20" s="31">
        <f>ROUND((D20+F20)*0.05,0)</f>
        <v>3475245</v>
      </c>
      <c r="H20" s="32">
        <f t="shared" si="1"/>
        <v>72980144</v>
      </c>
      <c r="I20" s="17"/>
      <c r="J20" s="17"/>
    </row>
    <row r="21" spans="1:10" ht="15" customHeight="1" x14ac:dyDescent="0.2">
      <c r="A21" s="33" t="s">
        <v>10</v>
      </c>
      <c r="B21" s="34"/>
      <c r="C21" s="35"/>
      <c r="D21" s="24"/>
      <c r="E21" s="194"/>
      <c r="F21" s="31">
        <f>ROUND(D21*E41,0)</f>
        <v>0</v>
      </c>
      <c r="G21" s="31">
        <f>ROUND((D21+F21)*0.05,0)</f>
        <v>0</v>
      </c>
      <c r="H21" s="32">
        <f t="shared" si="1"/>
        <v>0</v>
      </c>
      <c r="I21" s="17"/>
      <c r="J21" s="17"/>
    </row>
    <row r="22" spans="1:10" ht="15" customHeight="1" x14ac:dyDescent="0.2">
      <c r="A22" s="33" t="s">
        <v>11</v>
      </c>
      <c r="B22" s="34"/>
      <c r="C22" s="35"/>
      <c r="D22" s="24"/>
      <c r="E22" s="194"/>
      <c r="F22" s="31">
        <f>ROUND(D22*E41,0)</f>
        <v>0</v>
      </c>
      <c r="G22" s="31">
        <f>ROUND((D22+F22)*0.05,0)</f>
        <v>0</v>
      </c>
      <c r="H22" s="32">
        <f t="shared" si="1"/>
        <v>0</v>
      </c>
      <c r="I22" s="17"/>
      <c r="J22" s="17"/>
    </row>
    <row r="23" spans="1:10" ht="15" customHeight="1" x14ac:dyDescent="0.2">
      <c r="A23" s="10"/>
      <c r="B23" s="11"/>
      <c r="C23" s="17"/>
      <c r="D23" s="24">
        <v>9000000</v>
      </c>
      <c r="E23" s="194"/>
      <c r="F23" s="31">
        <f>ROUND(D23*E41,0)</f>
        <v>599992</v>
      </c>
      <c r="G23" s="31">
        <f>ROUND((D23+F23)*0.05,0)</f>
        <v>480000</v>
      </c>
      <c r="H23" s="32">
        <f t="shared" si="1"/>
        <v>10079992</v>
      </c>
      <c r="I23" s="17"/>
      <c r="J23" s="17"/>
    </row>
    <row r="24" spans="1:10" ht="15" customHeight="1" x14ac:dyDescent="0.2">
      <c r="A24" s="12" t="s">
        <v>12</v>
      </c>
      <c r="B24" s="13"/>
      <c r="C24" s="17"/>
      <c r="D24" s="24"/>
      <c r="E24" s="194"/>
      <c r="F24" s="31">
        <f>ROUND(D24*E41,0)</f>
        <v>0</v>
      </c>
      <c r="G24" s="31">
        <f>ROUND((D24+F24)*0.05,0)</f>
        <v>0</v>
      </c>
      <c r="H24" s="32">
        <f t="shared" si="1"/>
        <v>0</v>
      </c>
      <c r="I24" s="17"/>
      <c r="J24" s="17"/>
    </row>
    <row r="25" spans="1:10" ht="15" customHeight="1" x14ac:dyDescent="0.2">
      <c r="A25" s="14"/>
      <c r="B25" s="15"/>
      <c r="C25" s="5" t="s">
        <v>8</v>
      </c>
      <c r="D25" s="24">
        <f>SUM(D23:D24)</f>
        <v>9000000</v>
      </c>
      <c r="E25" s="194"/>
      <c r="F25" s="31">
        <f>SUM(F23:F24)</f>
        <v>599992</v>
      </c>
      <c r="G25" s="31">
        <f>SUM(G23:G24)</f>
        <v>480000</v>
      </c>
      <c r="H25" s="32">
        <f t="shared" si="1"/>
        <v>10079992</v>
      </c>
      <c r="I25" s="17"/>
      <c r="J25" s="17"/>
    </row>
    <row r="26" spans="1:10" ht="15" customHeight="1" x14ac:dyDescent="0.2">
      <c r="A26" s="36" t="s">
        <v>13</v>
      </c>
      <c r="B26" s="34"/>
      <c r="C26" s="35"/>
      <c r="D26" s="24"/>
      <c r="E26" s="194"/>
      <c r="F26" s="31">
        <f>ROUND(D26*E41,0)</f>
        <v>0</v>
      </c>
      <c r="G26" s="31">
        <f>ROUND((D26+F26)*0.05,0)</f>
        <v>0</v>
      </c>
      <c r="H26" s="32">
        <f t="shared" si="1"/>
        <v>0</v>
      </c>
      <c r="I26" s="17"/>
      <c r="J26" s="17"/>
    </row>
    <row r="27" spans="1:10" ht="15" customHeight="1" x14ac:dyDescent="0.2">
      <c r="A27" s="10"/>
      <c r="B27" s="11"/>
      <c r="C27" s="37" t="s">
        <v>14</v>
      </c>
      <c r="D27" s="24">
        <v>7650000</v>
      </c>
      <c r="E27" s="194"/>
      <c r="F27" s="31">
        <f>ROUND(D27*E41,0)</f>
        <v>509993</v>
      </c>
      <c r="G27" s="31">
        <f>ROUND((D27+F27)*0.05,0)</f>
        <v>408000</v>
      </c>
      <c r="H27" s="32">
        <f t="shared" si="1"/>
        <v>8567993</v>
      </c>
      <c r="I27" s="17"/>
      <c r="J27" s="17"/>
    </row>
    <row r="28" spans="1:10" ht="15" customHeight="1" x14ac:dyDescent="0.2">
      <c r="A28" s="12" t="s">
        <v>16</v>
      </c>
      <c r="B28" s="13"/>
      <c r="C28" s="37" t="s">
        <v>15</v>
      </c>
      <c r="D28" s="24"/>
      <c r="E28" s="194"/>
      <c r="F28" s="31">
        <f>ROUND(D28*E41,0)</f>
        <v>0</v>
      </c>
      <c r="G28" s="31">
        <f>ROUND((D28+F28)*0.05,0)</f>
        <v>0</v>
      </c>
      <c r="H28" s="32">
        <f t="shared" si="1"/>
        <v>0</v>
      </c>
      <c r="I28" s="17"/>
      <c r="J28" s="17"/>
    </row>
    <row r="29" spans="1:10" ht="15" customHeight="1" x14ac:dyDescent="0.2">
      <c r="A29" s="12" t="s">
        <v>17</v>
      </c>
      <c r="B29" s="13"/>
      <c r="C29" s="17"/>
      <c r="D29" s="24"/>
      <c r="E29" s="194"/>
      <c r="F29" s="31">
        <f>ROUND(D29*E41,0)</f>
        <v>0</v>
      </c>
      <c r="G29" s="31">
        <f>ROUND((D29+F29)*0.05,0)</f>
        <v>0</v>
      </c>
      <c r="H29" s="32">
        <f t="shared" si="1"/>
        <v>0</v>
      </c>
      <c r="I29" s="17"/>
      <c r="J29" s="17"/>
    </row>
    <row r="30" spans="1:10" ht="15" customHeight="1" x14ac:dyDescent="0.2">
      <c r="A30" s="14"/>
      <c r="B30" s="15"/>
      <c r="C30" s="5" t="s">
        <v>8</v>
      </c>
      <c r="D30" s="24">
        <f>SUM(D27:D29)</f>
        <v>7650000</v>
      </c>
      <c r="E30" s="194"/>
      <c r="F30" s="24">
        <f>SUM(F27:F29)</f>
        <v>509993</v>
      </c>
      <c r="G30" s="31">
        <f>SUM(G27:G29)</f>
        <v>408000</v>
      </c>
      <c r="H30" s="32">
        <f t="shared" si="1"/>
        <v>8567993</v>
      </c>
      <c r="I30" s="17"/>
      <c r="J30" s="17"/>
    </row>
    <row r="31" spans="1:10" ht="15" customHeight="1" x14ac:dyDescent="0.2">
      <c r="A31" s="33" t="s">
        <v>18</v>
      </c>
      <c r="B31" s="34"/>
      <c r="C31" s="35"/>
      <c r="D31" s="24"/>
      <c r="E31" s="194"/>
      <c r="F31" s="31">
        <f>ROUND(D31*E41,0)</f>
        <v>0</v>
      </c>
      <c r="G31" s="31">
        <f>ROUND((D31+F31)*0.05,0)</f>
        <v>0</v>
      </c>
      <c r="H31" s="32">
        <f t="shared" si="1"/>
        <v>0</v>
      </c>
      <c r="I31" s="17"/>
      <c r="J31" s="17"/>
    </row>
    <row r="32" spans="1:10" ht="15" customHeight="1" x14ac:dyDescent="0.2">
      <c r="A32" s="33" t="s">
        <v>55</v>
      </c>
      <c r="B32" s="34"/>
      <c r="C32" s="35"/>
      <c r="D32" s="24"/>
      <c r="E32" s="194"/>
      <c r="F32" s="31">
        <f>ROUND(D32*E41,0)</f>
        <v>0</v>
      </c>
      <c r="G32" s="31">
        <f>ROUND((D32+F32)*0.05,0)</f>
        <v>0</v>
      </c>
      <c r="H32" s="32">
        <f t="shared" si="1"/>
        <v>0</v>
      </c>
      <c r="I32" s="17"/>
      <c r="J32" s="17"/>
    </row>
    <row r="33" spans="1:10" ht="15" customHeight="1" x14ac:dyDescent="0.2">
      <c r="A33" s="16"/>
      <c r="B33" s="5">
        <v>1</v>
      </c>
      <c r="C33" s="17" t="s">
        <v>20</v>
      </c>
      <c r="D33" s="24">
        <v>0</v>
      </c>
      <c r="E33" s="194"/>
      <c r="F33" s="31">
        <f>ROUND(D33*E41,0)</f>
        <v>0</v>
      </c>
      <c r="G33" s="31">
        <f>ROUND((D33+F33)*0.05,0)</f>
        <v>0</v>
      </c>
      <c r="H33" s="32">
        <f t="shared" si="1"/>
        <v>0</v>
      </c>
      <c r="I33" s="17"/>
      <c r="J33" s="17"/>
    </row>
    <row r="34" spans="1:10" ht="15" customHeight="1" x14ac:dyDescent="0.2">
      <c r="A34" s="190" t="s">
        <v>22</v>
      </c>
      <c r="B34" s="5">
        <v>2</v>
      </c>
      <c r="C34" s="17" t="s">
        <v>21</v>
      </c>
      <c r="D34" s="24">
        <v>11697500</v>
      </c>
      <c r="E34" s="194"/>
      <c r="F34" s="31">
        <f>ROUND(D34*E41,0)</f>
        <v>779822</v>
      </c>
      <c r="G34" s="31">
        <f>ROUND((D34+F34)*0.05,0)-1</f>
        <v>623865</v>
      </c>
      <c r="H34" s="32">
        <f t="shared" si="1"/>
        <v>13101187</v>
      </c>
      <c r="I34" s="17"/>
      <c r="J34" s="17"/>
    </row>
    <row r="35" spans="1:10" ht="15" customHeight="1" x14ac:dyDescent="0.2">
      <c r="A35" s="190"/>
      <c r="B35" s="5">
        <v>3</v>
      </c>
      <c r="C35" s="17" t="s">
        <v>44</v>
      </c>
      <c r="D35" s="24"/>
      <c r="E35" s="194"/>
      <c r="F35" s="31">
        <f>ROUND(D35*E41,0)</f>
        <v>0</v>
      </c>
      <c r="G35" s="31">
        <f>ROUND((D35+F35)*0.05,0)</f>
        <v>0</v>
      </c>
      <c r="H35" s="32">
        <f t="shared" si="1"/>
        <v>0</v>
      </c>
      <c r="I35" s="17"/>
      <c r="J35" s="17"/>
    </row>
    <row r="36" spans="1:10" ht="15" customHeight="1" x14ac:dyDescent="0.2">
      <c r="A36" s="190"/>
      <c r="B36" s="5">
        <v>4</v>
      </c>
      <c r="C36" s="17" t="s">
        <v>45</v>
      </c>
      <c r="D36" s="24"/>
      <c r="E36" s="194"/>
      <c r="F36" s="31">
        <f>ROUND(D36*E41,0)</f>
        <v>0</v>
      </c>
      <c r="G36" s="31">
        <f>ROUND((D36+F36)*0.05,0)</f>
        <v>0</v>
      </c>
      <c r="H36" s="32">
        <f t="shared" si="1"/>
        <v>0</v>
      </c>
      <c r="I36" s="17"/>
      <c r="J36" s="17"/>
    </row>
    <row r="37" spans="1:10" ht="15" customHeight="1" x14ac:dyDescent="0.2">
      <c r="A37" s="43"/>
      <c r="B37" s="17"/>
      <c r="C37" s="35"/>
      <c r="D37" s="24"/>
      <c r="E37" s="194"/>
      <c r="F37" s="31"/>
      <c r="G37" s="31"/>
      <c r="H37" s="32"/>
      <c r="I37" s="17"/>
      <c r="J37" s="17"/>
    </row>
    <row r="38" spans="1:10" ht="15" customHeight="1" x14ac:dyDescent="0.2">
      <c r="A38" s="22"/>
      <c r="B38" s="20" t="s">
        <v>8</v>
      </c>
      <c r="C38" s="21"/>
      <c r="D38" s="24">
        <f>SUM(D33:D36)</f>
        <v>11697500</v>
      </c>
      <c r="E38" s="194"/>
      <c r="F38" s="31">
        <f>SUM(F33:F36)</f>
        <v>779822</v>
      </c>
      <c r="G38" s="31">
        <f>SUM(G33:G36)</f>
        <v>623865</v>
      </c>
      <c r="H38" s="32">
        <f t="shared" si="1"/>
        <v>13101187</v>
      </c>
      <c r="I38" s="17"/>
      <c r="J38" s="17"/>
    </row>
    <row r="39" spans="1:10" ht="15" customHeight="1" x14ac:dyDescent="0.2">
      <c r="A39" s="20" t="s">
        <v>25</v>
      </c>
      <c r="B39" s="23"/>
      <c r="C39" s="21"/>
      <c r="D39" s="24">
        <f>D19+D20+D25+D30+D31+D38</f>
        <v>848548700</v>
      </c>
      <c r="E39" s="194"/>
      <c r="F39" s="24">
        <f>F19+F20+F25+F30+F31+F38</f>
        <v>56569124</v>
      </c>
      <c r="G39" s="24">
        <f>G19+G20+G25+G30+G31+G38</f>
        <v>45255891</v>
      </c>
      <c r="H39" s="32">
        <f>H19+H20+H25+H30+H31+H38</f>
        <v>950373715</v>
      </c>
      <c r="I39" s="17"/>
      <c r="J39" s="17"/>
    </row>
    <row r="40" spans="1:10" ht="15" customHeight="1" x14ac:dyDescent="0.2">
      <c r="A40" s="20" t="s">
        <v>24</v>
      </c>
      <c r="B40" s="23"/>
      <c r="C40" s="21"/>
      <c r="D40" s="24">
        <v>528000</v>
      </c>
      <c r="E40" s="195"/>
      <c r="F40" s="31">
        <f>ROUND(D40*E41,0)</f>
        <v>35200</v>
      </c>
      <c r="G40" s="31">
        <f>ROUND((D40+F40)*0.05,0)</f>
        <v>28160</v>
      </c>
      <c r="H40" s="32">
        <f t="shared" si="1"/>
        <v>591360</v>
      </c>
      <c r="I40" s="17"/>
      <c r="J40" s="17"/>
    </row>
    <row r="41" spans="1:10" ht="15" customHeight="1" x14ac:dyDescent="0.2">
      <c r="A41" s="20" t="s">
        <v>26</v>
      </c>
      <c r="B41" s="23"/>
      <c r="C41" s="21"/>
      <c r="D41" s="24">
        <f>D39+D40</f>
        <v>849076700</v>
      </c>
      <c r="E41" s="41">
        <f>ROUND(56604324/849076700,10)</f>
        <v>6.6665737000000003E-2</v>
      </c>
      <c r="F41" s="24">
        <f>F39+F40</f>
        <v>56604324</v>
      </c>
      <c r="G41" s="24">
        <f>G39+G40</f>
        <v>45284051</v>
      </c>
      <c r="H41" s="32">
        <f t="shared" si="1"/>
        <v>950965075</v>
      </c>
      <c r="I41" s="17"/>
      <c r="J41" s="17"/>
    </row>
    <row r="42" spans="1:10" x14ac:dyDescent="0.2">
      <c r="A42" s="2"/>
      <c r="B42" s="2"/>
      <c r="C42" s="2"/>
      <c r="D42" s="7"/>
      <c r="E42" s="42"/>
      <c r="F42" s="7"/>
      <c r="G42" s="7"/>
      <c r="H42" s="8"/>
      <c r="I42" s="9"/>
      <c r="J42" s="9"/>
    </row>
    <row r="43" spans="1:10" x14ac:dyDescent="0.2">
      <c r="A43" s="2"/>
      <c r="B43" s="2"/>
      <c r="C43" s="2"/>
      <c r="D43" s="7"/>
      <c r="E43" s="42"/>
      <c r="F43" s="7"/>
      <c r="G43" s="7"/>
      <c r="H43" s="8"/>
      <c r="I43" s="9"/>
      <c r="J43" s="9"/>
    </row>
    <row r="44" spans="1:10" x14ac:dyDescent="0.2">
      <c r="A44" s="2"/>
      <c r="B44" s="2"/>
      <c r="C44" s="2"/>
      <c r="D44" s="7"/>
      <c r="E44" s="42"/>
      <c r="F44" s="7"/>
      <c r="G44" s="7"/>
      <c r="H44" s="8"/>
      <c r="I44" s="9"/>
      <c r="J44" s="9"/>
    </row>
    <row r="45" spans="1:10" x14ac:dyDescent="0.2">
      <c r="A45" s="2"/>
      <c r="B45" s="2"/>
      <c r="C45" s="2"/>
      <c r="D45" s="7"/>
      <c r="E45" s="42"/>
      <c r="F45" s="7"/>
      <c r="G45" s="7"/>
      <c r="H45" s="8"/>
      <c r="J45" s="9"/>
    </row>
    <row r="46" spans="1:10" x14ac:dyDescent="0.2">
      <c r="A46" s="4" t="s">
        <v>57</v>
      </c>
      <c r="F46" s="3"/>
      <c r="J46" s="9"/>
    </row>
    <row r="47" spans="1:10" x14ac:dyDescent="0.2">
      <c r="A47" s="4" t="s">
        <v>58</v>
      </c>
    </row>
    <row r="48" spans="1:10" x14ac:dyDescent="0.2">
      <c r="A48" s="4" t="s">
        <v>59</v>
      </c>
    </row>
    <row r="49" spans="1:1" x14ac:dyDescent="0.2">
      <c r="A49" s="4" t="s">
        <v>60</v>
      </c>
    </row>
    <row r="50" spans="1:1" x14ac:dyDescent="0.2">
      <c r="A50" s="4" t="s">
        <v>61</v>
      </c>
    </row>
    <row r="51" spans="1:1" x14ac:dyDescent="0.2">
      <c r="A51" s="4" t="s">
        <v>62</v>
      </c>
    </row>
    <row r="52" spans="1:1" x14ac:dyDescent="0.2">
      <c r="A52" s="4" t="s">
        <v>63</v>
      </c>
    </row>
    <row r="53" spans="1:1" x14ac:dyDescent="0.2">
      <c r="A53" s="45" t="s">
        <v>64</v>
      </c>
    </row>
    <row r="54" spans="1:1" x14ac:dyDescent="0.2">
      <c r="A54" s="4" t="s">
        <v>56</v>
      </c>
    </row>
  </sheetData>
  <mergeCells count="7">
    <mergeCell ref="F9:F10"/>
    <mergeCell ref="G9:G10"/>
    <mergeCell ref="H9:H10"/>
    <mergeCell ref="A34:A36"/>
    <mergeCell ref="D9:D10"/>
    <mergeCell ref="E9:E10"/>
    <mergeCell ref="E12:E40"/>
  </mergeCells>
  <phoneticPr fontId="2"/>
  <pageMargins left="1.2598425196850394" right="0.78740157480314965" top="0.62992125984251968" bottom="0.59055118110236227" header="0.51181102362204722" footer="0.51181102362204722"/>
  <pageSetup paperSize="9" scale="7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×費目別内訳書 （その他）</vt:lpstr>
      <vt:lpstr>様式8-1_面積表（住宅）</vt:lpstr>
      <vt:lpstr>様式8-2_面積表（併設事業所）</vt:lpstr>
      <vt:lpstr>×費目別内訳書（記入例）</vt:lpstr>
      <vt:lpstr>'×費目別内訳書 （その他）'!Print_Area</vt:lpstr>
      <vt:lpstr>'×費目別内訳書（記入例）'!Print_Area</vt:lpstr>
      <vt:lpstr>'様式8-1_面積表（住宅）'!Print_Area</vt:lpstr>
      <vt:lpstr>'様式8-2_面積表（併設事業所）'!Print_Area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東京都</cp:lastModifiedBy>
  <cp:lastPrinted>2023-03-30T02:41:29Z</cp:lastPrinted>
  <dcterms:created xsi:type="dcterms:W3CDTF">1997-01-08T22:48:59Z</dcterms:created>
  <dcterms:modified xsi:type="dcterms:W3CDTF">2023-04-06T04:52:50Z</dcterms:modified>
</cp:coreProperties>
</file>