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④介護医療連携推進担当\05 訪問看護ST事務職員雇用支援事業\99 jグランツ掲載\交付申請書\"/>
    </mc:Choice>
  </mc:AlternateContent>
  <bookViews>
    <workbookView xWindow="180" yWindow="-312" windowWidth="13452" windowHeight="8268"/>
  </bookViews>
  <sheets>
    <sheet name="様式１" sheetId="14" r:id="rId1"/>
    <sheet name="様式１－２(個表)" sheetId="16" r:id="rId2"/>
    <sheet name="【記入例】 様式１" sheetId="22" r:id="rId3"/>
    <sheet name="【記入例】 様式１－２(個表)" sheetId="23" r:id="rId4"/>
  </sheets>
  <externalReferences>
    <externalReference r:id="rId5"/>
  </externalReferences>
  <definedNames>
    <definedName name="_xlnm.Print_Area" localSheetId="2">'【記入例】 様式１'!$A$1:$J$23</definedName>
    <definedName name="_xlnm.Print_Area" localSheetId="3">'【記入例】 様式１－２(個表)'!$A$1:$O$28</definedName>
    <definedName name="_xlnm.Print_Area" localSheetId="0">様式１!$A$1:$J$19</definedName>
    <definedName name="_xlnm.Print_Area" localSheetId="1">'様式１－２(個表)'!$A$1:$O$28</definedName>
    <definedName name="図１">[1]様式5!$B$50</definedName>
    <definedName name="図３">[1]様式5!$B$50</definedName>
  </definedNames>
  <calcPr calcId="162913"/>
</workbook>
</file>

<file path=xl/calcChain.xml><?xml version="1.0" encoding="utf-8"?>
<calcChain xmlns="http://schemas.openxmlformats.org/spreadsheetml/2006/main">
  <c r="E12" i="14" l="1"/>
  <c r="E11" i="14"/>
  <c r="B16" i="22" l="1"/>
  <c r="B15" i="22"/>
  <c r="F25" i="23" l="1"/>
  <c r="J25" i="23" s="1"/>
  <c r="M25" i="23" s="1"/>
  <c r="F16" i="22" s="1"/>
  <c r="N13" i="23"/>
  <c r="F21" i="23" s="1"/>
  <c r="J21" i="23" s="1"/>
  <c r="M21" i="23" s="1"/>
  <c r="E17" i="22"/>
  <c r="C17" i="22"/>
  <c r="D16" i="22"/>
  <c r="G16" i="22" s="1"/>
  <c r="I16" i="22" s="1"/>
  <c r="F15" i="22" l="1"/>
  <c r="F17" i="22" s="1"/>
  <c r="B17" i="22"/>
  <c r="D15" i="22"/>
  <c r="E13" i="14"/>
  <c r="C13" i="14"/>
  <c r="B12" i="14"/>
  <c r="D12" i="14" s="1"/>
  <c r="D17" i="22" l="1"/>
  <c r="G15" i="22"/>
  <c r="B11" i="14"/>
  <c r="B13" i="14" s="1"/>
  <c r="F25" i="16"/>
  <c r="J25" i="16" s="1"/>
  <c r="N13" i="16"/>
  <c r="F21" i="16" s="1"/>
  <c r="I15" i="22" l="1"/>
  <c r="I17" i="22" s="1"/>
  <c r="G17" i="22"/>
  <c r="D11" i="14"/>
  <c r="J21" i="16"/>
  <c r="M21" i="16" s="1"/>
  <c r="F11" i="14" s="1"/>
  <c r="G11" i="14" l="1"/>
  <c r="D13" i="14"/>
  <c r="M25" i="16"/>
  <c r="F12" i="14" s="1"/>
  <c r="G12" i="14" s="1"/>
  <c r="I12" i="14" s="1"/>
  <c r="G13" i="14" l="1"/>
  <c r="F13" i="14"/>
  <c r="I11" i="14"/>
  <c r="I13" i="14" s="1"/>
</calcChain>
</file>

<file path=xl/sharedStrings.xml><?xml version="1.0" encoding="utf-8"?>
<sst xmlns="http://schemas.openxmlformats.org/spreadsheetml/2006/main" count="187" uniqueCount="95">
  <si>
    <t>経費</t>
    <rPh sb="0" eb="2">
      <t>ケイヒ</t>
    </rPh>
    <phoneticPr fontId="19"/>
  </si>
  <si>
    <t>備考</t>
    <rPh sb="0" eb="2">
      <t>ビコウ</t>
    </rPh>
    <phoneticPr fontId="19"/>
  </si>
  <si>
    <t>記入上の注意</t>
    <rPh sb="0" eb="2">
      <t>キニュウ</t>
    </rPh>
    <rPh sb="2" eb="3">
      <t>ジョウ</t>
    </rPh>
    <rPh sb="4" eb="6">
      <t>チュウイ</t>
    </rPh>
    <phoneticPr fontId="19"/>
  </si>
  <si>
    <t>ステーション名</t>
    <rPh sb="6" eb="7">
      <t>メイ</t>
    </rPh>
    <phoneticPr fontId="19"/>
  </si>
  <si>
    <t>（単位：円）</t>
    <rPh sb="1" eb="3">
      <t>タンイ</t>
    </rPh>
    <rPh sb="4" eb="5">
      <t>エン</t>
    </rPh>
    <phoneticPr fontId="19"/>
  </si>
  <si>
    <t>雇用期間</t>
    <rPh sb="0" eb="2">
      <t>コヨウ</t>
    </rPh>
    <rPh sb="2" eb="4">
      <t>キカン</t>
    </rPh>
    <phoneticPr fontId="21"/>
  </si>
  <si>
    <t>雇用形態</t>
    <rPh sb="0" eb="2">
      <t>コヨウ</t>
    </rPh>
    <rPh sb="2" eb="4">
      <t>ケイタイ</t>
    </rPh>
    <phoneticPr fontId="21"/>
  </si>
  <si>
    <t>給与費(円)</t>
    <rPh sb="0" eb="2">
      <t>キュウヨ</t>
    </rPh>
    <rPh sb="2" eb="3">
      <t>ヒ</t>
    </rPh>
    <rPh sb="4" eb="5">
      <t>エン</t>
    </rPh>
    <phoneticPr fontId="21"/>
  </si>
  <si>
    <t>＜事務職員に係る所要額＞</t>
    <rPh sb="6" eb="7">
      <t>カカ</t>
    </rPh>
    <rPh sb="8" eb="10">
      <t>ショヨウ</t>
    </rPh>
    <rPh sb="10" eb="11">
      <t>ガク</t>
    </rPh>
    <phoneticPr fontId="21"/>
  </si>
  <si>
    <t>（円）</t>
    <rPh sb="1" eb="2">
      <t>エン</t>
    </rPh>
    <phoneticPr fontId="21"/>
  </si>
  <si>
    <t>【給与費】</t>
    <rPh sb="1" eb="3">
      <t>キュウヨ</t>
    </rPh>
    <rPh sb="3" eb="4">
      <t>ヒ</t>
    </rPh>
    <phoneticPr fontId="21"/>
  </si>
  <si>
    <t>【交通費】</t>
    <rPh sb="1" eb="4">
      <t>コウツウヒ</t>
    </rPh>
    <phoneticPr fontId="21"/>
  </si>
  <si>
    <t>（１）給与費</t>
    <rPh sb="3" eb="5">
      <t>キュウヨ</t>
    </rPh>
    <rPh sb="5" eb="6">
      <t>ヒ</t>
    </rPh>
    <phoneticPr fontId="19"/>
  </si>
  <si>
    <t>（A）</t>
    <phoneticPr fontId="19"/>
  </si>
  <si>
    <t>（B）</t>
    <phoneticPr fontId="19"/>
  </si>
  <si>
    <t>（C）</t>
    <phoneticPr fontId="19"/>
  </si>
  <si>
    <t>（D）</t>
    <phoneticPr fontId="19"/>
  </si>
  <si>
    <t>（Ｅ）</t>
    <phoneticPr fontId="19"/>
  </si>
  <si>
    <t>１０／１０</t>
    <phoneticPr fontId="19"/>
  </si>
  <si>
    <t>（２）交通費</t>
    <rPh sb="3" eb="6">
      <t>コウツウヒ</t>
    </rPh>
    <phoneticPr fontId="19"/>
  </si>
  <si>
    <t>合　計</t>
    <rPh sb="0" eb="1">
      <t>ゴウ</t>
    </rPh>
    <rPh sb="2" eb="3">
      <t>ケイ</t>
    </rPh>
    <phoneticPr fontId="19"/>
  </si>
  <si>
    <t>補助金対象期間</t>
    <rPh sb="0" eb="3">
      <t>ホジョキン</t>
    </rPh>
    <rPh sb="3" eb="5">
      <t>タイショウ</t>
    </rPh>
    <rPh sb="5" eb="7">
      <t>キカン</t>
    </rPh>
    <phoneticPr fontId="21"/>
  </si>
  <si>
    <t>総事業費</t>
    <rPh sb="0" eb="4">
      <t>ソウジギョウヒ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</si>
  <si>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</si>
  <si>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</si>
  <si>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</si>
  <si>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補助率</t>
    <rPh sb="0" eb="2">
      <t>ホジョ</t>
    </rPh>
    <rPh sb="2" eb="3">
      <t>リツ</t>
    </rPh>
    <phoneticPr fontId="2"/>
  </si>
  <si>
    <t>差引額</t>
    <rPh sb="0" eb="1">
      <t>サ</t>
    </rPh>
    <rPh sb="1" eb="2">
      <t>ヒ</t>
    </rPh>
    <rPh sb="2" eb="3">
      <t>ガク</t>
    </rPh>
    <phoneticPr fontId="2"/>
  </si>
  <si>
    <t>（F）</t>
    <phoneticPr fontId="19"/>
  </si>
  <si>
    <t>（Ｇ）</t>
    <phoneticPr fontId="21"/>
  </si>
  <si>
    <t>（H）</t>
    <phoneticPr fontId="19"/>
  </si>
  <si>
    <t>（F）×（G）</t>
    <phoneticPr fontId="19"/>
  </si>
  <si>
    <t>採用方法</t>
    <rPh sb="0" eb="2">
      <t>サイヨウ</t>
    </rPh>
    <phoneticPr fontId="21"/>
  </si>
  <si>
    <t>事務職員氏名</t>
    <rPh sb="0" eb="2">
      <t>ジム</t>
    </rPh>
    <rPh sb="2" eb="4">
      <t>ショクイン</t>
    </rPh>
    <rPh sb="4" eb="6">
      <t>シメイ</t>
    </rPh>
    <phoneticPr fontId="21"/>
  </si>
  <si>
    <t>所定労働時間</t>
    <rPh sb="0" eb="2">
      <t>ショテイ</t>
    </rPh>
    <rPh sb="2" eb="4">
      <t>ロウドウ</t>
    </rPh>
    <rPh sb="4" eb="6">
      <t>ジカン</t>
    </rPh>
    <phoneticPr fontId="21"/>
  </si>
  <si>
    <t>（時間数）</t>
  </si>
  <si>
    <t>週当たり</t>
    <rPh sb="0" eb="1">
      <t>シュウ</t>
    </rPh>
    <phoneticPr fontId="21"/>
  </si>
  <si>
    <t>　時　　分　～　　時　　分　（　　時間／日）</t>
    <rPh sb="1" eb="2">
      <t>ジ</t>
    </rPh>
    <rPh sb="4" eb="5">
      <t>フン</t>
    </rPh>
    <rPh sb="9" eb="10">
      <t>ジ</t>
    </rPh>
    <rPh sb="12" eb="13">
      <t>フン</t>
    </rPh>
    <rPh sb="17" eb="19">
      <t>ジカン</t>
    </rPh>
    <rPh sb="20" eb="21">
      <t>ニチ</t>
    </rPh>
    <phoneticPr fontId="21"/>
  </si>
  <si>
    <t>勤務日数</t>
    <phoneticPr fontId="21"/>
  </si>
  <si>
    <t>勤務時間数</t>
    <phoneticPr fontId="21"/>
  </si>
  <si>
    <t>常勤・非常勤</t>
    <rPh sb="0" eb="2">
      <t>ジョウキン</t>
    </rPh>
    <rPh sb="3" eb="6">
      <t>ヒジョウキン</t>
    </rPh>
    <phoneticPr fontId="21"/>
  </si>
  <si>
    <t xml:space="preserve">
</t>
    <phoneticPr fontId="21"/>
  </si>
  <si>
    <t>a</t>
    <phoneticPr fontId="21"/>
  </si>
  <si>
    <t>対象期間中</t>
    <rPh sb="0" eb="2">
      <t>タイショウ</t>
    </rPh>
    <rPh sb="2" eb="5">
      <t>キカンチュウ</t>
    </rPh>
    <phoneticPr fontId="21"/>
  </si>
  <si>
    <t>b</t>
    <phoneticPr fontId="21"/>
  </si>
  <si>
    <t>時間数（日）</t>
    <phoneticPr fontId="21"/>
  </si>
  <si>
    <t>所定労働</t>
    <rPh sb="0" eb="2">
      <t>ショテイ</t>
    </rPh>
    <rPh sb="2" eb="4">
      <t>ロウドウ</t>
    </rPh>
    <phoneticPr fontId="21"/>
  </si>
  <si>
    <t>ｃ＝a×b</t>
    <phoneticPr fontId="21"/>
  </si>
  <si>
    <t>通算勤務時間数</t>
    <rPh sb="0" eb="2">
      <t>ツウサン</t>
    </rPh>
    <rPh sb="2" eb="4">
      <t>キンム</t>
    </rPh>
    <rPh sb="4" eb="7">
      <t>ジカンスウ</t>
    </rPh>
    <phoneticPr fontId="21"/>
  </si>
  <si>
    <t>ｄ</t>
    <phoneticPr fontId="21"/>
  </si>
  <si>
    <t>対象期間中の給与費総額</t>
    <rPh sb="0" eb="2">
      <t>タイショウ</t>
    </rPh>
    <rPh sb="2" eb="4">
      <t>キカン</t>
    </rPh>
    <rPh sb="4" eb="5">
      <t>チュウ</t>
    </rPh>
    <rPh sb="6" eb="8">
      <t>キュウヨ</t>
    </rPh>
    <rPh sb="8" eb="9">
      <t>ヒ</t>
    </rPh>
    <rPh sb="9" eb="11">
      <t>ソウガク</t>
    </rPh>
    <phoneticPr fontId="21"/>
  </si>
  <si>
    <t>1時間当たり給与費（時給）</t>
    <rPh sb="1" eb="3">
      <t>ジカン</t>
    </rPh>
    <rPh sb="6" eb="8">
      <t>キュウヨ</t>
    </rPh>
    <rPh sb="8" eb="9">
      <t>ヒ</t>
    </rPh>
    <rPh sb="10" eb="12">
      <t>ジキュウ</t>
    </rPh>
    <phoneticPr fontId="21"/>
  </si>
  <si>
    <t>f</t>
    <phoneticPr fontId="21"/>
  </si>
  <si>
    <t>時給上限額</t>
    <rPh sb="0" eb="2">
      <t>ジキュウ</t>
    </rPh>
    <rPh sb="2" eb="5">
      <t>ジョウゲンガク</t>
    </rPh>
    <phoneticPr fontId="21"/>
  </si>
  <si>
    <t>（A）※1</t>
    <phoneticPr fontId="21"/>
  </si>
  <si>
    <t>（A）×ｃ</t>
    <phoneticPr fontId="21"/>
  </si>
  <si>
    <t>1時間当たり給与費（円）</t>
    <rPh sb="1" eb="3">
      <t>ジカン</t>
    </rPh>
    <rPh sb="6" eb="8">
      <t>キュウヨ</t>
    </rPh>
    <rPh sb="8" eb="9">
      <t>ヒ</t>
    </rPh>
    <rPh sb="10" eb="11">
      <t>エン</t>
    </rPh>
    <phoneticPr fontId="21"/>
  </si>
  <si>
    <t>給与費：所要額（円）</t>
    <rPh sb="0" eb="2">
      <t>キュウヨ</t>
    </rPh>
    <rPh sb="2" eb="3">
      <t>ヒ</t>
    </rPh>
    <rPh sb="4" eb="6">
      <t>ショヨウ</t>
    </rPh>
    <rPh sb="6" eb="7">
      <t>ガク</t>
    </rPh>
    <rPh sb="8" eb="9">
      <t>エン</t>
    </rPh>
    <phoneticPr fontId="21"/>
  </si>
  <si>
    <t>ｇ</t>
    <phoneticPr fontId="21"/>
  </si>
  <si>
    <t>対象期間中の交通費総額</t>
    <rPh sb="0" eb="2">
      <t>タイショウ</t>
    </rPh>
    <rPh sb="2" eb="4">
      <t>キカン</t>
    </rPh>
    <rPh sb="4" eb="5">
      <t>チュウ</t>
    </rPh>
    <rPh sb="6" eb="8">
      <t>コウツウ</t>
    </rPh>
    <rPh sb="8" eb="9">
      <t>ヒ</t>
    </rPh>
    <rPh sb="9" eb="11">
      <t>ソウガク</t>
    </rPh>
    <phoneticPr fontId="21"/>
  </si>
  <si>
    <t>1日当たり交通費</t>
    <rPh sb="1" eb="2">
      <t>ニチ</t>
    </rPh>
    <rPh sb="5" eb="7">
      <t>コウツウ</t>
    </rPh>
    <rPh sb="7" eb="8">
      <t>ヒ</t>
    </rPh>
    <phoneticPr fontId="21"/>
  </si>
  <si>
    <t>i</t>
    <phoneticPr fontId="21"/>
  </si>
  <si>
    <t>上限額（日）</t>
    <rPh sb="0" eb="3">
      <t>ジョウゲンガク</t>
    </rPh>
    <phoneticPr fontId="21"/>
  </si>
  <si>
    <t>（Ｂ）※2</t>
    <phoneticPr fontId="21"/>
  </si>
  <si>
    <t>1日当たり交通費（円）</t>
    <rPh sb="1" eb="2">
      <t>ニチ</t>
    </rPh>
    <rPh sb="5" eb="7">
      <t>コウツウ</t>
    </rPh>
    <rPh sb="7" eb="8">
      <t>ヒ</t>
    </rPh>
    <phoneticPr fontId="21"/>
  </si>
  <si>
    <t>（Ｂ）×a</t>
    <phoneticPr fontId="21"/>
  </si>
  <si>
    <t>交通費：所要額（円）</t>
    <rPh sb="0" eb="3">
      <t>コウツウヒ</t>
    </rPh>
    <rPh sb="3" eb="4">
      <t>キュウヒ</t>
    </rPh>
    <rPh sb="4" eb="6">
      <t>ショヨウ</t>
    </rPh>
    <rPh sb="6" eb="7">
      <t>ガク</t>
    </rPh>
    <rPh sb="8" eb="9">
      <t>エン</t>
    </rPh>
    <phoneticPr fontId="21"/>
  </si>
  <si>
    <t>e＝ｄ／ｃ</t>
    <phoneticPr fontId="21"/>
  </si>
  <si>
    <t>ｈ＝ｇ／a</t>
    <phoneticPr fontId="21"/>
  </si>
  <si>
    <t>※1「１時間当たり給与費（A）」は、e と f のいずれか低い額とする。</t>
    <rPh sb="4" eb="6">
      <t>ジカン</t>
    </rPh>
    <rPh sb="9" eb="11">
      <t>キュウヨ</t>
    </rPh>
    <rPh sb="11" eb="12">
      <t>ヒ</t>
    </rPh>
    <rPh sb="29" eb="30">
      <t>ヒク</t>
    </rPh>
    <rPh sb="31" eb="32">
      <t>ガク</t>
    </rPh>
    <phoneticPr fontId="21"/>
  </si>
  <si>
    <t>※2「１日当たり交通費（Ｂ）」は、ｈ と ｉ のいずれか低い額とする。</t>
    <rPh sb="4" eb="5">
      <t>ニチ</t>
    </rPh>
    <rPh sb="8" eb="10">
      <t>コウツウ</t>
    </rPh>
    <rPh sb="10" eb="11">
      <t>ヒ</t>
    </rPh>
    <rPh sb="28" eb="29">
      <t>ヒク</t>
    </rPh>
    <rPh sb="30" eb="31">
      <t>ガク</t>
    </rPh>
    <phoneticPr fontId="21"/>
  </si>
  <si>
    <t>（円／時間）</t>
    <rPh sb="1" eb="2">
      <t>エン</t>
    </rPh>
    <phoneticPr fontId="21"/>
  </si>
  <si>
    <t>勤務日数（日）</t>
    <phoneticPr fontId="21"/>
  </si>
  <si>
    <t>（時間）</t>
    <phoneticPr fontId="21"/>
  </si>
  <si>
    <t>（A）－（B）</t>
    <phoneticPr fontId="19"/>
  </si>
  <si>
    <t>１．「寄附金その他の収入額（B）」は、該当がある場合はその金額を記入してください。</t>
    <rPh sb="3" eb="6">
      <t>キフキン</t>
    </rPh>
    <rPh sb="8" eb="9">
      <t>タ</t>
    </rPh>
    <rPh sb="10" eb="12">
      <t>シュウニュウ</t>
    </rPh>
    <rPh sb="12" eb="13">
      <t>ガク</t>
    </rPh>
    <rPh sb="19" eb="21">
      <t>ガイトウ</t>
    </rPh>
    <rPh sb="24" eb="26">
      <t>バアイ</t>
    </rPh>
    <rPh sb="29" eb="31">
      <t>キンガク</t>
    </rPh>
    <rPh sb="32" eb="34">
      <t>キニュウ</t>
    </rPh>
    <phoneticPr fontId="19"/>
  </si>
  <si>
    <t>２．「対象経費の支出予定額（D）」は、総事業費のうち事業所が負担する額を記入してください。</t>
    <rPh sb="3" eb="5">
      <t>タイショウ</t>
    </rPh>
    <rPh sb="5" eb="7">
      <t>ケイヒ</t>
    </rPh>
    <rPh sb="8" eb="10">
      <t>シシュツ</t>
    </rPh>
    <rPh sb="10" eb="12">
      <t>ヨテイ</t>
    </rPh>
    <rPh sb="12" eb="13">
      <t>ガク</t>
    </rPh>
    <rPh sb="19" eb="23">
      <t>ソウジギョウヒ</t>
    </rPh>
    <rPh sb="26" eb="28">
      <t>ジギョウ</t>
    </rPh>
    <rPh sb="28" eb="29">
      <t>ショ</t>
    </rPh>
    <rPh sb="30" eb="32">
      <t>フタン</t>
    </rPh>
    <rPh sb="34" eb="35">
      <t>ガク</t>
    </rPh>
    <rPh sb="36" eb="38">
      <t>キニュウ</t>
    </rPh>
    <phoneticPr fontId="19"/>
  </si>
  <si>
    <t>３．「選定額（F）」は、「差引額（Ｃ）」、「対象経費の支出予定額（Ｄ）」及び「基準額（E）」を比較していずれか少ない額になります。</t>
    <rPh sb="3" eb="5">
      <t>センテイ</t>
    </rPh>
    <rPh sb="5" eb="6">
      <t>ガク</t>
    </rPh>
    <rPh sb="13" eb="14">
      <t>サ</t>
    </rPh>
    <rPh sb="14" eb="15">
      <t>ヒ</t>
    </rPh>
    <rPh sb="15" eb="16">
      <t>ガク</t>
    </rPh>
    <rPh sb="22" eb="24">
      <t>タイショウ</t>
    </rPh>
    <rPh sb="24" eb="26">
      <t>ケイヒ</t>
    </rPh>
    <rPh sb="27" eb="29">
      <t>シシュツ</t>
    </rPh>
    <rPh sb="29" eb="31">
      <t>ヨテイ</t>
    </rPh>
    <rPh sb="31" eb="32">
      <t>ガク</t>
    </rPh>
    <rPh sb="36" eb="37">
      <t>オヨ</t>
    </rPh>
    <rPh sb="39" eb="41">
      <t>キジュン</t>
    </rPh>
    <rPh sb="41" eb="42">
      <t>ガク</t>
    </rPh>
    <rPh sb="55" eb="56">
      <t>スク</t>
    </rPh>
    <rPh sb="58" eb="59">
      <t>ガク</t>
    </rPh>
    <phoneticPr fontId="19"/>
  </si>
  <si>
    <t>４．「補助所要額（H）」の合計額に1,000円未満の端数が生じた場合は、端数を切り捨てます。</t>
    <rPh sb="3" eb="5">
      <t>ホジョ</t>
    </rPh>
    <rPh sb="5" eb="7">
      <t>ショヨウ</t>
    </rPh>
    <rPh sb="7" eb="8">
      <t>ガク</t>
    </rPh>
    <rPh sb="13" eb="15">
      <t>ゴウケイ</t>
    </rPh>
    <rPh sb="15" eb="16">
      <t>ガク</t>
    </rPh>
    <rPh sb="22" eb="23">
      <t>エン</t>
    </rPh>
    <rPh sb="23" eb="25">
      <t>ミマン</t>
    </rPh>
    <rPh sb="26" eb="28">
      <t>ハスウ</t>
    </rPh>
    <rPh sb="29" eb="30">
      <t>ショウ</t>
    </rPh>
    <rPh sb="32" eb="34">
      <t>バアイ</t>
    </rPh>
    <rPh sb="36" eb="38">
      <t>ハスウ</t>
    </rPh>
    <rPh sb="39" eb="40">
      <t>キ</t>
    </rPh>
    <rPh sb="41" eb="42">
      <t>ス</t>
    </rPh>
    <phoneticPr fontId="19"/>
  </si>
  <si>
    <t>寄付金その他</t>
    <rPh sb="0" eb="3">
      <t>キフキン</t>
    </rPh>
    <rPh sb="5" eb="6">
      <t>タ</t>
    </rPh>
    <phoneticPr fontId="2"/>
  </si>
  <si>
    <t>の収入額</t>
    <phoneticPr fontId="21"/>
  </si>
  <si>
    <t>支出予定額</t>
    <phoneticPr fontId="21"/>
  </si>
  <si>
    <t>対象経費の</t>
    <rPh sb="0" eb="2">
      <t>タイショウ</t>
    </rPh>
    <rPh sb="2" eb="4">
      <t>ケイヒ</t>
    </rPh>
    <phoneticPr fontId="2"/>
  </si>
  <si>
    <t>○○訪問看護ステーション</t>
    <rPh sb="2" eb="11">
      <t>ホウカ</t>
    </rPh>
    <phoneticPr fontId="21"/>
  </si>
  <si>
    <t>○○　○○</t>
    <phoneticPr fontId="21"/>
  </si>
  <si>
    <t>ハローワーク</t>
    <phoneticPr fontId="21"/>
  </si>
  <si>
    <t>8時30分　～　17時30分　（　8時間／日）</t>
    <rPh sb="1" eb="2">
      <t>ジ</t>
    </rPh>
    <rPh sb="4" eb="5">
      <t>フン</t>
    </rPh>
    <rPh sb="10" eb="11">
      <t>ジ</t>
    </rPh>
    <rPh sb="13" eb="14">
      <t>フン</t>
    </rPh>
    <rPh sb="18" eb="20">
      <t>ジカン</t>
    </rPh>
    <rPh sb="21" eb="22">
      <t>ニチ</t>
    </rPh>
    <phoneticPr fontId="21"/>
  </si>
  <si>
    <t>自　  　　年　　月　　日</t>
    <phoneticPr fontId="21"/>
  </si>
  <si>
    <t>至　  　　年　　月　　日</t>
    <phoneticPr fontId="21"/>
  </si>
  <si>
    <t>自　令和６年7月1日</t>
    <rPh sb="2" eb="4">
      <t>レイワ</t>
    </rPh>
    <phoneticPr fontId="21"/>
  </si>
  <si>
    <t>至　令和７年６月3０日</t>
    <rPh sb="2" eb="4">
      <t>レイワ</t>
    </rPh>
    <phoneticPr fontId="21"/>
  </si>
  <si>
    <t>至　令和７年3月31日</t>
    <rPh sb="2" eb="4">
      <t>レイワ</t>
    </rPh>
    <phoneticPr fontId="21"/>
  </si>
  <si>
    <t>至　令和７年　3月　31日</t>
    <phoneticPr fontId="21"/>
  </si>
  <si>
    <t>令和６年度　訪問看護ステーション事務職員雇用支援事業 所要額内訳書（個表）</t>
    <rPh sb="0" eb="2">
      <t>レイワ</t>
    </rPh>
    <rPh sb="24" eb="26">
      <t>ジギョウ</t>
    </rPh>
    <rPh sb="30" eb="32">
      <t>ウチワケ</t>
    </rPh>
    <rPh sb="32" eb="33">
      <t>ショ</t>
    </rPh>
    <rPh sb="34" eb="35">
      <t>コ</t>
    </rPh>
    <rPh sb="35" eb="36">
      <t>ヒョウ</t>
    </rPh>
    <phoneticPr fontId="19"/>
  </si>
  <si>
    <t>令和６年度　訪問看護ステーション事務職員雇用支援事業 所要額内訳書（総括表）</t>
    <rPh sb="0" eb="2">
      <t>レイワ</t>
    </rPh>
    <rPh sb="24" eb="26">
      <t>ジギョウ</t>
    </rPh>
    <rPh sb="30" eb="32">
      <t>ウチワケ</t>
    </rPh>
    <rPh sb="32" eb="33">
      <t>ショ</t>
    </rPh>
    <rPh sb="34" eb="36">
      <t>ソウカツ</t>
    </rPh>
    <rPh sb="36" eb="37">
      <t>ヒョウ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</si>
</sst>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##\ &quot;日&quot;"/>
    <numFmt numFmtId="179" formatCode="##.#0\ &quot;時間&quot;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7" fillId="0" borderId="0">
      <alignment vertical="center"/>
    </xf>
    <xf numFmtId="0" fontId="18" fillId="6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42" applyNumberFormat="1" applyFont="1">
      <alignment vertical="center"/>
    </xf>
    <xf numFmtId="0" fontId="22" fillId="0" borderId="0" xfId="42" applyFont="1">
      <alignment vertical="center"/>
    </xf>
    <xf numFmtId="0" fontId="24" fillId="0" borderId="0" xfId="42" applyFont="1">
      <alignment vertical="center"/>
    </xf>
    <xf numFmtId="0" fontId="22" fillId="0" borderId="0" xfId="42" applyFont="1" applyBorder="1">
      <alignment vertical="center"/>
    </xf>
    <xf numFmtId="0" fontId="25" fillId="0" borderId="12" xfId="42" applyFont="1" applyBorder="1" applyAlignment="1">
      <alignment horizontal="center" vertical="center"/>
    </xf>
    <xf numFmtId="0" fontId="22" fillId="0" borderId="13" xfId="42" applyNumberFormat="1" applyFont="1" applyBorder="1" applyAlignment="1">
      <alignment horizontal="center" vertical="center"/>
    </xf>
    <xf numFmtId="0" fontId="22" fillId="0" borderId="14" xfId="42" applyNumberFormat="1" applyFont="1" applyBorder="1" applyAlignment="1">
      <alignment horizontal="center" vertical="center"/>
    </xf>
    <xf numFmtId="0" fontId="22" fillId="0" borderId="15" xfId="42" applyNumberFormat="1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6" xfId="42" applyNumberFormat="1" applyFont="1" applyBorder="1" applyAlignment="1">
      <alignment horizontal="center" vertical="center"/>
    </xf>
    <xf numFmtId="0" fontId="22" fillId="0" borderId="17" xfId="42" applyNumberFormat="1" applyFont="1" applyBorder="1" applyAlignment="1">
      <alignment horizontal="center" vertical="center"/>
    </xf>
    <xf numFmtId="0" fontId="22" fillId="0" borderId="18" xfId="42" applyNumberFormat="1" applyFont="1" applyBorder="1" applyAlignment="1">
      <alignment horizontal="center" vertical="center"/>
    </xf>
    <xf numFmtId="0" fontId="25" fillId="0" borderId="16" xfId="42" applyNumberFormat="1" applyFont="1" applyBorder="1" applyAlignment="1">
      <alignment horizontal="center" vertical="center"/>
    </xf>
    <xf numFmtId="0" fontId="22" fillId="0" borderId="19" xfId="42" applyNumberFormat="1" applyFont="1" applyBorder="1" applyAlignment="1">
      <alignment horizontal="center" vertical="center"/>
    </xf>
    <xf numFmtId="0" fontId="22" fillId="0" borderId="20" xfId="42" applyNumberFormat="1" applyFont="1" applyBorder="1" applyAlignment="1">
      <alignment horizontal="center" vertical="center"/>
    </xf>
    <xf numFmtId="0" fontId="22" fillId="0" borderId="21" xfId="42" applyNumberFormat="1" applyFont="1" applyBorder="1" applyAlignment="1">
      <alignment horizontal="center" vertical="center"/>
    </xf>
    <xf numFmtId="0" fontId="22" fillId="0" borderId="0" xfId="42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24" fillId="0" borderId="0" xfId="42" applyNumberFormat="1" applyFont="1" applyAlignment="1">
      <alignment horizontal="center" vertical="center"/>
    </xf>
    <xf numFmtId="0" fontId="22" fillId="0" borderId="0" xfId="42" applyNumberFormat="1" applyFont="1" applyBorder="1" applyAlignment="1">
      <alignment horizontal="center" vertical="center"/>
    </xf>
    <xf numFmtId="0" fontId="22" fillId="0" borderId="0" xfId="42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176" fontId="22" fillId="0" borderId="0" xfId="0" applyNumberFormat="1" applyFont="1">
      <alignment vertical="center"/>
    </xf>
    <xf numFmtId="0" fontId="22" fillId="0" borderId="0" xfId="0" applyFont="1" applyBorder="1">
      <alignment vertical="center"/>
    </xf>
    <xf numFmtId="176" fontId="22" fillId="0" borderId="0" xfId="0" applyNumberFormat="1" applyFont="1" applyBorder="1">
      <alignment vertical="center"/>
    </xf>
    <xf numFmtId="0" fontId="22" fillId="0" borderId="0" xfId="0" applyFont="1" applyFill="1">
      <alignment vertical="center"/>
    </xf>
    <xf numFmtId="0" fontId="22" fillId="0" borderId="10" xfId="42" applyNumberFormat="1" applyFont="1" applyBorder="1" applyAlignment="1">
      <alignment horizontal="center" vertical="center"/>
    </xf>
    <xf numFmtId="0" fontId="22" fillId="0" borderId="23" xfId="42" applyNumberFormat="1" applyFont="1" applyBorder="1" applyAlignment="1">
      <alignment horizontal="center" vertical="center"/>
    </xf>
    <xf numFmtId="0" fontId="22" fillId="0" borderId="27" xfId="42" applyNumberFormat="1" applyFont="1" applyBorder="1" applyAlignment="1">
      <alignment horizontal="center" vertical="center"/>
    </xf>
    <xf numFmtId="0" fontId="22" fillId="0" borderId="28" xfId="42" applyNumberFormat="1" applyFont="1" applyBorder="1" applyAlignment="1">
      <alignment horizontal="center" vertical="center"/>
    </xf>
    <xf numFmtId="0" fontId="22" fillId="0" borderId="10" xfId="42" applyNumberFormat="1" applyFont="1" applyBorder="1" applyAlignment="1">
      <alignment horizontal="center" vertical="center" wrapText="1"/>
    </xf>
    <xf numFmtId="0" fontId="22" fillId="0" borderId="0" xfId="42" applyFont="1" applyAlignment="1">
      <alignment horizontal="right" vertical="center"/>
    </xf>
    <xf numFmtId="0" fontId="20" fillId="0" borderId="23" xfId="0" applyFont="1" applyFill="1" applyBorder="1" applyAlignment="1">
      <alignment horizontal="center" wrapText="1"/>
    </xf>
    <xf numFmtId="0" fontId="20" fillId="0" borderId="28" xfId="0" applyFont="1" applyFill="1" applyBorder="1" applyAlignment="1">
      <alignment horizontal="center" vertical="top" wrapText="1"/>
    </xf>
    <xf numFmtId="0" fontId="20" fillId="19" borderId="12" xfId="0" applyFont="1" applyFill="1" applyBorder="1" applyAlignment="1">
      <alignment horizontal="center" vertical="center"/>
    </xf>
    <xf numFmtId="0" fontId="24" fillId="0" borderId="0" xfId="42" applyNumberFormat="1" applyFont="1" applyAlignment="1">
      <alignment horizontal="center" vertical="center"/>
    </xf>
    <xf numFmtId="0" fontId="22" fillId="0" borderId="23" xfId="42" applyNumberFormat="1" applyFont="1" applyBorder="1" applyAlignment="1">
      <alignment horizontal="center" vertical="center" wrapText="1"/>
    </xf>
    <xf numFmtId="0" fontId="22" fillId="0" borderId="27" xfId="42" applyNumberFormat="1" applyFont="1" applyBorder="1" applyAlignment="1">
      <alignment horizontal="center" vertical="center" wrapText="1"/>
    </xf>
    <xf numFmtId="0" fontId="22" fillId="0" borderId="10" xfId="42" applyNumberFormat="1" applyFont="1" applyBorder="1" applyAlignment="1">
      <alignment horizontal="center" vertical="center"/>
    </xf>
    <xf numFmtId="0" fontId="22" fillId="0" borderId="23" xfId="42" applyNumberFormat="1" applyFont="1" applyBorder="1" applyAlignment="1">
      <alignment horizontal="center" vertical="center"/>
    </xf>
    <xf numFmtId="0" fontId="22" fillId="0" borderId="27" xfId="42" applyNumberFormat="1" applyFont="1" applyBorder="1" applyAlignment="1">
      <alignment horizontal="center" vertical="center"/>
    </xf>
    <xf numFmtId="0" fontId="22" fillId="0" borderId="28" xfId="42" applyNumberFormat="1" applyFont="1" applyBorder="1" applyAlignment="1">
      <alignment horizontal="center" vertical="center"/>
    </xf>
    <xf numFmtId="0" fontId="22" fillId="0" borderId="0" xfId="42" applyFont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horizontal="center" vertical="center"/>
    </xf>
    <xf numFmtId="0" fontId="24" fillId="0" borderId="0" xfId="42" applyNumberFormat="1" applyFont="1" applyFill="1" applyAlignment="1">
      <alignment horizontal="center" vertical="center"/>
    </xf>
    <xf numFmtId="0" fontId="22" fillId="0" borderId="0" xfId="42" applyNumberFormat="1" applyFont="1" applyFill="1" applyAlignment="1">
      <alignment horizontal="left" vertical="center"/>
    </xf>
    <xf numFmtId="0" fontId="22" fillId="0" borderId="0" xfId="42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>
      <alignment vertical="center"/>
    </xf>
    <xf numFmtId="176" fontId="22" fillId="0" borderId="0" xfId="0" applyNumberFormat="1" applyFont="1" applyFill="1" applyBorder="1" applyAlignment="1">
      <alignment horizontal="right"/>
    </xf>
    <xf numFmtId="176" fontId="22" fillId="0" borderId="0" xfId="0" applyNumberFormat="1" applyFont="1" applyFill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38" fontId="22" fillId="0" borderId="0" xfId="33" applyFont="1" applyFill="1" applyBorder="1" applyAlignment="1">
      <alignment horizontal="left" vertical="center" wrapText="1"/>
    </xf>
    <xf numFmtId="38" fontId="22" fillId="0" borderId="0" xfId="33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3" fontId="22" fillId="0" borderId="12" xfId="42" applyNumberFormat="1" applyFont="1" applyFill="1" applyBorder="1" applyAlignment="1">
      <alignment horizontal="center" vertical="center"/>
    </xf>
    <xf numFmtId="3" fontId="20" fillId="0" borderId="10" xfId="42" applyNumberFormat="1" applyFont="1" applyFill="1" applyBorder="1" applyAlignment="1">
      <alignment horizontal="right" vertical="center"/>
    </xf>
    <xf numFmtId="3" fontId="20" fillId="0" borderId="12" xfId="42" applyNumberFormat="1" applyFont="1" applyFill="1" applyBorder="1" applyAlignment="1">
      <alignment horizontal="right" vertical="center"/>
    </xf>
    <xf numFmtId="3" fontId="22" fillId="0" borderId="30" xfId="33" applyNumberFormat="1" applyFont="1" applyFill="1" applyBorder="1" applyAlignment="1">
      <alignment horizontal="right" vertical="center"/>
    </xf>
    <xf numFmtId="3" fontId="22" fillId="0" borderId="22" xfId="42" applyNumberFormat="1" applyFont="1" applyFill="1" applyBorder="1" applyAlignment="1">
      <alignment horizontal="right" vertical="center"/>
    </xf>
    <xf numFmtId="3" fontId="22" fillId="0" borderId="30" xfId="42" applyNumberFormat="1" applyFont="1" applyFill="1" applyBorder="1" applyAlignment="1">
      <alignment horizontal="right" vertical="center"/>
    </xf>
    <xf numFmtId="3" fontId="22" fillId="0" borderId="22" xfId="42" applyNumberFormat="1" applyFont="1" applyBorder="1" applyAlignment="1">
      <alignment horizontal="right" vertical="center"/>
    </xf>
    <xf numFmtId="3" fontId="22" fillId="0" borderId="29" xfId="42" applyNumberFormat="1" applyFont="1" applyFill="1" applyBorder="1" applyAlignment="1">
      <alignment horizontal="right" vertical="center"/>
    </xf>
    <xf numFmtId="3" fontId="22" fillId="0" borderId="31" xfId="33" applyNumberFormat="1" applyFont="1" applyFill="1" applyBorder="1" applyAlignment="1">
      <alignment horizontal="right" vertical="center"/>
    </xf>
    <xf numFmtId="3" fontId="22" fillId="0" borderId="32" xfId="42" applyNumberFormat="1" applyFont="1" applyFill="1" applyBorder="1" applyAlignment="1">
      <alignment horizontal="right" vertical="center"/>
    </xf>
    <xf numFmtId="3" fontId="22" fillId="0" borderId="33" xfId="42" applyNumberFormat="1" applyFont="1" applyFill="1" applyBorder="1" applyAlignment="1">
      <alignment horizontal="right" vertical="center"/>
    </xf>
    <xf numFmtId="3" fontId="20" fillId="19" borderId="10" xfId="42" applyNumberFormat="1" applyFont="1" applyFill="1" applyBorder="1" applyAlignment="1">
      <alignment horizontal="right" vertical="center"/>
    </xf>
    <xf numFmtId="3" fontId="20" fillId="19" borderId="12" xfId="42" applyNumberFormat="1" applyFont="1" applyFill="1" applyBorder="1" applyAlignment="1">
      <alignment horizontal="right" vertical="center"/>
    </xf>
    <xf numFmtId="0" fontId="22" fillId="0" borderId="43" xfId="42" applyNumberFormat="1" applyFont="1" applyBorder="1" applyAlignment="1">
      <alignment horizontal="center" vertical="center" wrapText="1"/>
    </xf>
    <xf numFmtId="0" fontId="22" fillId="0" borderId="37" xfId="42" applyNumberFormat="1" applyFont="1" applyBorder="1" applyAlignment="1">
      <alignment horizontal="center" vertical="center" wrapText="1"/>
    </xf>
    <xf numFmtId="0" fontId="20" fillId="0" borderId="0" xfId="42" applyFont="1" applyFill="1">
      <alignment vertical="center"/>
    </xf>
    <xf numFmtId="0" fontId="20" fillId="19" borderId="10" xfId="0" applyFont="1" applyFill="1" applyBorder="1" applyAlignment="1">
      <alignment horizontal="center" vertical="center"/>
    </xf>
    <xf numFmtId="3" fontId="27" fillId="19" borderId="10" xfId="42" applyNumberFormat="1" applyFont="1" applyFill="1" applyBorder="1" applyAlignment="1">
      <alignment horizontal="right" vertical="center"/>
    </xf>
    <xf numFmtId="3" fontId="27" fillId="19" borderId="12" xfId="42" applyNumberFormat="1" applyFont="1" applyFill="1" applyBorder="1" applyAlignment="1">
      <alignment horizontal="right" vertical="center"/>
    </xf>
    <xf numFmtId="0" fontId="27" fillId="19" borderId="12" xfId="0" applyFont="1" applyFill="1" applyBorder="1" applyAlignment="1">
      <alignment horizontal="center" vertical="center"/>
    </xf>
    <xf numFmtId="0" fontId="27" fillId="19" borderId="10" xfId="0" applyFont="1" applyFill="1" applyBorder="1" applyAlignment="1">
      <alignment horizontal="center" vertical="center"/>
    </xf>
    <xf numFmtId="0" fontId="20" fillId="0" borderId="0" xfId="42" applyFont="1" applyFill="1" applyAlignment="1">
      <alignment horizontal="left" vertical="center"/>
    </xf>
    <xf numFmtId="0" fontId="24" fillId="0" borderId="0" xfId="42" applyNumberFormat="1" applyFont="1" applyAlignment="1">
      <alignment horizontal="center" vertical="center"/>
    </xf>
    <xf numFmtId="0" fontId="22" fillId="18" borderId="12" xfId="42" applyFont="1" applyFill="1" applyBorder="1" applyAlignment="1">
      <alignment horizontal="left" vertical="center"/>
    </xf>
    <xf numFmtId="0" fontId="22" fillId="18" borderId="24" xfId="42" applyFont="1" applyFill="1" applyBorder="1" applyAlignment="1">
      <alignment horizontal="left" vertical="center"/>
    </xf>
    <xf numFmtId="0" fontId="22" fillId="18" borderId="22" xfId="42" applyFont="1" applyFill="1" applyBorder="1" applyAlignment="1">
      <alignment horizontal="left" vertical="center"/>
    </xf>
    <xf numFmtId="0" fontId="22" fillId="0" borderId="10" xfId="42" applyNumberFormat="1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shrinkToFit="1"/>
    </xf>
    <xf numFmtId="0" fontId="20" fillId="19" borderId="14" xfId="0" applyFont="1" applyFill="1" applyBorder="1" applyAlignment="1">
      <alignment horizontal="center" vertical="center" shrinkToFit="1"/>
    </xf>
    <xf numFmtId="0" fontId="20" fillId="19" borderId="11" xfId="0" applyFont="1" applyFill="1" applyBorder="1" applyAlignment="1">
      <alignment horizontal="center" vertical="center" shrinkToFit="1"/>
    </xf>
    <xf numFmtId="0" fontId="20" fillId="19" borderId="19" xfId="0" applyFont="1" applyFill="1" applyBorder="1" applyAlignment="1">
      <alignment horizontal="center" vertical="center" shrinkToFit="1"/>
    </xf>
    <xf numFmtId="0" fontId="20" fillId="19" borderId="25" xfId="0" applyFont="1" applyFill="1" applyBorder="1" applyAlignment="1">
      <alignment horizontal="center" vertical="center" shrinkToFit="1"/>
    </xf>
    <xf numFmtId="0" fontId="26" fillId="19" borderId="12" xfId="0" applyFont="1" applyFill="1" applyBorder="1" applyAlignment="1">
      <alignment horizontal="center" vertical="center"/>
    </xf>
    <xf numFmtId="0" fontId="26" fillId="19" borderId="24" xfId="0" applyFont="1" applyFill="1" applyBorder="1" applyAlignment="1">
      <alignment horizontal="center" vertical="center"/>
    </xf>
    <xf numFmtId="0" fontId="20" fillId="19" borderId="27" xfId="0" applyFont="1" applyFill="1" applyBorder="1" applyAlignment="1">
      <alignment horizontal="center" vertical="center" wrapText="1"/>
    </xf>
    <xf numFmtId="0" fontId="20" fillId="19" borderId="14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5" xfId="0" applyFont="1" applyFill="1" applyBorder="1" applyAlignment="1">
      <alignment horizontal="center" vertical="center" wrapText="1"/>
    </xf>
    <xf numFmtId="0" fontId="20" fillId="19" borderId="19" xfId="0" applyFont="1" applyFill="1" applyBorder="1" applyAlignment="1">
      <alignment horizontal="center" vertical="center" wrapText="1"/>
    </xf>
    <xf numFmtId="0" fontId="20" fillId="19" borderId="25" xfId="0" applyFont="1" applyFill="1" applyBorder="1" applyAlignment="1">
      <alignment horizontal="center" vertical="center" wrapText="1"/>
    </xf>
    <xf numFmtId="0" fontId="20" fillId="19" borderId="21" xfId="0" applyFont="1" applyFill="1" applyBorder="1" applyAlignment="1">
      <alignment horizontal="center" vertical="center" wrapText="1"/>
    </xf>
    <xf numFmtId="38" fontId="22" fillId="0" borderId="23" xfId="33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3" fontId="22" fillId="19" borderId="26" xfId="33" applyNumberFormat="1" applyFont="1" applyFill="1" applyBorder="1" applyAlignment="1">
      <alignment horizontal="center" vertical="center" wrapText="1"/>
    </xf>
    <xf numFmtId="3" fontId="22" fillId="19" borderId="41" xfId="33" applyNumberFormat="1" applyFont="1" applyFill="1" applyBorder="1" applyAlignment="1">
      <alignment horizontal="center" vertical="center" wrapText="1"/>
    </xf>
    <xf numFmtId="3" fontId="22" fillId="19" borderId="40" xfId="33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38" fontId="22" fillId="0" borderId="27" xfId="33" applyFont="1" applyFill="1" applyBorder="1" applyAlignment="1">
      <alignment horizontal="center" vertical="center" wrapText="1"/>
    </xf>
    <xf numFmtId="3" fontId="22" fillId="0" borderId="24" xfId="33" applyNumberFormat="1" applyFont="1" applyFill="1" applyBorder="1" applyAlignment="1">
      <alignment horizontal="right" vertical="center" wrapText="1"/>
    </xf>
    <xf numFmtId="3" fontId="22" fillId="0" borderId="22" xfId="33" applyNumberFormat="1" applyFont="1" applyFill="1" applyBorder="1" applyAlignment="1">
      <alignment horizontal="right" vertical="center" wrapText="1"/>
    </xf>
    <xf numFmtId="3" fontId="22" fillId="0" borderId="42" xfId="33" applyNumberFormat="1" applyFont="1" applyFill="1" applyBorder="1" applyAlignment="1">
      <alignment horizontal="righ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right" vertical="center"/>
    </xf>
    <xf numFmtId="3" fontId="22" fillId="0" borderId="22" xfId="0" applyNumberFormat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 wrapText="1"/>
    </xf>
    <xf numFmtId="0" fontId="22" fillId="0" borderId="25" xfId="0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right" vertical="center"/>
    </xf>
    <xf numFmtId="3" fontId="20" fillId="0" borderId="12" xfId="0" applyNumberFormat="1" applyFont="1" applyFill="1" applyBorder="1" applyAlignment="1">
      <alignment horizontal="right" vertical="center"/>
    </xf>
    <xf numFmtId="3" fontId="20" fillId="0" borderId="22" xfId="0" applyNumberFormat="1" applyFont="1" applyFill="1" applyBorder="1" applyAlignment="1">
      <alignment horizontal="right" vertical="center"/>
    </xf>
    <xf numFmtId="3" fontId="22" fillId="0" borderId="10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178" fontId="20" fillId="19" borderId="10" xfId="0" applyNumberFormat="1" applyFont="1" applyFill="1" applyBorder="1" applyAlignment="1">
      <alignment horizontal="right" vertical="center"/>
    </xf>
    <xf numFmtId="0" fontId="24" fillId="0" borderId="0" xfId="42" applyNumberFormat="1" applyFont="1" applyFill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0" fillId="19" borderId="18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7" xfId="0" applyFont="1" applyFill="1" applyBorder="1" applyAlignment="1">
      <alignment horizontal="center" vertical="center" wrapText="1"/>
    </xf>
    <xf numFmtId="178" fontId="20" fillId="19" borderId="34" xfId="0" applyNumberFormat="1" applyFont="1" applyFill="1" applyBorder="1" applyAlignment="1">
      <alignment horizontal="right" vertical="center"/>
    </xf>
    <xf numFmtId="178" fontId="20" fillId="19" borderId="36" xfId="0" applyNumberFormat="1" applyFont="1" applyFill="1" applyBorder="1" applyAlignment="1">
      <alignment horizontal="right" vertical="center"/>
    </xf>
    <xf numFmtId="178" fontId="20" fillId="19" borderId="38" xfId="0" applyNumberFormat="1" applyFont="1" applyFill="1" applyBorder="1" applyAlignment="1">
      <alignment horizontal="right" vertical="center"/>
    </xf>
    <xf numFmtId="179" fontId="20" fillId="19" borderId="35" xfId="0" applyNumberFormat="1" applyFont="1" applyFill="1" applyBorder="1" applyAlignment="1">
      <alignment horizontal="right" vertical="center"/>
    </xf>
    <xf numFmtId="179" fontId="20" fillId="19" borderId="37" xfId="0" applyNumberFormat="1" applyFont="1" applyFill="1" applyBorder="1" applyAlignment="1">
      <alignment horizontal="right" vertical="center"/>
    </xf>
    <xf numFmtId="179" fontId="20" fillId="19" borderId="39" xfId="0" applyNumberFormat="1" applyFont="1" applyFill="1" applyBorder="1" applyAlignment="1">
      <alignment horizontal="right" vertical="center"/>
    </xf>
    <xf numFmtId="177" fontId="20" fillId="0" borderId="15" xfId="0" applyNumberFormat="1" applyFont="1" applyFill="1" applyBorder="1" applyAlignment="1">
      <alignment horizontal="right" vertical="center"/>
    </xf>
    <xf numFmtId="177" fontId="20" fillId="0" borderId="17" xfId="0" applyNumberFormat="1" applyFont="1" applyFill="1" applyBorder="1" applyAlignment="1">
      <alignment horizontal="right" vertical="center"/>
    </xf>
    <xf numFmtId="177" fontId="20" fillId="0" borderId="21" xfId="0" applyNumberFormat="1" applyFont="1" applyFill="1" applyBorder="1" applyAlignment="1">
      <alignment horizontal="right" vertical="center"/>
    </xf>
    <xf numFmtId="179" fontId="20" fillId="19" borderId="23" xfId="0" applyNumberFormat="1" applyFont="1" applyFill="1" applyBorder="1" applyAlignment="1">
      <alignment horizontal="right" vertical="center"/>
    </xf>
    <xf numFmtId="179" fontId="20" fillId="19" borderId="28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27" fillId="19" borderId="12" xfId="42" applyFont="1" applyFill="1" applyBorder="1" applyAlignment="1">
      <alignment horizontal="left" vertical="center"/>
    </xf>
    <xf numFmtId="0" fontId="27" fillId="19" borderId="24" xfId="42" applyFont="1" applyFill="1" applyBorder="1" applyAlignment="1">
      <alignment horizontal="left" vertical="center"/>
    </xf>
    <xf numFmtId="0" fontId="27" fillId="19" borderId="22" xfId="42" applyFont="1" applyFill="1" applyBorder="1" applyAlignment="1">
      <alignment horizontal="left" vertical="center"/>
    </xf>
    <xf numFmtId="0" fontId="28" fillId="19" borderId="12" xfId="0" applyFont="1" applyFill="1" applyBorder="1" applyAlignment="1">
      <alignment horizontal="center" vertical="center"/>
    </xf>
    <xf numFmtId="0" fontId="28" fillId="19" borderId="24" xfId="0" applyFont="1" applyFill="1" applyBorder="1" applyAlignment="1">
      <alignment horizontal="center" vertical="center"/>
    </xf>
    <xf numFmtId="0" fontId="27" fillId="19" borderId="14" xfId="0" applyFont="1" applyFill="1" applyBorder="1" applyAlignment="1">
      <alignment horizontal="center" vertical="center" shrinkToFit="1"/>
    </xf>
    <xf numFmtId="0" fontId="27" fillId="19" borderId="11" xfId="0" applyFont="1" applyFill="1" applyBorder="1" applyAlignment="1">
      <alignment horizontal="center" vertical="center" shrinkToFit="1"/>
    </xf>
    <xf numFmtId="0" fontId="27" fillId="19" borderId="19" xfId="0" applyFont="1" applyFill="1" applyBorder="1" applyAlignment="1">
      <alignment horizontal="center" vertical="center" shrinkToFit="1"/>
    </xf>
    <xf numFmtId="0" fontId="27" fillId="19" borderId="25" xfId="0" applyFont="1" applyFill="1" applyBorder="1" applyAlignment="1">
      <alignment horizontal="center" vertical="center" shrinkToFit="1"/>
    </xf>
    <xf numFmtId="178" fontId="27" fillId="19" borderId="10" xfId="0" applyNumberFormat="1" applyFont="1" applyFill="1" applyBorder="1" applyAlignment="1">
      <alignment horizontal="right" vertical="center"/>
    </xf>
    <xf numFmtId="179" fontId="27" fillId="19" borderId="23" xfId="0" applyNumberFormat="1" applyFont="1" applyFill="1" applyBorder="1" applyAlignment="1">
      <alignment horizontal="right" vertical="center"/>
    </xf>
    <xf numFmtId="179" fontId="27" fillId="19" borderId="28" xfId="0" applyNumberFormat="1" applyFont="1" applyFill="1" applyBorder="1" applyAlignment="1">
      <alignment horizontal="right" vertical="center"/>
    </xf>
    <xf numFmtId="0" fontId="27" fillId="19" borderId="14" xfId="0" applyFont="1" applyFill="1" applyBorder="1" applyAlignment="1">
      <alignment horizontal="center" vertical="center" wrapText="1"/>
    </xf>
    <xf numFmtId="0" fontId="27" fillId="19" borderId="11" xfId="0" applyFont="1" applyFill="1" applyBorder="1" applyAlignment="1">
      <alignment horizontal="center" vertical="center" wrapText="1"/>
    </xf>
    <xf numFmtId="0" fontId="27" fillId="19" borderId="15" xfId="0" applyFont="1" applyFill="1" applyBorder="1" applyAlignment="1">
      <alignment horizontal="center" vertical="center" wrapText="1"/>
    </xf>
    <xf numFmtId="179" fontId="27" fillId="19" borderId="35" xfId="0" applyNumberFormat="1" applyFont="1" applyFill="1" applyBorder="1" applyAlignment="1">
      <alignment horizontal="right" vertical="center"/>
    </xf>
    <xf numFmtId="179" fontId="27" fillId="19" borderId="37" xfId="0" applyNumberFormat="1" applyFont="1" applyFill="1" applyBorder="1" applyAlignment="1">
      <alignment horizontal="right" vertical="center"/>
    </xf>
    <xf numFmtId="179" fontId="27" fillId="19" borderId="39" xfId="0" applyNumberFormat="1" applyFont="1" applyFill="1" applyBorder="1" applyAlignment="1">
      <alignment horizontal="right" vertical="center"/>
    </xf>
    <xf numFmtId="0" fontId="27" fillId="19" borderId="27" xfId="0" applyFont="1" applyFill="1" applyBorder="1" applyAlignment="1">
      <alignment horizontal="center" vertical="center" wrapText="1"/>
    </xf>
    <xf numFmtId="0" fontId="27" fillId="19" borderId="19" xfId="0" applyFont="1" applyFill="1" applyBorder="1" applyAlignment="1">
      <alignment horizontal="center" vertical="center" wrapText="1"/>
    </xf>
    <xf numFmtId="0" fontId="27" fillId="19" borderId="25" xfId="0" applyFont="1" applyFill="1" applyBorder="1" applyAlignment="1">
      <alignment horizontal="center" vertical="center" wrapText="1"/>
    </xf>
    <xf numFmtId="0" fontId="27" fillId="19" borderId="21" xfId="0" applyFont="1" applyFill="1" applyBorder="1" applyAlignment="1">
      <alignment horizontal="center" vertical="center" wrapText="1"/>
    </xf>
    <xf numFmtId="178" fontId="27" fillId="19" borderId="34" xfId="0" applyNumberFormat="1" applyFont="1" applyFill="1" applyBorder="1" applyAlignment="1">
      <alignment horizontal="right" vertical="center"/>
    </xf>
    <xf numFmtId="178" fontId="27" fillId="19" borderId="36" xfId="0" applyNumberFormat="1" applyFont="1" applyFill="1" applyBorder="1" applyAlignment="1">
      <alignment horizontal="right" vertical="center"/>
    </xf>
    <xf numFmtId="178" fontId="27" fillId="19" borderId="38" xfId="0" applyNumberFormat="1" applyFont="1" applyFill="1" applyBorder="1" applyAlignment="1">
      <alignment horizontal="right" vertical="center"/>
    </xf>
    <xf numFmtId="3" fontId="29" fillId="19" borderId="26" xfId="33" applyNumberFormat="1" applyFont="1" applyFill="1" applyBorder="1" applyAlignment="1">
      <alignment horizontal="center" vertical="center" wrapText="1"/>
    </xf>
    <xf numFmtId="3" fontId="29" fillId="19" borderId="41" xfId="33" applyNumberFormat="1" applyFont="1" applyFill="1" applyBorder="1" applyAlignment="1">
      <alignment horizontal="center" vertical="center" wrapText="1"/>
    </xf>
    <xf numFmtId="3" fontId="29" fillId="19" borderId="40" xfId="33" applyNumberFormat="1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別紙1～7" xfId="42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49642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200705</xdr:colOff>
      <xdr:row>13</xdr:row>
      <xdr:rowOff>0</xdr:rowOff>
    </xdr:from>
    <xdr:to>
      <xdr:col>10</xdr:col>
      <xdr:colOff>1</xdr:colOff>
      <xdr:row>15</xdr:row>
      <xdr:rowOff>0</xdr:rowOff>
    </xdr:to>
    <xdr:sp macro="" textlink="">
      <xdr:nvSpPr>
        <xdr:cNvPr id="8" name="右矢印 7"/>
        <xdr:cNvSpPr/>
      </xdr:nvSpPr>
      <xdr:spPr>
        <a:xfrm>
          <a:off x="5803446" y="2874509"/>
          <a:ext cx="581707" cy="381000"/>
        </a:xfrm>
        <a:prstGeom prst="rightArrow">
          <a:avLst>
            <a:gd name="adj1" fmla="val 33524"/>
            <a:gd name="adj2" fmla="val 53408"/>
          </a:avLst>
        </a:prstGeom>
        <a:solidFill>
          <a:srgbClr val="0070C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13</xdr:col>
      <xdr:colOff>381000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32497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１－２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9496425" y="8572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１</a:t>
          </a:r>
        </a:p>
      </xdr:txBody>
    </xdr:sp>
    <xdr:clientData/>
  </xdr:twoCellAnchor>
  <xdr:twoCellAnchor>
    <xdr:from>
      <xdr:col>9</xdr:col>
      <xdr:colOff>0</xdr:colOff>
      <xdr:row>1</xdr:row>
      <xdr:rowOff>1</xdr:rowOff>
    </xdr:from>
    <xdr:to>
      <xdr:col>10</xdr:col>
      <xdr:colOff>0</xdr:colOff>
      <xdr:row>4</xdr:row>
      <xdr:rowOff>0</xdr:rowOff>
    </xdr:to>
    <xdr:sp macro="" textlink="">
      <xdr:nvSpPr>
        <xdr:cNvPr id="3" name="正方形/長方形 2"/>
        <xdr:cNvSpPr/>
      </xdr:nvSpPr>
      <xdr:spPr>
        <a:xfrm>
          <a:off x="9496425" y="171451"/>
          <a:ext cx="1190625" cy="514349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角丸四角形 3"/>
        <xdr:cNvSpPr/>
      </xdr:nvSpPr>
      <xdr:spPr>
        <a:xfrm>
          <a:off x="3267075" y="171450"/>
          <a:ext cx="4152900" cy="933450"/>
        </a:xfrm>
        <a:prstGeom prst="roundRect">
          <a:avLst/>
        </a:prstGeom>
        <a:solidFill>
          <a:srgbClr val="FFFF99"/>
        </a:solidFill>
        <a:ln w="15875">
          <a:solidFill>
            <a:schemeClr val="tx1"/>
          </a:soli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様式</a:t>
          </a:r>
          <a:r>
            <a:rPr kumimoji="1" lang="en-US" altLang="ja-JP" sz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1-2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（所要額内訳書・個表）と連動しているため、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個表を入力してから、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色の付いた項目に必要事項を入力してください。</a:t>
          </a:r>
        </a:p>
      </xdr:txBody>
    </xdr:sp>
    <xdr:clientData/>
  </xdr:twoCellAnchor>
  <xdr:twoCellAnchor>
    <xdr:from>
      <xdr:col>0</xdr:col>
      <xdr:colOff>104775</xdr:colOff>
      <xdr:row>8</xdr:row>
      <xdr:rowOff>9525</xdr:rowOff>
    </xdr:from>
    <xdr:to>
      <xdr:col>1</xdr:col>
      <xdr:colOff>773907</xdr:colOff>
      <xdr:row>10</xdr:row>
      <xdr:rowOff>9525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04775" y="1743075"/>
          <a:ext cx="1859757" cy="628650"/>
        </a:xfrm>
        <a:prstGeom prst="wedgeRoundRectCallout">
          <a:avLst>
            <a:gd name="adj1" fmla="val 44759"/>
            <a:gd name="adj2" fmla="val 217971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1-2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「対象期間中の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給与費総額（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欄）」と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一致します。</a:t>
          </a:r>
        </a:p>
      </xdr:txBody>
    </xdr:sp>
    <xdr:clientData/>
  </xdr:twoCellAnchor>
  <xdr:twoCellAnchor>
    <xdr:from>
      <xdr:col>0</xdr:col>
      <xdr:colOff>114300</xdr:colOff>
      <xdr:row>17</xdr:row>
      <xdr:rowOff>200025</xdr:rowOff>
    </xdr:from>
    <xdr:to>
      <xdr:col>1</xdr:col>
      <xdr:colOff>757237</xdr:colOff>
      <xdr:row>20</xdr:row>
      <xdr:rowOff>200026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114300" y="5667375"/>
          <a:ext cx="1833562" cy="742951"/>
        </a:xfrm>
        <a:prstGeom prst="wedgeRoundRectCallout">
          <a:avLst>
            <a:gd name="adj1" fmla="val 43242"/>
            <a:gd name="adj2" fmla="val -214503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1-2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「対象期間中の交通費総額（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g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欄）」と一致します。</a:t>
          </a:r>
        </a:p>
      </xdr:txBody>
    </xdr:sp>
    <xdr:clientData/>
  </xdr:twoCellAnchor>
  <xdr:twoCellAnchor>
    <xdr:from>
      <xdr:col>3</xdr:col>
      <xdr:colOff>962025</xdr:colOff>
      <xdr:row>10</xdr:row>
      <xdr:rowOff>133350</xdr:rowOff>
    </xdr:from>
    <xdr:to>
      <xdr:col>5</xdr:col>
      <xdr:colOff>66675</xdr:colOff>
      <xdr:row>16</xdr:row>
      <xdr:rowOff>104775</xdr:rowOff>
    </xdr:to>
    <xdr:sp macro="" textlink="">
      <xdr:nvSpPr>
        <xdr:cNvPr id="9" name="角丸四角形 8"/>
        <xdr:cNvSpPr/>
      </xdr:nvSpPr>
      <xdr:spPr>
        <a:xfrm>
          <a:off x="4229100" y="2495550"/>
          <a:ext cx="1181100" cy="2314575"/>
        </a:xfrm>
        <a:prstGeom prst="roundRect">
          <a:avLst/>
        </a:prstGeom>
        <a:noFill/>
        <a:ln w="31750" cap="flat" cmpd="sng" algn="ctr">
          <a:solidFill>
            <a:sysClr val="window" lastClr="FFFFFF">
              <a:lumMod val="50000"/>
            </a:sysClr>
          </a:solidFill>
          <a:prstDash val="dash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</xdr:col>
      <xdr:colOff>571500</xdr:colOff>
      <xdr:row>7</xdr:row>
      <xdr:rowOff>333375</xdr:rowOff>
    </xdr:from>
    <xdr:to>
      <xdr:col>4</xdr:col>
      <xdr:colOff>864396</xdr:colOff>
      <xdr:row>9</xdr:row>
      <xdr:rowOff>333375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2800350" y="1685925"/>
          <a:ext cx="2369346" cy="628650"/>
        </a:xfrm>
        <a:prstGeom prst="wedgeRoundRectCallout">
          <a:avLst>
            <a:gd name="adj1" fmla="val 27867"/>
            <a:gd name="adj2" fmla="val 80162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総事業費のうち事業所が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負担する額を記入してください。</a:t>
          </a:r>
        </a:p>
      </xdr:txBody>
    </xdr:sp>
    <xdr:clientData/>
  </xdr:twoCellAnchor>
  <xdr:twoCellAnchor>
    <xdr:from>
      <xdr:col>8</xdr:col>
      <xdr:colOff>342900</xdr:colOff>
      <xdr:row>17</xdr:row>
      <xdr:rowOff>238125</xdr:rowOff>
    </xdr:from>
    <xdr:to>
      <xdr:col>9</xdr:col>
      <xdr:colOff>1031081</xdr:colOff>
      <xdr:row>21</xdr:row>
      <xdr:rowOff>35718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8801100" y="5705475"/>
          <a:ext cx="1726406" cy="788193"/>
        </a:xfrm>
        <a:prstGeom prst="wedgeRoundRectCallout">
          <a:avLst>
            <a:gd name="adj1" fmla="val -29223"/>
            <a:gd name="adj2" fmla="val -97858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合計額は、1,000円未満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切り捨てになります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。</a:t>
          </a:r>
        </a:p>
      </xdr:txBody>
    </xdr:sp>
    <xdr:clientData/>
  </xdr:twoCellAnchor>
  <xdr:twoCellAnchor>
    <xdr:from>
      <xdr:col>6</xdr:col>
      <xdr:colOff>552450</xdr:colOff>
      <xdr:row>7</xdr:row>
      <xdr:rowOff>371475</xdr:rowOff>
    </xdr:from>
    <xdr:to>
      <xdr:col>9</xdr:col>
      <xdr:colOff>38100</xdr:colOff>
      <xdr:row>10</xdr:row>
      <xdr:rowOff>128588</xdr:rowOff>
    </xdr:to>
    <xdr:sp macro="" textlink="">
      <xdr:nvSpPr>
        <xdr:cNvPr id="12" name="AutoShape 5"/>
        <xdr:cNvSpPr>
          <a:spLocks noChangeArrowheads="1"/>
        </xdr:cNvSpPr>
      </xdr:nvSpPr>
      <xdr:spPr bwMode="auto">
        <a:xfrm>
          <a:off x="6934200" y="1724025"/>
          <a:ext cx="2600325" cy="766763"/>
        </a:xfrm>
        <a:prstGeom prst="wedgeRoundRectCallout">
          <a:avLst>
            <a:gd name="adj1" fmla="val -40219"/>
            <a:gd name="adj2" fmla="val 80935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「差引額（Ｃ）」、「対象経費の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支出予定額（Ｄ）」及び「基準額（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）」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のいずれか少ない額になります。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5</xdr:row>
      <xdr:rowOff>57150</xdr:rowOff>
    </xdr:from>
    <xdr:to>
      <xdr:col>11</xdr:col>
      <xdr:colOff>504825</xdr:colOff>
      <xdr:row>5</xdr:row>
      <xdr:rowOff>371475</xdr:rowOff>
    </xdr:to>
    <xdr:sp macro="" textlink="">
      <xdr:nvSpPr>
        <xdr:cNvPr id="2" name="円/楕円 1"/>
        <xdr:cNvSpPr/>
      </xdr:nvSpPr>
      <xdr:spPr>
        <a:xfrm>
          <a:off x="6677025" y="1228725"/>
          <a:ext cx="409575" cy="3143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200705</xdr:colOff>
      <xdr:row>13</xdr:row>
      <xdr:rowOff>0</xdr:rowOff>
    </xdr:from>
    <xdr:to>
      <xdr:col>10</xdr:col>
      <xdr:colOff>1</xdr:colOff>
      <xdr:row>15</xdr:row>
      <xdr:rowOff>0</xdr:rowOff>
    </xdr:to>
    <xdr:sp macro="" textlink="">
      <xdr:nvSpPr>
        <xdr:cNvPr id="3" name="右矢印 2"/>
        <xdr:cNvSpPr/>
      </xdr:nvSpPr>
      <xdr:spPr>
        <a:xfrm>
          <a:off x="5801405" y="2876550"/>
          <a:ext cx="580346" cy="381000"/>
        </a:xfrm>
        <a:prstGeom prst="rightArrow">
          <a:avLst>
            <a:gd name="adj1" fmla="val 33524"/>
            <a:gd name="adj2" fmla="val 53408"/>
          </a:avLst>
        </a:prstGeom>
        <a:solidFill>
          <a:srgbClr val="0070C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13</xdr:col>
      <xdr:colOff>381000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410700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１－２</a:t>
          </a:r>
        </a:p>
      </xdr:txBody>
    </xdr:sp>
    <xdr:clientData/>
  </xdr:twoCellAnchor>
  <xdr:twoCellAnchor>
    <xdr:from>
      <xdr:col>7</xdr:col>
      <xdr:colOff>400051</xdr:colOff>
      <xdr:row>1</xdr:row>
      <xdr:rowOff>6350</xdr:rowOff>
    </xdr:from>
    <xdr:to>
      <xdr:col>13</xdr:col>
      <xdr:colOff>298451</xdr:colOff>
      <xdr:row>4</xdr:row>
      <xdr:rowOff>101600</xdr:rowOff>
    </xdr:to>
    <xdr:sp macro="" textlink="">
      <xdr:nvSpPr>
        <xdr:cNvPr id="7" name="角丸四角形吹き出し 6"/>
        <xdr:cNvSpPr/>
      </xdr:nvSpPr>
      <xdr:spPr>
        <a:xfrm>
          <a:off x="4654551" y="171450"/>
          <a:ext cx="3924300" cy="831850"/>
        </a:xfrm>
        <a:prstGeom prst="wedgeRoundRectCallout">
          <a:avLst>
            <a:gd name="adj1" fmla="val 7783"/>
            <a:gd name="adj2" fmla="val 80097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該当する雇用形態を○で囲んでください。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常勤・・・就業規則で定める所定労働時間で勤務（正社員など）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非常勤・・・常勤以外（パートなど）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4</xdr:col>
      <xdr:colOff>104775</xdr:colOff>
      <xdr:row>3</xdr:row>
      <xdr:rowOff>47625</xdr:rowOff>
    </xdr:to>
    <xdr:sp macro="" textlink="">
      <xdr:nvSpPr>
        <xdr:cNvPr id="9" name="角丸四角形 8"/>
        <xdr:cNvSpPr/>
      </xdr:nvSpPr>
      <xdr:spPr>
        <a:xfrm>
          <a:off x="161925" y="171450"/>
          <a:ext cx="2152650" cy="676275"/>
        </a:xfrm>
        <a:prstGeom prst="roundRect">
          <a:avLst/>
        </a:prstGeom>
        <a:solidFill>
          <a:srgbClr val="FFFF99"/>
        </a:solidFill>
        <a:ln w="15875" cap="flat" cmpd="sng" algn="ctr">
          <a:solidFill>
            <a:sysClr val="windowText" lastClr="000000"/>
          </a:soli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色の付いた項目に必要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事項を入力してください。</a:t>
          </a:r>
        </a:p>
      </xdr:txBody>
    </xdr:sp>
    <xdr:clientData/>
  </xdr:twoCellAnchor>
  <xdr:twoCellAnchor>
    <xdr:from>
      <xdr:col>13</xdr:col>
      <xdr:colOff>381000</xdr:colOff>
      <xdr:row>2</xdr:row>
      <xdr:rowOff>66675</xdr:rowOff>
    </xdr:from>
    <xdr:to>
      <xdr:col>14</xdr:col>
      <xdr:colOff>0</xdr:colOff>
      <xdr:row>4</xdr:row>
      <xdr:rowOff>152400</xdr:rowOff>
    </xdr:to>
    <xdr:sp macro="" textlink="">
      <xdr:nvSpPr>
        <xdr:cNvPr id="12" name="正方形/長方形 11"/>
        <xdr:cNvSpPr/>
      </xdr:nvSpPr>
      <xdr:spPr>
        <a:xfrm>
          <a:off x="9410700" y="485775"/>
          <a:ext cx="1190625" cy="5715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tabSelected="1" view="pageBreakPreview" zoomScaleNormal="100" zoomScaleSheetLayoutView="100" workbookViewId="0">
      <selection activeCell="D6" sqref="D6"/>
    </sheetView>
  </sheetViews>
  <sheetFormatPr defaultColWidth="9" defaultRowHeight="13.2" x14ac:dyDescent="0.2"/>
  <cols>
    <col min="1" max="1" width="15.6640625" style="4" customWidth="1"/>
    <col min="2" max="9" width="13.6640625" style="4" customWidth="1"/>
    <col min="10" max="10" width="15.6640625" style="4" customWidth="1"/>
    <col min="11" max="16384" width="9" style="4"/>
  </cols>
  <sheetData>
    <row r="2" spans="1:10" ht="20.100000000000001" customHeight="1" x14ac:dyDescent="0.2">
      <c r="J2" s="46"/>
    </row>
    <row r="3" spans="1:10" ht="20.100000000000001" customHeight="1" x14ac:dyDescent="0.2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30" customHeight="1" x14ac:dyDescent="0.2">
      <c r="A4" s="93" t="s">
        <v>94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20.100000000000001" customHeight="1" x14ac:dyDescent="0.2"/>
    <row r="6" spans="1:10" ht="30" customHeight="1" x14ac:dyDescent="0.2">
      <c r="A6" s="6"/>
      <c r="B6" s="6"/>
      <c r="C6" s="6"/>
      <c r="D6" s="6"/>
      <c r="E6" s="6"/>
      <c r="F6" s="7" t="s">
        <v>3</v>
      </c>
      <c r="G6" s="94"/>
      <c r="H6" s="95"/>
      <c r="I6" s="95"/>
      <c r="J6" s="96"/>
    </row>
    <row r="7" spans="1:10" ht="20.100000000000001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5" t="s">
        <v>4</v>
      </c>
    </row>
    <row r="8" spans="1:10" s="11" customFormat="1" ht="15" customHeight="1" x14ac:dyDescent="0.2">
      <c r="A8" s="97" t="s">
        <v>0</v>
      </c>
      <c r="B8" s="31" t="s">
        <v>22</v>
      </c>
      <c r="C8" s="40" t="s">
        <v>79</v>
      </c>
      <c r="D8" s="31" t="s">
        <v>27</v>
      </c>
      <c r="E8" s="84" t="s">
        <v>82</v>
      </c>
      <c r="F8" s="8" t="s">
        <v>23</v>
      </c>
      <c r="G8" s="10" t="s">
        <v>24</v>
      </c>
      <c r="H8" s="9" t="s">
        <v>26</v>
      </c>
      <c r="I8" s="8" t="s">
        <v>25</v>
      </c>
      <c r="J8" s="10"/>
    </row>
    <row r="9" spans="1:10" s="11" customFormat="1" ht="15" customHeight="1" x14ac:dyDescent="0.2">
      <c r="A9" s="97"/>
      <c r="B9" s="32"/>
      <c r="C9" s="41" t="s">
        <v>80</v>
      </c>
      <c r="D9" s="32" t="s">
        <v>74</v>
      </c>
      <c r="E9" s="85" t="s">
        <v>81</v>
      </c>
      <c r="F9" s="12"/>
      <c r="G9" s="13"/>
      <c r="H9" s="14"/>
      <c r="I9" s="15" t="s">
        <v>31</v>
      </c>
      <c r="J9" s="13" t="s">
        <v>1</v>
      </c>
    </row>
    <row r="10" spans="1:10" s="11" customFormat="1" ht="15" customHeight="1" x14ac:dyDescent="0.2">
      <c r="A10" s="97"/>
      <c r="B10" s="33" t="s">
        <v>13</v>
      </c>
      <c r="C10" s="33" t="s">
        <v>14</v>
      </c>
      <c r="D10" s="33" t="s">
        <v>15</v>
      </c>
      <c r="E10" s="16" t="s">
        <v>16</v>
      </c>
      <c r="F10" s="17" t="s">
        <v>17</v>
      </c>
      <c r="G10" s="18" t="s">
        <v>28</v>
      </c>
      <c r="H10" s="16" t="s">
        <v>29</v>
      </c>
      <c r="I10" s="17" t="s">
        <v>30</v>
      </c>
      <c r="J10" s="18"/>
    </row>
    <row r="11" spans="1:10" ht="60" customHeight="1" x14ac:dyDescent="0.2">
      <c r="A11" s="34" t="s">
        <v>12</v>
      </c>
      <c r="B11" s="72">
        <f>'様式１－２(個表)'!B21:E21</f>
        <v>0</v>
      </c>
      <c r="C11" s="82"/>
      <c r="D11" s="72">
        <f>B11-C11</f>
        <v>0</v>
      </c>
      <c r="E11" s="83">
        <f>D11</f>
        <v>0</v>
      </c>
      <c r="F11" s="74">
        <f>IFERROR('様式１－２(個表)'!M21,0)</f>
        <v>0</v>
      </c>
      <c r="G11" s="75">
        <f>MIN(D11:F11)</f>
        <v>0</v>
      </c>
      <c r="H11" s="71" t="s">
        <v>18</v>
      </c>
      <c r="I11" s="76">
        <f>G11</f>
        <v>0</v>
      </c>
      <c r="J11" s="77"/>
    </row>
    <row r="12" spans="1:10" ht="60" customHeight="1" thickBot="1" x14ac:dyDescent="0.25">
      <c r="A12" s="34" t="s">
        <v>19</v>
      </c>
      <c r="B12" s="72">
        <f>'様式１－２(個表)'!B25:E25</f>
        <v>0</v>
      </c>
      <c r="C12" s="82"/>
      <c r="D12" s="72">
        <f>B12-C12</f>
        <v>0</v>
      </c>
      <c r="E12" s="83">
        <f>D12</f>
        <v>0</v>
      </c>
      <c r="F12" s="74">
        <f>IFERROR('様式１－２(個表)'!M25,0)</f>
        <v>0</v>
      </c>
      <c r="G12" s="75">
        <f>MIN(D12:F12)</f>
        <v>0</v>
      </c>
      <c r="H12" s="71" t="s">
        <v>18</v>
      </c>
      <c r="I12" s="78">
        <f>G12</f>
        <v>0</v>
      </c>
      <c r="J12" s="77"/>
    </row>
    <row r="13" spans="1:10" ht="60" customHeight="1" thickTop="1" thickBot="1" x14ac:dyDescent="0.25">
      <c r="A13" s="30" t="s">
        <v>20</v>
      </c>
      <c r="B13" s="72">
        <f>SUM(B11:B12)</f>
        <v>0</v>
      </c>
      <c r="C13" s="72">
        <f t="shared" ref="C13:G13" si="0">SUM(C11:C12)</f>
        <v>0</v>
      </c>
      <c r="D13" s="72">
        <f t="shared" si="0"/>
        <v>0</v>
      </c>
      <c r="E13" s="73">
        <f t="shared" si="0"/>
        <v>0</v>
      </c>
      <c r="F13" s="79">
        <f t="shared" si="0"/>
        <v>0</v>
      </c>
      <c r="G13" s="75">
        <f t="shared" si="0"/>
        <v>0</v>
      </c>
      <c r="H13" s="80"/>
      <c r="I13" s="81">
        <f>ROUNDDOWN(I11+I12,-3)</f>
        <v>0</v>
      </c>
      <c r="J13" s="77"/>
    </row>
    <row r="14" spans="1:10" ht="20.100000000000001" customHeight="1" x14ac:dyDescent="0.2">
      <c r="A14" s="6"/>
      <c r="B14" s="6"/>
      <c r="C14" s="6"/>
      <c r="D14" s="6"/>
      <c r="E14" s="6"/>
      <c r="F14" s="6"/>
      <c r="H14" s="6"/>
      <c r="I14" s="6"/>
    </row>
    <row r="15" spans="1:10" ht="20.100000000000001" customHeight="1" x14ac:dyDescent="0.2">
      <c r="A15" s="4" t="s">
        <v>2</v>
      </c>
    </row>
    <row r="16" spans="1:10" ht="20.100000000000001" customHeight="1" x14ac:dyDescent="0.2">
      <c r="A16" s="92" t="s">
        <v>75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0.100000000000001" customHeight="1" x14ac:dyDescent="0.2">
      <c r="A17" s="92" t="s">
        <v>76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0.100000000000001" customHeight="1" x14ac:dyDescent="0.2">
      <c r="A18" s="92" t="s">
        <v>77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0.100000000000001" customHeight="1" x14ac:dyDescent="0.2">
      <c r="A19" s="92" t="s">
        <v>78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 ht="17.25" customHeight="1" x14ac:dyDescent="0.2">
      <c r="A20" s="19"/>
      <c r="B20" s="19"/>
      <c r="C20" s="19"/>
      <c r="D20" s="19"/>
      <c r="E20" s="19"/>
      <c r="F20" s="19"/>
    </row>
  </sheetData>
  <mergeCells count="7">
    <mergeCell ref="A17:J17"/>
    <mergeCell ref="A18:J18"/>
    <mergeCell ref="A19:J19"/>
    <mergeCell ref="A4:J4"/>
    <mergeCell ref="G6:J6"/>
    <mergeCell ref="A8:A10"/>
    <mergeCell ref="A16:J16"/>
  </mergeCells>
  <phoneticPr fontId="21"/>
  <printOptions horizontalCentered="1"/>
  <pageMargins left="0.39370078740157483" right="0.39370078740157483" top="0.98425196850393704" bottom="0.39370078740157483" header="0.39370078740157483" footer="0.19685039370078741"/>
  <pageSetup paperSize="9" orientation="landscape" r:id="rId1"/>
  <headerFooter alignWithMargins="0">
    <oddFooter xml:space="preserve">&amp;C&amp;12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2:T30"/>
  <sheetViews>
    <sheetView showGridLines="0" view="pageBreakPreview" zoomScaleNormal="90" zoomScaleSheetLayoutView="100" workbookViewId="0">
      <selection activeCell="H2" sqref="H2"/>
    </sheetView>
  </sheetViews>
  <sheetFormatPr defaultColWidth="9" defaultRowHeight="13.2" x14ac:dyDescent="0.2"/>
  <cols>
    <col min="1" max="1" width="2.109375" style="25" customWidth="1"/>
    <col min="2" max="2" width="15.6640625" style="25" customWidth="1"/>
    <col min="3" max="6" width="5.6640625" style="25" customWidth="1"/>
    <col min="7" max="7" width="20.6640625" style="25" customWidth="1"/>
    <col min="8" max="8" width="12.6640625" style="25" customWidth="1"/>
    <col min="9" max="9" width="2.6640625" style="25" customWidth="1"/>
    <col min="10" max="10" width="7.6640625" style="25" customWidth="1"/>
    <col min="11" max="11" width="2.6640625" style="25" customWidth="1"/>
    <col min="12" max="12" width="15.6640625" style="25" customWidth="1"/>
    <col min="13" max="13" width="16.44140625" style="25" customWidth="1"/>
    <col min="14" max="14" width="20.6640625" style="25" customWidth="1"/>
    <col min="15" max="15" width="2.109375" style="25" customWidth="1"/>
    <col min="16" max="16" width="19.44140625" style="25" customWidth="1"/>
    <col min="17" max="17" width="7.109375" style="25" customWidth="1"/>
    <col min="18" max="18" width="13.109375" style="25" customWidth="1"/>
    <col min="19" max="16384" width="9" style="25"/>
  </cols>
  <sheetData>
    <row r="2" spans="1:20" ht="20.100000000000001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9"/>
      <c r="O2" s="29"/>
    </row>
    <row r="3" spans="1:20" s="5" customFormat="1" ht="30" customHeight="1" x14ac:dyDescent="0.2">
      <c r="A3" s="150" t="s">
        <v>93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20"/>
      <c r="Q3" s="20"/>
      <c r="R3" s="20"/>
    </row>
    <row r="4" spans="1:20" s="5" customFormat="1" ht="8.2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21"/>
      <c r="Q4" s="21"/>
      <c r="R4" s="20"/>
    </row>
    <row r="5" spans="1:20" s="4" customFormat="1" ht="21" customHeight="1" x14ac:dyDescent="0.2">
      <c r="A5" s="51" t="s">
        <v>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22"/>
      <c r="Q5" s="22"/>
      <c r="R5" s="23"/>
    </row>
    <row r="6" spans="1:20" s="1" customFormat="1" ht="30" customHeight="1" x14ac:dyDescent="0.2">
      <c r="A6" s="53"/>
      <c r="B6" s="98" t="s">
        <v>33</v>
      </c>
      <c r="C6" s="99"/>
      <c r="D6" s="109"/>
      <c r="E6" s="110"/>
      <c r="F6" s="110"/>
      <c r="G6" s="110"/>
      <c r="H6" s="110"/>
      <c r="I6" s="166" t="s">
        <v>6</v>
      </c>
      <c r="J6" s="167"/>
      <c r="K6" s="168"/>
      <c r="L6" s="38" t="s">
        <v>40</v>
      </c>
      <c r="M6" s="54" t="s">
        <v>32</v>
      </c>
      <c r="N6" s="87"/>
      <c r="O6" s="55"/>
    </row>
    <row r="7" spans="1:20" s="1" customFormat="1" ht="15" customHeight="1" x14ac:dyDescent="0.2">
      <c r="A7" s="53"/>
      <c r="B7" s="100" t="s">
        <v>34</v>
      </c>
      <c r="C7" s="101"/>
      <c r="D7" s="105" t="s">
        <v>37</v>
      </c>
      <c r="E7" s="106"/>
      <c r="F7" s="106"/>
      <c r="G7" s="106"/>
      <c r="H7" s="106"/>
      <c r="I7" s="169" t="s">
        <v>36</v>
      </c>
      <c r="J7" s="170"/>
      <c r="K7" s="171"/>
      <c r="L7" s="149"/>
      <c r="M7" s="36" t="s">
        <v>36</v>
      </c>
      <c r="N7" s="164"/>
      <c r="O7" s="55"/>
    </row>
    <row r="8" spans="1:20" s="1" customFormat="1" ht="15" customHeight="1" x14ac:dyDescent="0.2">
      <c r="A8" s="53"/>
      <c r="B8" s="102" t="s">
        <v>35</v>
      </c>
      <c r="C8" s="103"/>
      <c r="D8" s="107"/>
      <c r="E8" s="108"/>
      <c r="F8" s="108"/>
      <c r="G8" s="108"/>
      <c r="H8" s="108"/>
      <c r="I8" s="134" t="s">
        <v>38</v>
      </c>
      <c r="J8" s="135"/>
      <c r="K8" s="136"/>
      <c r="L8" s="149"/>
      <c r="M8" s="37" t="s">
        <v>39</v>
      </c>
      <c r="N8" s="165"/>
      <c r="O8" s="55"/>
    </row>
    <row r="9" spans="1:20" ht="20.100000000000001" customHeight="1" x14ac:dyDescent="0.2">
      <c r="A9" s="56"/>
      <c r="B9" s="29"/>
      <c r="C9" s="29"/>
      <c r="D9" s="29"/>
      <c r="E9" s="29"/>
      <c r="F9" s="29"/>
      <c r="G9" s="29"/>
      <c r="H9" s="29"/>
      <c r="I9" s="29"/>
      <c r="J9" s="57"/>
      <c r="K9" s="57"/>
      <c r="L9" s="57"/>
      <c r="M9" s="58"/>
      <c r="N9" s="58"/>
      <c r="O9" s="58"/>
      <c r="P9" s="24"/>
      <c r="Q9" s="24"/>
    </row>
    <row r="10" spans="1:20" ht="15" customHeight="1" x14ac:dyDescent="0.2">
      <c r="A10" s="56"/>
      <c r="B10" s="151" t="s">
        <v>5</v>
      </c>
      <c r="C10" s="151"/>
      <c r="D10" s="151"/>
      <c r="E10" s="151"/>
      <c r="F10" s="151" t="s">
        <v>21</v>
      </c>
      <c r="G10" s="151"/>
      <c r="H10" s="151"/>
      <c r="I10" s="48"/>
      <c r="J10" s="48"/>
      <c r="K10" s="48"/>
      <c r="L10" s="69" t="s">
        <v>43</v>
      </c>
      <c r="M10" s="69" t="s">
        <v>46</v>
      </c>
      <c r="N10" s="59" t="s">
        <v>48</v>
      </c>
      <c r="O10" s="29"/>
    </row>
    <row r="11" spans="1:20" ht="15" customHeight="1" x14ac:dyDescent="0.2">
      <c r="A11" s="56"/>
      <c r="B11" s="151"/>
      <c r="C11" s="151"/>
      <c r="D11" s="151"/>
      <c r="E11" s="151"/>
      <c r="F11" s="151"/>
      <c r="G11" s="151"/>
      <c r="H11" s="151"/>
      <c r="I11" s="48"/>
      <c r="J11" s="48"/>
      <c r="K11" s="48"/>
      <c r="L11" s="70" t="s">
        <v>72</v>
      </c>
      <c r="M11" s="70" t="s">
        <v>45</v>
      </c>
      <c r="N11" s="60" t="s">
        <v>73</v>
      </c>
      <c r="O11" s="29"/>
    </row>
    <row r="12" spans="1:20" ht="15" customHeight="1" thickBot="1" x14ac:dyDescent="0.25">
      <c r="A12" s="56"/>
      <c r="B12" s="151"/>
      <c r="C12" s="151"/>
      <c r="D12" s="151"/>
      <c r="E12" s="151"/>
      <c r="F12" s="151"/>
      <c r="G12" s="151"/>
      <c r="H12" s="151"/>
      <c r="I12" s="48"/>
      <c r="J12" s="48"/>
      <c r="K12" s="48"/>
      <c r="L12" s="60" t="s">
        <v>42</v>
      </c>
      <c r="M12" s="60" t="s">
        <v>44</v>
      </c>
      <c r="N12" s="60" t="s">
        <v>47</v>
      </c>
      <c r="O12" s="29"/>
      <c r="S12" s="26"/>
      <c r="T12" s="26"/>
    </row>
    <row r="13" spans="1:20" ht="10.050000000000001" customHeight="1" x14ac:dyDescent="0.2">
      <c r="A13" s="56"/>
      <c r="B13" s="112" t="s">
        <v>41</v>
      </c>
      <c r="C13" s="113"/>
      <c r="D13" s="113"/>
      <c r="E13" s="114"/>
      <c r="F13" s="112" t="s">
        <v>41</v>
      </c>
      <c r="G13" s="113"/>
      <c r="H13" s="114"/>
      <c r="I13" s="47"/>
      <c r="J13" s="48"/>
      <c r="K13" s="48"/>
      <c r="L13" s="155"/>
      <c r="M13" s="158"/>
      <c r="N13" s="161">
        <f>L13*M13</f>
        <v>0</v>
      </c>
      <c r="O13" s="29"/>
    </row>
    <row r="14" spans="1:20" ht="15" customHeight="1" x14ac:dyDescent="0.2">
      <c r="A14" s="56"/>
      <c r="B14" s="111" t="s">
        <v>87</v>
      </c>
      <c r="C14" s="111"/>
      <c r="D14" s="111"/>
      <c r="E14" s="111"/>
      <c r="F14" s="111" t="s">
        <v>87</v>
      </c>
      <c r="G14" s="111"/>
      <c r="H14" s="111"/>
      <c r="I14" s="47"/>
      <c r="J14" s="48"/>
      <c r="K14" s="48"/>
      <c r="L14" s="156"/>
      <c r="M14" s="159"/>
      <c r="N14" s="162"/>
      <c r="O14" s="29"/>
    </row>
    <row r="15" spans="1:20" ht="15" customHeight="1" x14ac:dyDescent="0.2">
      <c r="A15" s="56"/>
      <c r="B15" s="111" t="s">
        <v>88</v>
      </c>
      <c r="C15" s="111"/>
      <c r="D15" s="111"/>
      <c r="E15" s="111"/>
      <c r="F15" s="152" t="s">
        <v>92</v>
      </c>
      <c r="G15" s="153"/>
      <c r="H15" s="154"/>
      <c r="I15" s="47"/>
      <c r="J15" s="48"/>
      <c r="K15" s="48"/>
      <c r="L15" s="156"/>
      <c r="M15" s="159"/>
      <c r="N15" s="162"/>
      <c r="O15" s="29"/>
    </row>
    <row r="16" spans="1:20" ht="10.050000000000001" customHeight="1" thickBot="1" x14ac:dyDescent="0.25">
      <c r="A16" s="56"/>
      <c r="B16" s="115"/>
      <c r="C16" s="116"/>
      <c r="D16" s="116"/>
      <c r="E16" s="117"/>
      <c r="F16" s="115"/>
      <c r="G16" s="116"/>
      <c r="H16" s="117"/>
      <c r="I16" s="47"/>
      <c r="J16" s="48"/>
      <c r="K16" s="48"/>
      <c r="L16" s="157"/>
      <c r="M16" s="160"/>
      <c r="N16" s="163"/>
      <c r="O16" s="29"/>
    </row>
    <row r="17" spans="1:18" ht="23.25" customHeight="1" x14ac:dyDescent="0.2">
      <c r="A17" s="56"/>
      <c r="B17" s="61" t="s">
        <v>10</v>
      </c>
      <c r="C17" s="61"/>
      <c r="D17" s="48"/>
      <c r="E17" s="48"/>
      <c r="F17" s="48"/>
      <c r="G17" s="48"/>
      <c r="H17" s="48"/>
      <c r="I17" s="48"/>
      <c r="J17" s="48"/>
      <c r="K17" s="48"/>
      <c r="L17" s="48"/>
      <c r="M17" s="62"/>
      <c r="N17" s="63" t="s">
        <v>9</v>
      </c>
      <c r="O17" s="29"/>
    </row>
    <row r="18" spans="1:18" ht="20.100000000000001" customHeight="1" x14ac:dyDescent="0.2">
      <c r="A18" s="56"/>
      <c r="B18" s="133" t="s">
        <v>7</v>
      </c>
      <c r="C18" s="133"/>
      <c r="D18" s="133"/>
      <c r="E18" s="133"/>
      <c r="F18" s="133"/>
      <c r="G18" s="133"/>
      <c r="H18" s="129" t="s">
        <v>53</v>
      </c>
      <c r="I18" s="130"/>
      <c r="J18" s="119" t="s">
        <v>56</v>
      </c>
      <c r="K18" s="119"/>
      <c r="L18" s="119"/>
      <c r="M18" s="119" t="s">
        <v>57</v>
      </c>
      <c r="N18" s="119"/>
      <c r="O18" s="64"/>
    </row>
    <row r="19" spans="1:18" ht="15" customHeight="1" x14ac:dyDescent="0.2">
      <c r="A19" s="56"/>
      <c r="B19" s="119" t="s">
        <v>50</v>
      </c>
      <c r="C19" s="119"/>
      <c r="D19" s="119"/>
      <c r="E19" s="119"/>
      <c r="F19" s="104" t="s">
        <v>51</v>
      </c>
      <c r="G19" s="104"/>
      <c r="H19" s="131" t="s">
        <v>71</v>
      </c>
      <c r="I19" s="132"/>
      <c r="J19" s="128"/>
      <c r="K19" s="128"/>
      <c r="L19" s="128"/>
      <c r="M19" s="128"/>
      <c r="N19" s="128"/>
      <c r="O19" s="64"/>
    </row>
    <row r="20" spans="1:18" ht="15" customHeight="1" thickBot="1" x14ac:dyDescent="0.25">
      <c r="A20" s="56"/>
      <c r="B20" s="128" t="s">
        <v>49</v>
      </c>
      <c r="C20" s="128"/>
      <c r="D20" s="128"/>
      <c r="E20" s="128"/>
      <c r="F20" s="123" t="s">
        <v>67</v>
      </c>
      <c r="G20" s="123"/>
      <c r="H20" s="137" t="s">
        <v>52</v>
      </c>
      <c r="I20" s="138"/>
      <c r="J20" s="137" t="s">
        <v>54</v>
      </c>
      <c r="K20" s="142"/>
      <c r="L20" s="138"/>
      <c r="M20" s="137" t="s">
        <v>55</v>
      </c>
      <c r="N20" s="138"/>
      <c r="O20" s="64"/>
    </row>
    <row r="21" spans="1:18" ht="60" customHeight="1" thickBot="1" x14ac:dyDescent="0.25">
      <c r="A21" s="56"/>
      <c r="B21" s="120"/>
      <c r="C21" s="121"/>
      <c r="D21" s="121"/>
      <c r="E21" s="122"/>
      <c r="F21" s="127">
        <f>IFERROR(B21/N13,0)</f>
        <v>0</v>
      </c>
      <c r="G21" s="126"/>
      <c r="H21" s="144">
        <v>1113</v>
      </c>
      <c r="I21" s="145"/>
      <c r="J21" s="141">
        <f>IF(F21&gt;=H21,H21,F21)</f>
        <v>0</v>
      </c>
      <c r="K21" s="141"/>
      <c r="L21" s="141"/>
      <c r="M21" s="143">
        <f>J21*N13</f>
        <v>0</v>
      </c>
      <c r="N21" s="143"/>
      <c r="O21" s="64"/>
    </row>
    <row r="22" spans="1:18" ht="24.75" customHeight="1" x14ac:dyDescent="0.2">
      <c r="A22" s="57"/>
      <c r="B22" s="66" t="s">
        <v>11</v>
      </c>
      <c r="C22" s="66"/>
      <c r="D22" s="67"/>
      <c r="F22" s="67"/>
      <c r="G22" s="68"/>
      <c r="H22" s="62"/>
      <c r="I22" s="62"/>
      <c r="J22" s="48"/>
      <c r="K22" s="48"/>
      <c r="L22" s="29"/>
      <c r="M22" s="48"/>
      <c r="N22" s="62"/>
      <c r="O22" s="62"/>
      <c r="P22" s="27"/>
      <c r="Q22" s="28"/>
      <c r="R22" s="28"/>
    </row>
    <row r="23" spans="1:18" ht="15" customHeight="1" x14ac:dyDescent="0.2">
      <c r="A23" s="56"/>
      <c r="B23" s="118" t="s">
        <v>59</v>
      </c>
      <c r="C23" s="118"/>
      <c r="D23" s="118"/>
      <c r="E23" s="118"/>
      <c r="F23" s="119" t="s">
        <v>60</v>
      </c>
      <c r="G23" s="119"/>
      <c r="H23" s="147" t="s">
        <v>62</v>
      </c>
      <c r="I23" s="148"/>
      <c r="J23" s="119" t="s">
        <v>64</v>
      </c>
      <c r="K23" s="119"/>
      <c r="L23" s="119"/>
      <c r="M23" s="119" t="s">
        <v>66</v>
      </c>
      <c r="N23" s="119"/>
      <c r="O23" s="64"/>
    </row>
    <row r="24" spans="1:18" ht="15" customHeight="1" thickBot="1" x14ac:dyDescent="0.25">
      <c r="A24" s="56"/>
      <c r="B24" s="124" t="s">
        <v>58</v>
      </c>
      <c r="C24" s="124"/>
      <c r="D24" s="124"/>
      <c r="E24" s="124"/>
      <c r="F24" s="123" t="s">
        <v>68</v>
      </c>
      <c r="G24" s="123"/>
      <c r="H24" s="137" t="s">
        <v>61</v>
      </c>
      <c r="I24" s="138"/>
      <c r="J24" s="137" t="s">
        <v>63</v>
      </c>
      <c r="K24" s="142"/>
      <c r="L24" s="138"/>
      <c r="M24" s="137" t="s">
        <v>65</v>
      </c>
      <c r="N24" s="138"/>
      <c r="O24" s="64"/>
    </row>
    <row r="25" spans="1:18" ht="60" customHeight="1" thickBot="1" x14ac:dyDescent="0.25">
      <c r="A25" s="56"/>
      <c r="B25" s="120"/>
      <c r="C25" s="121"/>
      <c r="D25" s="121"/>
      <c r="E25" s="122"/>
      <c r="F25" s="125">
        <f>IFERROR(B25/L13,0)</f>
        <v>0</v>
      </c>
      <c r="G25" s="126"/>
      <c r="H25" s="139">
        <v>800</v>
      </c>
      <c r="I25" s="140"/>
      <c r="J25" s="146">
        <f>IF(F25&gt;=H25,H25,F25)</f>
        <v>0</v>
      </c>
      <c r="K25" s="146"/>
      <c r="L25" s="146"/>
      <c r="M25" s="143">
        <f>J25*L13</f>
        <v>0</v>
      </c>
      <c r="N25" s="143"/>
      <c r="O25" s="64"/>
    </row>
    <row r="26" spans="1:18" ht="3.9" customHeight="1" x14ac:dyDescent="0.2">
      <c r="A26" s="56"/>
      <c r="B26" s="48"/>
      <c r="C26" s="48"/>
      <c r="D26" s="29"/>
      <c r="E26" s="29"/>
      <c r="F26" s="29"/>
      <c r="G26" s="48"/>
      <c r="H26" s="29"/>
      <c r="I26" s="29"/>
      <c r="J26" s="48"/>
      <c r="K26" s="48"/>
      <c r="L26" s="62"/>
      <c r="M26" s="62"/>
      <c r="N26" s="62"/>
      <c r="O26" s="64"/>
      <c r="P26" s="28"/>
    </row>
    <row r="27" spans="1:18" ht="15" customHeight="1" x14ac:dyDescent="0.2">
      <c r="A27" s="56"/>
      <c r="B27" s="65" t="s">
        <v>69</v>
      </c>
      <c r="C27" s="6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8" ht="15" customHeight="1" x14ac:dyDescent="0.2">
      <c r="A28" s="29"/>
      <c r="B28" s="65" t="s">
        <v>70</v>
      </c>
      <c r="C28" s="65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30" spans="1:18" x14ac:dyDescent="0.2">
      <c r="O30" s="29"/>
    </row>
  </sheetData>
  <mergeCells count="56">
    <mergeCell ref="L7:L8"/>
    <mergeCell ref="A3:O3"/>
    <mergeCell ref="J20:L20"/>
    <mergeCell ref="M20:N20"/>
    <mergeCell ref="F10:H12"/>
    <mergeCell ref="F14:H14"/>
    <mergeCell ref="F15:H15"/>
    <mergeCell ref="B10:E12"/>
    <mergeCell ref="B14:E14"/>
    <mergeCell ref="L13:L16"/>
    <mergeCell ref="M13:M16"/>
    <mergeCell ref="N13:N16"/>
    <mergeCell ref="B19:E19"/>
    <mergeCell ref="N7:N8"/>
    <mergeCell ref="I6:K6"/>
    <mergeCell ref="I7:K7"/>
    <mergeCell ref="I8:K8"/>
    <mergeCell ref="M18:N19"/>
    <mergeCell ref="H20:I20"/>
    <mergeCell ref="J18:L19"/>
    <mergeCell ref="H25:I25"/>
    <mergeCell ref="J23:L23"/>
    <mergeCell ref="M23:N23"/>
    <mergeCell ref="J21:L21"/>
    <mergeCell ref="H24:I24"/>
    <mergeCell ref="J24:L24"/>
    <mergeCell ref="M24:N24"/>
    <mergeCell ref="M21:N21"/>
    <mergeCell ref="H21:I21"/>
    <mergeCell ref="J25:L25"/>
    <mergeCell ref="M25:N25"/>
    <mergeCell ref="H23:I23"/>
    <mergeCell ref="F20:G20"/>
    <mergeCell ref="B21:E21"/>
    <mergeCell ref="F21:G21"/>
    <mergeCell ref="B20:E20"/>
    <mergeCell ref="H18:I18"/>
    <mergeCell ref="H19:I19"/>
    <mergeCell ref="B18:G18"/>
    <mergeCell ref="B23:E23"/>
    <mergeCell ref="F23:G23"/>
    <mergeCell ref="B25:E25"/>
    <mergeCell ref="F24:G24"/>
    <mergeCell ref="B24:E24"/>
    <mergeCell ref="F25:G25"/>
    <mergeCell ref="B6:C6"/>
    <mergeCell ref="B7:C7"/>
    <mergeCell ref="B8:C8"/>
    <mergeCell ref="F19:G19"/>
    <mergeCell ref="D7:H8"/>
    <mergeCell ref="D6:H6"/>
    <mergeCell ref="B15:E15"/>
    <mergeCell ref="B13:E13"/>
    <mergeCell ref="B16:E16"/>
    <mergeCell ref="F13:H13"/>
    <mergeCell ref="F16:H16"/>
  </mergeCells>
  <phoneticPr fontId="21"/>
  <pageMargins left="0.39370078740157483" right="0.39370078740157483" top="0.78740157480314965" bottom="0.39370078740157483" header="0.39370078740157483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24"/>
  <sheetViews>
    <sheetView showGridLines="0" view="pageBreakPreview" zoomScaleNormal="100" zoomScaleSheetLayoutView="100" workbookViewId="0">
      <selection activeCell="H4" sqref="H4"/>
    </sheetView>
  </sheetViews>
  <sheetFormatPr defaultColWidth="9" defaultRowHeight="13.2" x14ac:dyDescent="0.2"/>
  <cols>
    <col min="1" max="1" width="15.6640625" style="4" customWidth="1"/>
    <col min="2" max="9" width="13.6640625" style="4" customWidth="1"/>
    <col min="10" max="10" width="15.6640625" style="4" customWidth="1"/>
    <col min="11" max="16384" width="9" style="4"/>
  </cols>
  <sheetData>
    <row r="1" spans="1:10" s="86" customFormat="1" x14ac:dyDescent="0.2"/>
    <row r="2" spans="1:10" s="86" customFormat="1" x14ac:dyDescent="0.2"/>
    <row r="3" spans="1:10" s="86" customFormat="1" x14ac:dyDescent="0.2"/>
    <row r="4" spans="1:10" s="86" customFormat="1" x14ac:dyDescent="0.2"/>
    <row r="6" spans="1:10" ht="20.100000000000001" customHeight="1" x14ac:dyDescent="0.2">
      <c r="J6" s="46"/>
    </row>
    <row r="7" spans="1:10" ht="20.100000000000001" customHeight="1" x14ac:dyDescent="0.2">
      <c r="A7" s="2"/>
      <c r="B7" s="3"/>
      <c r="C7" s="3"/>
      <c r="D7" s="3"/>
      <c r="E7" s="3"/>
      <c r="F7" s="3"/>
      <c r="G7" s="3"/>
      <c r="H7" s="3"/>
      <c r="I7" s="3"/>
    </row>
    <row r="8" spans="1:10" s="5" customFormat="1" ht="30" customHeight="1" x14ac:dyDescent="0.2">
      <c r="A8" s="93" t="s">
        <v>94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ht="20.100000000000001" customHeight="1" x14ac:dyDescent="0.2"/>
    <row r="10" spans="1:10" ht="30" customHeight="1" x14ac:dyDescent="0.2">
      <c r="A10" s="6"/>
      <c r="B10" s="6"/>
      <c r="C10" s="6"/>
      <c r="D10" s="6"/>
      <c r="E10" s="6"/>
      <c r="F10" s="7" t="s">
        <v>3</v>
      </c>
      <c r="G10" s="172" t="s">
        <v>83</v>
      </c>
      <c r="H10" s="173"/>
      <c r="I10" s="173"/>
      <c r="J10" s="174"/>
    </row>
    <row r="11" spans="1:10" ht="20.100000000000001" customHeight="1" thickBot="1" x14ac:dyDescent="0.25">
      <c r="A11" s="3"/>
      <c r="B11" s="3"/>
      <c r="C11" s="3"/>
      <c r="D11" s="3"/>
      <c r="E11" s="3"/>
      <c r="F11" s="3"/>
      <c r="G11" s="3"/>
      <c r="H11" s="3"/>
      <c r="I11" s="3"/>
      <c r="J11" s="35" t="s">
        <v>4</v>
      </c>
    </row>
    <row r="12" spans="1:10" s="11" customFormat="1" ht="15" customHeight="1" x14ac:dyDescent="0.2">
      <c r="A12" s="97" t="s">
        <v>0</v>
      </c>
      <c r="B12" s="43" t="s">
        <v>22</v>
      </c>
      <c r="C12" s="40" t="s">
        <v>79</v>
      </c>
      <c r="D12" s="43" t="s">
        <v>27</v>
      </c>
      <c r="E12" s="84" t="s">
        <v>82</v>
      </c>
      <c r="F12" s="8" t="s">
        <v>23</v>
      </c>
      <c r="G12" s="10" t="s">
        <v>24</v>
      </c>
      <c r="H12" s="9" t="s">
        <v>26</v>
      </c>
      <c r="I12" s="8" t="s">
        <v>25</v>
      </c>
      <c r="J12" s="10"/>
    </row>
    <row r="13" spans="1:10" s="11" customFormat="1" ht="15" customHeight="1" x14ac:dyDescent="0.2">
      <c r="A13" s="97"/>
      <c r="B13" s="44"/>
      <c r="C13" s="41" t="s">
        <v>80</v>
      </c>
      <c r="D13" s="44" t="s">
        <v>74</v>
      </c>
      <c r="E13" s="85" t="s">
        <v>81</v>
      </c>
      <c r="F13" s="12"/>
      <c r="G13" s="13"/>
      <c r="H13" s="14"/>
      <c r="I13" s="15" t="s">
        <v>31</v>
      </c>
      <c r="J13" s="13" t="s">
        <v>1</v>
      </c>
    </row>
    <row r="14" spans="1:10" s="11" customFormat="1" ht="15" customHeight="1" x14ac:dyDescent="0.2">
      <c r="A14" s="97"/>
      <c r="B14" s="45" t="s">
        <v>13</v>
      </c>
      <c r="C14" s="45" t="s">
        <v>14</v>
      </c>
      <c r="D14" s="45" t="s">
        <v>15</v>
      </c>
      <c r="E14" s="16" t="s">
        <v>16</v>
      </c>
      <c r="F14" s="17" t="s">
        <v>17</v>
      </c>
      <c r="G14" s="18" t="s">
        <v>28</v>
      </c>
      <c r="H14" s="16" t="s">
        <v>29</v>
      </c>
      <c r="I14" s="17" t="s">
        <v>30</v>
      </c>
      <c r="J14" s="18"/>
    </row>
    <row r="15" spans="1:10" ht="60" customHeight="1" x14ac:dyDescent="0.2">
      <c r="A15" s="34" t="s">
        <v>12</v>
      </c>
      <c r="B15" s="72">
        <f>'【記入例】 様式１－２(個表)'!B21:E21</f>
        <v>1747200</v>
      </c>
      <c r="C15" s="88">
        <v>0</v>
      </c>
      <c r="D15" s="72">
        <f>B15-C15</f>
        <v>1747200</v>
      </c>
      <c r="E15" s="89">
        <v>1747200</v>
      </c>
      <c r="F15" s="74">
        <f>IFERROR('【記入例】 様式１－２(個表)'!M21,0)</f>
        <v>1620528</v>
      </c>
      <c r="G15" s="75">
        <f>MIN(D15:F15)</f>
        <v>1620528</v>
      </c>
      <c r="H15" s="71" t="s">
        <v>18</v>
      </c>
      <c r="I15" s="76">
        <f>G15</f>
        <v>1620528</v>
      </c>
      <c r="J15" s="77"/>
    </row>
    <row r="16" spans="1:10" ht="60" customHeight="1" thickBot="1" x14ac:dyDescent="0.25">
      <c r="A16" s="34" t="s">
        <v>19</v>
      </c>
      <c r="B16" s="72">
        <f>'【記入例】 様式１－２(個表)'!B25:E25</f>
        <v>182000</v>
      </c>
      <c r="C16" s="88">
        <v>0</v>
      </c>
      <c r="D16" s="72">
        <f>B16-C16</f>
        <v>182000</v>
      </c>
      <c r="E16" s="89">
        <v>182000</v>
      </c>
      <c r="F16" s="74">
        <f>IFERROR('【記入例】 様式１－２(個表)'!M25,0)</f>
        <v>145600</v>
      </c>
      <c r="G16" s="75">
        <f>MIN(D16:F16)</f>
        <v>145600</v>
      </c>
      <c r="H16" s="71" t="s">
        <v>18</v>
      </c>
      <c r="I16" s="78">
        <f>G16</f>
        <v>145600</v>
      </c>
      <c r="J16" s="77"/>
    </row>
    <row r="17" spans="1:10" ht="60" customHeight="1" thickTop="1" thickBot="1" x14ac:dyDescent="0.25">
      <c r="A17" s="42" t="s">
        <v>20</v>
      </c>
      <c r="B17" s="72">
        <f>SUM(B15:B16)</f>
        <v>1929200</v>
      </c>
      <c r="C17" s="72">
        <f t="shared" ref="C17:G17" si="0">SUM(C15:C16)</f>
        <v>0</v>
      </c>
      <c r="D17" s="72">
        <f t="shared" si="0"/>
        <v>1929200</v>
      </c>
      <c r="E17" s="73">
        <f t="shared" si="0"/>
        <v>1929200</v>
      </c>
      <c r="F17" s="79">
        <f t="shared" si="0"/>
        <v>1766128</v>
      </c>
      <c r="G17" s="75">
        <f t="shared" si="0"/>
        <v>1766128</v>
      </c>
      <c r="H17" s="80"/>
      <c r="I17" s="81">
        <f>ROUNDDOWN(I15+I16,-3)</f>
        <v>1766000</v>
      </c>
      <c r="J17" s="77"/>
    </row>
    <row r="18" spans="1:10" ht="20.100000000000001" customHeight="1" x14ac:dyDescent="0.2">
      <c r="A18" s="6"/>
      <c r="B18" s="6"/>
      <c r="C18" s="6"/>
      <c r="D18" s="6"/>
      <c r="E18" s="6"/>
      <c r="F18" s="6"/>
      <c r="H18" s="6"/>
      <c r="I18" s="6"/>
    </row>
    <row r="19" spans="1:10" ht="20.100000000000001" customHeight="1" x14ac:dyDescent="0.2">
      <c r="A19" s="4" t="s">
        <v>2</v>
      </c>
    </row>
    <row r="20" spans="1:10" ht="20.100000000000001" customHeight="1" x14ac:dyDescent="0.2">
      <c r="A20" s="92" t="s">
        <v>75</v>
      </c>
      <c r="B20" s="92"/>
      <c r="C20" s="92"/>
      <c r="D20" s="92"/>
      <c r="E20" s="92"/>
      <c r="F20" s="92"/>
      <c r="G20" s="92"/>
      <c r="H20" s="92"/>
      <c r="I20" s="92"/>
      <c r="J20" s="92"/>
    </row>
    <row r="21" spans="1:10" ht="20.100000000000001" customHeight="1" x14ac:dyDescent="0.2">
      <c r="A21" s="92" t="s">
        <v>76</v>
      </c>
      <c r="B21" s="92"/>
      <c r="C21" s="92"/>
      <c r="D21" s="92"/>
      <c r="E21" s="92"/>
      <c r="F21" s="92"/>
      <c r="G21" s="92"/>
      <c r="H21" s="92"/>
      <c r="I21" s="92"/>
      <c r="J21" s="92"/>
    </row>
    <row r="22" spans="1:10" ht="20.100000000000001" customHeight="1" x14ac:dyDescent="0.2">
      <c r="A22" s="92" t="s">
        <v>77</v>
      </c>
      <c r="B22" s="92"/>
      <c r="C22" s="92"/>
      <c r="D22" s="92"/>
      <c r="E22" s="92"/>
      <c r="F22" s="92"/>
      <c r="G22" s="92"/>
      <c r="H22" s="92"/>
      <c r="I22" s="92"/>
      <c r="J22" s="92"/>
    </row>
    <row r="23" spans="1:10" ht="20.100000000000001" customHeight="1" x14ac:dyDescent="0.2">
      <c r="A23" s="92" t="s">
        <v>78</v>
      </c>
      <c r="B23" s="92"/>
      <c r="C23" s="92"/>
      <c r="D23" s="92"/>
      <c r="E23" s="92"/>
      <c r="F23" s="92"/>
      <c r="G23" s="92"/>
      <c r="H23" s="92"/>
      <c r="I23" s="92"/>
      <c r="J23" s="92"/>
    </row>
    <row r="24" spans="1:10" ht="17.25" customHeight="1" x14ac:dyDescent="0.2">
      <c r="A24" s="19"/>
      <c r="B24" s="19"/>
      <c r="C24" s="19"/>
      <c r="D24" s="19"/>
      <c r="E24" s="19"/>
      <c r="F24" s="19"/>
    </row>
  </sheetData>
  <mergeCells count="7">
    <mergeCell ref="A21:J21"/>
    <mergeCell ref="A22:J22"/>
    <mergeCell ref="A23:J23"/>
    <mergeCell ref="A8:J8"/>
    <mergeCell ref="G10:J10"/>
    <mergeCell ref="A12:A14"/>
    <mergeCell ref="A20:J20"/>
  </mergeCells>
  <phoneticPr fontId="21"/>
  <printOptions horizontalCentered="1"/>
  <pageMargins left="0.39370078740157483" right="0.39370078740157483" top="0.78740157480314965" bottom="0.39370078740157483" header="0.39370078740157483" footer="0.19685039370078741"/>
  <pageSetup paperSize="9" scale="98" orientation="landscape" r:id="rId1"/>
  <headerFooter alignWithMargins="0">
    <oddFooter xml:space="preserve">&amp;C&amp;12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T30"/>
  <sheetViews>
    <sheetView showGridLines="0" view="pageBreakPreview" zoomScaleNormal="90" zoomScaleSheetLayoutView="100" workbookViewId="0">
      <selection activeCell="J10" sqref="J10"/>
    </sheetView>
  </sheetViews>
  <sheetFormatPr defaultColWidth="9" defaultRowHeight="13.2" x14ac:dyDescent="0.2"/>
  <cols>
    <col min="1" max="1" width="2.109375" style="25" customWidth="1"/>
    <col min="2" max="2" width="15.6640625" style="25" customWidth="1"/>
    <col min="3" max="6" width="5.6640625" style="25" customWidth="1"/>
    <col min="7" max="7" width="20.6640625" style="25" customWidth="1"/>
    <col min="8" max="8" width="12.6640625" style="25" customWidth="1"/>
    <col min="9" max="9" width="2.6640625" style="25" customWidth="1"/>
    <col min="10" max="10" width="7.6640625" style="25" customWidth="1"/>
    <col min="11" max="11" width="2.6640625" style="25" customWidth="1"/>
    <col min="12" max="12" width="15.6640625" style="25" customWidth="1"/>
    <col min="13" max="13" width="16.44140625" style="25" customWidth="1"/>
    <col min="14" max="14" width="20.6640625" style="25" customWidth="1"/>
    <col min="15" max="15" width="2.109375" style="25" customWidth="1"/>
    <col min="16" max="16" width="19.44140625" style="25" customWidth="1"/>
    <col min="17" max="17" width="7.109375" style="25" customWidth="1"/>
    <col min="18" max="18" width="13.109375" style="25" customWidth="1"/>
    <col min="19" max="16384" width="9" style="25"/>
  </cols>
  <sheetData>
    <row r="2" spans="1:20" ht="20.100000000000001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9"/>
      <c r="O2" s="29"/>
    </row>
    <row r="3" spans="1:20" s="5" customFormat="1" ht="30" customHeight="1" x14ac:dyDescent="0.2">
      <c r="A3" s="150" t="s">
        <v>93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20"/>
      <c r="Q3" s="20"/>
      <c r="R3" s="20"/>
    </row>
    <row r="4" spans="1:20" s="5" customFormat="1" ht="8.2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39"/>
      <c r="Q4" s="39"/>
      <c r="R4" s="20"/>
    </row>
    <row r="5" spans="1:20" s="4" customFormat="1" ht="21" customHeight="1" x14ac:dyDescent="0.2">
      <c r="A5" s="51" t="s">
        <v>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22"/>
      <c r="Q5" s="22"/>
      <c r="R5" s="23"/>
    </row>
    <row r="6" spans="1:20" s="1" customFormat="1" ht="30" customHeight="1" x14ac:dyDescent="0.2">
      <c r="A6" s="53"/>
      <c r="B6" s="98" t="s">
        <v>33</v>
      </c>
      <c r="C6" s="99"/>
      <c r="D6" s="175" t="s">
        <v>84</v>
      </c>
      <c r="E6" s="176"/>
      <c r="F6" s="176"/>
      <c r="G6" s="176"/>
      <c r="H6" s="176"/>
      <c r="I6" s="166" t="s">
        <v>6</v>
      </c>
      <c r="J6" s="167"/>
      <c r="K6" s="168"/>
      <c r="L6" s="90" t="s">
        <v>40</v>
      </c>
      <c r="M6" s="54" t="s">
        <v>32</v>
      </c>
      <c r="N6" s="91" t="s">
        <v>85</v>
      </c>
      <c r="O6" s="55"/>
    </row>
    <row r="7" spans="1:20" s="1" customFormat="1" ht="15" customHeight="1" x14ac:dyDescent="0.2">
      <c r="A7" s="53"/>
      <c r="B7" s="100" t="s">
        <v>34</v>
      </c>
      <c r="C7" s="101"/>
      <c r="D7" s="177" t="s">
        <v>86</v>
      </c>
      <c r="E7" s="178"/>
      <c r="F7" s="178"/>
      <c r="G7" s="178"/>
      <c r="H7" s="178"/>
      <c r="I7" s="169" t="s">
        <v>36</v>
      </c>
      <c r="J7" s="170"/>
      <c r="K7" s="171"/>
      <c r="L7" s="181">
        <v>5</v>
      </c>
      <c r="M7" s="36" t="s">
        <v>36</v>
      </c>
      <c r="N7" s="182">
        <v>40</v>
      </c>
      <c r="O7" s="55"/>
    </row>
    <row r="8" spans="1:20" s="1" customFormat="1" ht="15" customHeight="1" x14ac:dyDescent="0.2">
      <c r="A8" s="53"/>
      <c r="B8" s="102" t="s">
        <v>35</v>
      </c>
      <c r="C8" s="103"/>
      <c r="D8" s="179"/>
      <c r="E8" s="180"/>
      <c r="F8" s="180"/>
      <c r="G8" s="180"/>
      <c r="H8" s="180"/>
      <c r="I8" s="134" t="s">
        <v>38</v>
      </c>
      <c r="J8" s="135"/>
      <c r="K8" s="136"/>
      <c r="L8" s="181"/>
      <c r="M8" s="37" t="s">
        <v>39</v>
      </c>
      <c r="N8" s="183"/>
      <c r="O8" s="55"/>
    </row>
    <row r="9" spans="1:20" ht="20.100000000000001" customHeight="1" x14ac:dyDescent="0.2">
      <c r="A9" s="56"/>
      <c r="B9" s="29"/>
      <c r="C9" s="29"/>
      <c r="D9" s="29"/>
      <c r="E9" s="29"/>
      <c r="F9" s="29"/>
      <c r="G9" s="29"/>
      <c r="H9" s="29"/>
      <c r="I9" s="29"/>
      <c r="J9" s="57"/>
      <c r="K9" s="57"/>
      <c r="L9" s="57"/>
      <c r="M9" s="58"/>
      <c r="N9" s="58"/>
      <c r="O9" s="58"/>
      <c r="P9" s="24"/>
      <c r="Q9" s="24"/>
    </row>
    <row r="10" spans="1:20" ht="15" customHeight="1" x14ac:dyDescent="0.2">
      <c r="A10" s="56"/>
      <c r="B10" s="151" t="s">
        <v>5</v>
      </c>
      <c r="C10" s="151"/>
      <c r="D10" s="151"/>
      <c r="E10" s="151"/>
      <c r="F10" s="151" t="s">
        <v>21</v>
      </c>
      <c r="G10" s="151"/>
      <c r="H10" s="151"/>
      <c r="I10" s="48"/>
      <c r="J10" s="48"/>
      <c r="K10" s="48"/>
      <c r="L10" s="69" t="s">
        <v>43</v>
      </c>
      <c r="M10" s="69" t="s">
        <v>46</v>
      </c>
      <c r="N10" s="59" t="s">
        <v>48</v>
      </c>
      <c r="O10" s="29"/>
    </row>
    <row r="11" spans="1:20" ht="15" customHeight="1" x14ac:dyDescent="0.2">
      <c r="A11" s="56"/>
      <c r="B11" s="151"/>
      <c r="C11" s="151"/>
      <c r="D11" s="151"/>
      <c r="E11" s="151"/>
      <c r="F11" s="151"/>
      <c r="G11" s="151"/>
      <c r="H11" s="151"/>
      <c r="I11" s="48"/>
      <c r="J11" s="48"/>
      <c r="K11" s="48"/>
      <c r="L11" s="70" t="s">
        <v>72</v>
      </c>
      <c r="M11" s="70" t="s">
        <v>45</v>
      </c>
      <c r="N11" s="60" t="s">
        <v>73</v>
      </c>
      <c r="O11" s="29"/>
    </row>
    <row r="12" spans="1:20" ht="15" customHeight="1" thickBot="1" x14ac:dyDescent="0.25">
      <c r="A12" s="56"/>
      <c r="B12" s="151"/>
      <c r="C12" s="151"/>
      <c r="D12" s="151"/>
      <c r="E12" s="151"/>
      <c r="F12" s="151"/>
      <c r="G12" s="151"/>
      <c r="H12" s="151"/>
      <c r="I12" s="48"/>
      <c r="J12" s="48"/>
      <c r="K12" s="48"/>
      <c r="L12" s="60" t="s">
        <v>42</v>
      </c>
      <c r="M12" s="60" t="s">
        <v>44</v>
      </c>
      <c r="N12" s="60" t="s">
        <v>47</v>
      </c>
      <c r="O12" s="29"/>
      <c r="S12" s="26"/>
      <c r="T12" s="26"/>
    </row>
    <row r="13" spans="1:20" ht="10.050000000000001" customHeight="1" x14ac:dyDescent="0.2">
      <c r="A13" s="56"/>
      <c r="B13" s="184" t="s">
        <v>41</v>
      </c>
      <c r="C13" s="185"/>
      <c r="D13" s="185"/>
      <c r="E13" s="186"/>
      <c r="F13" s="184" t="s">
        <v>41</v>
      </c>
      <c r="G13" s="185"/>
      <c r="H13" s="186"/>
      <c r="I13" s="47"/>
      <c r="J13" s="48"/>
      <c r="K13" s="48"/>
      <c r="L13" s="194">
        <v>182</v>
      </c>
      <c r="M13" s="187">
        <v>8</v>
      </c>
      <c r="N13" s="161">
        <f>L13*M13</f>
        <v>1456</v>
      </c>
      <c r="O13" s="29"/>
    </row>
    <row r="14" spans="1:20" ht="15" customHeight="1" x14ac:dyDescent="0.2">
      <c r="A14" s="56"/>
      <c r="B14" s="190" t="s">
        <v>89</v>
      </c>
      <c r="C14" s="190"/>
      <c r="D14" s="190"/>
      <c r="E14" s="190"/>
      <c r="F14" s="190" t="s">
        <v>89</v>
      </c>
      <c r="G14" s="190"/>
      <c r="H14" s="190"/>
      <c r="I14" s="47"/>
      <c r="J14" s="48"/>
      <c r="K14" s="48"/>
      <c r="L14" s="195"/>
      <c r="M14" s="188"/>
      <c r="N14" s="162"/>
      <c r="O14" s="29"/>
    </row>
    <row r="15" spans="1:20" ht="15" customHeight="1" x14ac:dyDescent="0.2">
      <c r="A15" s="56"/>
      <c r="B15" s="190" t="s">
        <v>90</v>
      </c>
      <c r="C15" s="190"/>
      <c r="D15" s="190"/>
      <c r="E15" s="190"/>
      <c r="F15" s="190" t="s">
        <v>91</v>
      </c>
      <c r="G15" s="190"/>
      <c r="H15" s="190"/>
      <c r="I15" s="47"/>
      <c r="J15" s="48"/>
      <c r="K15" s="48"/>
      <c r="L15" s="195"/>
      <c r="M15" s="188"/>
      <c r="N15" s="162"/>
      <c r="O15" s="29"/>
    </row>
    <row r="16" spans="1:20" ht="10.050000000000001" customHeight="1" thickBot="1" x14ac:dyDescent="0.25">
      <c r="A16" s="56"/>
      <c r="B16" s="191"/>
      <c r="C16" s="192"/>
      <c r="D16" s="192"/>
      <c r="E16" s="193"/>
      <c r="F16" s="191"/>
      <c r="G16" s="192"/>
      <c r="H16" s="193"/>
      <c r="I16" s="47"/>
      <c r="J16" s="48"/>
      <c r="K16" s="48"/>
      <c r="L16" s="196"/>
      <c r="M16" s="189"/>
      <c r="N16" s="163"/>
      <c r="O16" s="29"/>
    </row>
    <row r="17" spans="1:18" ht="23.25" customHeight="1" x14ac:dyDescent="0.2">
      <c r="A17" s="56"/>
      <c r="B17" s="61" t="s">
        <v>10</v>
      </c>
      <c r="C17" s="61"/>
      <c r="D17" s="48"/>
      <c r="E17" s="48"/>
      <c r="F17" s="48"/>
      <c r="G17" s="48"/>
      <c r="H17" s="48"/>
      <c r="I17" s="48"/>
      <c r="J17" s="48"/>
      <c r="K17" s="48"/>
      <c r="L17" s="48"/>
      <c r="M17" s="62"/>
      <c r="N17" s="63" t="s">
        <v>9</v>
      </c>
      <c r="O17" s="29"/>
    </row>
    <row r="18" spans="1:18" ht="20.100000000000001" customHeight="1" x14ac:dyDescent="0.2">
      <c r="A18" s="56"/>
      <c r="B18" s="133" t="s">
        <v>7</v>
      </c>
      <c r="C18" s="133"/>
      <c r="D18" s="133"/>
      <c r="E18" s="133"/>
      <c r="F18" s="133"/>
      <c r="G18" s="133"/>
      <c r="H18" s="129" t="s">
        <v>53</v>
      </c>
      <c r="I18" s="130"/>
      <c r="J18" s="119" t="s">
        <v>56</v>
      </c>
      <c r="K18" s="119"/>
      <c r="L18" s="119"/>
      <c r="M18" s="119" t="s">
        <v>57</v>
      </c>
      <c r="N18" s="119"/>
      <c r="O18" s="64"/>
    </row>
    <row r="19" spans="1:18" ht="15" customHeight="1" x14ac:dyDescent="0.2">
      <c r="A19" s="56"/>
      <c r="B19" s="119" t="s">
        <v>50</v>
      </c>
      <c r="C19" s="119"/>
      <c r="D19" s="119"/>
      <c r="E19" s="119"/>
      <c r="F19" s="104" t="s">
        <v>51</v>
      </c>
      <c r="G19" s="104"/>
      <c r="H19" s="131" t="s">
        <v>71</v>
      </c>
      <c r="I19" s="132"/>
      <c r="J19" s="128"/>
      <c r="K19" s="128"/>
      <c r="L19" s="128"/>
      <c r="M19" s="128"/>
      <c r="N19" s="128"/>
      <c r="O19" s="64"/>
    </row>
    <row r="20" spans="1:18" ht="15" customHeight="1" thickBot="1" x14ac:dyDescent="0.25">
      <c r="A20" s="56"/>
      <c r="B20" s="128" t="s">
        <v>49</v>
      </c>
      <c r="C20" s="128"/>
      <c r="D20" s="128"/>
      <c r="E20" s="128"/>
      <c r="F20" s="123" t="s">
        <v>67</v>
      </c>
      <c r="G20" s="123"/>
      <c r="H20" s="137" t="s">
        <v>52</v>
      </c>
      <c r="I20" s="138"/>
      <c r="J20" s="137" t="s">
        <v>54</v>
      </c>
      <c r="K20" s="142"/>
      <c r="L20" s="138"/>
      <c r="M20" s="137" t="s">
        <v>55</v>
      </c>
      <c r="N20" s="138"/>
      <c r="O20" s="64"/>
    </row>
    <row r="21" spans="1:18" ht="60" customHeight="1" thickBot="1" x14ac:dyDescent="0.25">
      <c r="A21" s="56"/>
      <c r="B21" s="197">
        <v>1747200</v>
      </c>
      <c r="C21" s="198"/>
      <c r="D21" s="198"/>
      <c r="E21" s="199"/>
      <c r="F21" s="127">
        <f>IFERROR(B21/N13,0)</f>
        <v>1200</v>
      </c>
      <c r="G21" s="126"/>
      <c r="H21" s="144">
        <v>1113</v>
      </c>
      <c r="I21" s="145"/>
      <c r="J21" s="141">
        <f>IF(F21&gt;=H21,H21,F21)</f>
        <v>1113</v>
      </c>
      <c r="K21" s="141"/>
      <c r="L21" s="141"/>
      <c r="M21" s="143">
        <f>J21*N13</f>
        <v>1620528</v>
      </c>
      <c r="N21" s="143"/>
      <c r="O21" s="64"/>
    </row>
    <row r="22" spans="1:18" ht="24.75" customHeight="1" x14ac:dyDescent="0.2">
      <c r="A22" s="57"/>
      <c r="B22" s="66" t="s">
        <v>11</v>
      </c>
      <c r="C22" s="66"/>
      <c r="D22" s="67"/>
      <c r="F22" s="67"/>
      <c r="G22" s="68"/>
      <c r="H22" s="62"/>
      <c r="I22" s="62"/>
      <c r="J22" s="48"/>
      <c r="K22" s="48"/>
      <c r="L22" s="29"/>
      <c r="M22" s="48"/>
      <c r="N22" s="62"/>
      <c r="O22" s="62"/>
      <c r="P22" s="27"/>
      <c r="Q22" s="28"/>
      <c r="R22" s="28"/>
    </row>
    <row r="23" spans="1:18" ht="15" customHeight="1" x14ac:dyDescent="0.2">
      <c r="A23" s="56"/>
      <c r="B23" s="118" t="s">
        <v>59</v>
      </c>
      <c r="C23" s="118"/>
      <c r="D23" s="118"/>
      <c r="E23" s="118"/>
      <c r="F23" s="119" t="s">
        <v>60</v>
      </c>
      <c r="G23" s="119"/>
      <c r="H23" s="147" t="s">
        <v>62</v>
      </c>
      <c r="I23" s="148"/>
      <c r="J23" s="119" t="s">
        <v>64</v>
      </c>
      <c r="K23" s="119"/>
      <c r="L23" s="119"/>
      <c r="M23" s="119" t="s">
        <v>66</v>
      </c>
      <c r="N23" s="119"/>
      <c r="O23" s="64"/>
    </row>
    <row r="24" spans="1:18" ht="15" customHeight="1" thickBot="1" x14ac:dyDescent="0.25">
      <c r="A24" s="56"/>
      <c r="B24" s="124" t="s">
        <v>58</v>
      </c>
      <c r="C24" s="124"/>
      <c r="D24" s="124"/>
      <c r="E24" s="124"/>
      <c r="F24" s="123" t="s">
        <v>68</v>
      </c>
      <c r="G24" s="123"/>
      <c r="H24" s="137" t="s">
        <v>61</v>
      </c>
      <c r="I24" s="138"/>
      <c r="J24" s="137" t="s">
        <v>63</v>
      </c>
      <c r="K24" s="142"/>
      <c r="L24" s="138"/>
      <c r="M24" s="137" t="s">
        <v>65</v>
      </c>
      <c r="N24" s="138"/>
      <c r="O24" s="64"/>
    </row>
    <row r="25" spans="1:18" ht="60" customHeight="1" thickBot="1" x14ac:dyDescent="0.25">
      <c r="A25" s="56"/>
      <c r="B25" s="197">
        <v>182000</v>
      </c>
      <c r="C25" s="198"/>
      <c r="D25" s="198"/>
      <c r="E25" s="199"/>
      <c r="F25" s="125">
        <f>IFERROR(B25/L13,0)</f>
        <v>1000</v>
      </c>
      <c r="G25" s="126"/>
      <c r="H25" s="139">
        <v>800</v>
      </c>
      <c r="I25" s="140"/>
      <c r="J25" s="146">
        <f>IF(F25&gt;=H25,H25,F25)</f>
        <v>800</v>
      </c>
      <c r="K25" s="146"/>
      <c r="L25" s="146"/>
      <c r="M25" s="143">
        <f>J25*L13</f>
        <v>145600</v>
      </c>
      <c r="N25" s="143"/>
      <c r="O25" s="64"/>
    </row>
    <row r="26" spans="1:18" ht="2.5499999999999998" customHeight="1" x14ac:dyDescent="0.2">
      <c r="A26" s="56"/>
      <c r="B26" s="48"/>
      <c r="C26" s="48"/>
      <c r="D26" s="29"/>
      <c r="E26" s="29"/>
      <c r="F26" s="29"/>
      <c r="G26" s="48"/>
      <c r="H26" s="29"/>
      <c r="I26" s="29"/>
      <c r="J26" s="48"/>
      <c r="K26" s="48"/>
      <c r="L26" s="62"/>
      <c r="M26" s="62"/>
      <c r="N26" s="62"/>
      <c r="O26" s="64"/>
      <c r="P26" s="28"/>
    </row>
    <row r="27" spans="1:18" ht="15" customHeight="1" x14ac:dyDescent="0.2">
      <c r="A27" s="56"/>
      <c r="B27" s="65" t="s">
        <v>69</v>
      </c>
      <c r="C27" s="6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8" ht="15" customHeight="1" x14ac:dyDescent="0.2">
      <c r="A28" s="29"/>
      <c r="B28" s="65" t="s">
        <v>70</v>
      </c>
      <c r="C28" s="65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30" spans="1:18" x14ac:dyDescent="0.2">
      <c r="O30" s="29"/>
    </row>
  </sheetData>
  <mergeCells count="56">
    <mergeCell ref="B25:E25"/>
    <mergeCell ref="F25:G25"/>
    <mergeCell ref="H25:I25"/>
    <mergeCell ref="J25:L25"/>
    <mergeCell ref="M25:N25"/>
    <mergeCell ref="B23:E23"/>
    <mergeCell ref="F23:G23"/>
    <mergeCell ref="H23:I23"/>
    <mergeCell ref="J23:L23"/>
    <mergeCell ref="M23:N23"/>
    <mergeCell ref="B24:E24"/>
    <mergeCell ref="F24:G24"/>
    <mergeCell ref="H24:I24"/>
    <mergeCell ref="J24:L24"/>
    <mergeCell ref="M24:N24"/>
    <mergeCell ref="B20:E20"/>
    <mergeCell ref="F20:G20"/>
    <mergeCell ref="H20:I20"/>
    <mergeCell ref="J20:L20"/>
    <mergeCell ref="M20:N20"/>
    <mergeCell ref="B21:E21"/>
    <mergeCell ref="F21:G21"/>
    <mergeCell ref="H21:I21"/>
    <mergeCell ref="J21:L21"/>
    <mergeCell ref="M21:N21"/>
    <mergeCell ref="B18:G18"/>
    <mergeCell ref="H18:I18"/>
    <mergeCell ref="J18:L19"/>
    <mergeCell ref="M18:N19"/>
    <mergeCell ref="B19:E19"/>
    <mergeCell ref="F19:G19"/>
    <mergeCell ref="H19:I19"/>
    <mergeCell ref="N13:N16"/>
    <mergeCell ref="B14:E14"/>
    <mergeCell ref="F14:H14"/>
    <mergeCell ref="B15:E15"/>
    <mergeCell ref="F15:H15"/>
    <mergeCell ref="B16:E16"/>
    <mergeCell ref="F16:H16"/>
    <mergeCell ref="L13:L16"/>
    <mergeCell ref="B10:E12"/>
    <mergeCell ref="F10:H12"/>
    <mergeCell ref="B13:E13"/>
    <mergeCell ref="F13:H13"/>
    <mergeCell ref="M13:M16"/>
    <mergeCell ref="A3:O3"/>
    <mergeCell ref="B6:C6"/>
    <mergeCell ref="D6:H6"/>
    <mergeCell ref="I6:K6"/>
    <mergeCell ref="B7:C7"/>
    <mergeCell ref="D7:H8"/>
    <mergeCell ref="I7:K7"/>
    <mergeCell ref="L7:L8"/>
    <mergeCell ref="N7:N8"/>
    <mergeCell ref="B8:C8"/>
    <mergeCell ref="I8:K8"/>
  </mergeCells>
  <phoneticPr fontId="21"/>
  <pageMargins left="0.39370078740157483" right="0.39370078740157483" top="0.78740157480314965" bottom="0.39370078740157483" header="0.39370078740157483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</vt:lpstr>
      <vt:lpstr>様式１－２(個表)</vt:lpstr>
      <vt:lpstr>【記入例】 様式１</vt:lpstr>
      <vt:lpstr>【記入例】 様式１－２(個表)</vt:lpstr>
      <vt:lpstr>'【記入例】 様式１'!Print_Area</vt:lpstr>
      <vt:lpstr>'【記入例】 様式１－２(個表)'!Print_Area</vt:lpstr>
      <vt:lpstr>様式１!Print_Area</vt:lpstr>
      <vt:lpstr>'様式１－２(個表)'!Print_Area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2019-02-12T04:16:22Z</cp:lastPrinted>
  <dcterms:created xsi:type="dcterms:W3CDTF">2014-02-18T11:42:49Z</dcterms:created>
  <dcterms:modified xsi:type="dcterms:W3CDTF">2024-06-10T04:51:32Z</dcterms:modified>
</cp:coreProperties>
</file>