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TMG-fc00.edstokyotocho.onmicrosoft.com\sfs114-003\02_指導第一課\07_保護施設検査担当\R8 保護施設検査担当\202 施設調査書の提出依頼\02 令和８年度\01 起案\"/>
    </mc:Choice>
  </mc:AlternateContent>
  <xr:revisionPtr revIDLastSave="0" documentId="13_ncr:1_{F7785E18-87A1-40E0-A590-03B47338E8AE}" xr6:coauthVersionLast="47" xr6:coauthVersionMax="47" xr10:uidLastSave="{00000000-0000-0000-0000-000000000000}"/>
  <bookViews>
    <workbookView xWindow="-108" yWindow="-108" windowWidth="23256" windowHeight="12456" tabRatio="825" xr2:uid="{85676D83-7FD7-4B59-A5F5-A89DA2298D6F}"/>
  </bookViews>
  <sheets>
    <sheet name="P0" sheetId="2" r:id="rId1"/>
    <sheet name="P1" sheetId="3" r:id="rId2"/>
    <sheet name="P2" sheetId="4" r:id="rId3"/>
    <sheet name="P3" sheetId="5" r:id="rId4"/>
    <sheet name="P4" sheetId="42" r:id="rId5"/>
    <sheet name="P5" sheetId="37" r:id="rId6"/>
    <sheet name="P6" sheetId="41" r:id="rId7"/>
    <sheet name="P7" sheetId="39" r:id="rId8"/>
    <sheet name="P8" sheetId="30" r:id="rId9"/>
    <sheet name="P9" sheetId="31" r:id="rId10"/>
    <sheet name="P10" sheetId="43" r:id="rId11"/>
    <sheet name="P11" sheetId="65" r:id="rId12"/>
    <sheet name="P12" sheetId="63" r:id="rId13"/>
    <sheet name="P13" sheetId="44" r:id="rId14"/>
    <sheet name="P14" sheetId="45" r:id="rId15"/>
    <sheet name="P15" sheetId="46" r:id="rId16"/>
    <sheet name="P16" sheetId="47" r:id="rId17"/>
    <sheet name="P17" sheetId="48" r:id="rId18"/>
    <sheet name="P18" sheetId="49" r:id="rId19"/>
    <sheet name="P19" sheetId="50" r:id="rId20"/>
    <sheet name="P20" sheetId="51" r:id="rId21"/>
    <sheet name="P21" sheetId="52" r:id="rId22"/>
    <sheet name="P22" sheetId="66" r:id="rId23"/>
    <sheet name="P23" sheetId="67" r:id="rId24"/>
    <sheet name="P24" sheetId="68" r:id="rId25"/>
    <sheet name="P25" sheetId="69" r:id="rId26"/>
    <sheet name="P26" sheetId="53" r:id="rId27"/>
    <sheet name="P27" sheetId="54" r:id="rId28"/>
    <sheet name="P28" sheetId="55" r:id="rId29"/>
    <sheet name="P29" sheetId="56" r:id="rId30"/>
    <sheet name="P30" sheetId="57" r:id="rId31"/>
    <sheet name="P31" sheetId="58" r:id="rId32"/>
    <sheet name="P32" sheetId="59" r:id="rId33"/>
    <sheet name="P33" sheetId="60" r:id="rId34"/>
    <sheet name="P34" sheetId="32" r:id="rId35"/>
    <sheet name="P35" sheetId="40" r:id="rId36"/>
    <sheet name="P36" sheetId="33" r:id="rId37"/>
    <sheet name="P37" sheetId="34" r:id="rId38"/>
    <sheet name="conf" sheetId="72" state="hidden" r:id="rId39"/>
  </sheets>
  <definedNames>
    <definedName name="_xlnm.Print_Area" localSheetId="0">P0!$A$1:$G$28</definedName>
    <definedName name="_xlnm.Print_Area" localSheetId="13">'P13'!$A$1:$J$24</definedName>
    <definedName name="_xlnm.Print_Area" localSheetId="14">'P14'!$A$1:$J$24</definedName>
    <definedName name="_xlnm.Print_Area" localSheetId="15">'P15'!$A$1:$N$30</definedName>
    <definedName name="_xlnm.Print_Area" localSheetId="16">'P16'!$A$1:$N$27</definedName>
    <definedName name="_xlnm.Print_Area" localSheetId="17">'P17'!$A$1:$M$16</definedName>
    <definedName name="_xlnm.Print_Area" localSheetId="18">'P18'!$A$1:$M$22</definedName>
    <definedName name="_xlnm.Print_Area" localSheetId="19">'P19'!$A$1:$M$26</definedName>
    <definedName name="_xlnm.Print_Area" localSheetId="20">'P20'!$A$1:$J$23</definedName>
    <definedName name="_xlnm.Print_Area" localSheetId="26">'P26'!$A$1:$J$24</definedName>
    <definedName name="_xlnm.Print_Area" localSheetId="27">'P27'!$A$1:$J$22</definedName>
    <definedName name="_xlnm.Print_Area" localSheetId="28">'P28'!$A$1:$J$22</definedName>
    <definedName name="_xlnm.Print_Area" localSheetId="31">'P31'!$A$1:$H$24</definedName>
    <definedName name="_xlnm.Print_Area" localSheetId="33">'P33'!$A$1:$S$30</definedName>
    <definedName name="_xlnm.Print_Area" localSheetId="34">'P34'!$A$1:$G$21</definedName>
    <definedName name="_xlnm.Print_Area" localSheetId="35">'P35'!$A$1:$H$25</definedName>
    <definedName name="_xlnm.Print_Area" localSheetId="36">'P36'!$A$1:$K$30</definedName>
    <definedName name="_xlnm.Print_Area" localSheetId="4">'P4'!$A$1:$I$29</definedName>
    <definedName name="_xlnm.Print_Area" localSheetId="5">'P5'!$A$1:$J$33</definedName>
    <definedName name="_xlnm.Print_Area" localSheetId="6">'P6'!$A$1:$J$23</definedName>
    <definedName name="_xlnm.Print_Area" localSheetId="7">'P7'!$A$1:$I$23</definedName>
    <definedName name="_xlnm.Print_Area" localSheetId="8">'P8'!$A$1:$K$20</definedName>
    <definedName name="_xlnm.Print_Area" localSheetId="9">'P9'!$A$1:$I$9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 l="1"/>
  <c r="D924" i="72"/>
  <c r="D925" i="72"/>
  <c r="D926" i="72"/>
  <c r="D923" i="72"/>
  <c r="B3" i="43"/>
  <c r="D466" i="72"/>
  <c r="D934" i="72"/>
  <c r="D933" i="72"/>
  <c r="D932" i="72"/>
  <c r="D931" i="72"/>
  <c r="D930" i="72"/>
  <c r="D929" i="72"/>
  <c r="D928" i="72"/>
  <c r="D927" i="72"/>
  <c r="D922" i="72"/>
  <c r="D921" i="72"/>
  <c r="D920" i="72"/>
  <c r="D919" i="72"/>
  <c r="D918" i="72"/>
  <c r="D917" i="72"/>
  <c r="D916" i="72"/>
  <c r="D915" i="72"/>
  <c r="D914" i="72"/>
  <c r="D913" i="72"/>
  <c r="D912" i="72"/>
  <c r="D911" i="72"/>
  <c r="D910" i="72"/>
  <c r="D909" i="72"/>
  <c r="D908" i="72"/>
  <c r="D907" i="72"/>
  <c r="D906" i="72"/>
  <c r="D905" i="72"/>
  <c r="D904" i="72"/>
  <c r="D903" i="72"/>
  <c r="D902" i="72"/>
  <c r="D901" i="72"/>
  <c r="D900" i="72"/>
  <c r="D899" i="72"/>
  <c r="D898" i="72"/>
  <c r="D897" i="72"/>
  <c r="D896" i="72"/>
  <c r="D895" i="72"/>
  <c r="D894" i="72"/>
  <c r="D893" i="72"/>
  <c r="D892" i="72"/>
  <c r="D891" i="72"/>
  <c r="D890" i="72"/>
  <c r="D889" i="72"/>
  <c r="D888" i="72"/>
  <c r="D887" i="72"/>
  <c r="D886" i="72"/>
  <c r="D885" i="72"/>
  <c r="D884" i="72"/>
  <c r="D883" i="72"/>
  <c r="D882" i="72"/>
  <c r="D881" i="72"/>
  <c r="D880" i="72"/>
  <c r="D879" i="72"/>
  <c r="D878" i="72"/>
  <c r="D877" i="72"/>
  <c r="D876" i="72"/>
  <c r="D875" i="72"/>
  <c r="D874" i="72"/>
  <c r="D873" i="72"/>
  <c r="D872" i="72"/>
  <c r="D871" i="72"/>
  <c r="D870" i="72"/>
  <c r="D869" i="72"/>
  <c r="D868" i="72"/>
  <c r="D867" i="72"/>
  <c r="D866" i="72"/>
  <c r="D865" i="72"/>
  <c r="D864" i="72"/>
  <c r="D863" i="72"/>
  <c r="D862" i="72"/>
  <c r="D861" i="72"/>
  <c r="D860" i="72"/>
  <c r="D859" i="72"/>
  <c r="D858" i="72"/>
  <c r="D857" i="72"/>
  <c r="D856" i="72"/>
  <c r="D855" i="72"/>
  <c r="D854" i="72"/>
  <c r="D853" i="72"/>
  <c r="D852" i="72"/>
  <c r="D851" i="72"/>
  <c r="D850" i="72"/>
  <c r="D849" i="72"/>
  <c r="D848" i="72"/>
  <c r="D847" i="72"/>
  <c r="D846" i="72"/>
  <c r="D845" i="72"/>
  <c r="D844" i="72"/>
  <c r="D843" i="72"/>
  <c r="D842" i="72"/>
  <c r="D841" i="72"/>
  <c r="D840" i="72"/>
  <c r="D839" i="72"/>
  <c r="D838" i="72"/>
  <c r="D837" i="72"/>
  <c r="D836" i="72"/>
  <c r="D835" i="72"/>
  <c r="D834" i="72"/>
  <c r="D832" i="72"/>
  <c r="D831" i="72"/>
  <c r="D830" i="72"/>
  <c r="D829" i="72"/>
  <c r="D828" i="72"/>
  <c r="D827" i="72"/>
  <c r="D826" i="72"/>
  <c r="D825" i="72"/>
  <c r="D824" i="72"/>
  <c r="D823" i="72"/>
  <c r="D822" i="72"/>
  <c r="D821" i="72"/>
  <c r="D820" i="72"/>
  <c r="D819" i="72"/>
  <c r="D818" i="72"/>
  <c r="D817" i="72"/>
  <c r="D816" i="72"/>
  <c r="D815" i="72"/>
  <c r="D814" i="72"/>
  <c r="D813" i="72"/>
  <c r="D812" i="72"/>
  <c r="D811" i="72"/>
  <c r="D810" i="72"/>
  <c r="D807" i="72"/>
  <c r="D806" i="72"/>
  <c r="D805" i="72"/>
  <c r="D804" i="72"/>
  <c r="D803" i="72"/>
  <c r="D802" i="72"/>
  <c r="D801" i="72"/>
  <c r="D800" i="72"/>
  <c r="D799" i="72"/>
  <c r="D798" i="72"/>
  <c r="D797" i="72"/>
  <c r="D796" i="72"/>
  <c r="D795" i="72"/>
  <c r="D794" i="72"/>
  <c r="D793" i="72"/>
  <c r="D792" i="72"/>
  <c r="D791" i="72"/>
  <c r="D790" i="72"/>
  <c r="D789" i="72"/>
  <c r="D788" i="72"/>
  <c r="D787" i="72"/>
  <c r="D786" i="72"/>
  <c r="D785" i="72"/>
  <c r="D784" i="72"/>
  <c r="D783" i="72"/>
  <c r="D782" i="72"/>
  <c r="D781" i="72"/>
  <c r="D780" i="72"/>
  <c r="D779" i="72"/>
  <c r="D778" i="72"/>
  <c r="D777" i="72"/>
  <c r="D776" i="72"/>
  <c r="D775" i="72"/>
  <c r="D774" i="72"/>
  <c r="D773" i="72"/>
  <c r="D772" i="72"/>
  <c r="D771" i="72"/>
  <c r="D770" i="72"/>
  <c r="D769" i="72"/>
  <c r="D768" i="72"/>
  <c r="D767" i="72"/>
  <c r="D766" i="72"/>
  <c r="D765" i="72"/>
  <c r="D764" i="72"/>
  <c r="D763" i="72"/>
  <c r="D762" i="72"/>
  <c r="D761" i="72"/>
  <c r="D760" i="72"/>
  <c r="D759" i="72"/>
  <c r="D758" i="72"/>
  <c r="D757" i="72"/>
  <c r="D756" i="72"/>
  <c r="D755" i="72"/>
  <c r="D754" i="72"/>
  <c r="D753" i="72"/>
  <c r="D752" i="72"/>
  <c r="D751" i="72"/>
  <c r="D750" i="72"/>
  <c r="D749" i="72"/>
  <c r="D748" i="72"/>
  <c r="D747" i="72"/>
  <c r="D746" i="72"/>
  <c r="D745" i="72"/>
  <c r="D744" i="72"/>
  <c r="D743" i="72"/>
  <c r="D742" i="72"/>
  <c r="D741" i="72"/>
  <c r="D740" i="72"/>
  <c r="D739" i="72"/>
  <c r="D738" i="72"/>
  <c r="D737" i="72"/>
  <c r="D736" i="72"/>
  <c r="D735" i="72"/>
  <c r="D734" i="72"/>
  <c r="D733" i="72"/>
  <c r="D732" i="72"/>
  <c r="D731" i="72"/>
  <c r="D730" i="72"/>
  <c r="D729" i="72"/>
  <c r="D728" i="72"/>
  <c r="D727" i="72"/>
  <c r="D726" i="72"/>
  <c r="D725" i="72"/>
  <c r="D724" i="72"/>
  <c r="D723" i="72"/>
  <c r="D722" i="72"/>
  <c r="D721" i="72"/>
  <c r="D720" i="72"/>
  <c r="D719" i="72"/>
  <c r="D718" i="72"/>
  <c r="D717" i="72"/>
  <c r="D716" i="72"/>
  <c r="D715" i="72"/>
  <c r="D714" i="72"/>
  <c r="D713" i="72"/>
  <c r="D712" i="72"/>
  <c r="D711" i="72"/>
  <c r="D710" i="72"/>
  <c r="D709" i="72"/>
  <c r="D708" i="72"/>
  <c r="D707" i="72"/>
  <c r="D706" i="72"/>
  <c r="D705" i="72"/>
  <c r="D704" i="72"/>
  <c r="D703" i="72"/>
  <c r="D702" i="72"/>
  <c r="D701" i="72"/>
  <c r="D700" i="72"/>
  <c r="D699" i="72"/>
  <c r="D698" i="72"/>
  <c r="D697" i="72"/>
  <c r="D696" i="72"/>
  <c r="D695" i="72"/>
  <c r="D694" i="72"/>
  <c r="D693" i="72"/>
  <c r="D692" i="72"/>
  <c r="D691" i="72"/>
  <c r="D690" i="72"/>
  <c r="D689" i="72"/>
  <c r="D688" i="72"/>
  <c r="D687" i="72"/>
  <c r="D686" i="72"/>
  <c r="D685" i="72"/>
  <c r="D683" i="72"/>
  <c r="D682" i="72"/>
  <c r="D681" i="72"/>
  <c r="D680" i="72"/>
  <c r="D679" i="72"/>
  <c r="D678" i="72"/>
  <c r="D677" i="72"/>
  <c r="D676" i="72"/>
  <c r="D675" i="72"/>
  <c r="D674" i="72"/>
  <c r="D673" i="72"/>
  <c r="D672" i="72"/>
  <c r="D671" i="72"/>
  <c r="D670" i="72"/>
  <c r="D669" i="72"/>
  <c r="D668" i="72"/>
  <c r="D667" i="72"/>
  <c r="D666" i="72"/>
  <c r="D665" i="72"/>
  <c r="D664" i="72"/>
  <c r="D663" i="72"/>
  <c r="D662" i="72"/>
  <c r="D661" i="72"/>
  <c r="D660" i="72"/>
  <c r="D659" i="72"/>
  <c r="D658" i="72"/>
  <c r="D657" i="72"/>
  <c r="D656" i="72"/>
  <c r="D655" i="72"/>
  <c r="D654" i="72"/>
  <c r="D653" i="72"/>
  <c r="D652" i="72"/>
  <c r="D651" i="72"/>
  <c r="D650" i="72"/>
  <c r="D649" i="72"/>
  <c r="D648" i="72"/>
  <c r="D647" i="72"/>
  <c r="D646" i="72"/>
  <c r="D645" i="72"/>
  <c r="D644" i="72"/>
  <c r="D643" i="72"/>
  <c r="D642" i="72"/>
  <c r="D641" i="72"/>
  <c r="D640" i="72"/>
  <c r="D639" i="72"/>
  <c r="D638" i="72"/>
  <c r="D637" i="72"/>
  <c r="D636" i="72"/>
  <c r="D635" i="72"/>
  <c r="D634" i="72"/>
  <c r="D633" i="72"/>
  <c r="D632" i="72"/>
  <c r="D631" i="72"/>
  <c r="D630" i="72"/>
  <c r="D629" i="72"/>
  <c r="D628" i="72"/>
  <c r="D627" i="72"/>
  <c r="D626" i="72"/>
  <c r="D625" i="72"/>
  <c r="D624" i="72"/>
  <c r="D623" i="72"/>
  <c r="D622" i="72"/>
  <c r="D621" i="72"/>
  <c r="D620" i="72"/>
  <c r="D619" i="72"/>
  <c r="D618" i="72"/>
  <c r="D617" i="72"/>
  <c r="D616" i="72"/>
  <c r="D615" i="72"/>
  <c r="D614" i="72"/>
  <c r="D613" i="72"/>
  <c r="D612" i="72"/>
  <c r="D611" i="72"/>
  <c r="D610" i="72"/>
  <c r="D609" i="72"/>
  <c r="D608" i="72"/>
  <c r="D607" i="72"/>
  <c r="D606" i="72"/>
  <c r="D605" i="72"/>
  <c r="D604" i="72"/>
  <c r="D603" i="72"/>
  <c r="D602" i="72"/>
  <c r="D601" i="72"/>
  <c r="D600" i="72"/>
  <c r="D599" i="72"/>
  <c r="D598" i="72"/>
  <c r="D597" i="72"/>
  <c r="D596" i="72"/>
  <c r="D595" i="72"/>
  <c r="D594" i="72"/>
  <c r="D593" i="72"/>
  <c r="D592" i="72"/>
  <c r="D591" i="72"/>
  <c r="D590" i="72"/>
  <c r="D589" i="72"/>
  <c r="D588" i="72"/>
  <c r="D587" i="72"/>
  <c r="D586" i="72"/>
  <c r="D585" i="72"/>
  <c r="D584" i="72"/>
  <c r="D583" i="72"/>
  <c r="D582" i="72"/>
  <c r="D581" i="72"/>
  <c r="D580" i="72"/>
  <c r="D579" i="72"/>
  <c r="D578" i="72"/>
  <c r="D577" i="72"/>
  <c r="D576" i="72"/>
  <c r="D575" i="72"/>
  <c r="D574" i="72"/>
  <c r="D573" i="72"/>
  <c r="D572" i="72"/>
  <c r="D571" i="72"/>
  <c r="D570" i="72"/>
  <c r="D569" i="72"/>
  <c r="D568" i="72"/>
  <c r="D567" i="72"/>
  <c r="D566" i="72"/>
  <c r="D565" i="72"/>
  <c r="D564" i="72"/>
  <c r="D563" i="72"/>
  <c r="D562" i="72"/>
  <c r="D561" i="72"/>
  <c r="D560" i="72"/>
  <c r="D559" i="72"/>
  <c r="D558" i="72"/>
  <c r="D557" i="72"/>
  <c r="D556" i="72"/>
  <c r="D555" i="72"/>
  <c r="D554" i="72"/>
  <c r="D553" i="72"/>
  <c r="D552" i="72"/>
  <c r="D551" i="72"/>
  <c r="D550" i="72"/>
  <c r="D549" i="72"/>
  <c r="D548" i="72"/>
  <c r="D547" i="72"/>
  <c r="D546" i="72"/>
  <c r="D545" i="72"/>
  <c r="D544" i="72"/>
  <c r="D543" i="72"/>
  <c r="D542" i="72"/>
  <c r="D541" i="72"/>
  <c r="D540" i="72"/>
  <c r="D539" i="72"/>
  <c r="D538" i="72"/>
  <c r="D537" i="72"/>
  <c r="D536" i="72"/>
  <c r="D535" i="72"/>
  <c r="D534" i="72"/>
  <c r="D533" i="72"/>
  <c r="D532" i="72"/>
  <c r="D531" i="72"/>
  <c r="D530" i="72"/>
  <c r="D529" i="72"/>
  <c r="D528" i="72"/>
  <c r="D527" i="72"/>
  <c r="D526" i="72"/>
  <c r="D525" i="72"/>
  <c r="D524" i="72"/>
  <c r="D523" i="72"/>
  <c r="D522" i="72"/>
  <c r="D521" i="72"/>
  <c r="D520" i="72"/>
  <c r="D519" i="72"/>
  <c r="D518" i="72"/>
  <c r="D517" i="72"/>
  <c r="D516" i="72"/>
  <c r="D515" i="72"/>
  <c r="D514" i="72"/>
  <c r="D513" i="72"/>
  <c r="D512" i="72"/>
  <c r="D511" i="72"/>
  <c r="D510" i="72"/>
  <c r="D509" i="72"/>
  <c r="D508" i="72"/>
  <c r="D507" i="72"/>
  <c r="D506" i="72"/>
  <c r="D505" i="72"/>
  <c r="D504" i="72"/>
  <c r="D503" i="72"/>
  <c r="D502" i="72"/>
  <c r="D501" i="72"/>
  <c r="D500" i="72"/>
  <c r="D499" i="72"/>
  <c r="D498" i="72"/>
  <c r="D497" i="72"/>
  <c r="D496" i="72"/>
  <c r="D495" i="72"/>
  <c r="D494" i="72"/>
  <c r="D493" i="72"/>
  <c r="D492" i="72"/>
  <c r="D491" i="72"/>
  <c r="D490" i="72"/>
  <c r="D489" i="72"/>
  <c r="D488" i="72"/>
  <c r="D483" i="72"/>
  <c r="D482" i="72"/>
  <c r="D481" i="72"/>
  <c r="D480" i="72"/>
  <c r="D479" i="72"/>
  <c r="D478" i="72"/>
  <c r="D477" i="72"/>
  <c r="D476" i="72"/>
  <c r="D475" i="72"/>
  <c r="D474" i="72"/>
  <c r="D473" i="72"/>
  <c r="D472" i="72"/>
  <c r="D471" i="72"/>
  <c r="D470" i="72"/>
  <c r="D469" i="72"/>
  <c r="D468" i="72"/>
  <c r="D467" i="72"/>
  <c r="D465" i="72"/>
  <c r="D464" i="72"/>
  <c r="D463" i="72"/>
  <c r="D462" i="72"/>
  <c r="D461" i="72"/>
  <c r="D460" i="72"/>
  <c r="D459" i="72"/>
  <c r="D458" i="72"/>
  <c r="D457" i="72"/>
  <c r="D456" i="72"/>
  <c r="D455" i="72"/>
  <c r="D454" i="72"/>
  <c r="D453" i="72"/>
  <c r="D452" i="72"/>
  <c r="D451" i="72"/>
  <c r="D450" i="72"/>
  <c r="D449" i="72"/>
  <c r="D448" i="72"/>
  <c r="D447" i="72"/>
  <c r="D446" i="72"/>
  <c r="D445" i="72"/>
  <c r="D444" i="72"/>
  <c r="D443" i="72"/>
  <c r="D442" i="72"/>
  <c r="D441" i="72"/>
  <c r="D440" i="72"/>
  <c r="D439" i="72"/>
  <c r="D438" i="72"/>
  <c r="D437" i="72"/>
  <c r="D436" i="72"/>
  <c r="D435" i="72"/>
  <c r="D434" i="72"/>
  <c r="D433" i="72"/>
  <c r="D432" i="72"/>
  <c r="D431" i="72"/>
  <c r="D430" i="72"/>
  <c r="D429" i="72"/>
  <c r="D428" i="72"/>
  <c r="D427" i="72"/>
  <c r="D426" i="72"/>
  <c r="D425" i="72"/>
  <c r="D424" i="72"/>
  <c r="D423" i="72"/>
  <c r="D422" i="72"/>
  <c r="D421" i="72"/>
  <c r="D420" i="72"/>
  <c r="D419" i="72"/>
  <c r="D418" i="72"/>
  <c r="D417" i="72"/>
  <c r="D416" i="72"/>
  <c r="D415" i="72"/>
  <c r="D414" i="72"/>
  <c r="D413" i="72"/>
  <c r="D412" i="72"/>
  <c r="D411" i="72"/>
  <c r="D410" i="72"/>
  <c r="D409" i="72"/>
  <c r="D408" i="72"/>
  <c r="D407" i="72"/>
  <c r="D406" i="72"/>
  <c r="D405" i="72"/>
  <c r="D404" i="72"/>
  <c r="D403" i="72"/>
  <c r="D402" i="72"/>
  <c r="D401" i="72"/>
  <c r="D400" i="72"/>
  <c r="D399" i="72"/>
  <c r="D398" i="72"/>
  <c r="D397" i="72"/>
  <c r="D396" i="72"/>
  <c r="D395" i="72"/>
  <c r="D394" i="72"/>
  <c r="D393" i="72"/>
  <c r="D392" i="72"/>
  <c r="D391" i="72"/>
  <c r="D390" i="72"/>
  <c r="D389" i="72"/>
  <c r="D388" i="72"/>
  <c r="D387" i="72"/>
  <c r="D386" i="72"/>
  <c r="D385" i="72"/>
  <c r="D384" i="72"/>
  <c r="D383" i="72"/>
  <c r="D381" i="72"/>
  <c r="D380" i="72"/>
  <c r="D379" i="72"/>
  <c r="D378" i="72"/>
  <c r="D377" i="72"/>
  <c r="D376" i="72"/>
  <c r="D375" i="72"/>
  <c r="D374" i="72"/>
  <c r="D373" i="72"/>
  <c r="D372" i="72"/>
  <c r="D371" i="72"/>
  <c r="D370" i="72"/>
  <c r="D369" i="72"/>
  <c r="D368" i="72"/>
  <c r="D367" i="72"/>
  <c r="D366" i="72"/>
  <c r="D365" i="72"/>
  <c r="D364" i="72"/>
  <c r="D363" i="72"/>
  <c r="D362" i="72"/>
  <c r="D361" i="72"/>
  <c r="D360" i="72"/>
  <c r="D359" i="72"/>
  <c r="D358" i="72"/>
  <c r="D357" i="72"/>
  <c r="D356" i="72"/>
  <c r="D355" i="72"/>
  <c r="D354" i="72"/>
  <c r="D353" i="72"/>
  <c r="D352" i="72"/>
  <c r="D351" i="72"/>
  <c r="D350" i="72"/>
  <c r="D349" i="72"/>
  <c r="D348" i="72"/>
  <c r="D347" i="72"/>
  <c r="D346" i="72"/>
  <c r="D345" i="72"/>
  <c r="D344" i="72"/>
  <c r="D343" i="72"/>
  <c r="D342" i="72"/>
  <c r="D341" i="72"/>
  <c r="D340" i="72"/>
  <c r="D339" i="72"/>
  <c r="D338" i="72"/>
  <c r="D337" i="72"/>
  <c r="D336" i="72"/>
  <c r="D335" i="72"/>
  <c r="D334" i="72"/>
  <c r="D333" i="72"/>
  <c r="D332" i="72"/>
  <c r="D330" i="72"/>
  <c r="D329" i="72"/>
  <c r="D328" i="72"/>
  <c r="D327" i="72"/>
  <c r="D326" i="72"/>
  <c r="D325" i="72"/>
  <c r="D324" i="72"/>
  <c r="D323" i="72"/>
  <c r="D322" i="72"/>
  <c r="D321" i="72"/>
  <c r="D320" i="72"/>
  <c r="D319" i="72"/>
  <c r="D318" i="72"/>
  <c r="D317" i="72"/>
  <c r="D310" i="72"/>
  <c r="D305" i="72"/>
  <c r="D298" i="72"/>
  <c r="D297" i="72"/>
  <c r="D296" i="72"/>
  <c r="D295" i="72"/>
  <c r="D294" i="72"/>
  <c r="D293" i="72"/>
  <c r="D292" i="72"/>
  <c r="D290" i="72"/>
  <c r="D289" i="72"/>
  <c r="D288" i="72"/>
  <c r="D287" i="72"/>
  <c r="D286" i="72"/>
  <c r="D285" i="72"/>
  <c r="D284" i="72"/>
  <c r="D283" i="72"/>
  <c r="D281" i="72"/>
  <c r="D280" i="72"/>
  <c r="D279" i="72"/>
  <c r="D278" i="72"/>
  <c r="D277" i="72"/>
  <c r="D276" i="72"/>
  <c r="D275" i="72"/>
  <c r="D273" i="72"/>
  <c r="D272" i="72"/>
  <c r="D271" i="72"/>
  <c r="D270" i="72"/>
  <c r="D269" i="72"/>
  <c r="D268" i="72"/>
  <c r="D267" i="72"/>
  <c r="D266" i="72"/>
  <c r="D264" i="72"/>
  <c r="D263" i="72"/>
  <c r="D262" i="72"/>
  <c r="D261" i="72"/>
  <c r="D260" i="72"/>
  <c r="D259" i="72"/>
  <c r="D258" i="72"/>
  <c r="D257" i="72"/>
  <c r="D256" i="72"/>
  <c r="D255" i="72"/>
  <c r="D254" i="72"/>
  <c r="D253" i="72"/>
  <c r="D252" i="72"/>
  <c r="D251" i="72"/>
  <c r="D250" i="72"/>
  <c r="D249" i="72"/>
  <c r="D247" i="72"/>
  <c r="D246" i="72"/>
  <c r="D245" i="72"/>
  <c r="D244" i="72"/>
  <c r="D243" i="72"/>
  <c r="D242" i="72"/>
  <c r="D241" i="72"/>
  <c r="D240" i="72"/>
  <c r="D238" i="72"/>
  <c r="D237" i="72"/>
  <c r="D236" i="72"/>
  <c r="D235" i="72"/>
  <c r="D234" i="72"/>
  <c r="D233" i="72"/>
  <c r="D232" i="72"/>
  <c r="D231" i="72"/>
  <c r="D230" i="72"/>
  <c r="D229" i="72"/>
  <c r="D228" i="72"/>
  <c r="D227" i="72"/>
  <c r="D226" i="72"/>
  <c r="D225" i="72"/>
  <c r="D224" i="72"/>
  <c r="D223" i="72"/>
  <c r="D221" i="72"/>
  <c r="D220" i="72"/>
  <c r="D219" i="72"/>
  <c r="D218" i="72"/>
  <c r="D217" i="72"/>
  <c r="D216" i="72"/>
  <c r="D215" i="72"/>
  <c r="D214" i="72"/>
  <c r="D213" i="72"/>
  <c r="D212" i="72"/>
  <c r="D211" i="72"/>
  <c r="D210" i="72"/>
  <c r="D209" i="72"/>
  <c r="D208" i="72"/>
  <c r="D207" i="72"/>
  <c r="D206" i="72"/>
  <c r="D205" i="72"/>
  <c r="D204" i="72"/>
  <c r="D203" i="72"/>
  <c r="D202" i="72"/>
  <c r="D201" i="72"/>
  <c r="D200" i="72"/>
  <c r="D199" i="72"/>
  <c r="D198" i="72"/>
  <c r="D197" i="72"/>
  <c r="D195" i="72"/>
  <c r="D194" i="72"/>
  <c r="D193" i="72"/>
  <c r="D192" i="72"/>
  <c r="D191" i="72"/>
  <c r="D190" i="72"/>
  <c r="D189" i="72"/>
  <c r="D187" i="72"/>
  <c r="D186" i="72"/>
  <c r="D185" i="72"/>
  <c r="D184" i="72"/>
  <c r="D183" i="72"/>
  <c r="D182" i="72"/>
  <c r="D181" i="72"/>
  <c r="D180" i="72"/>
  <c r="D178" i="72"/>
  <c r="D177" i="72"/>
  <c r="D176" i="72"/>
  <c r="D175" i="72"/>
  <c r="D174" i="72"/>
  <c r="D173" i="72"/>
  <c r="D172" i="72"/>
  <c r="D170" i="72"/>
  <c r="D169" i="72"/>
  <c r="D168" i="72"/>
  <c r="D167" i="72"/>
  <c r="D166" i="72"/>
  <c r="D165" i="72"/>
  <c r="D164" i="72"/>
  <c r="D163" i="72"/>
  <c r="D161" i="72"/>
  <c r="D160" i="72"/>
  <c r="D159" i="72"/>
  <c r="D158" i="72"/>
  <c r="D157" i="72"/>
  <c r="D156" i="72"/>
  <c r="D155" i="72"/>
  <c r="D153" i="72"/>
  <c r="D152" i="72"/>
  <c r="D151" i="72"/>
  <c r="D150" i="72"/>
  <c r="D149" i="72"/>
  <c r="D148" i="72"/>
  <c r="D147" i="72"/>
  <c r="D146" i="72"/>
  <c r="D145" i="72"/>
  <c r="D144" i="72"/>
  <c r="D143" i="72"/>
  <c r="D142" i="72"/>
  <c r="D141" i="72"/>
  <c r="D140" i="72"/>
  <c r="D139" i="72"/>
  <c r="D138" i="72"/>
  <c r="D136" i="72"/>
  <c r="D135" i="72"/>
  <c r="D134" i="72"/>
  <c r="D133" i="72"/>
  <c r="D132" i="72"/>
  <c r="D131" i="72"/>
  <c r="D130" i="72"/>
  <c r="D129" i="72"/>
  <c r="D127" i="72"/>
  <c r="D126" i="72"/>
  <c r="D125" i="72"/>
  <c r="D124" i="72"/>
  <c r="D123" i="72"/>
  <c r="D122" i="72"/>
  <c r="D121" i="72"/>
  <c r="D120" i="72"/>
  <c r="D119" i="72"/>
  <c r="D118" i="72"/>
  <c r="D117" i="72"/>
  <c r="D116" i="72"/>
  <c r="D115" i="72"/>
  <c r="D114" i="72"/>
  <c r="D113" i="72"/>
  <c r="D112" i="72"/>
  <c r="D110" i="72"/>
  <c r="D109" i="72"/>
  <c r="D108" i="72"/>
  <c r="D107" i="72"/>
  <c r="D106" i="72"/>
  <c r="D105" i="72"/>
  <c r="D104" i="72"/>
  <c r="D103" i="72"/>
  <c r="D102" i="72"/>
  <c r="D101" i="72"/>
  <c r="D100" i="72"/>
  <c r="D99" i="72"/>
  <c r="D98" i="72"/>
  <c r="D97" i="72"/>
  <c r="D96" i="72"/>
  <c r="D95" i="72"/>
  <c r="D93" i="72"/>
  <c r="D92" i="72"/>
  <c r="D91" i="72"/>
  <c r="D88" i="72"/>
  <c r="D87" i="72"/>
  <c r="D86" i="72"/>
  <c r="D85" i="72"/>
  <c r="D84" i="72"/>
  <c r="D81" i="72"/>
  <c r="D79" i="72"/>
  <c r="D78" i="72"/>
  <c r="D77" i="72"/>
  <c r="D76" i="72"/>
  <c r="D75" i="72"/>
  <c r="D74" i="72"/>
  <c r="D72" i="72"/>
  <c r="D71" i="72"/>
  <c r="D70" i="72"/>
  <c r="D69" i="72"/>
  <c r="D68" i="72"/>
  <c r="D67" i="72"/>
  <c r="D65" i="72"/>
  <c r="D64" i="72"/>
  <c r="D63" i="72"/>
  <c r="D62" i="72"/>
  <c r="D61" i="72"/>
  <c r="D60" i="72"/>
  <c r="D58" i="72"/>
  <c r="D57" i="72"/>
  <c r="D56" i="72"/>
  <c r="D55" i="72"/>
  <c r="D54" i="72"/>
  <c r="D53" i="72"/>
  <c r="D52" i="72"/>
  <c r="D51" i="72"/>
  <c r="D50" i="72"/>
  <c r="D49" i="72"/>
  <c r="D48" i="72"/>
  <c r="D47" i="72"/>
  <c r="D46" i="72"/>
  <c r="D45" i="72"/>
  <c r="D44" i="72"/>
  <c r="D43" i="72"/>
  <c r="D42" i="72"/>
  <c r="D41" i="72"/>
  <c r="D40" i="72"/>
  <c r="D39" i="72"/>
  <c r="D38" i="72"/>
  <c r="D37" i="72"/>
  <c r="D36" i="72"/>
  <c r="D35" i="72"/>
  <c r="D34" i="72"/>
  <c r="D33" i="72"/>
  <c r="D30" i="72"/>
  <c r="D28" i="72"/>
  <c r="D27" i="72"/>
  <c r="D26" i="72"/>
  <c r="D25" i="72"/>
  <c r="D24" i="72"/>
  <c r="D23" i="72"/>
  <c r="D22" i="72"/>
  <c r="D20" i="72"/>
  <c r="D19" i="72"/>
  <c r="D18" i="72"/>
  <c r="D17" i="72"/>
  <c r="D16" i="72"/>
  <c r="D15" i="72"/>
  <c r="D14" i="72"/>
  <c r="D13" i="72"/>
  <c r="D12" i="72"/>
  <c r="D11" i="72"/>
  <c r="D10" i="72"/>
  <c r="D9" i="72"/>
  <c r="D8" i="72"/>
  <c r="D7" i="72"/>
  <c r="D6" i="72"/>
  <c r="D5" i="72"/>
  <c r="D3" i="72"/>
  <c r="D2" i="72"/>
  <c r="A2" i="60"/>
  <c r="D809" i="72"/>
  <c r="C3" i="51"/>
  <c r="D684" i="72"/>
  <c r="M3" i="63"/>
  <c r="D487" i="72"/>
  <c r="D3" i="63"/>
  <c r="D486" i="72"/>
  <c r="M3" i="65"/>
  <c r="D485" i="72"/>
  <c r="D3" i="65"/>
  <c r="D484" i="72"/>
  <c r="A15" i="4"/>
  <c r="D248" i="72"/>
  <c r="A6" i="4"/>
  <c r="D94" i="72"/>
  <c r="K3" i="3"/>
  <c r="D32" i="72"/>
  <c r="E3" i="3"/>
  <c r="D31" i="72"/>
  <c r="E18" i="2"/>
  <c r="D29" i="72"/>
  <c r="B15" i="2"/>
  <c r="D21" i="72"/>
  <c r="G1" i="32"/>
  <c r="D833" i="72"/>
  <c r="D5" i="2"/>
  <c r="D4" i="72"/>
  <c r="N1" i="60"/>
  <c r="D808" i="72"/>
  <c r="G1" i="37"/>
  <c r="D382" i="72"/>
  <c r="G1" i="42"/>
  <c r="D331" i="72"/>
  <c r="E5" i="3"/>
  <c r="E6" i="3"/>
  <c r="E7" i="3"/>
  <c r="E8" i="3"/>
  <c r="E9" i="3"/>
  <c r="D59" i="72"/>
  <c r="E10" i="3"/>
  <c r="E14" i="3"/>
  <c r="D90" i="72"/>
  <c r="E11" i="3"/>
  <c r="D73" i="72"/>
  <c r="E12" i="3"/>
  <c r="D80" i="72"/>
  <c r="H12" i="3"/>
  <c r="I12" i="3"/>
  <c r="D82" i="72"/>
  <c r="J12" i="3"/>
  <c r="D83" i="72"/>
  <c r="K12" i="3"/>
  <c r="E13" i="3"/>
  <c r="C14" i="3"/>
  <c r="D14" i="3"/>
  <c r="D89" i="72"/>
  <c r="J6" i="4"/>
  <c r="J18" i="4"/>
  <c r="D308" i="72"/>
  <c r="R6" i="4"/>
  <c r="D111" i="72"/>
  <c r="J7" i="4"/>
  <c r="R7" i="4"/>
  <c r="D128" i="72"/>
  <c r="J8" i="4"/>
  <c r="D137" i="72"/>
  <c r="R8" i="4"/>
  <c r="J9" i="4"/>
  <c r="D154" i="72"/>
  <c r="R9" i="4"/>
  <c r="D162" i="72"/>
  <c r="J10" i="4"/>
  <c r="D171" i="72"/>
  <c r="R10" i="4"/>
  <c r="D179" i="72"/>
  <c r="J11" i="4"/>
  <c r="D188" i="72"/>
  <c r="R11" i="4"/>
  <c r="D196" i="72"/>
  <c r="J12" i="4"/>
  <c r="R12" i="4"/>
  <c r="J13" i="4"/>
  <c r="D222" i="72"/>
  <c r="R13" i="4"/>
  <c r="J14" i="4"/>
  <c r="D239" i="72"/>
  <c r="R14" i="4"/>
  <c r="J15" i="4"/>
  <c r="R15" i="4"/>
  <c r="D265" i="72"/>
  <c r="J16" i="4"/>
  <c r="D274" i="72"/>
  <c r="R16" i="4"/>
  <c r="D282" i="72"/>
  <c r="J17" i="4"/>
  <c r="D291" i="72"/>
  <c r="R17" i="4"/>
  <c r="D299" i="72"/>
  <c r="B18" i="4"/>
  <c r="D300" i="72"/>
  <c r="C18" i="4"/>
  <c r="D301" i="72"/>
  <c r="D18" i="4"/>
  <c r="D302" i="72"/>
  <c r="E18" i="4"/>
  <c r="D303" i="72"/>
  <c r="F18" i="4"/>
  <c r="D304" i="72"/>
  <c r="G18" i="4"/>
  <c r="H18" i="4"/>
  <c r="D306" i="72"/>
  <c r="I18" i="4"/>
  <c r="D307" i="72"/>
  <c r="K18" i="4"/>
  <c r="R18" i="4"/>
  <c r="D316" i="72"/>
  <c r="L18" i="4"/>
  <c r="M18" i="4"/>
  <c r="D311" i="72"/>
  <c r="N18" i="4"/>
  <c r="D312" i="72"/>
  <c r="O18" i="4"/>
  <c r="D313" i="72"/>
  <c r="P18" i="4"/>
  <c r="D314" i="72"/>
  <c r="Q18" i="4"/>
  <c r="D315" i="72"/>
  <c r="D66" i="72"/>
  <c r="D309"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12" authorId="0" shapeId="0" xr:uid="{7F507489-F35D-40FE-B74A-C43275FB9E3A}">
      <text>
        <r>
          <rPr>
            <b/>
            <sz val="9"/>
            <color indexed="8"/>
            <rFont val="ＭＳ Ｐゴシック"/>
            <family val="3"/>
            <charset val="128"/>
          </rPr>
          <t>東京都</t>
        </r>
        <r>
          <rPr>
            <b/>
            <sz val="9"/>
            <color indexed="8"/>
            <rFont val="ＭＳ Ｐゴシック"/>
            <family val="3"/>
            <charset val="128"/>
          </rPr>
          <t xml:space="preserve">:
</t>
        </r>
        <r>
          <rPr>
            <sz val="9"/>
            <color indexed="8"/>
            <rFont val="ＭＳ Ｐゴシック"/>
            <family val="3"/>
            <charset val="128"/>
          </rPr>
          <t>全ての階において、
木造：</t>
        </r>
        <r>
          <rPr>
            <sz val="9"/>
            <color indexed="8"/>
            <rFont val="ＭＳ Ｐゴシック"/>
            <family val="3"/>
            <charset val="128"/>
          </rPr>
          <t>Iw</t>
        </r>
        <r>
          <rPr>
            <sz val="9"/>
            <color indexed="8"/>
            <rFont val="ＭＳ Ｐゴシック"/>
            <family val="3"/>
            <charset val="128"/>
          </rPr>
          <t>値</t>
        </r>
        <r>
          <rPr>
            <sz val="9"/>
            <color indexed="8"/>
            <rFont val="DejaVu Sans"/>
            <family val="2"/>
          </rPr>
          <t xml:space="preserve"> </t>
        </r>
        <r>
          <rPr>
            <sz val="9"/>
            <color indexed="8"/>
            <rFont val="ＭＳ Ｐゴシック"/>
            <family val="3"/>
            <charset val="128"/>
          </rPr>
          <t>1.1</t>
        </r>
        <r>
          <rPr>
            <sz val="9"/>
            <color indexed="8"/>
            <rFont val="ＭＳ Ｐゴシック"/>
            <family val="3"/>
            <charset val="128"/>
          </rPr>
          <t>以上
非木造：</t>
        </r>
        <r>
          <rPr>
            <sz val="9"/>
            <color indexed="8"/>
            <rFont val="ＭＳ Ｐゴシック"/>
            <family val="3"/>
            <charset val="128"/>
          </rPr>
          <t>Is</t>
        </r>
        <r>
          <rPr>
            <sz val="9"/>
            <color indexed="8"/>
            <rFont val="ＭＳ Ｐゴシック"/>
            <family val="3"/>
            <charset val="128"/>
          </rPr>
          <t>値</t>
        </r>
        <r>
          <rPr>
            <sz val="9"/>
            <color indexed="8"/>
            <rFont val="DejaVu Sans"/>
            <family val="2"/>
          </rPr>
          <t xml:space="preserve"> </t>
        </r>
        <r>
          <rPr>
            <sz val="9"/>
            <color indexed="8"/>
            <rFont val="ＭＳ Ｐゴシック"/>
            <family val="3"/>
            <charset val="128"/>
          </rPr>
          <t>0.7</t>
        </r>
        <r>
          <rPr>
            <sz val="9"/>
            <color indexed="8"/>
            <rFont val="ＭＳ Ｐゴシック"/>
            <family val="3"/>
            <charset val="128"/>
          </rPr>
          <t>以上の
診断結果を得た建築物のみ「耐震化不要」に該当する。</t>
        </r>
      </text>
    </comment>
  </commentList>
</comments>
</file>

<file path=xl/sharedStrings.xml><?xml version="1.0" encoding="utf-8"?>
<sst xmlns="http://schemas.openxmlformats.org/spreadsheetml/2006/main" count="4806" uniqueCount="1122">
  <si>
    <t>①</t>
  </si>
  <si>
    <t>②</t>
  </si>
  <si>
    <t>③</t>
  </si>
  <si>
    <t>④</t>
  </si>
  <si>
    <t>施設番号</t>
  </si>
  <si>
    <t>名</t>
  </si>
  <si>
    <t>　　　　　　　　　</t>
  </si>
  <si>
    <t>計</t>
  </si>
  <si>
    <t>毎月初日</t>
  </si>
  <si>
    <t>うち福祉事務所からの依頼</t>
  </si>
  <si>
    <t>現在</t>
  </si>
  <si>
    <t>アパート・居宅・社員寮</t>
  </si>
  <si>
    <t>病院</t>
  </si>
  <si>
    <t>路上</t>
  </si>
  <si>
    <t>更生施設・自立支援センター</t>
  </si>
  <si>
    <t>宿泊所
ドヤ</t>
  </si>
  <si>
    <t>その他</t>
  </si>
  <si>
    <t>アパート・社員寮
へ転居</t>
  </si>
  <si>
    <t>入院</t>
  </si>
  <si>
    <t>施設入所</t>
  </si>
  <si>
    <t>死亡</t>
  </si>
  <si>
    <t>年月</t>
  </si>
  <si>
    <t>在籍者数</t>
  </si>
  <si>
    <t>「有・無」を記入してください。</t>
  </si>
  <si>
    <t>「いる・いない」を記入してください。</t>
  </si>
  <si>
    <t>　</t>
  </si>
  <si>
    <t>施設名</t>
  </si>
  <si>
    <t>「いる」場合、具体的内容　</t>
  </si>
  <si>
    <t>「はい・いいえ」を記入してください。</t>
  </si>
  <si>
    <t>（１）建物</t>
  </si>
  <si>
    <t>設置なし</t>
  </si>
  <si>
    <t>家族</t>
  </si>
  <si>
    <t>）</t>
  </si>
  <si>
    <t>４　運営</t>
  </si>
  <si>
    <t>常勤</t>
  </si>
  <si>
    <t>非常勤
（パート）</t>
  </si>
  <si>
    <t>ボランティア</t>
  </si>
  <si>
    <t>資　　格</t>
  </si>
  <si>
    <t>施設長</t>
  </si>
  <si>
    <t>その他職員</t>
  </si>
  <si>
    <t>「社会福祉主事・社会福祉士・精神保健福祉士・看護師・保健師・その他」を記入してください。</t>
  </si>
  <si>
    <t>「いる」場合、具体的内容</t>
  </si>
  <si>
    <t>ア　事故防止のための取組を行っていますか。</t>
  </si>
  <si>
    <t>イ　宿泊所内での事故防止のため、福祉事務所等と必要な情報交換を行っていますか。</t>
  </si>
  <si>
    <t>イ　福祉サービスに係る苦情を受け付けるための窓口を文書で明示していますか。</t>
  </si>
  <si>
    <t>（１）入　浴</t>
  </si>
  <si>
    <t>回</t>
  </si>
  <si>
    <t>食事を提供していますか。</t>
  </si>
  <si>
    <t>【「いる」の場合】</t>
  </si>
  <si>
    <t>朝食</t>
  </si>
  <si>
    <t>昼食</t>
  </si>
  <si>
    <t>夕食</t>
  </si>
  <si>
    <t>施設内調理</t>
  </si>
  <si>
    <t>仕出し弁当</t>
  </si>
  <si>
    <t>業務委託</t>
  </si>
  <si>
    <t>「該当・非該当」を記入してください</t>
  </si>
  <si>
    <t>（１）契約手続</t>
  </si>
  <si>
    <t>提供している基本サービスの内容</t>
  </si>
  <si>
    <t xml:space="preserve">　　 </t>
  </si>
  <si>
    <t>日額</t>
  </si>
  <si>
    <t>月額</t>
  </si>
  <si>
    <t>円</t>
  </si>
  <si>
    <t>光熱水費</t>
  </si>
  <si>
    <t>食費</t>
  </si>
  <si>
    <t>内訳</t>
  </si>
  <si>
    <t>（</t>
  </si>
  <si>
    <t>）円</t>
  </si>
  <si>
    <t>日用品費</t>
  </si>
  <si>
    <t>合計</t>
  </si>
  <si>
    <t>室</t>
  </si>
  <si>
    <t>人件費</t>
  </si>
  <si>
    <t>常勤職員</t>
  </si>
  <si>
    <t>人</t>
  </si>
  <si>
    <t>非常勤職員</t>
  </si>
  <si>
    <t>本部等職員</t>
  </si>
  <si>
    <t>建物賃借料</t>
  </si>
  <si>
    <t>電気</t>
  </si>
  <si>
    <t>ガス</t>
  </si>
  <si>
    <t>水道</t>
  </si>
  <si>
    <t>食材費（仕出弁当代含む）</t>
  </si>
  <si>
    <t>通信費</t>
  </si>
  <si>
    <t>総額</t>
  </si>
  <si>
    <t>（１）届出等</t>
    <phoneticPr fontId="28"/>
  </si>
  <si>
    <t>イ　各種変更届は、法令等に沿って届出していますか。</t>
    <phoneticPr fontId="28"/>
  </si>
  <si>
    <t>ア　届出の内容を遵守して、施設の運営を行っているか。</t>
    <rPh sb="2" eb="3">
      <t>トド</t>
    </rPh>
    <rPh sb="3" eb="4">
      <t>デ</t>
    </rPh>
    <rPh sb="5" eb="7">
      <t>ナイヨウ</t>
    </rPh>
    <rPh sb="8" eb="10">
      <t>ジュンシュ</t>
    </rPh>
    <rPh sb="13" eb="15">
      <t>シセツ</t>
    </rPh>
    <rPh sb="16" eb="18">
      <t>ウンエイ</t>
    </rPh>
    <rPh sb="19" eb="20">
      <t>オコナ</t>
    </rPh>
    <phoneticPr fontId="28"/>
  </si>
  <si>
    <t>ア　運営規程の概要、職員の勤務体制その他の入居者のサービスの選択に資すると認められる事項を掲示していますか。</t>
    <rPh sb="45" eb="47">
      <t>ケイジ</t>
    </rPh>
    <phoneticPr fontId="28"/>
  </si>
  <si>
    <t>決算月</t>
    <phoneticPr fontId="28"/>
  </si>
  <si>
    <t>（２）運営規程・決算書類の公表等</t>
    <rPh sb="3" eb="5">
      <t>ウンエイ</t>
    </rPh>
    <rPh sb="5" eb="7">
      <t>キテイ</t>
    </rPh>
    <rPh sb="13" eb="15">
      <t>コウヒョウ</t>
    </rPh>
    <phoneticPr fontId="28"/>
  </si>
  <si>
    <t>イ　消火器の設置及び自動火災報知設備等の防火に係る設備を整備していますか。</t>
    <phoneticPr fontId="28"/>
  </si>
  <si>
    <t>ウ　空調設備を整備していますか。</t>
    <rPh sb="7" eb="9">
      <t>セイビ</t>
    </rPh>
    <phoneticPr fontId="28"/>
  </si>
  <si>
    <t>ア　建築基準法及び消防法の規定を遵守するものになっているか。</t>
    <phoneticPr fontId="28"/>
  </si>
  <si>
    <t>洗濯室又は洗濯場</t>
    <phoneticPr fontId="28"/>
  </si>
  <si>
    <t>浴室</t>
    <phoneticPr fontId="28"/>
  </si>
  <si>
    <t>便所</t>
    <phoneticPr fontId="28"/>
  </si>
  <si>
    <t>洗面所</t>
    <phoneticPr fontId="28"/>
  </si>
  <si>
    <t>炊事設備</t>
    <phoneticPr fontId="28"/>
  </si>
  <si>
    <t>居室</t>
    <phoneticPr fontId="28"/>
  </si>
  <si>
    <t>共用室</t>
    <phoneticPr fontId="28"/>
  </si>
  <si>
    <t>相談室</t>
    <phoneticPr fontId="28"/>
  </si>
  <si>
    <t>食堂</t>
    <phoneticPr fontId="28"/>
  </si>
  <si>
    <t>ア　次に掲げる設備のうち、施設に設けているものに〇をつけてください。</t>
    <rPh sb="13" eb="15">
      <t>シセツ</t>
    </rPh>
    <phoneticPr fontId="28"/>
  </si>
  <si>
    <t>イ　次に掲げる設備のうち、施設に設けているものに〇をつけてください。</t>
    <phoneticPr fontId="28"/>
  </si>
  <si>
    <t>設けていないものがある場合、その理由</t>
    <rPh sb="0" eb="1">
      <t>モウ</t>
    </rPh>
    <rPh sb="11" eb="13">
      <t>バアイ</t>
    </rPh>
    <rPh sb="16" eb="18">
      <t>リユウ</t>
    </rPh>
    <phoneticPr fontId="28"/>
  </si>
  <si>
    <t>ウ　設備が、宿泊所専用のものになっていますか。</t>
    <rPh sb="6" eb="8">
      <t>シュクハク</t>
    </rPh>
    <rPh sb="8" eb="9">
      <t>ジョ</t>
    </rPh>
    <phoneticPr fontId="28"/>
  </si>
  <si>
    <t>（２）設備</t>
    <rPh sb="3" eb="5">
      <t>セツビ</t>
    </rPh>
    <phoneticPr fontId="28"/>
  </si>
  <si>
    <t>（３）居室</t>
    <phoneticPr fontId="28"/>
  </si>
  <si>
    <t>イ　居室は地階に設けていませんか。</t>
    <rPh sb="2" eb="4">
      <t>キョシツ</t>
    </rPh>
    <phoneticPr fontId="28"/>
  </si>
  <si>
    <t>オ　各居室は、隣室と隙間なく間仕切壁で仕切られていますか。</t>
    <rPh sb="7" eb="9">
      <t>リンシツ</t>
    </rPh>
    <phoneticPr fontId="28"/>
  </si>
  <si>
    <t>ウ　居室の扉は、居室ごとに設けていますか。</t>
    <phoneticPr fontId="28"/>
  </si>
  <si>
    <t>（４）居室以外の設備</t>
    <rPh sb="3" eb="5">
      <t>キョシツ</t>
    </rPh>
    <rPh sb="5" eb="7">
      <t>イガイ</t>
    </rPh>
    <rPh sb="8" eb="10">
      <t>セツビ</t>
    </rPh>
    <phoneticPr fontId="28"/>
  </si>
  <si>
    <t>イ　炊事設備について火気を使用する部分は、不燃材料を用いていますか。</t>
    <phoneticPr fontId="28"/>
  </si>
  <si>
    <t>ア　居室以外の設備について定員に見合った適当な広さ又は数を確保していますか。</t>
    <rPh sb="2" eb="4">
      <t>キョシツ</t>
    </rPh>
    <rPh sb="4" eb="6">
      <t>イガイ</t>
    </rPh>
    <rPh sb="7" eb="9">
      <t>セツビ</t>
    </rPh>
    <rPh sb="13" eb="15">
      <t>テイイン</t>
    </rPh>
    <rPh sb="16" eb="18">
      <t>ミア</t>
    </rPh>
    <phoneticPr fontId="28"/>
  </si>
  <si>
    <t>エ　毎会計年度終了後3か月以内に収支の状況に係る書類を公表していますか。</t>
    <rPh sb="12" eb="13">
      <t>ゲツ</t>
    </rPh>
    <phoneticPr fontId="28"/>
  </si>
  <si>
    <t>（１）食材費及び調理等に関する費用に相当する金額となっていますか。</t>
    <phoneticPr fontId="28"/>
  </si>
  <si>
    <t>（２）敷金・礼金・謝金による負担を求めていませんか。</t>
    <rPh sb="9" eb="11">
      <t>シャキン</t>
    </rPh>
    <phoneticPr fontId="28"/>
  </si>
  <si>
    <t>（３）生活保護の被保護者については、国の定める住宅扶助の特別基準に基づいた居室利用料の徴収になっていますか。</t>
    <phoneticPr fontId="28"/>
  </si>
  <si>
    <t>２　居室利用料</t>
    <phoneticPr fontId="28"/>
  </si>
  <si>
    <t>３　共益費</t>
    <rPh sb="2" eb="4">
      <t>キョウエキ</t>
    </rPh>
    <rPh sb="4" eb="5">
      <t>ヒ</t>
    </rPh>
    <phoneticPr fontId="28"/>
  </si>
  <si>
    <t>1　食事の提供に要する費用</t>
    <phoneticPr fontId="28"/>
  </si>
  <si>
    <t>（１）居室利用料は、施設の整備に要した費用、修繕費、管理事務費、地代に相当する額等を基礎として合理的に算定された金額となっていますか。</t>
    <rPh sb="10" eb="12">
      <t>シセツ</t>
    </rPh>
    <phoneticPr fontId="28"/>
  </si>
  <si>
    <t>４　光熱水費</t>
    <phoneticPr fontId="28"/>
  </si>
  <si>
    <t>「いる・いない・非該当」を記入してください。</t>
    <phoneticPr fontId="28"/>
  </si>
  <si>
    <t>「いる・いない」を記入してください。</t>
    <phoneticPr fontId="28"/>
  </si>
  <si>
    <t xml:space="preserve">（１）人件費、事務費等（前号の基本サービス費に係るものを除く。）に相当する金額になっていますか。
</t>
    <phoneticPr fontId="28"/>
  </si>
  <si>
    <t>入居者の状況の把握等の業務に係る人件費、事務費等に相当する金額になっていますか。</t>
    <phoneticPr fontId="28"/>
  </si>
  <si>
    <t>７　入居者が選定する日常生活上の支援に関するサービスの提供に要する費用（日常生活支援住居施設のみ）</t>
    <phoneticPr fontId="28"/>
  </si>
  <si>
    <t>「いる・いない・非該当」を記入してください。</t>
    <phoneticPr fontId="28"/>
  </si>
  <si>
    <t>８　費用徴収</t>
    <phoneticPr fontId="28"/>
  </si>
  <si>
    <t>（１）費用については、利用者に十分な説明をしたうえで、契約に基づいて徴収していますか。　</t>
    <phoneticPr fontId="28"/>
  </si>
  <si>
    <t>（２）費用を徴収した際に、領収書等を発行していますか。</t>
    <phoneticPr fontId="28"/>
  </si>
  <si>
    <t>（１）衣類、日用品等の生活用品は、原則として入居者が購入することになっていますか。</t>
    <phoneticPr fontId="28"/>
  </si>
  <si>
    <t>（２）入居者の希望により事業者が生活用品を提供する場合は、入居者が使用する日用品の購入費に相当する金額になっていますか。</t>
    <rPh sb="3" eb="6">
      <t>ニュウキョシャ</t>
    </rPh>
    <rPh sb="7" eb="9">
      <t>キボウ</t>
    </rPh>
    <rPh sb="12" eb="15">
      <t>ジギョウシャ</t>
    </rPh>
    <rPh sb="16" eb="18">
      <t>セイカツ</t>
    </rPh>
    <rPh sb="18" eb="20">
      <t>ヨウヒン</t>
    </rPh>
    <rPh sb="21" eb="23">
      <t>テイキョウ</t>
    </rPh>
    <rPh sb="25" eb="27">
      <t>バアイ</t>
    </rPh>
    <phoneticPr fontId="28"/>
  </si>
  <si>
    <t>（２）１食当たりの単価を設定していますか。</t>
    <rPh sb="4" eb="5">
      <t>ショク</t>
    </rPh>
    <rPh sb="5" eb="6">
      <t>ア</t>
    </rPh>
    <rPh sb="9" eb="11">
      <t>タンカ</t>
    </rPh>
    <rPh sb="12" eb="14">
      <t>セッテイ</t>
    </rPh>
    <phoneticPr fontId="28"/>
  </si>
  <si>
    <t>（２）冬季加算等を徴収する場合は、加算の根拠・金額が明確になっていますか。</t>
    <phoneticPr fontId="28"/>
  </si>
  <si>
    <t>９ 費用の掲示</t>
    <rPh sb="2" eb="4">
      <t>ヒヨウ</t>
    </rPh>
    <rPh sb="5" eb="7">
      <t>ケイジ</t>
    </rPh>
    <phoneticPr fontId="28"/>
  </si>
  <si>
    <t>施設内に居室の利用に係る契約、居室の利用以外の契約、利用料の一覧等を掲示するなど情報開示に努めていますか。</t>
    <rPh sb="0" eb="2">
      <t>シセツ</t>
    </rPh>
    <rPh sb="2" eb="3">
      <t>ナイ</t>
    </rPh>
    <phoneticPr fontId="28"/>
  </si>
  <si>
    <t>居室の利用等</t>
    <rPh sb="0" eb="2">
      <t>キョシツ</t>
    </rPh>
    <rPh sb="3" eb="5">
      <t>リヨウ</t>
    </rPh>
    <rPh sb="5" eb="6">
      <t>トウ</t>
    </rPh>
    <phoneticPr fontId="28"/>
  </si>
  <si>
    <t>生活サービスの提供</t>
    <rPh sb="7" eb="9">
      <t>テイキョウ</t>
    </rPh>
    <phoneticPr fontId="28"/>
  </si>
  <si>
    <t>基本サービス費</t>
    <phoneticPr fontId="28"/>
  </si>
  <si>
    <t>居室使用料</t>
    <phoneticPr fontId="28"/>
  </si>
  <si>
    <t>光熱水費</t>
    <phoneticPr fontId="28"/>
  </si>
  <si>
    <t>共益費</t>
    <rPh sb="0" eb="3">
      <t>キョウエキヒ</t>
    </rPh>
    <phoneticPr fontId="28"/>
  </si>
  <si>
    <t>電気</t>
    <rPh sb="0" eb="2">
      <t>デンキ</t>
    </rPh>
    <phoneticPr fontId="28"/>
  </si>
  <si>
    <t>ガス</t>
    <phoneticPr fontId="28"/>
  </si>
  <si>
    <t>水道</t>
    <rPh sb="0" eb="2">
      <t>スイドウ</t>
    </rPh>
    <phoneticPr fontId="28"/>
  </si>
  <si>
    <t>・　上記①利用料の居室</t>
    <phoneticPr fontId="28"/>
  </si>
  <si>
    <t>・　上記②利用料の居室</t>
    <phoneticPr fontId="28"/>
  </si>
  <si>
    <t>・　上記③利用料の居室</t>
    <phoneticPr fontId="28"/>
  </si>
  <si>
    <t>・　上記④利用料の居室</t>
    <phoneticPr fontId="28"/>
  </si>
  <si>
    <t>※　利用形態等により徴収額が異なる場合についても、それぞれ記入してください。</t>
    <phoneticPr fontId="28"/>
  </si>
  <si>
    <t>（１）上記経費で本部及び支部経費を施設に計上していますか。</t>
    <phoneticPr fontId="28"/>
  </si>
  <si>
    <t>［いる］場合</t>
    <phoneticPr fontId="28"/>
  </si>
  <si>
    <t>ア　按分している支出科目</t>
    <phoneticPr fontId="28"/>
  </si>
  <si>
    <r>
      <rPr>
        <sz val="11"/>
        <rFont val="ＭＳ Ｐゴシック"/>
        <family val="3"/>
        <charset val="128"/>
      </rPr>
      <t>イ　按分基準の基本的な考え方</t>
    </r>
    <r>
      <rPr>
        <sz val="11"/>
        <rFont val="DejaVu Sans"/>
        <family val="2"/>
      </rPr>
      <t xml:space="preserve">  </t>
    </r>
    <phoneticPr fontId="28"/>
  </si>
  <si>
    <t>１０　施設利用料</t>
    <phoneticPr fontId="28"/>
  </si>
  <si>
    <t>１１　運営経費の状況（月額：直近３ヶ月平均）</t>
    <phoneticPr fontId="28"/>
  </si>
  <si>
    <t>「いる」場合、具体的内容　</t>
    <phoneticPr fontId="28"/>
  </si>
  <si>
    <t>「いる・いない」を記入してください。</t>
    <phoneticPr fontId="28"/>
  </si>
  <si>
    <t>施設名</t>
    <phoneticPr fontId="28"/>
  </si>
  <si>
    <t>１　基本方針</t>
    <phoneticPr fontId="28"/>
  </si>
  <si>
    <t>（１）福祉サービスの基本的理念</t>
    <phoneticPr fontId="28"/>
  </si>
  <si>
    <t>２　届出等</t>
    <phoneticPr fontId="28"/>
  </si>
  <si>
    <t>カ　都、特別区及び市町村、その他保健医療サービス又は福祉サービスを提供する者との連携に努めていますか。</t>
    <rPh sb="2" eb="3">
      <t>ミヤコ</t>
    </rPh>
    <rPh sb="4" eb="7">
      <t>トクベツク</t>
    </rPh>
    <rPh sb="7" eb="8">
      <t>オヨ</t>
    </rPh>
    <rPh sb="9" eb="12">
      <t>シチョウソン</t>
    </rPh>
    <rPh sb="15" eb="16">
      <t>タ</t>
    </rPh>
    <rPh sb="16" eb="18">
      <t>ホケン</t>
    </rPh>
    <rPh sb="18" eb="20">
      <t>イリョウ</t>
    </rPh>
    <rPh sb="24" eb="25">
      <t>マタ</t>
    </rPh>
    <rPh sb="26" eb="28">
      <t>フクシ</t>
    </rPh>
    <rPh sb="33" eb="35">
      <t>テイキョウ</t>
    </rPh>
    <rPh sb="37" eb="38">
      <t>モノ</t>
    </rPh>
    <rPh sb="40" eb="42">
      <t>レンケイ</t>
    </rPh>
    <rPh sb="43" eb="44">
      <t>ツト</t>
    </rPh>
    <phoneticPr fontId="28"/>
  </si>
  <si>
    <t>オ　地域との結び付きを重視した運営を行っていますか。</t>
    <rPh sb="2" eb="4">
      <t>チイキ</t>
    </rPh>
    <rPh sb="6" eb="7">
      <t>ムス</t>
    </rPh>
    <rPh sb="8" eb="9">
      <t>ツ</t>
    </rPh>
    <rPh sb="11" eb="13">
      <t>ジュウシ</t>
    </rPh>
    <rPh sb="15" eb="17">
      <t>ウンエイ</t>
    </rPh>
    <rPh sb="18" eb="19">
      <t>オコナ</t>
    </rPh>
    <phoneticPr fontId="28"/>
  </si>
  <si>
    <t>「いる・いない」を記入してください。</t>
    <phoneticPr fontId="28"/>
  </si>
  <si>
    <t>月</t>
    <phoneticPr fontId="28"/>
  </si>
  <si>
    <t>一部居室のみ</t>
    <phoneticPr fontId="28"/>
  </si>
  <si>
    <t>食堂・談話室</t>
    <phoneticPr fontId="28"/>
  </si>
  <si>
    <t>全居室</t>
    <rPh sb="0" eb="1">
      <t>ゼン</t>
    </rPh>
    <rPh sb="1" eb="3">
      <t>キョシツ</t>
    </rPh>
    <phoneticPr fontId="28"/>
  </si>
  <si>
    <t>ア　居室の利用形態について、１室の利用定員ごとに１人当たりの居室面積について、該当欄に居室数を記入してください。</t>
    <phoneticPr fontId="28"/>
  </si>
  <si>
    <t>１人当たり
居室面積</t>
    <phoneticPr fontId="28"/>
  </si>
  <si>
    <t>３．３㎡未満</t>
    <phoneticPr fontId="28"/>
  </si>
  <si>
    <t>３．３㎡以上
４．９５㎡未満</t>
    <phoneticPr fontId="28"/>
  </si>
  <si>
    <t>４．９５㎡以上
７．４３㎡未満</t>
    <phoneticPr fontId="28"/>
  </si>
  <si>
    <t>７．４３㎡以上
９．９㎡未満</t>
    <phoneticPr fontId="28"/>
  </si>
  <si>
    <t>９．９㎡以上</t>
    <phoneticPr fontId="28"/>
  </si>
  <si>
    <t>個室</t>
    <phoneticPr fontId="28"/>
  </si>
  <si>
    <t>個室以外</t>
    <phoneticPr fontId="28"/>
  </si>
  <si>
    <t>１０人以上室</t>
    <phoneticPr fontId="28"/>
  </si>
  <si>
    <t>５～９人室</t>
    <phoneticPr fontId="28"/>
  </si>
  <si>
    <t>４人室</t>
    <phoneticPr fontId="28"/>
  </si>
  <si>
    <t>３人室</t>
    <phoneticPr fontId="28"/>
  </si>
  <si>
    <t>２人室</t>
    <phoneticPr fontId="28"/>
  </si>
  <si>
    <t>単身</t>
    <phoneticPr fontId="28"/>
  </si>
  <si>
    <t>「いる・いない」を記入してください。</t>
    <phoneticPr fontId="28"/>
  </si>
  <si>
    <t>Ⅲ　費用</t>
    <phoneticPr fontId="28"/>
  </si>
  <si>
    <t>３　設備</t>
    <phoneticPr fontId="28"/>
  </si>
  <si>
    <t>イ　運営規程を定めていますか。</t>
    <rPh sb="7" eb="8">
      <t>サダ</t>
    </rPh>
    <phoneticPr fontId="28"/>
  </si>
  <si>
    <t>５　日用品費</t>
    <phoneticPr fontId="28"/>
  </si>
  <si>
    <t>（１）居室及び共用部分に要する光熱水費の実費に相当する金額になっていますか。</t>
    <phoneticPr fontId="28"/>
  </si>
  <si>
    <t>（１）共用部分の清掃、備品の整備等の共用部分の維持管理に要する費用に相当する金額になっていますか。</t>
    <phoneticPr fontId="28"/>
  </si>
  <si>
    <t>（２）共用部分の光熱水費・共用の日用品費が含まれる場合、利用者に内訳を示していますか。</t>
    <rPh sb="3" eb="5">
      <t>キョウヨウ</t>
    </rPh>
    <rPh sb="5" eb="7">
      <t>ブブン</t>
    </rPh>
    <rPh sb="8" eb="12">
      <t>コウネツスイヒ</t>
    </rPh>
    <rPh sb="13" eb="15">
      <t>キョウヨウ</t>
    </rPh>
    <rPh sb="16" eb="19">
      <t>ニチヨウヒン</t>
    </rPh>
    <rPh sb="19" eb="20">
      <t>ヒ</t>
    </rPh>
    <rPh sb="21" eb="22">
      <t>フク</t>
    </rPh>
    <rPh sb="25" eb="27">
      <t>バアイ</t>
    </rPh>
    <rPh sb="28" eb="31">
      <t>リヨウシャ</t>
    </rPh>
    <rPh sb="32" eb="34">
      <t>ウチワケ</t>
    </rPh>
    <rPh sb="35" eb="36">
      <t>シメ</t>
    </rPh>
    <phoneticPr fontId="28"/>
  </si>
  <si>
    <t>令和</t>
    <rPh sb="0" eb="2">
      <t>レイワ</t>
    </rPh>
    <phoneticPr fontId="28"/>
  </si>
  <si>
    <t>３か月以上６か月未満</t>
    <phoneticPr fontId="28"/>
  </si>
  <si>
    <t>６か月以上１年未満</t>
    <phoneticPr fontId="28"/>
  </si>
  <si>
    <t>１年以上３年未満</t>
    <phoneticPr fontId="28"/>
  </si>
  <si>
    <t>３年以上５年未満</t>
    <phoneticPr fontId="28"/>
  </si>
  <si>
    <t>５年以上</t>
    <phoneticPr fontId="28"/>
  </si>
  <si>
    <t>計</t>
    <phoneticPr fontId="28"/>
  </si>
  <si>
    <t>３か月未満</t>
    <phoneticPr fontId="28"/>
  </si>
  <si>
    <t>６５歳未満</t>
    <phoneticPr fontId="28"/>
  </si>
  <si>
    <t>６５歳以上</t>
    <phoneticPr fontId="28"/>
  </si>
  <si>
    <t>女</t>
    <phoneticPr fontId="28"/>
  </si>
  <si>
    <t>男</t>
    <phoneticPr fontId="28"/>
  </si>
  <si>
    <t>２０歳未満</t>
    <phoneticPr fontId="28"/>
  </si>
  <si>
    <t>２０～２９歳</t>
    <phoneticPr fontId="28"/>
  </si>
  <si>
    <t>３０～３９歳</t>
    <phoneticPr fontId="28"/>
  </si>
  <si>
    <t>４０～４９歳</t>
    <phoneticPr fontId="28"/>
  </si>
  <si>
    <t>５０～５９歳</t>
    <phoneticPr fontId="28"/>
  </si>
  <si>
    <t>６０～６４歳</t>
    <phoneticPr fontId="28"/>
  </si>
  <si>
    <t>６５～６９歳</t>
    <phoneticPr fontId="28"/>
  </si>
  <si>
    <t>７０～７９歳</t>
    <phoneticPr fontId="28"/>
  </si>
  <si>
    <t>８０歳以上</t>
    <phoneticPr fontId="28"/>
  </si>
  <si>
    <t>平均年齢</t>
    <phoneticPr fontId="28"/>
  </si>
  <si>
    <t>住所</t>
    <phoneticPr fontId="28"/>
  </si>
  <si>
    <t>電話番号</t>
    <phoneticPr fontId="28"/>
  </si>
  <si>
    <t>設置主体</t>
    <phoneticPr fontId="28"/>
  </si>
  <si>
    <t>代表者名</t>
    <phoneticPr fontId="28"/>
  </si>
  <si>
    <t>事業開始年月日</t>
    <phoneticPr fontId="28"/>
  </si>
  <si>
    <t>届出年月日</t>
    <phoneticPr fontId="28"/>
  </si>
  <si>
    <t>６月</t>
    <phoneticPr fontId="28"/>
  </si>
  <si>
    <t>７月</t>
    <phoneticPr fontId="28"/>
  </si>
  <si>
    <t>８月</t>
    <phoneticPr fontId="28"/>
  </si>
  <si>
    <t>９月</t>
    <phoneticPr fontId="28"/>
  </si>
  <si>
    <t>２月</t>
    <phoneticPr fontId="28"/>
  </si>
  <si>
    <t>３月</t>
    <phoneticPr fontId="28"/>
  </si>
  <si>
    <r>
      <t xml:space="preserve">  </t>
    </r>
    <r>
      <rPr>
        <sz val="11"/>
        <rFont val="ＭＳ Ｐゴシック"/>
        <family val="3"/>
        <charset val="128"/>
      </rPr>
      <t>外部業務委託はありますか。</t>
    </r>
    <phoneticPr fontId="28"/>
  </si>
  <si>
    <t>「有・無」を記入してください。</t>
    <phoneticPr fontId="28"/>
  </si>
  <si>
    <t>委託の有無</t>
    <phoneticPr fontId="28"/>
  </si>
  <si>
    <t>業務内容</t>
    <phoneticPr fontId="28"/>
  </si>
  <si>
    <t>調　　理</t>
    <phoneticPr fontId="28"/>
  </si>
  <si>
    <t>清　　掃</t>
    <phoneticPr fontId="28"/>
  </si>
  <si>
    <t>会計経理</t>
    <phoneticPr fontId="28"/>
  </si>
  <si>
    <t>社会保険労務士</t>
    <phoneticPr fontId="28"/>
  </si>
  <si>
    <t>洗　　濯</t>
    <phoneticPr fontId="28"/>
  </si>
  <si>
    <t>そ　の　他</t>
    <phoneticPr fontId="28"/>
  </si>
  <si>
    <t>【有の場合の内容】</t>
    <phoneticPr fontId="28"/>
  </si>
  <si>
    <t>「その他」が「有」の場合、その業務内容を記入してください。</t>
    <phoneticPr fontId="28"/>
  </si>
  <si>
    <t>　施設の夜間管理を行っていますか。</t>
    <phoneticPr fontId="28"/>
  </si>
  <si>
    <t>【「いる」場合の形態】</t>
    <phoneticPr fontId="28"/>
  </si>
  <si>
    <r>
      <rPr>
        <sz val="11"/>
        <rFont val="ＭＳ Ｐゴシック"/>
        <family val="3"/>
        <charset val="128"/>
      </rPr>
      <t>該当項目に</t>
    </r>
    <r>
      <rPr>
        <sz val="11"/>
        <rFont val="ＭＳ Ｐゴシック"/>
        <family val="3"/>
        <charset val="128"/>
      </rPr>
      <t>"○"</t>
    </r>
    <r>
      <rPr>
        <sz val="11"/>
        <rFont val="ＭＳ Ｐゴシック"/>
        <family val="3"/>
        <charset val="128"/>
      </rPr>
      <t>を記入してください。</t>
    </r>
    <phoneticPr fontId="28"/>
  </si>
  <si>
    <t>警備会社委託</t>
    <phoneticPr fontId="28"/>
  </si>
  <si>
    <t>警備員（非常勤）</t>
    <phoneticPr fontId="28"/>
  </si>
  <si>
    <t>施設職員</t>
    <phoneticPr fontId="28"/>
  </si>
  <si>
    <t>その他</t>
    <phoneticPr fontId="28"/>
  </si>
  <si>
    <t>「その他」に「○」をした場合、その内容を具体的に記入してください。</t>
    <phoneticPr fontId="28"/>
  </si>
  <si>
    <t>運営規程の概要</t>
    <phoneticPr fontId="28"/>
  </si>
  <si>
    <t>職員の勤務体制</t>
    <phoneticPr fontId="28"/>
  </si>
  <si>
    <t>その他の事項</t>
    <phoneticPr fontId="28"/>
  </si>
  <si>
    <t>エ　居室の出入口は、屋外、廊下又は広間に直接面していますか。</t>
    <rPh sb="2" eb="4">
      <t>キョシツ</t>
    </rPh>
    <phoneticPr fontId="28"/>
  </si>
  <si>
    <t>エ　競売開始決定等強制換価手続がされていますか。</t>
    <phoneticPr fontId="28"/>
  </si>
  <si>
    <t>該当するものに○を記入してください。</t>
    <phoneticPr fontId="28"/>
  </si>
  <si>
    <t>該当するものに○を記入してください。</t>
    <rPh sb="0" eb="2">
      <t>ガイトウ</t>
    </rPh>
    <rPh sb="9" eb="11">
      <t>キニュウ</t>
    </rPh>
    <phoneticPr fontId="28"/>
  </si>
  <si>
    <t xml:space="preserve">エ　浴室には浴槽を設けていますか。 </t>
    <phoneticPr fontId="28"/>
  </si>
  <si>
    <t>ウ　炊事設備に食器、食品等を清潔に保管する設備並びに防虫及び防鼠の設備を設けていますか。</t>
    <phoneticPr fontId="28"/>
  </si>
  <si>
    <t>Ⅰ　帳簿整備状況</t>
    <phoneticPr fontId="28"/>
  </si>
  <si>
    <t>区分</t>
    <phoneticPr fontId="28"/>
  </si>
  <si>
    <t>　　施設名</t>
    <phoneticPr fontId="28"/>
  </si>
  <si>
    <t>帳　　　簿　　　名</t>
    <phoneticPr fontId="28"/>
  </si>
  <si>
    <t>業務日誌</t>
    <phoneticPr fontId="28"/>
  </si>
  <si>
    <t>事業開始（変更）届</t>
    <phoneticPr fontId="28"/>
  </si>
  <si>
    <t>災害対策関係書類</t>
    <phoneticPr fontId="28"/>
  </si>
  <si>
    <t>消防署関係記録</t>
    <phoneticPr fontId="28"/>
  </si>
  <si>
    <t>避難者名簿</t>
    <phoneticPr fontId="28"/>
  </si>
  <si>
    <t>　　　（１）　入居者性別・年齢別構成状況</t>
    <rPh sb="7" eb="9">
      <t>ニュウキョ</t>
    </rPh>
    <phoneticPr fontId="28"/>
  </si>
  <si>
    <t>（２）　入居者入所期間の状況</t>
    <rPh sb="4" eb="6">
      <t>ニュウキョ</t>
    </rPh>
    <phoneticPr fontId="28"/>
  </si>
  <si>
    <t>当月中の入居者・入居前の状況</t>
    <rPh sb="4" eb="6">
      <t>ニュウキョ</t>
    </rPh>
    <rPh sb="8" eb="10">
      <t>ニュウキョ</t>
    </rPh>
    <phoneticPr fontId="28"/>
  </si>
  <si>
    <t>当月中の退居者・退居理由</t>
    <rPh sb="4" eb="6">
      <t>タイキョ</t>
    </rPh>
    <rPh sb="6" eb="7">
      <t>シャ</t>
    </rPh>
    <rPh sb="8" eb="10">
      <t>タイキョ</t>
    </rPh>
    <phoneticPr fontId="28"/>
  </si>
  <si>
    <t>宿泊所
へ入居</t>
    <rPh sb="5" eb="7">
      <t>ニュウキョ</t>
    </rPh>
    <phoneticPr fontId="28"/>
  </si>
  <si>
    <t>任意退居
（失踪等）</t>
    <rPh sb="2" eb="4">
      <t>タイキョ</t>
    </rPh>
    <phoneticPr fontId="28"/>
  </si>
  <si>
    <t>運営規程</t>
    <rPh sb="0" eb="2">
      <t>ウンエイ</t>
    </rPh>
    <rPh sb="2" eb="4">
      <t>キテイ</t>
    </rPh>
    <phoneticPr fontId="28"/>
  </si>
  <si>
    <t>金銭管理規程</t>
  </si>
  <si>
    <t>建物賃貸借契約書</t>
  </si>
  <si>
    <t>運営</t>
    <phoneticPr fontId="28"/>
  </si>
  <si>
    <t>利用者支援</t>
    <rPh sb="0" eb="3">
      <t>リヨウシャ</t>
    </rPh>
    <rPh sb="3" eb="5">
      <t>シエン</t>
    </rPh>
    <phoneticPr fontId="28"/>
  </si>
  <si>
    <t>通院記録</t>
  </si>
  <si>
    <t>金銭の出納に関するもの</t>
  </si>
  <si>
    <t>物品の受払に関するもの</t>
  </si>
  <si>
    <t>証憑書類</t>
  </si>
  <si>
    <t>その他の契約書（食材業者など）</t>
  </si>
  <si>
    <t>収支予算及び収支決算に関する書類</t>
  </si>
  <si>
    <t>就労者名簿</t>
  </si>
  <si>
    <t>外出記録</t>
  </si>
  <si>
    <t>生活のしおり</t>
  </si>
  <si>
    <t>献立表</t>
  </si>
  <si>
    <t>給食開始届(変更届）</t>
  </si>
  <si>
    <t>事故発生時の記録</t>
    <rPh sb="4" eb="5">
      <t>ジ</t>
    </rPh>
    <rPh sb="6" eb="8">
      <t>キロク</t>
    </rPh>
    <phoneticPr fontId="28"/>
  </si>
  <si>
    <t>苦情の記録</t>
    <phoneticPr fontId="28"/>
  </si>
  <si>
    <t>事業計画書・事業報告書</t>
    <phoneticPr fontId="28"/>
  </si>
  <si>
    <t>領収書（利用者から徴収する料金）</t>
    <phoneticPr fontId="28"/>
  </si>
  <si>
    <t>利用者名簿</t>
    <phoneticPr fontId="28"/>
  </si>
  <si>
    <t>帳　　　簿　　　名</t>
    <phoneticPr fontId="28"/>
  </si>
  <si>
    <t>職員名簿</t>
  </si>
  <si>
    <t>勤務表</t>
    <phoneticPr fontId="28"/>
  </si>
  <si>
    <t>入居者台帳</t>
  </si>
  <si>
    <t>職員の給与に関する記録</t>
  </si>
  <si>
    <t>契約内容の変更に係る書類</t>
  </si>
  <si>
    <t>契約の更新に係る書類</t>
  </si>
  <si>
    <t>消火及び避難訓練記録</t>
    <phoneticPr fontId="28"/>
  </si>
  <si>
    <t>金銭管理に係る契約書</t>
  </si>
  <si>
    <t>建築基準法関係書類</t>
    <phoneticPr fontId="28"/>
  </si>
  <si>
    <t>金銭管理に係る金銭管理希望者ごとの出納帳</t>
    <rPh sb="7" eb="9">
      <t>キンセン</t>
    </rPh>
    <rPh sb="9" eb="11">
      <t>カンリ</t>
    </rPh>
    <rPh sb="11" eb="14">
      <t>キボウシャ</t>
    </rPh>
    <phoneticPr fontId="28"/>
  </si>
  <si>
    <t>宿泊所利用契約書</t>
    <phoneticPr fontId="28"/>
  </si>
  <si>
    <t>宿泊所利用重要事項説明書</t>
    <rPh sb="0" eb="3">
      <t>シュクハクショ</t>
    </rPh>
    <rPh sb="3" eb="5">
      <t>リヨウ</t>
    </rPh>
    <phoneticPr fontId="28"/>
  </si>
  <si>
    <t>生活サービス利用重要事項説明書</t>
    <rPh sb="0" eb="2">
      <t>セイカツ</t>
    </rPh>
    <rPh sb="6" eb="8">
      <t>リヨウ</t>
    </rPh>
    <rPh sb="8" eb="10">
      <t>ジュウヨウ</t>
    </rPh>
    <rPh sb="10" eb="12">
      <t>ジコウ</t>
    </rPh>
    <rPh sb="12" eb="15">
      <t>セツメイショ</t>
    </rPh>
    <phoneticPr fontId="28"/>
  </si>
  <si>
    <t>生活サービス利用契約書</t>
    <rPh sb="0" eb="2">
      <t>セイカツ</t>
    </rPh>
    <rPh sb="6" eb="8">
      <t>リヨウ</t>
    </rPh>
    <rPh sb="8" eb="11">
      <t>ケイヤクショ</t>
    </rPh>
    <phoneticPr fontId="28"/>
  </si>
  <si>
    <t>（２）勤務体制</t>
    <rPh sb="3" eb="5">
      <t>キンム</t>
    </rPh>
    <rPh sb="5" eb="7">
      <t>タイセイ</t>
    </rPh>
    <phoneticPr fontId="28"/>
  </si>
  <si>
    <t>ア　月ごとに職員の勤務表を作成していますか。</t>
    <rPh sb="2" eb="3">
      <t>ツキ</t>
    </rPh>
    <rPh sb="6" eb="8">
      <t>ショクイン</t>
    </rPh>
    <rPh sb="9" eb="11">
      <t>キンム</t>
    </rPh>
    <rPh sb="11" eb="12">
      <t>ヒョウ</t>
    </rPh>
    <rPh sb="13" eb="15">
      <t>サクセイ</t>
    </rPh>
    <phoneticPr fontId="28"/>
  </si>
  <si>
    <t>イ　職員の資質向上のため、研修の機会を確保していますか。</t>
    <rPh sb="2" eb="4">
      <t>ショクイン</t>
    </rPh>
    <rPh sb="5" eb="7">
      <t>シシツ</t>
    </rPh>
    <rPh sb="7" eb="9">
      <t>コウジョウ</t>
    </rPh>
    <rPh sb="13" eb="15">
      <t>ケンシュウ</t>
    </rPh>
    <rPh sb="16" eb="18">
      <t>キカイ</t>
    </rPh>
    <rPh sb="19" eb="21">
      <t>カクホ</t>
    </rPh>
    <phoneticPr fontId="28"/>
  </si>
  <si>
    <t>具体的な研修内容（研修実施予定も含む）</t>
    <rPh sb="4" eb="6">
      <t>ケンシュウ</t>
    </rPh>
    <rPh sb="6" eb="8">
      <t>ナイヨウ</t>
    </rPh>
    <rPh sb="9" eb="11">
      <t>ケンシュウ</t>
    </rPh>
    <rPh sb="11" eb="13">
      <t>ジッシ</t>
    </rPh>
    <rPh sb="13" eb="15">
      <t>ヨテイ</t>
    </rPh>
    <rPh sb="16" eb="17">
      <t>フク</t>
    </rPh>
    <phoneticPr fontId="28"/>
  </si>
  <si>
    <t>ウ　職員の処遇について、労働基準法及び最低賃金法等を遵守していますか。</t>
    <rPh sb="2" eb="4">
      <t>ショクイン</t>
    </rPh>
    <rPh sb="5" eb="7">
      <t>ショグウ</t>
    </rPh>
    <rPh sb="12" eb="14">
      <t>ロウドウ</t>
    </rPh>
    <rPh sb="17" eb="18">
      <t>オヨ</t>
    </rPh>
    <phoneticPr fontId="28"/>
  </si>
  <si>
    <t>入居者のプライバシーを尊重した施設運営や環境整備を行っていますか。</t>
    <rPh sb="0" eb="2">
      <t>ニュウキョ</t>
    </rPh>
    <phoneticPr fontId="28"/>
  </si>
  <si>
    <t>「いる」場合､具体的内容　</t>
    <rPh sb="10" eb="12">
      <t>ナイヨウ</t>
    </rPh>
    <phoneticPr fontId="28"/>
  </si>
  <si>
    <t>イ　施設の元職員が業務上知りえた情報を漏らすことがないよう必要な対策を講じていますか。</t>
    <rPh sb="2" eb="4">
      <t>シセツ</t>
    </rPh>
    <rPh sb="5" eb="8">
      <t>モトショクイン</t>
    </rPh>
    <rPh sb="9" eb="11">
      <t>ギョウム</t>
    </rPh>
    <rPh sb="11" eb="12">
      <t>ジョウ</t>
    </rPh>
    <rPh sb="12" eb="13">
      <t>シ</t>
    </rPh>
    <rPh sb="16" eb="18">
      <t>ジョウホウ</t>
    </rPh>
    <rPh sb="19" eb="20">
      <t>モ</t>
    </rPh>
    <rPh sb="29" eb="31">
      <t>ヒツヨウ</t>
    </rPh>
    <rPh sb="32" eb="34">
      <t>タイサク</t>
    </rPh>
    <rPh sb="35" eb="36">
      <t>コウ</t>
    </rPh>
    <phoneticPr fontId="28"/>
  </si>
  <si>
    <t>具体的対策内容</t>
    <rPh sb="3" eb="5">
      <t>タイサク</t>
    </rPh>
    <rPh sb="5" eb="7">
      <t>ナイヨウ</t>
    </rPh>
    <phoneticPr fontId="28"/>
  </si>
  <si>
    <t>ア　入居者等からの苦情に対して、適正な解決に努めていますか。</t>
    <rPh sb="2" eb="4">
      <t>ニュウキョ</t>
    </rPh>
    <phoneticPr fontId="28"/>
  </si>
  <si>
    <t>「いる・いない・非該当」を記入してください。</t>
    <rPh sb="8" eb="11">
      <t>ヒガイトウ</t>
    </rPh>
    <phoneticPr fontId="28"/>
  </si>
  <si>
    <t>ウ　入居者から苦情を受け付けた場合は、当該苦情内容等を記録していますか。</t>
    <rPh sb="2" eb="5">
      <t>ニュウキョシャ</t>
    </rPh>
    <rPh sb="7" eb="9">
      <t>クジョウ</t>
    </rPh>
    <rPh sb="10" eb="11">
      <t>ウ</t>
    </rPh>
    <rPh sb="12" eb="13">
      <t>ツ</t>
    </rPh>
    <rPh sb="15" eb="17">
      <t>バアイ</t>
    </rPh>
    <rPh sb="19" eb="21">
      <t>トウガイ</t>
    </rPh>
    <rPh sb="21" eb="23">
      <t>クジョウ</t>
    </rPh>
    <rPh sb="23" eb="25">
      <t>ナイヨウ</t>
    </rPh>
    <rPh sb="25" eb="26">
      <t>トウ</t>
    </rPh>
    <rPh sb="27" eb="29">
      <t>キロク</t>
    </rPh>
    <phoneticPr fontId="28"/>
  </si>
  <si>
    <t>エ　地域住民からの苦情に対しては、適正な解決に努めていますか。</t>
    <rPh sb="2" eb="4">
      <t>チイキ</t>
    </rPh>
    <rPh sb="4" eb="6">
      <t>ジュウミン</t>
    </rPh>
    <rPh sb="9" eb="11">
      <t>クジョウ</t>
    </rPh>
    <rPh sb="12" eb="13">
      <t>タイ</t>
    </rPh>
    <rPh sb="17" eb="19">
      <t>テキセイ</t>
    </rPh>
    <rPh sb="20" eb="22">
      <t>カイケツ</t>
    </rPh>
    <rPh sb="23" eb="24">
      <t>ツト</t>
    </rPh>
    <phoneticPr fontId="28"/>
  </si>
  <si>
    <t>ウ　万一、事故が発生した場合、事故の状況及び処置について記録するとともに、速やかに東京都、入居者の家族等に報告していますか。</t>
    <rPh sb="15" eb="17">
      <t>ジコ</t>
    </rPh>
    <rPh sb="18" eb="20">
      <t>ジョウキョウ</t>
    </rPh>
    <rPh sb="20" eb="21">
      <t>オヨ</t>
    </rPh>
    <rPh sb="22" eb="24">
      <t>ショチ</t>
    </rPh>
    <rPh sb="28" eb="30">
      <t>キロク</t>
    </rPh>
    <rPh sb="45" eb="48">
      <t>ニュウキョシャ</t>
    </rPh>
    <rPh sb="49" eb="51">
      <t>カゾク</t>
    </rPh>
    <rPh sb="51" eb="52">
      <t>トウ</t>
    </rPh>
    <phoneticPr fontId="28"/>
  </si>
  <si>
    <t>５　入居者支援</t>
    <rPh sb="2" eb="4">
      <t>ニュウキョ</t>
    </rPh>
    <rPh sb="5" eb="7">
      <t>シエン</t>
    </rPh>
    <phoneticPr fontId="28"/>
  </si>
  <si>
    <t>ア　週あたりの入浴回数　</t>
    <phoneticPr fontId="28"/>
  </si>
  <si>
    <t>毎日可　　週</t>
    <phoneticPr fontId="28"/>
  </si>
  <si>
    <t>やむを得ない事情</t>
    <rPh sb="3" eb="4">
      <t>エ</t>
    </rPh>
    <rPh sb="6" eb="8">
      <t>ジジョウ</t>
    </rPh>
    <phoneticPr fontId="28"/>
  </si>
  <si>
    <t>（２）入居者の状況確認</t>
    <rPh sb="3" eb="6">
      <t>ニュウキョシャ</t>
    </rPh>
    <rPh sb="7" eb="9">
      <t>ジョウキョウ</t>
    </rPh>
    <rPh sb="9" eb="11">
      <t>カクニン</t>
    </rPh>
    <phoneticPr fontId="28"/>
  </si>
  <si>
    <t>ア　原則として一日に１回以上、入居者の状況を把握していますか。</t>
    <rPh sb="2" eb="4">
      <t>ゲンソク</t>
    </rPh>
    <rPh sb="7" eb="9">
      <t>１ニチ</t>
    </rPh>
    <rPh sb="11" eb="12">
      <t>カイ</t>
    </rPh>
    <rPh sb="12" eb="14">
      <t>イジョウ</t>
    </rPh>
    <rPh sb="15" eb="18">
      <t>ニュウキョシャ</t>
    </rPh>
    <rPh sb="19" eb="21">
      <t>ジョウキョウ</t>
    </rPh>
    <rPh sb="22" eb="24">
      <t>ハアク</t>
    </rPh>
    <phoneticPr fontId="28"/>
  </si>
  <si>
    <t>具体的な把握方法</t>
    <rPh sb="0" eb="3">
      <t>グタイテキ</t>
    </rPh>
    <rPh sb="4" eb="6">
      <t>ハアク</t>
    </rPh>
    <rPh sb="6" eb="8">
      <t>ホウホウ</t>
    </rPh>
    <phoneticPr fontId="28"/>
  </si>
  <si>
    <t>具体的な支援体制</t>
    <rPh sb="0" eb="3">
      <t>グタイテキ</t>
    </rPh>
    <rPh sb="4" eb="6">
      <t>シエン</t>
    </rPh>
    <rPh sb="6" eb="8">
      <t>タイセイ</t>
    </rPh>
    <phoneticPr fontId="28"/>
  </si>
  <si>
    <t>（３）食　事</t>
    <phoneticPr fontId="28"/>
  </si>
  <si>
    <t>「はい」の場合の具体的な衛生管理の内容　</t>
    <rPh sb="8" eb="11">
      <t>グタイテキ</t>
    </rPh>
    <rPh sb="12" eb="14">
      <t>エイセイ</t>
    </rPh>
    <rPh sb="14" eb="16">
      <t>カンリ</t>
    </rPh>
    <phoneticPr fontId="28"/>
  </si>
  <si>
    <t>　④　食事の内容及び回数について入居者の希望に応じて選択が可能になっていますか。</t>
    <rPh sb="16" eb="19">
      <t>ニュウキョシャ</t>
    </rPh>
    <rPh sb="20" eb="22">
      <t>キボウ</t>
    </rPh>
    <rPh sb="23" eb="24">
      <t>オウ</t>
    </rPh>
    <phoneticPr fontId="28"/>
  </si>
  <si>
    <t>具体的な提供方法</t>
    <rPh sb="0" eb="3">
      <t>グタイテキ</t>
    </rPh>
    <rPh sb="4" eb="6">
      <t>テイキョウ</t>
    </rPh>
    <rPh sb="6" eb="8">
      <t>ホウホウ</t>
    </rPh>
    <phoneticPr fontId="28"/>
  </si>
  <si>
    <t>（４）入居者の健康管理及び施設内の衛生管理</t>
    <rPh sb="3" eb="5">
      <t>ニュウキョ</t>
    </rPh>
    <phoneticPr fontId="28"/>
  </si>
  <si>
    <t>ア　入居者の病状把握、受診指導、通院付き添いなどを行っていますか。</t>
    <rPh sb="2" eb="4">
      <t>ニュウキョ</t>
    </rPh>
    <phoneticPr fontId="28"/>
  </si>
  <si>
    <t>イ　施設内の衛生管理に努めていますか。</t>
    <phoneticPr fontId="28"/>
  </si>
  <si>
    <t>（５）感染症対策</t>
    <phoneticPr fontId="28"/>
  </si>
  <si>
    <t>受動喫煙防止の取り組みを行っていますか。</t>
  </si>
  <si>
    <t>※基本サービスとは、入居者の状況確認、生活相談及び緊急時対応に係るサービスを指します。</t>
    <rPh sb="10" eb="13">
      <t>ニュウキョシャ</t>
    </rPh>
    <rPh sb="14" eb="16">
      <t>ジョウキョウ</t>
    </rPh>
    <rPh sb="16" eb="18">
      <t>カクニン</t>
    </rPh>
    <phoneticPr fontId="28"/>
  </si>
  <si>
    <t>（８）入居者への自立支援</t>
    <rPh sb="3" eb="5">
      <t>ニュウキョ</t>
    </rPh>
    <phoneticPr fontId="28"/>
  </si>
  <si>
    <t>ア　入居予定者の入居に際し、入居予定者の心身及び生活の状況等の把握に努めていますか。</t>
    <rPh sb="2" eb="4">
      <t>ニュウキョ</t>
    </rPh>
    <rPh sb="4" eb="6">
      <t>ヨテイ</t>
    </rPh>
    <rPh sb="6" eb="7">
      <t>シャ</t>
    </rPh>
    <rPh sb="8" eb="10">
      <t>ニュウキョ</t>
    </rPh>
    <rPh sb="11" eb="12">
      <t>サイ</t>
    </rPh>
    <rPh sb="14" eb="16">
      <t>ニュウキョ</t>
    </rPh>
    <rPh sb="16" eb="18">
      <t>ヨテイ</t>
    </rPh>
    <rPh sb="18" eb="19">
      <t>シャ</t>
    </rPh>
    <rPh sb="20" eb="22">
      <t>シンシン</t>
    </rPh>
    <rPh sb="22" eb="23">
      <t>オヨ</t>
    </rPh>
    <rPh sb="24" eb="26">
      <t>セイカツ</t>
    </rPh>
    <rPh sb="27" eb="29">
      <t>ジョウキョウ</t>
    </rPh>
    <rPh sb="29" eb="30">
      <t>トウ</t>
    </rPh>
    <rPh sb="31" eb="33">
      <t>ハアク</t>
    </rPh>
    <rPh sb="34" eb="35">
      <t>ツト</t>
    </rPh>
    <phoneticPr fontId="28"/>
  </si>
  <si>
    <t>イ　常時、生活の相談に応じ、日常生活や健康管理における援助を行うなど入居者の自立支援に努めていますか。</t>
    <rPh sb="34" eb="36">
      <t>ニュウキョ</t>
    </rPh>
    <phoneticPr fontId="28"/>
  </si>
  <si>
    <t>エ　入居者の自立支援のため、福祉事務所や関係機関と必要な情報交換を行っていますか。</t>
    <rPh sb="2" eb="4">
      <t>ニュウキョ</t>
    </rPh>
    <phoneticPr fontId="28"/>
  </si>
  <si>
    <t>（９）金銭管理</t>
    <rPh sb="3" eb="5">
      <t>キンセン</t>
    </rPh>
    <rPh sb="5" eb="7">
      <t>カンリ</t>
    </rPh>
    <phoneticPr fontId="28"/>
  </si>
  <si>
    <t>ア　入居者の金銭管理を行っていますか。</t>
    <rPh sb="2" eb="5">
      <t>ニュウキョシャ</t>
    </rPh>
    <rPh sb="6" eb="8">
      <t>キンセン</t>
    </rPh>
    <rPh sb="8" eb="10">
      <t>カンリ</t>
    </rPh>
    <rPh sb="11" eb="12">
      <t>オコナ</t>
    </rPh>
    <phoneticPr fontId="28"/>
  </si>
  <si>
    <t>ウ　管理する金銭は日常生活を営むために必要な金額に限定していますか。</t>
    <rPh sb="2" eb="4">
      <t>カンリ</t>
    </rPh>
    <rPh sb="6" eb="8">
      <t>キンセン</t>
    </rPh>
    <rPh sb="9" eb="11">
      <t>ニチジョウ</t>
    </rPh>
    <rPh sb="11" eb="13">
      <t>セイカツ</t>
    </rPh>
    <rPh sb="14" eb="15">
      <t>イトナ</t>
    </rPh>
    <rPh sb="19" eb="21">
      <t>ヒツヨウ</t>
    </rPh>
    <rPh sb="22" eb="24">
      <t>キンガク</t>
    </rPh>
    <rPh sb="25" eb="27">
      <t>ゲンテイ</t>
    </rPh>
    <phoneticPr fontId="28"/>
  </si>
  <si>
    <t>「いない」場合、限定していない具体的な理由　</t>
    <rPh sb="8" eb="10">
      <t>ゲンテイ</t>
    </rPh>
    <rPh sb="15" eb="18">
      <t>グタイテキ</t>
    </rPh>
    <rPh sb="19" eb="21">
      <t>リユウ</t>
    </rPh>
    <phoneticPr fontId="28"/>
  </si>
  <si>
    <t>エ　資産や多額の現金等の管理を行っていませんか。</t>
    <rPh sb="2" eb="4">
      <t>シサン</t>
    </rPh>
    <rPh sb="5" eb="7">
      <t>タガク</t>
    </rPh>
    <rPh sb="8" eb="10">
      <t>ゲンキン</t>
    </rPh>
    <rPh sb="10" eb="11">
      <t>トウ</t>
    </rPh>
    <rPh sb="12" eb="14">
      <t>カンリ</t>
    </rPh>
    <rPh sb="15" eb="16">
      <t>オコナ</t>
    </rPh>
    <phoneticPr fontId="28"/>
  </si>
  <si>
    <t>「いる」場合、具体的な理由　</t>
    <rPh sb="7" eb="10">
      <t>グタイテキ</t>
    </rPh>
    <rPh sb="11" eb="13">
      <t>リユウ</t>
    </rPh>
    <phoneticPr fontId="28"/>
  </si>
  <si>
    <t>オ　管理する金銭と施設が持つ他の財産を区別していますか。</t>
    <rPh sb="2" eb="4">
      <t>カンリ</t>
    </rPh>
    <rPh sb="6" eb="8">
      <t>キンセン</t>
    </rPh>
    <rPh sb="9" eb="11">
      <t>シセツ</t>
    </rPh>
    <rPh sb="12" eb="13">
      <t>モ</t>
    </rPh>
    <rPh sb="14" eb="15">
      <t>タ</t>
    </rPh>
    <rPh sb="16" eb="18">
      <t>ザイサン</t>
    </rPh>
    <rPh sb="19" eb="21">
      <t>クベツ</t>
    </rPh>
    <phoneticPr fontId="28"/>
  </si>
  <si>
    <t>「いない」場合、具体的な理由　</t>
    <rPh sb="8" eb="11">
      <t>グタイテキ</t>
    </rPh>
    <rPh sb="12" eb="14">
      <t>リユウ</t>
    </rPh>
    <phoneticPr fontId="28"/>
  </si>
  <si>
    <t>カ　入居者が金銭管理契約の解約を申し出た場合、解約するとともに管理する金銭等を速やかに返還していますか。</t>
    <rPh sb="2" eb="5">
      <t>ニュウキョシャ</t>
    </rPh>
    <rPh sb="6" eb="8">
      <t>キンセン</t>
    </rPh>
    <rPh sb="8" eb="10">
      <t>カンリ</t>
    </rPh>
    <rPh sb="10" eb="12">
      <t>ケイヤク</t>
    </rPh>
    <rPh sb="13" eb="15">
      <t>カイヤク</t>
    </rPh>
    <rPh sb="16" eb="17">
      <t>モウ</t>
    </rPh>
    <rPh sb="18" eb="19">
      <t>デ</t>
    </rPh>
    <rPh sb="20" eb="22">
      <t>バアイ</t>
    </rPh>
    <rPh sb="23" eb="25">
      <t>カイヤク</t>
    </rPh>
    <rPh sb="31" eb="33">
      <t>カンリ</t>
    </rPh>
    <rPh sb="35" eb="37">
      <t>キンセン</t>
    </rPh>
    <rPh sb="37" eb="38">
      <t>トウ</t>
    </rPh>
    <rPh sb="39" eb="40">
      <t>スミ</t>
    </rPh>
    <rPh sb="43" eb="45">
      <t>ヘンカン</t>
    </rPh>
    <phoneticPr fontId="28"/>
  </si>
  <si>
    <t>ク　金銭等の出納を行う場合、職員２名以上で確認する等の適切な体制となっていますか。</t>
    <rPh sb="2" eb="4">
      <t>キンセン</t>
    </rPh>
    <rPh sb="4" eb="5">
      <t>トウ</t>
    </rPh>
    <rPh sb="6" eb="8">
      <t>スイトウ</t>
    </rPh>
    <rPh sb="9" eb="10">
      <t>オコナ</t>
    </rPh>
    <rPh sb="11" eb="13">
      <t>バアイ</t>
    </rPh>
    <rPh sb="14" eb="16">
      <t>ショクイン</t>
    </rPh>
    <rPh sb="17" eb="20">
      <t>メイイジョウ</t>
    </rPh>
    <rPh sb="21" eb="23">
      <t>カクニン</t>
    </rPh>
    <rPh sb="25" eb="26">
      <t>トウ</t>
    </rPh>
    <rPh sb="27" eb="29">
      <t>テキセツ</t>
    </rPh>
    <rPh sb="30" eb="32">
      <t>タイセイ</t>
    </rPh>
    <phoneticPr fontId="28"/>
  </si>
  <si>
    <t>具体的な職員体制　</t>
    <rPh sb="0" eb="3">
      <t>グタイテキ</t>
    </rPh>
    <rPh sb="4" eb="6">
      <t>ショクイン</t>
    </rPh>
    <rPh sb="6" eb="8">
      <t>タイセイ</t>
    </rPh>
    <phoneticPr fontId="28"/>
  </si>
  <si>
    <t>ケ　金銭等の収支状況について、定期的に入居者に報告していますか。</t>
    <rPh sb="2" eb="4">
      <t>キンセン</t>
    </rPh>
    <rPh sb="4" eb="5">
      <t>トウ</t>
    </rPh>
    <rPh sb="6" eb="8">
      <t>シュウシ</t>
    </rPh>
    <rPh sb="8" eb="10">
      <t>ジョウキョウ</t>
    </rPh>
    <rPh sb="15" eb="18">
      <t>テイキテキ</t>
    </rPh>
    <rPh sb="19" eb="22">
      <t>ニュウキョシャ</t>
    </rPh>
    <rPh sb="23" eb="25">
      <t>ホウコク</t>
    </rPh>
    <phoneticPr fontId="28"/>
  </si>
  <si>
    <t>具体的な報告頻度及び報告方法　</t>
    <rPh sb="0" eb="3">
      <t>グタイテキ</t>
    </rPh>
    <rPh sb="4" eb="6">
      <t>ホウコク</t>
    </rPh>
    <rPh sb="6" eb="8">
      <t>ヒンド</t>
    </rPh>
    <rPh sb="8" eb="9">
      <t>オヨ</t>
    </rPh>
    <rPh sb="10" eb="12">
      <t>ホウコク</t>
    </rPh>
    <rPh sb="12" eb="14">
      <t>ホウホウ</t>
    </rPh>
    <phoneticPr fontId="28"/>
  </si>
  <si>
    <t>コ　入居者が被保護者の場合、金銭管理契約を締結、又は契約を変更したとき、その旨を福祉事務所に報告していますか。</t>
    <rPh sb="2" eb="5">
      <t>ニュウキョシャ</t>
    </rPh>
    <rPh sb="6" eb="10">
      <t>ヒホゴシャ</t>
    </rPh>
    <rPh sb="11" eb="13">
      <t>バアイ</t>
    </rPh>
    <rPh sb="14" eb="16">
      <t>キンセン</t>
    </rPh>
    <rPh sb="16" eb="18">
      <t>カンリ</t>
    </rPh>
    <rPh sb="18" eb="20">
      <t>ケイヤク</t>
    </rPh>
    <rPh sb="21" eb="23">
      <t>テイケツ</t>
    </rPh>
    <rPh sb="24" eb="25">
      <t>マタ</t>
    </rPh>
    <rPh sb="26" eb="28">
      <t>ケイヤク</t>
    </rPh>
    <rPh sb="29" eb="31">
      <t>ヘンコウ</t>
    </rPh>
    <rPh sb="38" eb="39">
      <t>ムネ</t>
    </rPh>
    <rPh sb="40" eb="42">
      <t>フクシ</t>
    </rPh>
    <rPh sb="42" eb="44">
      <t>ジム</t>
    </rPh>
    <rPh sb="44" eb="45">
      <t>ショ</t>
    </rPh>
    <rPh sb="46" eb="48">
      <t>ホウコク</t>
    </rPh>
    <phoneticPr fontId="28"/>
  </si>
  <si>
    <t>サ　入居者が被保護者の場合、毎月の金銭等の収支状況を入居者及び福祉事務所に報告していますか。</t>
    <rPh sb="2" eb="5">
      <t>ニュウキョシャ</t>
    </rPh>
    <rPh sb="6" eb="10">
      <t>ヒホゴシャ</t>
    </rPh>
    <rPh sb="11" eb="13">
      <t>バアイ</t>
    </rPh>
    <rPh sb="14" eb="16">
      <t>マイツキ</t>
    </rPh>
    <rPh sb="17" eb="19">
      <t>キンセン</t>
    </rPh>
    <rPh sb="19" eb="20">
      <t>トウ</t>
    </rPh>
    <rPh sb="21" eb="23">
      <t>シュウシ</t>
    </rPh>
    <rPh sb="23" eb="25">
      <t>ジョウキョウ</t>
    </rPh>
    <rPh sb="26" eb="29">
      <t>ニュウキョシャ</t>
    </rPh>
    <rPh sb="29" eb="30">
      <t>オヨ</t>
    </rPh>
    <rPh sb="31" eb="33">
      <t>フクシ</t>
    </rPh>
    <rPh sb="33" eb="35">
      <t>ジム</t>
    </rPh>
    <rPh sb="35" eb="36">
      <t>ショ</t>
    </rPh>
    <rPh sb="37" eb="39">
      <t>ホウコク</t>
    </rPh>
    <phoneticPr fontId="28"/>
  </si>
  <si>
    <t>具体的な報告方法　</t>
    <rPh sb="0" eb="3">
      <t>グタイテキ</t>
    </rPh>
    <rPh sb="4" eb="6">
      <t>ホウコク</t>
    </rPh>
    <rPh sb="6" eb="8">
      <t>ホウホウ</t>
    </rPh>
    <phoneticPr fontId="28"/>
  </si>
  <si>
    <t>シ　金銭管理規程（マニュアル）はありますか。</t>
    <rPh sb="2" eb="4">
      <t>キンセン</t>
    </rPh>
    <rPh sb="4" eb="6">
      <t>カンリ</t>
    </rPh>
    <phoneticPr fontId="28"/>
  </si>
  <si>
    <t>ス　保護費（住宅扶助費を除く）を被保護者に代わり受領していませんか。</t>
    <phoneticPr fontId="28"/>
  </si>
  <si>
    <t>ア　宿泊所の利用に際し、事業者の名称、利用に関する事項、サービス内容及び提供開始年月日等を記載した書面を交付していますか。</t>
    <rPh sb="2" eb="5">
      <t>シュクハクショ</t>
    </rPh>
    <rPh sb="32" eb="34">
      <t>ナイヨウ</t>
    </rPh>
    <phoneticPr fontId="28"/>
  </si>
  <si>
    <t>ウ　宿泊所の利用契約と生活サービスの利用契約を同一の文書により締結していませんか。</t>
    <rPh sb="2" eb="5">
      <t>シュクハクショ</t>
    </rPh>
    <rPh sb="6" eb="8">
      <t>リヨウ</t>
    </rPh>
    <rPh sb="8" eb="10">
      <t>ケイヤク</t>
    </rPh>
    <rPh sb="11" eb="13">
      <t>セイカツ</t>
    </rPh>
    <rPh sb="18" eb="20">
      <t>リヨウ</t>
    </rPh>
    <rPh sb="20" eb="22">
      <t>ケイヤク</t>
    </rPh>
    <rPh sb="23" eb="25">
      <t>ドウイツ</t>
    </rPh>
    <rPh sb="26" eb="28">
      <t>ブンショ</t>
    </rPh>
    <rPh sb="31" eb="33">
      <t>テイケツ</t>
    </rPh>
    <phoneticPr fontId="28"/>
  </si>
  <si>
    <t>エ　契約期間は１年以内となっていますか。</t>
    <rPh sb="2" eb="4">
      <t>ケイヤク</t>
    </rPh>
    <rPh sb="4" eb="6">
      <t>キカン</t>
    </rPh>
    <rPh sb="8" eb="9">
      <t>ネン</t>
    </rPh>
    <rPh sb="9" eb="11">
      <t>イナイ</t>
    </rPh>
    <phoneticPr fontId="28"/>
  </si>
  <si>
    <t>カ　生活サービスの利用が宿泊所利用の条件となっていますか。</t>
    <phoneticPr fontId="28"/>
  </si>
  <si>
    <t>キ　入居に当たって保証人を求めていませんか。</t>
    <phoneticPr fontId="28"/>
  </si>
  <si>
    <t>ケ　基本サービスは利用者の必要に応じて提供していますか。</t>
    <phoneticPr fontId="28"/>
  </si>
  <si>
    <t>（２）契約の更新</t>
    <rPh sb="6" eb="8">
      <t>コウシン</t>
    </rPh>
    <phoneticPr fontId="28"/>
  </si>
  <si>
    <t>ア　契約期間の満了前に、あらかじめ入居者に意向を確認していますか。</t>
    <rPh sb="2" eb="4">
      <t>ケイヤク</t>
    </rPh>
    <rPh sb="4" eb="6">
      <t>キカン</t>
    </rPh>
    <rPh sb="7" eb="9">
      <t>マンリョウ</t>
    </rPh>
    <rPh sb="9" eb="10">
      <t>マエ</t>
    </rPh>
    <rPh sb="17" eb="20">
      <t>ニュウキョシャ</t>
    </rPh>
    <rPh sb="21" eb="23">
      <t>イコウ</t>
    </rPh>
    <rPh sb="24" eb="26">
      <t>カクニン</t>
    </rPh>
    <phoneticPr fontId="28"/>
  </si>
  <si>
    <t>イ　契約期間の満了前に、あらかじめ福祉事務所その他区市町村の関係機関と宿泊所利用継続の必要性について協議していますか。</t>
    <rPh sb="2" eb="4">
      <t>ケイヤク</t>
    </rPh>
    <rPh sb="4" eb="6">
      <t>キカン</t>
    </rPh>
    <rPh sb="7" eb="9">
      <t>マンリョウ</t>
    </rPh>
    <rPh sb="9" eb="10">
      <t>マエ</t>
    </rPh>
    <rPh sb="17" eb="19">
      <t>フクシ</t>
    </rPh>
    <rPh sb="19" eb="21">
      <t>ジム</t>
    </rPh>
    <rPh sb="21" eb="22">
      <t>ショ</t>
    </rPh>
    <rPh sb="24" eb="25">
      <t>タ</t>
    </rPh>
    <rPh sb="25" eb="26">
      <t>ク</t>
    </rPh>
    <rPh sb="26" eb="29">
      <t>シチョウソン</t>
    </rPh>
    <rPh sb="30" eb="32">
      <t>カンケイ</t>
    </rPh>
    <rPh sb="32" eb="34">
      <t>キカン</t>
    </rPh>
    <rPh sb="35" eb="38">
      <t>シュクハクショ</t>
    </rPh>
    <rPh sb="38" eb="40">
      <t>リヨウ</t>
    </rPh>
    <rPh sb="40" eb="42">
      <t>ケイゾク</t>
    </rPh>
    <rPh sb="43" eb="46">
      <t>ヒツヨウセイ</t>
    </rPh>
    <rPh sb="50" eb="52">
      <t>キョウギ</t>
    </rPh>
    <phoneticPr fontId="28"/>
  </si>
  <si>
    <t>エ　契約を更新する場合、文書により締結していますか。</t>
    <rPh sb="2" eb="4">
      <t>ケイヤク</t>
    </rPh>
    <rPh sb="5" eb="7">
      <t>コウシン</t>
    </rPh>
    <rPh sb="9" eb="11">
      <t>バアイ</t>
    </rPh>
    <rPh sb="12" eb="14">
      <t>ブンショ</t>
    </rPh>
    <rPh sb="17" eb="19">
      <t>テイケツ</t>
    </rPh>
    <phoneticPr fontId="28"/>
  </si>
  <si>
    <t>（３）契約内容の変更</t>
    <rPh sb="3" eb="5">
      <t>ケイヤク</t>
    </rPh>
    <rPh sb="5" eb="7">
      <t>ナイヨウ</t>
    </rPh>
    <rPh sb="8" eb="10">
      <t>ヘンコウ</t>
    </rPh>
    <phoneticPr fontId="28"/>
  </si>
  <si>
    <t>　　契約内容に変更が生じた際、必要な手続きが行われていますか。</t>
    <rPh sb="2" eb="4">
      <t>ケイヤク</t>
    </rPh>
    <rPh sb="4" eb="6">
      <t>ナイヨウ</t>
    </rPh>
    <rPh sb="7" eb="9">
      <t>ヘンコウ</t>
    </rPh>
    <rPh sb="10" eb="11">
      <t>ショウ</t>
    </rPh>
    <rPh sb="13" eb="14">
      <t>サイ</t>
    </rPh>
    <phoneticPr fontId="28"/>
  </si>
  <si>
    <t>（４）契約の解除</t>
    <rPh sb="6" eb="8">
      <t>カイジョ</t>
    </rPh>
    <phoneticPr fontId="28"/>
  </si>
  <si>
    <t>イ　解約に関する事項において、入居者の権利を不当に制限する条件を設けていませんか。</t>
    <rPh sb="2" eb="4">
      <t>カイヤク</t>
    </rPh>
    <rPh sb="5" eb="6">
      <t>カン</t>
    </rPh>
    <rPh sb="8" eb="10">
      <t>ジコウ</t>
    </rPh>
    <rPh sb="15" eb="18">
      <t>ニュウキョシャ</t>
    </rPh>
    <rPh sb="19" eb="21">
      <t>ケンリ</t>
    </rPh>
    <rPh sb="22" eb="24">
      <t>フトウ</t>
    </rPh>
    <rPh sb="25" eb="27">
      <t>セイゲン</t>
    </rPh>
    <rPh sb="29" eb="31">
      <t>ジョウケン</t>
    </rPh>
    <rPh sb="32" eb="33">
      <t>モウ</t>
    </rPh>
    <phoneticPr fontId="28"/>
  </si>
  <si>
    <t>ウ　解約を制限する規定を設けていませんか。</t>
    <rPh sb="2" eb="4">
      <t>カイヤク</t>
    </rPh>
    <rPh sb="5" eb="7">
      <t>セイゲン</t>
    </rPh>
    <rPh sb="9" eb="11">
      <t>キテイ</t>
    </rPh>
    <rPh sb="12" eb="13">
      <t>モウ</t>
    </rPh>
    <phoneticPr fontId="28"/>
  </si>
  <si>
    <t>エ　入居者が退居を申し入れた場合、速やかに契約を解除する旨を定めていますか。</t>
    <rPh sb="2" eb="5">
      <t>ニュウキョシャ</t>
    </rPh>
    <rPh sb="6" eb="8">
      <t>タイキョ</t>
    </rPh>
    <rPh sb="9" eb="10">
      <t>モウ</t>
    </rPh>
    <rPh sb="11" eb="12">
      <t>イ</t>
    </rPh>
    <rPh sb="14" eb="16">
      <t>バアイ</t>
    </rPh>
    <rPh sb="17" eb="18">
      <t>スミ</t>
    </rPh>
    <rPh sb="21" eb="23">
      <t>ケイヤク</t>
    </rPh>
    <rPh sb="24" eb="26">
      <t>カイジョ</t>
    </rPh>
    <rPh sb="28" eb="29">
      <t>ムネ</t>
    </rPh>
    <rPh sb="30" eb="31">
      <t>サダ</t>
    </rPh>
    <phoneticPr fontId="28"/>
  </si>
  <si>
    <t>※電磁的方法とは例えば、電子メール利用による方法、重要事項等が掲載されたホームページ閲覧による方法、重要事項等を記録したCD等のデジタルメディアの交付による方法を指します。</t>
    <rPh sb="1" eb="4">
      <t>デンジテキ</t>
    </rPh>
    <rPh sb="4" eb="6">
      <t>ホウホウ</t>
    </rPh>
    <rPh sb="8" eb="9">
      <t>タト</t>
    </rPh>
    <rPh sb="12" eb="14">
      <t>デンシ</t>
    </rPh>
    <rPh sb="17" eb="19">
      <t>リヨウ</t>
    </rPh>
    <rPh sb="22" eb="24">
      <t>ホウホウ</t>
    </rPh>
    <rPh sb="25" eb="27">
      <t>ジュウヨウ</t>
    </rPh>
    <rPh sb="27" eb="29">
      <t>ジコウ</t>
    </rPh>
    <rPh sb="29" eb="30">
      <t>トウ</t>
    </rPh>
    <rPh sb="31" eb="33">
      <t>ケイサイ</t>
    </rPh>
    <rPh sb="42" eb="44">
      <t>エツラン</t>
    </rPh>
    <rPh sb="47" eb="49">
      <t>ホウホウ</t>
    </rPh>
    <rPh sb="50" eb="52">
      <t>ジュウヨウ</t>
    </rPh>
    <rPh sb="52" eb="54">
      <t>ジコウ</t>
    </rPh>
    <rPh sb="54" eb="55">
      <t>トウ</t>
    </rPh>
    <rPh sb="56" eb="58">
      <t>キロク</t>
    </rPh>
    <rPh sb="62" eb="63">
      <t>トウ</t>
    </rPh>
    <rPh sb="73" eb="75">
      <t>コウフ</t>
    </rPh>
    <rPh sb="78" eb="80">
      <t>ホウホウ</t>
    </rPh>
    <rPh sb="81" eb="82">
      <t>サ</t>
    </rPh>
    <phoneticPr fontId="28"/>
  </si>
  <si>
    <t>「いる」場合、具体的な提供方法</t>
    <rPh sb="4" eb="6">
      <t>バアイ</t>
    </rPh>
    <rPh sb="7" eb="10">
      <t>グタイテキ</t>
    </rPh>
    <rPh sb="11" eb="13">
      <t>テイキョウ</t>
    </rPh>
    <rPh sb="13" eb="15">
      <t>ホウホウ</t>
    </rPh>
    <phoneticPr fontId="28"/>
  </si>
  <si>
    <t>食事、入浴、日用品の提供及び基本サービス（※）以外の生活サービスの提供を行っていますか。</t>
    <rPh sb="3" eb="5">
      <t>ニュウヨク</t>
    </rPh>
    <rPh sb="6" eb="9">
      <t>ニチヨウヒン</t>
    </rPh>
    <rPh sb="10" eb="12">
      <t>テイキョウ</t>
    </rPh>
    <rPh sb="12" eb="13">
      <t>オヨ</t>
    </rPh>
    <rPh sb="14" eb="16">
      <t>キホン</t>
    </rPh>
    <phoneticPr fontId="28"/>
  </si>
  <si>
    <t>（２）管理体制</t>
  </si>
  <si>
    <t>「いる・いない・非該当」を記入してください。</t>
  </si>
  <si>
    <t>周知方法　</t>
  </si>
  <si>
    <t>（３）避難通路等</t>
  </si>
  <si>
    <t>消防署への直近の届出</t>
  </si>
  <si>
    <t>ア 文書の配布</t>
  </si>
  <si>
    <t>イ 回覧</t>
  </si>
  <si>
    <t>ウ 掲示</t>
  </si>
  <si>
    <t>エ 口頭</t>
  </si>
  <si>
    <t>オ その他</t>
  </si>
  <si>
    <t>（５）避難訓練</t>
  </si>
  <si>
    <t>ア　避難訓練を実施していますか。</t>
  </si>
  <si>
    <t>「いる」場合　　　年</t>
  </si>
  <si>
    <t>イ　訓練記録を整備していますか。（目的、実施方法、時間、講評、反省等）</t>
  </si>
  <si>
    <t>（６）消防用設備等の管理状況</t>
  </si>
  <si>
    <t>ア　消防用設備等の点検を実施していますか。</t>
  </si>
  <si>
    <t>直近の定期点検　</t>
  </si>
  <si>
    <t>①　消防用設備等の定期点検について消防署への報告をしていますか。</t>
  </si>
  <si>
    <t>直近の消防署への届出</t>
  </si>
  <si>
    <t>②　改善すべき事項はありましたか。　</t>
  </si>
  <si>
    <t>【「有」の場合】</t>
  </si>
  <si>
    <t>改善すべき事項</t>
  </si>
  <si>
    <t>改善状況</t>
  </si>
  <si>
    <t>・　改善済</t>
  </si>
  <si>
    <t>・　未改善　理由</t>
  </si>
  <si>
    <t>イ　消防署の立ち入り検査はありますか。　</t>
  </si>
  <si>
    <t>①　直近の消防署の立入検査はいつですか。</t>
  </si>
  <si>
    <t>②　改善すべき事項はありましたか。</t>
  </si>
  <si>
    <t>消防署への届出　</t>
  </si>
  <si>
    <t xml:space="preserve">       ウ　消防機関へ通報する火災報知設備はありますか。</t>
  </si>
  <si>
    <t>「有・無・非該当」を記入してください。</t>
  </si>
  <si>
    <t>エ　自動火災報知設備を設置していますか。</t>
  </si>
  <si>
    <t>オ　住宅用火災警報器を設置していますか。</t>
  </si>
  <si>
    <t>カ　消火器具はありますか。</t>
  </si>
  <si>
    <t>キ　スプリンクラー設備等はありますか。　　</t>
  </si>
  <si>
    <t>ク　避難器具（避難はしご等）はありますか。　　</t>
  </si>
  <si>
    <t>ケ　建物は何階建てですか。</t>
  </si>
  <si>
    <t>階建て</t>
  </si>
  <si>
    <t>（構造：</t>
  </si>
  <si>
    <t>コ　建物の延べ床面積（宿泊所として使用している面積）</t>
  </si>
  <si>
    <r>
      <rPr>
        <sz val="11"/>
        <rFont val="DejaVu Sans"/>
        <family val="2"/>
      </rPr>
      <t>ｍ</t>
    </r>
    <r>
      <rPr>
        <vertAlign val="superscript"/>
        <sz val="11"/>
        <rFont val="DejaVu Sans"/>
        <family val="2"/>
      </rPr>
      <t>２</t>
    </r>
  </si>
  <si>
    <t>① 耐震診断は未実施である。</t>
  </si>
  <si>
    <t>② 耐震診断は実施済みである。</t>
  </si>
  <si>
    <t>実施時期：</t>
  </si>
  <si>
    <t>年</t>
  </si>
  <si>
    <t>月</t>
  </si>
  <si>
    <t>① 改修中</t>
  </si>
  <si>
    <t>② 今年度中に耐震改修を終了する予定</t>
  </si>
  <si>
    <t>→</t>
  </si>
  <si>
    <t>終了時期</t>
  </si>
  <si>
    <t>③ 今年度中に診断を行う予定</t>
  </si>
  <si>
    <t>実施時期</t>
  </si>
  <si>
    <t>④ 廃止の予定</t>
  </si>
  <si>
    <t>廃止時期</t>
  </si>
  <si>
    <t>⑤ その他　→</t>
  </si>
  <si>
    <t>① 診断の結果、耐震化は不要</t>
  </si>
  <si>
    <t>② 診断の結果、要改修</t>
  </si>
  <si>
    <t>　　　</t>
  </si>
  <si>
    <t>→　改修の状況</t>
  </si>
  <si>
    <t>（①改修済／②改修中／③今後改修予定／④その他を選択してください。）</t>
  </si>
  <si>
    <t>③改修予定終了時期　または
④その他の状況を記入してください。　→</t>
  </si>
  <si>
    <t>　　 ク　生活サービスの利用契約は、入居者がサービス内容を選択できる仕組みとなっていますか。</t>
    <rPh sb="5" eb="7">
      <t>セイカツ</t>
    </rPh>
    <rPh sb="12" eb="14">
      <t>リヨウ</t>
    </rPh>
    <rPh sb="14" eb="16">
      <t>ケイヤク</t>
    </rPh>
    <rPh sb="18" eb="21">
      <t>ニュウキョシャ</t>
    </rPh>
    <rPh sb="26" eb="28">
      <t>ナイヨウ</t>
    </rPh>
    <rPh sb="29" eb="31">
      <t>センタク</t>
    </rPh>
    <rPh sb="34" eb="36">
      <t>シク</t>
    </rPh>
    <phoneticPr fontId="28"/>
  </si>
  <si>
    <t>ア　入居者の有する能力に応じ自立した日常生活を営むことができるよう必要なサービスを適切かつ効果的に行っていますか。</t>
    <rPh sb="2" eb="5">
      <t>ニュウキョシャ</t>
    </rPh>
    <rPh sb="4" eb="5">
      <t>シャ</t>
    </rPh>
    <phoneticPr fontId="28"/>
  </si>
  <si>
    <t>ウ　入居者が独立して日常生活を送れる可能性について常に留意していますか。</t>
    <rPh sb="2" eb="5">
      <t>ニュウキョシャ</t>
    </rPh>
    <rPh sb="6" eb="8">
      <t>ドクリツ</t>
    </rPh>
    <rPh sb="10" eb="12">
      <t>ニチジョウ</t>
    </rPh>
    <rPh sb="12" eb="14">
      <t>セイカツ</t>
    </rPh>
    <rPh sb="15" eb="16">
      <t>オク</t>
    </rPh>
    <rPh sb="18" eb="21">
      <t>カノウセイ</t>
    </rPh>
    <rPh sb="25" eb="26">
      <t>ツネ</t>
    </rPh>
    <rPh sb="27" eb="29">
      <t>リュウイ</t>
    </rPh>
    <phoneticPr fontId="28"/>
  </si>
  <si>
    <r>
      <t>Ⅱ　運営、設備及び入居者支援</t>
    </r>
    <r>
      <rPr>
        <sz val="11"/>
        <rFont val="ＭＳ Ｐゴシック"/>
        <family val="3"/>
        <charset val="128"/>
      </rPr>
      <t>　　　　　</t>
    </r>
    <rPh sb="9" eb="11">
      <t>ニュウキョ</t>
    </rPh>
    <rPh sb="12" eb="14">
      <t>シエン</t>
    </rPh>
    <phoneticPr fontId="28"/>
  </si>
  <si>
    <t>エ　独立して日常生活を営むことができると認められる入居者に対し、入居者の円滑な退居のための必要な援助に努めていますか。</t>
    <rPh sb="2" eb="4">
      <t>ドクリツ</t>
    </rPh>
    <rPh sb="6" eb="8">
      <t>ニチジョウ</t>
    </rPh>
    <rPh sb="8" eb="10">
      <t>セイカツ</t>
    </rPh>
    <rPh sb="11" eb="12">
      <t>イトナ</t>
    </rPh>
    <rPh sb="20" eb="21">
      <t>ミト</t>
    </rPh>
    <rPh sb="25" eb="28">
      <t>ニュウキョシャ</t>
    </rPh>
    <rPh sb="29" eb="30">
      <t>タイ</t>
    </rPh>
    <rPh sb="32" eb="35">
      <t>ニュウキョシャ</t>
    </rPh>
    <rPh sb="36" eb="38">
      <t>エンカツ</t>
    </rPh>
    <rPh sb="39" eb="41">
      <t>タイキョ</t>
    </rPh>
    <rPh sb="45" eb="47">
      <t>ヒツヨウ</t>
    </rPh>
    <rPh sb="48" eb="50">
      <t>エンジョ</t>
    </rPh>
    <rPh sb="51" eb="52">
      <t>ツト</t>
    </rPh>
    <phoneticPr fontId="28"/>
  </si>
  <si>
    <t>「有・無・非該当」を記入してください。</t>
    <rPh sb="5" eb="8">
      <t>ヒガイトウ</t>
    </rPh>
    <phoneticPr fontId="28"/>
  </si>
  <si>
    <t>オ　居室利用料及び食費、光熱水費、日用品費等のサービス内容及び金額（月額・日額）は文書により本人に明示していますか。</t>
    <rPh sb="27" eb="29">
      <t>ナイヨウ</t>
    </rPh>
    <phoneticPr fontId="28"/>
  </si>
  <si>
    <t>ウ　入居者の意向確認の結果及び福祉事務所その他関係機関との協議結果を記録に残していますか。</t>
    <rPh sb="2" eb="5">
      <t>ニュウキョシャ</t>
    </rPh>
    <rPh sb="6" eb="8">
      <t>イコウ</t>
    </rPh>
    <rPh sb="8" eb="10">
      <t>カクニン</t>
    </rPh>
    <rPh sb="11" eb="13">
      <t>ケッカ</t>
    </rPh>
    <rPh sb="13" eb="14">
      <t>オヨ</t>
    </rPh>
    <rPh sb="15" eb="17">
      <t>フクシ</t>
    </rPh>
    <rPh sb="17" eb="19">
      <t>ジム</t>
    </rPh>
    <rPh sb="19" eb="20">
      <t>ショ</t>
    </rPh>
    <rPh sb="22" eb="23">
      <t>タ</t>
    </rPh>
    <rPh sb="23" eb="25">
      <t>カンケイ</t>
    </rPh>
    <rPh sb="25" eb="27">
      <t>キカン</t>
    </rPh>
    <rPh sb="29" eb="31">
      <t>キョウギ</t>
    </rPh>
    <rPh sb="31" eb="33">
      <t>ケッカ</t>
    </rPh>
    <rPh sb="34" eb="36">
      <t>キロク</t>
    </rPh>
    <rPh sb="37" eb="38">
      <t>ノコ</t>
    </rPh>
    <phoneticPr fontId="28"/>
  </si>
  <si>
    <t>　③　献立表はありますか。</t>
    <phoneticPr fontId="28"/>
  </si>
  <si>
    <t>　※「特定給食施設」とは継続的に１回１００食以上又は１日２５０食以上の食事を供給する施設をいいます。（健康増進法第２０条第１項）</t>
    <phoneticPr fontId="28"/>
  </si>
  <si>
    <t>直近の届出年月日</t>
    <phoneticPr fontId="28"/>
  </si>
  <si>
    <t>「該当・非該当」を記入してください。</t>
    <phoneticPr fontId="28"/>
  </si>
  <si>
    <t>ア　施設内における感染症の発生及びまん延防止に努めていますか。</t>
    <phoneticPr fontId="28"/>
  </si>
  <si>
    <t>イ　感染症若しくは食中毒の発生又は発生が疑われる状況が生じた場合、東京都への報告をしていますか。</t>
    <phoneticPr fontId="28"/>
  </si>
  <si>
    <t>イ　生活サービスの利用に際し、事業者の名称、利用に関する事項、サービス内容及び提供開始年月日等を記載した書面を交付していますか。</t>
    <phoneticPr fontId="28"/>
  </si>
  <si>
    <t>「いる・いない」を記入してください。</t>
    <phoneticPr fontId="28"/>
  </si>
  <si>
    <t>「いる・いない」を記入してください。</t>
    <phoneticPr fontId="28"/>
  </si>
  <si>
    <t>ア　避難誘導灯・避難口及び避難通路が整備されていますか。</t>
    <phoneticPr fontId="28"/>
  </si>
  <si>
    <t>イ　避難の支障になる設備備品等が放置されていませんか。</t>
    <phoneticPr fontId="28"/>
  </si>
  <si>
    <t>ウ　施設内設備等の転倒及び落下防止対策を行っていますか。</t>
    <phoneticPr fontId="28"/>
  </si>
  <si>
    <t>（１）防火対象物</t>
    <phoneticPr fontId="28"/>
  </si>
  <si>
    <t>防火対象物使用の用途</t>
    <phoneticPr fontId="28"/>
  </si>
  <si>
    <t>消防署への届出年月日</t>
    <phoneticPr fontId="28"/>
  </si>
  <si>
    <t>イ　避難場所等を利用者に周知していますか。</t>
    <phoneticPr fontId="28"/>
  </si>
  <si>
    <t>ウ　カーテン、じゅうたんは防炎性能を有していますか。</t>
    <phoneticPr fontId="28"/>
  </si>
  <si>
    <t>（ア）　避難者名簿</t>
    <phoneticPr fontId="28"/>
  </si>
  <si>
    <t>（イ）　その他</t>
    <phoneticPr fontId="28"/>
  </si>
  <si>
    <t>（４）消防計画等</t>
    <phoneticPr fontId="28"/>
  </si>
  <si>
    <t>消防計画を策定していますか。</t>
    <phoneticPr fontId="28"/>
  </si>
  <si>
    <t>【策定している場合】</t>
    <phoneticPr fontId="28"/>
  </si>
  <si>
    <t>・　消防署に届出をしていますか。</t>
    <phoneticPr fontId="28"/>
  </si>
  <si>
    <t>・　消防計画は事業所防災計画事項を含めて定めていますか。</t>
    <phoneticPr fontId="28"/>
  </si>
  <si>
    <t>・　消防計画の内容は、関係者にどのように周知していますか。（該当する周知方法に○をつけてください。）</t>
    <phoneticPr fontId="28"/>
  </si>
  <si>
    <r>
      <rPr>
        <sz val="11"/>
        <rFont val="ＭＳ Ｐゴシック"/>
        <family val="3"/>
        <charset val="128"/>
      </rPr>
      <t>※2　設置主体と経営主体が同一の場合は、記入不要です。</t>
    </r>
  </si>
  <si>
    <r>
      <rPr>
        <sz val="11"/>
        <rFont val="ＭＳ Ｐゴシック"/>
        <family val="3"/>
        <charset val="128"/>
      </rPr>
      <t>※3　現員のうち、生活保護の被保護者数を再掲してください。</t>
    </r>
  </si>
  <si>
    <r>
      <rPr>
        <sz val="11"/>
        <rFont val="ＭＳ Ｐゴシック"/>
        <family val="3"/>
        <charset val="128"/>
      </rPr>
      <t>イ</t>
    </r>
    <r>
      <rPr>
        <sz val="11"/>
        <rFont val="DejaVu Sans"/>
        <family val="2"/>
      </rPr>
      <t xml:space="preserve">  </t>
    </r>
    <r>
      <rPr>
        <sz val="11"/>
        <rFont val="ＭＳ Ｐゴシック"/>
        <family val="3"/>
        <charset val="128"/>
      </rPr>
      <t>入居者の意思及び人格を尊重し、常に当該入居者の立場に立ってサービスを提供するよう努めていますか。</t>
    </r>
    <rPh sb="3" eb="6">
      <t>ニュウキョシャ</t>
    </rPh>
    <phoneticPr fontId="28"/>
  </si>
  <si>
    <t>キ　金銭管理を行っている入居者が退居した場合、管理する金銭等を速やかに返還していますか。</t>
    <phoneticPr fontId="28"/>
  </si>
  <si>
    <t xml:space="preserve">    </t>
    <phoneticPr fontId="28"/>
  </si>
  <si>
    <t xml:space="preserve">  無料低額宿泊所の利用者の状況</t>
    <phoneticPr fontId="28"/>
  </si>
  <si>
    <t>５月</t>
    <phoneticPr fontId="28"/>
  </si>
  <si>
    <t>専任</t>
    <phoneticPr fontId="28"/>
  </si>
  <si>
    <t>兼務あり</t>
    <phoneticPr fontId="28"/>
  </si>
  <si>
    <t>兼務先事業所名</t>
    <phoneticPr fontId="28"/>
  </si>
  <si>
    <t>職名</t>
    <phoneticPr fontId="28"/>
  </si>
  <si>
    <t>勤務
形態</t>
  </si>
  <si>
    <t>5月</t>
  </si>
  <si>
    <t>6月</t>
  </si>
  <si>
    <t>7月</t>
  </si>
  <si>
    <t>8月</t>
  </si>
  <si>
    <t>9月</t>
  </si>
  <si>
    <t>10月</t>
  </si>
  <si>
    <t>11月</t>
  </si>
  <si>
    <t>12月</t>
  </si>
  <si>
    <t>2月</t>
  </si>
  <si>
    <t>3月</t>
  </si>
  <si>
    <t>施設長(管理者)</t>
  </si>
  <si>
    <t>非常勤</t>
  </si>
  <si>
    <t>生活支援提供責任者</t>
    <rPh sb="0" eb="2">
      <t>セイカツ</t>
    </rPh>
    <rPh sb="2" eb="4">
      <t>シエン</t>
    </rPh>
    <rPh sb="4" eb="6">
      <t>テイキョウ</t>
    </rPh>
    <rPh sb="6" eb="9">
      <t>セキニンシャ</t>
    </rPh>
    <phoneticPr fontId="28"/>
  </si>
  <si>
    <t>生活支援員</t>
    <rPh sb="0" eb="2">
      <t>セイカツ</t>
    </rPh>
    <rPh sb="2" eb="4">
      <t>シエン</t>
    </rPh>
    <rPh sb="4" eb="5">
      <t>イン</t>
    </rPh>
    <phoneticPr fontId="28"/>
  </si>
  <si>
    <t>その他</t>
    <rPh sb="2" eb="3">
      <t>タ</t>
    </rPh>
    <phoneticPr fontId="28"/>
  </si>
  <si>
    <t>当該施設において定められている常勤の従業者が勤務すべき時間数</t>
    <phoneticPr fontId="28"/>
  </si>
  <si>
    <t>週</t>
    <phoneticPr fontId="28"/>
  </si>
  <si>
    <t>時間</t>
    <phoneticPr fontId="28"/>
  </si>
  <si>
    <t>注１　常勤欄については、日常生活支援住居施設における勤務時間が、事業者等において定められている常勤の従業者が勤務すべき時間に達している者の数を記入してください。</t>
    <rPh sb="5" eb="6">
      <t>ラン</t>
    </rPh>
    <rPh sb="12" eb="22">
      <t>ニチジョウセイカツシエンジュウキョシセツ</t>
    </rPh>
    <rPh sb="26" eb="28">
      <t>キンム</t>
    </rPh>
    <rPh sb="28" eb="30">
      <t>ジカン</t>
    </rPh>
    <rPh sb="32" eb="35">
      <t>ジギョウシャ</t>
    </rPh>
    <rPh sb="35" eb="36">
      <t>トウ</t>
    </rPh>
    <rPh sb="40" eb="41">
      <t>サダ</t>
    </rPh>
    <rPh sb="47" eb="49">
      <t>ジョウキン</t>
    </rPh>
    <rPh sb="50" eb="53">
      <t>ジュウギョウシャ</t>
    </rPh>
    <rPh sb="54" eb="56">
      <t>キンム</t>
    </rPh>
    <rPh sb="59" eb="61">
      <t>ジカン</t>
    </rPh>
    <rPh sb="62" eb="63">
      <t>タッ</t>
    </rPh>
    <rPh sb="67" eb="68">
      <t>モノ</t>
    </rPh>
    <rPh sb="69" eb="70">
      <t>カズ</t>
    </rPh>
    <rPh sb="71" eb="73">
      <t>キニュウ</t>
    </rPh>
    <phoneticPr fontId="28"/>
  </si>
  <si>
    <t>(1)</t>
    <phoneticPr fontId="28"/>
  </si>
  <si>
    <t>0.4</t>
    <phoneticPr fontId="28"/>
  </si>
  <si>
    <t>利用定員２０名、施設長（常勤）が生活支援提供責任者及び生活支援員を兼務、生活支援員（非常勤）が常勤換算で０．４人勤務</t>
    <phoneticPr fontId="28"/>
  </si>
  <si>
    <t>（１）　個別支援計画の作成</t>
    <rPh sb="4" eb="6">
      <t>コベツ</t>
    </rPh>
    <rPh sb="6" eb="8">
      <t>シエン</t>
    </rPh>
    <rPh sb="8" eb="10">
      <t>ケイカク</t>
    </rPh>
    <rPh sb="11" eb="13">
      <t>サクセイ</t>
    </rPh>
    <phoneticPr fontId="28"/>
  </si>
  <si>
    <t xml:space="preserve">     ア　個別支援計画を生活支援提供責任者が策定していますか。</t>
    <rPh sb="14" eb="23">
      <t>セイカツシエンテイキョウセキニンシャ</t>
    </rPh>
    <phoneticPr fontId="28"/>
  </si>
  <si>
    <t>　　</t>
  </si>
  <si>
    <t xml:space="preserve">     イ　個別支援計画の作成に当たり、アセスメント行っていますか。</t>
    <rPh sb="7" eb="9">
      <t>コベツ</t>
    </rPh>
    <rPh sb="9" eb="11">
      <t>シエン</t>
    </rPh>
    <rPh sb="11" eb="13">
      <t>ケイカク</t>
    </rPh>
    <rPh sb="14" eb="16">
      <t>サクセイ</t>
    </rPh>
    <rPh sb="17" eb="18">
      <t>ア</t>
    </rPh>
    <rPh sb="27" eb="28">
      <t>オコナ</t>
    </rPh>
    <phoneticPr fontId="28"/>
  </si>
  <si>
    <t>アセスメントの方法</t>
    <phoneticPr fontId="28"/>
  </si>
  <si>
    <t xml:space="preserve">     ウ　個別支援計画に記載されている事項に「〇」を記入してください。</t>
    <rPh sb="7" eb="9">
      <t>コベツ</t>
    </rPh>
    <rPh sb="9" eb="11">
      <t>シエン</t>
    </rPh>
    <rPh sb="11" eb="13">
      <t>ケイカク</t>
    </rPh>
    <rPh sb="14" eb="16">
      <t>キサイ</t>
    </rPh>
    <rPh sb="21" eb="23">
      <t>ジコウ</t>
    </rPh>
    <rPh sb="28" eb="30">
      <t>キニュウ</t>
    </rPh>
    <phoneticPr fontId="28"/>
  </si>
  <si>
    <t>入所者の生活に対する意向</t>
    <rPh sb="0" eb="3">
      <t>ニュウショシャ</t>
    </rPh>
    <rPh sb="4" eb="6">
      <t>セイカツ</t>
    </rPh>
    <rPh sb="7" eb="8">
      <t>タイ</t>
    </rPh>
    <rPh sb="10" eb="12">
      <t>イコウ</t>
    </rPh>
    <phoneticPr fontId="28"/>
  </si>
  <si>
    <t>総合的な支援の方針</t>
    <rPh sb="0" eb="3">
      <t>ソウゴウテキ</t>
    </rPh>
    <rPh sb="4" eb="6">
      <t>シエン</t>
    </rPh>
    <rPh sb="7" eb="9">
      <t>ホウシン</t>
    </rPh>
    <phoneticPr fontId="28"/>
  </si>
  <si>
    <t>生活全般の質を向上させるための課題</t>
    <rPh sb="0" eb="2">
      <t>セイカツ</t>
    </rPh>
    <rPh sb="2" eb="4">
      <t>ゼンパン</t>
    </rPh>
    <rPh sb="5" eb="6">
      <t>シツ</t>
    </rPh>
    <rPh sb="7" eb="9">
      <t>コウジョウ</t>
    </rPh>
    <rPh sb="15" eb="17">
      <t>カダイ</t>
    </rPh>
    <phoneticPr fontId="28"/>
  </si>
  <si>
    <t>日常生活及び社会生活上の支援の目標及びその達成時期</t>
    <rPh sb="0" eb="2">
      <t>ニチジョウ</t>
    </rPh>
    <rPh sb="2" eb="4">
      <t>セイカツ</t>
    </rPh>
    <rPh sb="4" eb="5">
      <t>オヨ</t>
    </rPh>
    <rPh sb="6" eb="8">
      <t>シャカイ</t>
    </rPh>
    <rPh sb="8" eb="10">
      <t>セイカツ</t>
    </rPh>
    <rPh sb="10" eb="11">
      <t>ジョウ</t>
    </rPh>
    <rPh sb="12" eb="14">
      <t>シエン</t>
    </rPh>
    <rPh sb="15" eb="17">
      <t>モクヒョウ</t>
    </rPh>
    <rPh sb="17" eb="18">
      <t>オヨ</t>
    </rPh>
    <rPh sb="21" eb="23">
      <t>タッセイ</t>
    </rPh>
    <rPh sb="23" eb="25">
      <t>ジキ</t>
    </rPh>
    <phoneticPr fontId="28"/>
  </si>
  <si>
    <t>日常生活及び社会生活上の支援を提供する上での留意事項等</t>
    <rPh sb="0" eb="2">
      <t>ニチジョウ</t>
    </rPh>
    <rPh sb="2" eb="4">
      <t>セイカツ</t>
    </rPh>
    <rPh sb="4" eb="5">
      <t>オヨ</t>
    </rPh>
    <rPh sb="6" eb="8">
      <t>シャカイ</t>
    </rPh>
    <rPh sb="8" eb="10">
      <t>セイカツ</t>
    </rPh>
    <rPh sb="10" eb="11">
      <t>ジョウ</t>
    </rPh>
    <rPh sb="12" eb="14">
      <t>シエン</t>
    </rPh>
    <rPh sb="15" eb="17">
      <t>テイキョウ</t>
    </rPh>
    <rPh sb="19" eb="20">
      <t>ウエ</t>
    </rPh>
    <rPh sb="22" eb="24">
      <t>リュウイ</t>
    </rPh>
    <rPh sb="24" eb="26">
      <t>ジコウ</t>
    </rPh>
    <rPh sb="26" eb="27">
      <t>トウ</t>
    </rPh>
    <phoneticPr fontId="28"/>
  </si>
  <si>
    <t xml:space="preserve">     エ　必要に応じて担当者会議を開催していますか。</t>
    <rPh sb="7" eb="9">
      <t>ヒツヨウ</t>
    </rPh>
    <rPh sb="10" eb="11">
      <t>オウ</t>
    </rPh>
    <rPh sb="13" eb="16">
      <t>タントウシャ</t>
    </rPh>
    <rPh sb="16" eb="18">
      <t>カイギ</t>
    </rPh>
    <rPh sb="19" eb="21">
      <t>カイサイ</t>
    </rPh>
    <phoneticPr fontId="28"/>
  </si>
  <si>
    <t xml:space="preserve">     オ　個別支援計画の内容について、あらかじめ被保護者の保護の実施機関に協議し同意を得ていますか。</t>
    <rPh sb="7" eb="9">
      <t>コベツ</t>
    </rPh>
    <rPh sb="9" eb="11">
      <t>シエン</t>
    </rPh>
    <rPh sb="11" eb="13">
      <t>ケイカク</t>
    </rPh>
    <rPh sb="14" eb="16">
      <t>ナイヨウ</t>
    </rPh>
    <rPh sb="26" eb="30">
      <t>ヒホゴシャ</t>
    </rPh>
    <rPh sb="31" eb="33">
      <t>ホゴ</t>
    </rPh>
    <rPh sb="34" eb="36">
      <t>ジッシ</t>
    </rPh>
    <rPh sb="36" eb="38">
      <t>キカン</t>
    </rPh>
    <rPh sb="39" eb="41">
      <t>キョウギ</t>
    </rPh>
    <rPh sb="42" eb="44">
      <t>ドウイ</t>
    </rPh>
    <rPh sb="45" eb="46">
      <t>エ</t>
    </rPh>
    <phoneticPr fontId="28"/>
  </si>
  <si>
    <t xml:space="preserve">     カ　個別支援計画の内容について入所者に説明し、文書により同意を得ていますか。</t>
    <rPh sb="14" eb="16">
      <t>ナイヨウ</t>
    </rPh>
    <rPh sb="20" eb="23">
      <t>ニュウショシャ</t>
    </rPh>
    <rPh sb="24" eb="26">
      <t>セツメイ</t>
    </rPh>
    <rPh sb="28" eb="30">
      <t>ブンショ</t>
    </rPh>
    <rPh sb="33" eb="35">
      <t>ドウイ</t>
    </rPh>
    <rPh sb="36" eb="37">
      <t>エ</t>
    </rPh>
    <phoneticPr fontId="28"/>
  </si>
  <si>
    <t xml:space="preserve">     キ　個別支援計画を入所者に交付していますか。</t>
    <rPh sb="7" eb="9">
      <t>コベツ</t>
    </rPh>
    <rPh sb="9" eb="11">
      <t>シエン</t>
    </rPh>
    <rPh sb="11" eb="13">
      <t>ケイカク</t>
    </rPh>
    <rPh sb="14" eb="17">
      <t>ニュウショシャ</t>
    </rPh>
    <rPh sb="18" eb="20">
      <t>コウフ</t>
    </rPh>
    <phoneticPr fontId="28"/>
  </si>
  <si>
    <t xml:space="preserve">     ク　個別支援計画の写しを被保護者の保護の実施機関に遅滞なく提出していますか。</t>
    <rPh sb="7" eb="9">
      <t>コベツ</t>
    </rPh>
    <rPh sb="9" eb="11">
      <t>シエン</t>
    </rPh>
    <rPh sb="11" eb="13">
      <t>ケイカク</t>
    </rPh>
    <rPh sb="14" eb="15">
      <t>ウツ</t>
    </rPh>
    <rPh sb="17" eb="21">
      <t>ヒホゴシャ</t>
    </rPh>
    <rPh sb="22" eb="24">
      <t>ホゴ</t>
    </rPh>
    <rPh sb="25" eb="27">
      <t>ジッシ</t>
    </rPh>
    <rPh sb="27" eb="29">
      <t>キカン</t>
    </rPh>
    <rPh sb="30" eb="32">
      <t>チタイ</t>
    </rPh>
    <rPh sb="34" eb="36">
      <t>テイシュツ</t>
    </rPh>
    <phoneticPr fontId="28"/>
  </si>
  <si>
    <t>（２）　個別支援計画の見直し</t>
    <rPh sb="4" eb="6">
      <t>コベツ</t>
    </rPh>
    <rPh sb="6" eb="8">
      <t>シエン</t>
    </rPh>
    <rPh sb="8" eb="10">
      <t>ケイカク</t>
    </rPh>
    <rPh sb="11" eb="13">
      <t>ミナオ</t>
    </rPh>
    <phoneticPr fontId="28"/>
  </si>
  <si>
    <t xml:space="preserve">     ア　個別支援計画の見直しは、何か月ごとの行っていますか。</t>
    <rPh sb="14" eb="16">
      <t>ミナオ</t>
    </rPh>
    <rPh sb="19" eb="20">
      <t>ナン</t>
    </rPh>
    <rPh sb="21" eb="22">
      <t>ゲツ</t>
    </rPh>
    <rPh sb="25" eb="26">
      <t>オコナ</t>
    </rPh>
    <phoneticPr fontId="28"/>
  </si>
  <si>
    <t>か月ごと</t>
    <rPh sb="1" eb="2">
      <t>ゲツ</t>
    </rPh>
    <phoneticPr fontId="28"/>
  </si>
  <si>
    <t xml:space="preserve">     イ　モニタリングを行っていますか。</t>
    <rPh sb="14" eb="15">
      <t>オコナ</t>
    </rPh>
    <phoneticPr fontId="28"/>
  </si>
  <si>
    <t xml:space="preserve">     エ　モニタリングの結果を記録していますか。</t>
    <rPh sb="14" eb="16">
      <t>ケッカ</t>
    </rPh>
    <rPh sb="17" eb="19">
      <t>キロク</t>
    </rPh>
    <phoneticPr fontId="28"/>
  </si>
  <si>
    <t xml:space="preserve">     ア　入所する被保護者について、状況の変化が生じた場合実施機関に届け出ていますか。</t>
    <rPh sb="7" eb="9">
      <t>ニュウショ</t>
    </rPh>
    <rPh sb="11" eb="15">
      <t>ヒホゴシャ</t>
    </rPh>
    <rPh sb="20" eb="22">
      <t>ジョウキョウ</t>
    </rPh>
    <rPh sb="23" eb="25">
      <t>ヘンカ</t>
    </rPh>
    <rPh sb="26" eb="27">
      <t>ショウ</t>
    </rPh>
    <rPh sb="29" eb="31">
      <t>バアイ</t>
    </rPh>
    <rPh sb="31" eb="33">
      <t>ジッシ</t>
    </rPh>
    <rPh sb="33" eb="35">
      <t>キカン</t>
    </rPh>
    <rPh sb="36" eb="37">
      <t>トド</t>
    </rPh>
    <rPh sb="38" eb="39">
      <t>デ</t>
    </rPh>
    <phoneticPr fontId="28"/>
  </si>
  <si>
    <t xml:space="preserve">     イ　入所者の個人情報を用いる場合、入所申込者の個人情報を取得する場合、文書により入所者又は入所申込者の同意を文書で得ていますか。</t>
    <rPh sb="7" eb="10">
      <t>ニュウショシャ</t>
    </rPh>
    <rPh sb="11" eb="13">
      <t>コジン</t>
    </rPh>
    <rPh sb="13" eb="15">
      <t>ジョウホウ</t>
    </rPh>
    <rPh sb="16" eb="17">
      <t>モチ</t>
    </rPh>
    <rPh sb="19" eb="21">
      <t>バアイ</t>
    </rPh>
    <rPh sb="22" eb="24">
      <t>ニュウショ</t>
    </rPh>
    <rPh sb="24" eb="26">
      <t>モウシコミ</t>
    </rPh>
    <rPh sb="26" eb="27">
      <t>シャ</t>
    </rPh>
    <rPh sb="28" eb="30">
      <t>コジン</t>
    </rPh>
    <rPh sb="30" eb="32">
      <t>ジョウホウ</t>
    </rPh>
    <rPh sb="33" eb="35">
      <t>シュトク</t>
    </rPh>
    <rPh sb="37" eb="39">
      <t>バアイ</t>
    </rPh>
    <rPh sb="40" eb="42">
      <t>ブンショ</t>
    </rPh>
    <rPh sb="45" eb="48">
      <t>ニュウショシャ</t>
    </rPh>
    <rPh sb="48" eb="49">
      <t>マタ</t>
    </rPh>
    <rPh sb="50" eb="52">
      <t>ニュウショ</t>
    </rPh>
    <rPh sb="52" eb="54">
      <t>モウシコミ</t>
    </rPh>
    <rPh sb="54" eb="55">
      <t>シャ</t>
    </rPh>
    <rPh sb="56" eb="58">
      <t>ドウイ</t>
    </rPh>
    <rPh sb="59" eb="61">
      <t>ブンショ</t>
    </rPh>
    <rPh sb="62" eb="63">
      <t>エ</t>
    </rPh>
    <phoneticPr fontId="28"/>
  </si>
  <si>
    <t xml:space="preserve">     ウ　入所者の相談に適切に応じ、必要な助言等を行っていますか。</t>
    <rPh sb="7" eb="10">
      <t>ニュウショシャ</t>
    </rPh>
    <rPh sb="11" eb="13">
      <t>ソウダン</t>
    </rPh>
    <rPh sb="14" eb="16">
      <t>テキセツ</t>
    </rPh>
    <rPh sb="17" eb="18">
      <t>オウ</t>
    </rPh>
    <rPh sb="20" eb="22">
      <t>ヒツヨウ</t>
    </rPh>
    <rPh sb="23" eb="25">
      <t>ジョゲン</t>
    </rPh>
    <rPh sb="25" eb="26">
      <t>トウ</t>
    </rPh>
    <rPh sb="27" eb="28">
      <t>オコナ</t>
    </rPh>
    <phoneticPr fontId="28"/>
  </si>
  <si>
    <t xml:space="preserve">     エ　個別支援計画に基づき、支援を提供していますか。</t>
    <rPh sb="7" eb="9">
      <t>コベツ</t>
    </rPh>
    <rPh sb="9" eb="11">
      <t>シエン</t>
    </rPh>
    <rPh sb="11" eb="13">
      <t>ケイカク</t>
    </rPh>
    <rPh sb="14" eb="15">
      <t>モト</t>
    </rPh>
    <rPh sb="18" eb="20">
      <t>シエン</t>
    </rPh>
    <rPh sb="21" eb="23">
      <t>テイキョウ</t>
    </rPh>
    <phoneticPr fontId="28"/>
  </si>
  <si>
    <t xml:space="preserve">     オ　入所者が行政機関に対する手続等を行うことが困難である場合は、入所者の同意を得て代わって行っていますか。</t>
    <rPh sb="7" eb="10">
      <t>ニュウショシャ</t>
    </rPh>
    <rPh sb="11" eb="13">
      <t>ギョウセイ</t>
    </rPh>
    <rPh sb="13" eb="15">
      <t>キカン</t>
    </rPh>
    <rPh sb="16" eb="17">
      <t>タイ</t>
    </rPh>
    <rPh sb="19" eb="21">
      <t>テツヅキ</t>
    </rPh>
    <rPh sb="21" eb="22">
      <t>トウ</t>
    </rPh>
    <rPh sb="23" eb="24">
      <t>オコナ</t>
    </rPh>
    <rPh sb="28" eb="30">
      <t>コンナン</t>
    </rPh>
    <rPh sb="33" eb="35">
      <t>バアイ</t>
    </rPh>
    <rPh sb="37" eb="40">
      <t>ニュウショシャ</t>
    </rPh>
    <rPh sb="41" eb="43">
      <t>ドウイ</t>
    </rPh>
    <rPh sb="44" eb="45">
      <t>エ</t>
    </rPh>
    <rPh sb="46" eb="47">
      <t>カ</t>
    </rPh>
    <rPh sb="50" eb="51">
      <t>オコナ</t>
    </rPh>
    <phoneticPr fontId="28"/>
  </si>
  <si>
    <t>「はい・いいえ・非該当」を記入してください。</t>
    <rPh sb="8" eb="11">
      <t>ヒガイトウ</t>
    </rPh>
    <phoneticPr fontId="28"/>
  </si>
  <si>
    <t xml:space="preserve">     カ　オについて金銭に係るものについては、書面等をもって事前に同意を得るとともに、代行した後はその都度本人に確認を得ていますか。</t>
    <rPh sb="12" eb="14">
      <t>キンセン</t>
    </rPh>
    <rPh sb="15" eb="16">
      <t>カカ</t>
    </rPh>
    <rPh sb="25" eb="27">
      <t>ショメン</t>
    </rPh>
    <rPh sb="27" eb="28">
      <t>トウ</t>
    </rPh>
    <rPh sb="32" eb="34">
      <t>ジゼン</t>
    </rPh>
    <rPh sb="35" eb="37">
      <t>ドウイ</t>
    </rPh>
    <rPh sb="38" eb="39">
      <t>エ</t>
    </rPh>
    <rPh sb="45" eb="47">
      <t>ダイコウ</t>
    </rPh>
    <rPh sb="49" eb="50">
      <t>ノチ</t>
    </rPh>
    <rPh sb="53" eb="55">
      <t>ツド</t>
    </rPh>
    <rPh sb="55" eb="57">
      <t>ホンニン</t>
    </rPh>
    <rPh sb="58" eb="60">
      <t>カクニン</t>
    </rPh>
    <rPh sb="61" eb="62">
      <t>エ</t>
    </rPh>
    <phoneticPr fontId="28"/>
  </si>
  <si>
    <t>出勤簿（タイムカード）</t>
    <phoneticPr fontId="28"/>
  </si>
  <si>
    <t>超過勤務命令簿</t>
    <phoneticPr fontId="28"/>
  </si>
  <si>
    <t>利用者に関する記録（相談記録等）</t>
    <phoneticPr fontId="28"/>
  </si>
  <si>
    <t>個別支援計画</t>
    <phoneticPr fontId="28"/>
  </si>
  <si>
    <t>ケース記録（個人別）</t>
    <phoneticPr fontId="28"/>
  </si>
  <si>
    <t>※4日常生活支 
  援住居施設</t>
    <rPh sb="2" eb="4">
      <t>ニチジョウ</t>
    </rPh>
    <rPh sb="4" eb="6">
      <t>セイカツ</t>
    </rPh>
    <rPh sb="6" eb="7">
      <t>シ</t>
    </rPh>
    <rPh sb="11" eb="12">
      <t>エン</t>
    </rPh>
    <rPh sb="12" eb="14">
      <t>ジュウキョ</t>
    </rPh>
    <rPh sb="14" eb="16">
      <t>シセツ</t>
    </rPh>
    <phoneticPr fontId="28"/>
  </si>
  <si>
    <t>施設名</t>
    <rPh sb="0" eb="2">
      <t>シセツ</t>
    </rPh>
    <rPh sb="2" eb="3">
      <t>メイ</t>
    </rPh>
    <phoneticPr fontId="28"/>
  </si>
  <si>
    <t>施設長名</t>
    <rPh sb="0" eb="3">
      <t>シセツチョウ</t>
    </rPh>
    <rPh sb="3" eb="4">
      <t>メイ</t>
    </rPh>
    <phoneticPr fontId="28"/>
  </si>
  <si>
    <t>認定年月日</t>
    <rPh sb="0" eb="2">
      <t>ニンテイ</t>
    </rPh>
    <rPh sb="2" eb="5">
      <t>ネンガッピ</t>
    </rPh>
    <phoneticPr fontId="28"/>
  </si>
  <si>
    <t>利用定員</t>
    <rPh sb="0" eb="2">
      <t>リヨウ</t>
    </rPh>
    <rPh sb="2" eb="4">
      <t>テイイン</t>
    </rPh>
    <phoneticPr fontId="28"/>
  </si>
  <si>
    <t>名</t>
    <rPh sb="0" eb="1">
      <t>ナ</t>
    </rPh>
    <phoneticPr fontId="28"/>
  </si>
  <si>
    <t>無料低額宿泊所</t>
    <rPh sb="0" eb="2">
      <t>ムリョウ</t>
    </rPh>
    <rPh sb="2" eb="4">
      <t>テイガク</t>
    </rPh>
    <rPh sb="4" eb="6">
      <t>シュクハク</t>
    </rPh>
    <rPh sb="6" eb="7">
      <t>ジョ</t>
    </rPh>
    <phoneticPr fontId="28"/>
  </si>
  <si>
    <t>※1　住所</t>
    <phoneticPr fontId="28"/>
  </si>
  <si>
    <t>※2　経営主体</t>
    <phoneticPr fontId="28"/>
  </si>
  <si>
    <t>※2  代表者名</t>
    <phoneticPr fontId="28"/>
  </si>
  <si>
    <t>※2  電話番号</t>
    <phoneticPr fontId="28"/>
  </si>
  <si>
    <t>施設長名</t>
    <rPh sb="0" eb="3">
      <t>シセツチョウ</t>
    </rPh>
    <rPh sb="3" eb="4">
      <t>ナ</t>
    </rPh>
    <phoneticPr fontId="28"/>
  </si>
  <si>
    <t>※4  日常生活支援住居施設の認定を受けている場合は記入してください。</t>
    <phoneticPr fontId="28"/>
  </si>
  <si>
    <t>10月</t>
    <phoneticPr fontId="28"/>
  </si>
  <si>
    <t>11月</t>
    <phoneticPr fontId="28"/>
  </si>
  <si>
    <t>12月</t>
    <phoneticPr fontId="28"/>
  </si>
  <si>
    <r>
      <t>イ　</t>
    </r>
    <r>
      <rPr>
        <sz val="11"/>
        <rFont val="ＭＳ Ｐゴシック"/>
        <family val="3"/>
        <charset val="128"/>
      </rPr>
      <t>施設長の勤務状況を記入してください。</t>
    </r>
    <rPh sb="2" eb="4">
      <t>シセツ</t>
    </rPh>
    <rPh sb="4" eb="5">
      <t>チョウ</t>
    </rPh>
    <rPh sb="6" eb="8">
      <t>キンム</t>
    </rPh>
    <rPh sb="8" eb="10">
      <t>ジョウキョウ</t>
    </rPh>
    <rPh sb="11" eb="13">
      <t>キニュウ</t>
    </rPh>
    <phoneticPr fontId="28"/>
  </si>
  <si>
    <r>
      <t>（</t>
    </r>
    <r>
      <rPr>
        <sz val="11"/>
        <rFont val="ＭＳ Ｐゴシック"/>
        <family val="3"/>
        <charset val="128"/>
      </rPr>
      <t>４）入居者のプライバシー保護</t>
    </r>
    <rPh sb="3" eb="6">
      <t>ニュウキョシャ</t>
    </rPh>
    <phoneticPr fontId="28"/>
  </si>
  <si>
    <r>
      <t>（</t>
    </r>
    <r>
      <rPr>
        <sz val="11"/>
        <rFont val="ＭＳ Ｐゴシック"/>
        <family val="3"/>
        <charset val="128"/>
      </rPr>
      <t>５）個人情報の保護</t>
    </r>
    <phoneticPr fontId="28"/>
  </si>
  <si>
    <r>
      <rPr>
        <sz val="11"/>
        <rFont val="ＭＳ Ｐゴシック"/>
        <family val="3"/>
        <charset val="128"/>
      </rPr>
      <t>ア　保有する個人情報について適正な取り扱いがされていますか。</t>
    </r>
    <phoneticPr fontId="28"/>
  </si>
  <si>
    <r>
      <t>（</t>
    </r>
    <r>
      <rPr>
        <sz val="11"/>
        <rFont val="ＭＳ Ｐゴシック"/>
        <family val="3"/>
        <charset val="128"/>
      </rPr>
      <t>６）苦情対応</t>
    </r>
    <rPh sb="5" eb="7">
      <t>タイオウ</t>
    </rPh>
    <phoneticPr fontId="28"/>
  </si>
  <si>
    <r>
      <t>（</t>
    </r>
    <r>
      <rPr>
        <sz val="11"/>
        <rFont val="ＭＳ Ｐゴシック"/>
        <family val="3"/>
        <charset val="128"/>
      </rPr>
      <t>７）事故対応</t>
    </r>
    <rPh sb="3" eb="5">
      <t>ジコ</t>
    </rPh>
    <rPh sb="5" eb="7">
      <t>タイオウ</t>
    </rPh>
    <phoneticPr fontId="28"/>
  </si>
  <si>
    <t>８　宿泊所利用契約・生活サービス利用契約</t>
    <phoneticPr fontId="28"/>
  </si>
  <si>
    <t>９　災害時における利用者の安全確保</t>
    <phoneticPr fontId="28"/>
  </si>
  <si>
    <r>
      <rPr>
        <sz val="11"/>
        <rFont val="ＭＳ Ｐゴシック"/>
        <family val="3"/>
        <charset val="128"/>
      </rPr>
      <t>エ　職員は緊急避難時における利用者の状況をどのように把握していますか。該当項目に"○"または具体的に記入してください。</t>
    </r>
    <phoneticPr fontId="28"/>
  </si>
  <si>
    <r>
      <t>　　　</t>
    </r>
    <r>
      <rPr>
        <sz val="11"/>
        <rFont val="ＭＳ Ｐゴシック"/>
        <family val="3"/>
        <charset val="128"/>
      </rPr>
      <t>(</t>
    </r>
    <r>
      <rPr>
        <sz val="11"/>
        <rFont val="DejaVu Sans"/>
        <family val="2"/>
      </rPr>
      <t>ｱ</t>
    </r>
    <r>
      <rPr>
        <sz val="11"/>
        <rFont val="ＭＳ Ｐゴシック"/>
        <family val="3"/>
        <charset val="128"/>
      </rPr>
      <t xml:space="preserve">) </t>
    </r>
    <r>
      <rPr>
        <sz val="11"/>
        <rFont val="DejaVu Sans"/>
        <family val="2"/>
      </rPr>
      <t>利用している建物は、昭和</t>
    </r>
    <r>
      <rPr>
        <sz val="11"/>
        <rFont val="ＭＳ Ｐゴシック"/>
        <family val="3"/>
        <charset val="128"/>
      </rPr>
      <t>56</t>
    </r>
    <r>
      <rPr>
        <sz val="11"/>
        <rFont val="DejaVu Sans"/>
        <family val="2"/>
      </rPr>
      <t>年</t>
    </r>
    <r>
      <rPr>
        <sz val="11"/>
        <rFont val="ＭＳ Ｐゴシック"/>
        <family val="3"/>
        <charset val="128"/>
      </rPr>
      <t>5</t>
    </r>
    <r>
      <rPr>
        <sz val="11"/>
        <rFont val="DejaVu Sans"/>
        <family val="2"/>
      </rPr>
      <t>月</t>
    </r>
    <r>
      <rPr>
        <sz val="11"/>
        <rFont val="ＭＳ Ｐゴシック"/>
        <family val="3"/>
        <charset val="128"/>
      </rPr>
      <t>31</t>
    </r>
    <r>
      <rPr>
        <sz val="11"/>
        <rFont val="DejaVu Sans"/>
        <family val="2"/>
      </rPr>
      <t>日以前に新築されたものですか。どちらかに○をしてください。</t>
    </r>
  </si>
  <si>
    <r>
      <t>① 昭和</t>
    </r>
    <r>
      <rPr>
        <sz val="11"/>
        <rFont val="ＭＳ Ｐゴシック"/>
        <family val="3"/>
        <charset val="128"/>
      </rPr>
      <t>56</t>
    </r>
    <r>
      <rPr>
        <sz val="11"/>
        <rFont val="DejaVu Sans"/>
        <family val="2"/>
      </rPr>
      <t>年</t>
    </r>
    <r>
      <rPr>
        <sz val="11"/>
        <rFont val="ＭＳ Ｐゴシック"/>
        <family val="3"/>
        <charset val="128"/>
      </rPr>
      <t>5</t>
    </r>
    <r>
      <rPr>
        <sz val="11"/>
        <rFont val="DejaVu Sans"/>
        <family val="2"/>
      </rPr>
      <t>月</t>
    </r>
    <r>
      <rPr>
        <sz val="11"/>
        <rFont val="ＭＳ Ｐゴシック"/>
        <family val="3"/>
        <charset val="128"/>
      </rPr>
      <t>31</t>
    </r>
    <r>
      <rPr>
        <sz val="11"/>
        <rFont val="DejaVu Sans"/>
        <family val="2"/>
      </rPr>
      <t>日以前の建築物である。</t>
    </r>
  </si>
  <si>
    <r>
      <t>② 昭和</t>
    </r>
    <r>
      <rPr>
        <sz val="11"/>
        <rFont val="ＭＳ Ｐゴシック"/>
        <family val="3"/>
        <charset val="128"/>
      </rPr>
      <t>56</t>
    </r>
    <r>
      <rPr>
        <sz val="11"/>
        <rFont val="DejaVu Sans"/>
        <family val="2"/>
      </rPr>
      <t>年</t>
    </r>
    <r>
      <rPr>
        <sz val="11"/>
        <rFont val="ＭＳ Ｐゴシック"/>
        <family val="3"/>
        <charset val="128"/>
      </rPr>
      <t>6</t>
    </r>
    <r>
      <rPr>
        <sz val="11"/>
        <rFont val="DejaVu Sans"/>
        <family val="2"/>
      </rPr>
      <t>月</t>
    </r>
    <r>
      <rPr>
        <sz val="11"/>
        <rFont val="ＭＳ Ｐゴシック"/>
        <family val="3"/>
        <charset val="128"/>
      </rPr>
      <t>1</t>
    </r>
    <r>
      <rPr>
        <sz val="11"/>
        <rFont val="DejaVu Sans"/>
        <family val="2"/>
      </rPr>
      <t>日以降の建築物である。</t>
    </r>
  </si>
  <si>
    <r>
      <rPr>
        <sz val="11"/>
        <rFont val="ＭＳ Ｐゴシック"/>
        <family val="3"/>
        <charset val="128"/>
      </rPr>
      <t>　　→　実施済みの場合はいつ実施しましたか？また、Is(Iw)値について教えてください。</t>
    </r>
    <phoneticPr fontId="28"/>
  </si>
  <si>
    <r>
      <rPr>
        <sz val="11"/>
        <rFont val="ＭＳ Ｐゴシック"/>
        <family val="3"/>
        <charset val="128"/>
      </rPr>
      <t xml:space="preserve">Is (Iw) </t>
    </r>
    <r>
      <rPr>
        <sz val="11"/>
        <rFont val="DejaVu Sans"/>
        <family val="2"/>
      </rPr>
      <t>値：</t>
    </r>
  </si>
  <si>
    <r>
      <rPr>
        <sz val="10"/>
        <rFont val="ＭＳ Ｐゴシック"/>
        <family val="3"/>
        <charset val="128"/>
      </rPr>
      <t>（注）</t>
    </r>
    <r>
      <rPr>
        <sz val="10"/>
        <rFont val="DejaVu Sans"/>
        <family val="2"/>
      </rPr>
      <t xml:space="preserve"> </t>
    </r>
    <r>
      <rPr>
        <sz val="10"/>
        <rFont val="ＭＳ Ｐゴシック"/>
        <family val="3"/>
        <charset val="128"/>
      </rPr>
      <t>全ての階において、木造：Iw値</t>
    </r>
    <r>
      <rPr>
        <sz val="10"/>
        <rFont val="DejaVu Sans"/>
        <family val="2"/>
      </rPr>
      <t xml:space="preserve"> </t>
    </r>
    <r>
      <rPr>
        <sz val="10"/>
        <rFont val="ＭＳ Ｐゴシック"/>
        <family val="3"/>
        <charset val="128"/>
      </rPr>
      <t>1.1以上、非木造：Is値</t>
    </r>
    <r>
      <rPr>
        <sz val="10"/>
        <rFont val="DejaVu Sans"/>
        <family val="2"/>
      </rPr>
      <t xml:space="preserve"> </t>
    </r>
    <r>
      <rPr>
        <sz val="10"/>
        <rFont val="ＭＳ Ｐゴシック"/>
        <family val="3"/>
        <charset val="128"/>
      </rPr>
      <t>0.7以上の診断結果を得た建築物のみ「耐震化不要」に該当します。</t>
    </r>
    <phoneticPr fontId="28"/>
  </si>
  <si>
    <r>
      <t>※　</t>
    </r>
    <r>
      <rPr>
        <b/>
        <sz val="11"/>
        <rFont val="ＭＳ Ｐゴシック"/>
        <family val="3"/>
        <charset val="128"/>
      </rPr>
      <t>(</t>
    </r>
    <r>
      <rPr>
        <b/>
        <sz val="11"/>
        <rFont val="DejaVu Sans"/>
        <family val="2"/>
      </rPr>
      <t>ｱ</t>
    </r>
    <r>
      <rPr>
        <b/>
        <sz val="11"/>
        <rFont val="ＭＳ Ｐゴシック"/>
        <family val="3"/>
        <charset val="128"/>
      </rPr>
      <t>)</t>
    </r>
    <r>
      <rPr>
        <b/>
        <sz val="11"/>
        <rFont val="DejaVu Sans"/>
        <family val="2"/>
      </rPr>
      <t>から</t>
    </r>
    <r>
      <rPr>
        <b/>
        <sz val="11"/>
        <rFont val="ＭＳ Ｐゴシック"/>
        <family val="3"/>
        <charset val="128"/>
      </rPr>
      <t>(</t>
    </r>
    <r>
      <rPr>
        <b/>
        <sz val="11"/>
        <rFont val="DejaVu Sans"/>
        <family val="2"/>
      </rPr>
      <t>ｴ）でお聞きした状況が、棟ごとに異なる場合は、その状況を下記に記入してください。</t>
    </r>
  </si>
  <si>
    <t xml:space="preserve"> </t>
    <phoneticPr fontId="28"/>
  </si>
  <si>
    <r>
      <t>（１）人員の配置</t>
    </r>
    <r>
      <rPr>
        <u/>
        <sz val="14"/>
        <color indexed="10"/>
        <rFont val="ＭＳ Ｐゴシック"/>
        <family val="3"/>
        <charset val="128"/>
      </rPr>
      <t>（無料低額宿泊所のみを設置している場合）</t>
    </r>
    <phoneticPr fontId="28"/>
  </si>
  <si>
    <r>
      <t>６　個別支援計画</t>
    </r>
    <r>
      <rPr>
        <u/>
        <sz val="14"/>
        <color indexed="10"/>
        <rFont val="ＭＳ Ｐゴシック"/>
        <family val="3"/>
        <charset val="128"/>
      </rPr>
      <t>（日常生活支援住居施設の認定を受けている場合）</t>
    </r>
    <rPh sb="2" eb="8">
      <t>コベツシエンケイカク</t>
    </rPh>
    <phoneticPr fontId="28"/>
  </si>
  <si>
    <t>「社会福祉士・社会福祉主事・社会福祉事業2年以上従事・その他」を記入してください。</t>
    <rPh sb="1" eb="3">
      <t>シャカイ</t>
    </rPh>
    <rPh sb="3" eb="5">
      <t>フクシ</t>
    </rPh>
    <rPh sb="5" eb="6">
      <t>シ</t>
    </rPh>
    <phoneticPr fontId="28"/>
  </si>
  <si>
    <t>契約書の有無</t>
    <rPh sb="0" eb="3">
      <t>ケイヤクショ</t>
    </rPh>
    <rPh sb="4" eb="6">
      <t>ウム</t>
    </rPh>
    <phoneticPr fontId="28"/>
  </si>
  <si>
    <t xml:space="preserve">     ウ　モニタリングに当たっては、入所者に面接を行っていますか。</t>
    <rPh sb="14" eb="15">
      <t>ア</t>
    </rPh>
    <rPh sb="20" eb="23">
      <t>ニュウショシャ</t>
    </rPh>
    <rPh sb="24" eb="26">
      <t>メンセツ</t>
    </rPh>
    <rPh sb="27" eb="28">
      <t>オコナ</t>
    </rPh>
    <phoneticPr fontId="28"/>
  </si>
  <si>
    <t>実施機関への事前相談の有無</t>
    <rPh sb="11" eb="13">
      <t>ウム</t>
    </rPh>
    <phoneticPr fontId="28"/>
  </si>
  <si>
    <t>文書による締結の有無</t>
    <rPh sb="0" eb="2">
      <t>ブンショ</t>
    </rPh>
    <rPh sb="5" eb="7">
      <t>テイケツ</t>
    </rPh>
    <rPh sb="8" eb="10">
      <t>ウム</t>
    </rPh>
    <phoneticPr fontId="28"/>
  </si>
  <si>
    <t>　　　（ｲ）耐震診断の実施状況について、どちらかに○をしてください。</t>
    <phoneticPr fontId="28"/>
  </si>
  <si>
    <t>６　基本サービス費</t>
    <rPh sb="8" eb="9">
      <t>ヒ</t>
    </rPh>
    <phoneticPr fontId="28"/>
  </si>
  <si>
    <t>（２）日常生活支援住居施設として受領する委託費相当額を除いて徴収していますか。</t>
    <rPh sb="23" eb="25">
      <t>ソウトウ</t>
    </rPh>
    <rPh sb="25" eb="26">
      <t>ガク</t>
    </rPh>
    <rPh sb="30" eb="32">
      <t>チョウシュウ</t>
    </rPh>
    <phoneticPr fontId="28"/>
  </si>
  <si>
    <t>※2  住所</t>
    <rPh sb="4" eb="6">
      <t>ジュウショ</t>
    </rPh>
    <phoneticPr fontId="28"/>
  </si>
  <si>
    <t>その他　　　　（</t>
    <phoneticPr fontId="28"/>
  </si>
  <si>
    <t>　⑤　量及び栄養並びに入居者の心身の状況及び嗜好を考慮した食事を提供していますか。</t>
    <rPh sb="3" eb="4">
      <t>リョウ</t>
    </rPh>
    <rPh sb="4" eb="5">
      <t>オヨ</t>
    </rPh>
    <rPh sb="6" eb="8">
      <t>エイヨウ</t>
    </rPh>
    <rPh sb="8" eb="9">
      <t>ナラ</t>
    </rPh>
    <rPh sb="11" eb="14">
      <t>ニュウキョシャ</t>
    </rPh>
    <rPh sb="15" eb="17">
      <t>シンシン</t>
    </rPh>
    <rPh sb="18" eb="20">
      <t>ジョウキョウ</t>
    </rPh>
    <rPh sb="20" eb="21">
      <t>オヨ</t>
    </rPh>
    <rPh sb="22" eb="24">
      <t>シコウ</t>
    </rPh>
    <rPh sb="25" eb="27">
      <t>コウリョ</t>
    </rPh>
    <rPh sb="29" eb="31">
      <t>ショクジ</t>
    </rPh>
    <rPh sb="32" eb="34">
      <t>テイキョウ</t>
    </rPh>
    <phoneticPr fontId="28"/>
  </si>
  <si>
    <t>管理台帳の有無</t>
    <rPh sb="0" eb="2">
      <t>カンリ</t>
    </rPh>
    <rPh sb="2" eb="4">
      <t>ダイチョウ</t>
    </rPh>
    <rPh sb="5" eb="7">
      <t>ウム</t>
    </rPh>
    <phoneticPr fontId="28"/>
  </si>
  <si>
    <t>注２　非常勤欄については、常勤換算により算定した数（小数点第2位以下切捨て）を記入してください。</t>
    <rPh sb="3" eb="6">
      <t>ヒジョウキン</t>
    </rPh>
    <rPh sb="6" eb="7">
      <t>ラン</t>
    </rPh>
    <rPh sb="13" eb="15">
      <t>ジョウキン</t>
    </rPh>
    <rPh sb="15" eb="17">
      <t>カンザン</t>
    </rPh>
    <rPh sb="20" eb="22">
      <t>サンテイ</t>
    </rPh>
    <rPh sb="24" eb="25">
      <t>スウ</t>
    </rPh>
    <rPh sb="26" eb="29">
      <t>ショウスウテン</t>
    </rPh>
    <rPh sb="29" eb="30">
      <t>ダイ</t>
    </rPh>
    <rPh sb="31" eb="32">
      <t>イ</t>
    </rPh>
    <rPh sb="32" eb="34">
      <t>イカ</t>
    </rPh>
    <rPh sb="34" eb="36">
      <t>キリス</t>
    </rPh>
    <rPh sb="39" eb="41">
      <t>キニュウ</t>
    </rPh>
    <phoneticPr fontId="28"/>
  </si>
  <si>
    <t>注３　兼務については、その人数を（　）書きで記入してください。</t>
    <rPh sb="3" eb="5">
      <t>ケンム</t>
    </rPh>
    <rPh sb="13" eb="14">
      <t>ニン</t>
    </rPh>
    <rPh sb="14" eb="15">
      <t>カズ</t>
    </rPh>
    <rPh sb="19" eb="20">
      <t>ガ</t>
    </rPh>
    <rPh sb="22" eb="24">
      <t>キニュウ</t>
    </rPh>
    <phoneticPr fontId="28"/>
  </si>
  <si>
    <t>※入浴は原則１日に１回の頻度で提供。ただし、やむを得ない事情がある場合は、１週間に３回以上の頻度とすることができる。</t>
    <rPh sb="1" eb="3">
      <t>ニュウヨク</t>
    </rPh>
    <rPh sb="4" eb="6">
      <t>ゲンソク</t>
    </rPh>
    <rPh sb="7" eb="8">
      <t>ニチ</t>
    </rPh>
    <rPh sb="10" eb="11">
      <t>カイ</t>
    </rPh>
    <rPh sb="12" eb="14">
      <t>ヒンド</t>
    </rPh>
    <rPh sb="15" eb="17">
      <t>テイキョウ</t>
    </rPh>
    <rPh sb="25" eb="26">
      <t>エ</t>
    </rPh>
    <rPh sb="28" eb="30">
      <t>ジジョウ</t>
    </rPh>
    <rPh sb="33" eb="35">
      <t>バアイ</t>
    </rPh>
    <rPh sb="38" eb="40">
      <t>シュウカン</t>
    </rPh>
    <rPh sb="42" eb="45">
      <t>カイイジョウ</t>
    </rPh>
    <rPh sb="46" eb="48">
      <t>ヒンド</t>
    </rPh>
    <phoneticPr fontId="28"/>
  </si>
  <si>
    <t>イ　職員が休日となる日については、入居者からの臨時の連絡等に適宜応じられるよう、適切な支援体制を講じていますか。</t>
    <rPh sb="2" eb="4">
      <t>ショクイン</t>
    </rPh>
    <rPh sb="5" eb="7">
      <t>キュウジツ</t>
    </rPh>
    <rPh sb="10" eb="11">
      <t>ヒ</t>
    </rPh>
    <rPh sb="17" eb="20">
      <t>ニュウキョシャ</t>
    </rPh>
    <rPh sb="23" eb="25">
      <t>リンジ</t>
    </rPh>
    <rPh sb="26" eb="28">
      <t>レンラク</t>
    </rPh>
    <rPh sb="28" eb="29">
      <t>トウ</t>
    </rPh>
    <rPh sb="30" eb="32">
      <t>テキギ</t>
    </rPh>
    <rPh sb="32" eb="33">
      <t>オウ</t>
    </rPh>
    <rPh sb="40" eb="42">
      <t>テキセツ</t>
    </rPh>
    <rPh sb="43" eb="45">
      <t>シエン</t>
    </rPh>
    <rPh sb="45" eb="47">
      <t>タイセイ</t>
    </rPh>
    <rPh sb="48" eb="49">
      <t>コウ</t>
    </rPh>
    <phoneticPr fontId="28"/>
  </si>
  <si>
    <t>ウ　宿泊所での日常生活が困難と認められる入居者に対し、退去後において入居者に適合するサービス情報を提供するなど援助に努めていますか。</t>
    <rPh sb="2" eb="5">
      <t>シュクハクショ</t>
    </rPh>
    <rPh sb="7" eb="9">
      <t>ニチジョウ</t>
    </rPh>
    <rPh sb="9" eb="11">
      <t>セイカツ</t>
    </rPh>
    <rPh sb="12" eb="14">
      <t>コンナン</t>
    </rPh>
    <rPh sb="15" eb="16">
      <t>ミト</t>
    </rPh>
    <rPh sb="20" eb="23">
      <t>ニュウキョシャ</t>
    </rPh>
    <rPh sb="24" eb="25">
      <t>タイ</t>
    </rPh>
    <rPh sb="27" eb="29">
      <t>タイキョ</t>
    </rPh>
    <rPh sb="29" eb="30">
      <t>ノチ</t>
    </rPh>
    <rPh sb="34" eb="37">
      <t>ニュウキョシャ</t>
    </rPh>
    <rPh sb="38" eb="40">
      <t>テキゴウ</t>
    </rPh>
    <rPh sb="46" eb="48">
      <t>ジョウホウ</t>
    </rPh>
    <rPh sb="49" eb="51">
      <t>テイキョウ</t>
    </rPh>
    <rPh sb="55" eb="57">
      <t>エンジョ</t>
    </rPh>
    <rPh sb="58" eb="59">
      <t>ツト</t>
    </rPh>
    <phoneticPr fontId="28"/>
  </si>
  <si>
    <t>イ　契約書は、金銭等の管理に係る事項のみの内容となっていますか。</t>
    <rPh sb="2" eb="5">
      <t>ケイヤクショ</t>
    </rPh>
    <rPh sb="7" eb="9">
      <t>キンセン</t>
    </rPh>
    <rPh sb="9" eb="10">
      <t>トウ</t>
    </rPh>
    <rPh sb="11" eb="13">
      <t>カンリ</t>
    </rPh>
    <rPh sb="14" eb="15">
      <t>カカ</t>
    </rPh>
    <rPh sb="16" eb="18">
      <t>ジコウ</t>
    </rPh>
    <rPh sb="21" eb="23">
      <t>ナイヨウ</t>
    </rPh>
    <phoneticPr fontId="28"/>
  </si>
  <si>
    <t>（６）受動喫煙防止</t>
    <phoneticPr fontId="28"/>
  </si>
  <si>
    <t xml:space="preserve">     オ　個別支援計画を変更する場合は、６（１）イからクに準じて行っていますか。</t>
    <rPh sb="7" eb="9">
      <t>コベツ</t>
    </rPh>
    <rPh sb="9" eb="11">
      <t>シエン</t>
    </rPh>
    <rPh sb="11" eb="13">
      <t>ケイカク</t>
    </rPh>
    <rPh sb="14" eb="16">
      <t>ヘンコウ</t>
    </rPh>
    <rPh sb="18" eb="20">
      <t>バアイ</t>
    </rPh>
    <rPh sb="31" eb="32">
      <t>ジュン</t>
    </rPh>
    <rPh sb="34" eb="35">
      <t>オコナ</t>
    </rPh>
    <phoneticPr fontId="28"/>
  </si>
  <si>
    <t>（５）　入居申込者から申出があった場合、入居申込者の同意を得て、サービスの選択に質する重要事項、契約期間及び解約に関する事項を、文書に替えて電磁的方法により提供していますか。</t>
    <rPh sb="4" eb="6">
      <t>ニュウキョ</t>
    </rPh>
    <rPh sb="6" eb="8">
      <t>モウシコミ</t>
    </rPh>
    <rPh sb="8" eb="9">
      <t>シャ</t>
    </rPh>
    <rPh sb="11" eb="13">
      <t>モウシデ</t>
    </rPh>
    <rPh sb="17" eb="19">
      <t>バアイ</t>
    </rPh>
    <rPh sb="20" eb="22">
      <t>ニュウキョ</t>
    </rPh>
    <rPh sb="22" eb="24">
      <t>モウシコミ</t>
    </rPh>
    <rPh sb="24" eb="25">
      <t>シャ</t>
    </rPh>
    <rPh sb="26" eb="28">
      <t>ドウイ</t>
    </rPh>
    <rPh sb="29" eb="30">
      <t>エ</t>
    </rPh>
    <rPh sb="37" eb="39">
      <t>センタク</t>
    </rPh>
    <rPh sb="40" eb="41">
      <t>シツ</t>
    </rPh>
    <rPh sb="43" eb="45">
      <t>ジュウヨウ</t>
    </rPh>
    <rPh sb="45" eb="47">
      <t>ジコウ</t>
    </rPh>
    <rPh sb="48" eb="50">
      <t>ケイヤク</t>
    </rPh>
    <rPh sb="50" eb="52">
      <t>キカン</t>
    </rPh>
    <rPh sb="52" eb="53">
      <t>オヨ</t>
    </rPh>
    <rPh sb="54" eb="56">
      <t>カイヤク</t>
    </rPh>
    <rPh sb="57" eb="58">
      <t>カン</t>
    </rPh>
    <rPh sb="60" eb="62">
      <t>ジコウ</t>
    </rPh>
    <rPh sb="64" eb="66">
      <t>ブンショ</t>
    </rPh>
    <rPh sb="67" eb="68">
      <t>カ</t>
    </rPh>
    <rPh sb="70" eb="73">
      <t>デンジテキ</t>
    </rPh>
    <rPh sb="73" eb="75">
      <t>ホウホウ</t>
    </rPh>
    <rPh sb="78" eb="80">
      <t>テイキョウ</t>
    </rPh>
    <phoneticPr fontId="28"/>
  </si>
  <si>
    <t>防火対象物の使用の届出をしていますか。</t>
    <phoneticPr fontId="28"/>
  </si>
  <si>
    <t>ア　防火管理者を設置していますか。</t>
    <phoneticPr fontId="28"/>
  </si>
  <si>
    <t>　</t>
    <phoneticPr fontId="28"/>
  </si>
  <si>
    <t>施設長(管理者)</t>
    <phoneticPr fontId="28"/>
  </si>
  <si>
    <t>１　無料低額宿泊所のみを設置している施設は、本調査書を作成し提出してください。
２　無料低額宿泊所の全部を日常生活支援住居施設として認定されている施設は、本調査書を作成し提出してください。
３　無料低額宿泊所の一部を日常生活支援住居施設として認定されている施設は、①日常生活支援住居施設として認定されていない無料低額宿泊所及び②日常生活支援住居施設として認定されている無料低額宿泊所について、①②それぞれ本調査書を作成し提出してください。</t>
    <phoneticPr fontId="28"/>
  </si>
  <si>
    <t>会計処理</t>
    <rPh sb="0" eb="2">
      <t>カイケイ</t>
    </rPh>
    <rPh sb="2" eb="4">
      <t>ショリ</t>
    </rPh>
    <phoneticPr fontId="28"/>
  </si>
  <si>
    <t>会計
処理</t>
    <rPh sb="0" eb="2">
      <t>カイケイ</t>
    </rPh>
    <rPh sb="3" eb="5">
      <t>ショリ</t>
    </rPh>
    <phoneticPr fontId="28"/>
  </si>
  <si>
    <t>職員履歴書</t>
    <rPh sb="0" eb="2">
      <t>ショクイン</t>
    </rPh>
    <rPh sb="2" eb="5">
      <t>リレキショ</t>
    </rPh>
    <phoneticPr fontId="28"/>
  </si>
  <si>
    <t>資格証明書</t>
    <rPh sb="0" eb="2">
      <t>シカク</t>
    </rPh>
    <rPh sb="2" eb="5">
      <t>ショウメイショ</t>
    </rPh>
    <phoneticPr fontId="28"/>
  </si>
  <si>
    <t>雇入通知書</t>
    <rPh sb="0" eb="2">
      <t>ヤトイイ</t>
    </rPh>
    <rPh sb="2" eb="5">
      <t>ツウチショ</t>
    </rPh>
    <phoneticPr fontId="28"/>
  </si>
  <si>
    <t>雇用契約書</t>
    <rPh sb="0" eb="2">
      <t>コヨウ</t>
    </rPh>
    <rPh sb="2" eb="5">
      <t>ケイヤクショ</t>
    </rPh>
    <phoneticPr fontId="28"/>
  </si>
  <si>
    <t>　　・該当する場合、保健所等に営業の届出を提出していますか。（食品衛生法施行規則第７０条の２）</t>
    <rPh sb="10" eb="13">
      <t>ホケンジョ</t>
    </rPh>
    <rPh sb="13" eb="14">
      <t>トウ</t>
    </rPh>
    <rPh sb="15" eb="17">
      <t>エイギョウ</t>
    </rPh>
    <rPh sb="18" eb="20">
      <t>トドケデ</t>
    </rPh>
    <rPh sb="21" eb="23">
      <t>テイシュツ</t>
    </rPh>
    <rPh sb="31" eb="33">
      <t>ショクヒン</t>
    </rPh>
    <rPh sb="33" eb="36">
      <t>エイセイホウ</t>
    </rPh>
    <rPh sb="36" eb="38">
      <t>セコウ</t>
    </rPh>
    <rPh sb="38" eb="40">
      <t>キソク</t>
    </rPh>
    <rPh sb="40" eb="41">
      <t>ダイ</t>
    </rPh>
    <rPh sb="43" eb="44">
      <t>ジョウ</t>
    </rPh>
    <phoneticPr fontId="28"/>
  </si>
  <si>
    <t>　※「集団給食施設」とは、営業以外の場合で学校、病院その他の施設において、継続的に不特定又は多数の者に食品を供与する施設（１回の提供食数が
　　　２０食程度未満の施設を除く。）</t>
    <rPh sb="3" eb="5">
      <t>シュウダン</t>
    </rPh>
    <rPh sb="5" eb="7">
      <t>キュウショク</t>
    </rPh>
    <rPh sb="7" eb="9">
      <t>シセツ</t>
    </rPh>
    <rPh sb="21" eb="23">
      <t>ガッコウ</t>
    </rPh>
    <rPh sb="24" eb="26">
      <t>ビョウイン</t>
    </rPh>
    <rPh sb="28" eb="29">
      <t>タ</t>
    </rPh>
    <rPh sb="37" eb="40">
      <t>ケイゾクテキ</t>
    </rPh>
    <rPh sb="41" eb="44">
      <t>フトクテイ</t>
    </rPh>
    <rPh sb="44" eb="45">
      <t>マタ</t>
    </rPh>
    <rPh sb="49" eb="50">
      <t>モノ</t>
    </rPh>
    <rPh sb="51" eb="53">
      <t>ショクヒン</t>
    </rPh>
    <rPh sb="54" eb="56">
      <t>キョウヨ</t>
    </rPh>
    <rPh sb="58" eb="60">
      <t>シセツ</t>
    </rPh>
    <rPh sb="64" eb="66">
      <t>テイキョウ</t>
    </rPh>
    <rPh sb="66" eb="68">
      <t>ショクスウ</t>
    </rPh>
    <rPh sb="76" eb="78">
      <t>テイド</t>
    </rPh>
    <rPh sb="78" eb="80">
      <t>ミマン</t>
    </rPh>
    <rPh sb="81" eb="83">
      <t>シセツ</t>
    </rPh>
    <rPh sb="84" eb="85">
      <t>ノゾ</t>
    </rPh>
    <phoneticPr fontId="28"/>
  </si>
  <si>
    <t>　①　集団給食施設に該当しますか。</t>
    <rPh sb="3" eb="5">
      <t>シュウダン</t>
    </rPh>
    <rPh sb="7" eb="9">
      <t>シセツ</t>
    </rPh>
    <phoneticPr fontId="28"/>
  </si>
  <si>
    <t>　　・該当する場合、給食開始届出(又は給食届出事項変更届)の届出をしていますか。（健康増進法施行規則第５条、第６条）</t>
    <rPh sb="41" eb="43">
      <t>ケンコウ</t>
    </rPh>
    <rPh sb="43" eb="45">
      <t>ゾウシン</t>
    </rPh>
    <rPh sb="45" eb="46">
      <t>ホウ</t>
    </rPh>
    <rPh sb="46" eb="48">
      <t>セコウ</t>
    </rPh>
    <rPh sb="48" eb="50">
      <t>キソク</t>
    </rPh>
    <rPh sb="50" eb="51">
      <t>ダイ</t>
    </rPh>
    <rPh sb="52" eb="53">
      <t>ジョウ</t>
    </rPh>
    <rPh sb="54" eb="55">
      <t>ダイ</t>
    </rPh>
    <rPh sb="56" eb="57">
      <t>ジョウ</t>
    </rPh>
    <phoneticPr fontId="28"/>
  </si>
  <si>
    <t>イ　入浴提供時間</t>
    <rPh sb="2" eb="4">
      <t>ニュウヨク</t>
    </rPh>
    <rPh sb="4" eb="6">
      <t>テイキョウ</t>
    </rPh>
    <rPh sb="6" eb="8">
      <t>ジカン</t>
    </rPh>
    <phoneticPr fontId="28"/>
  </si>
  <si>
    <t>～</t>
    <phoneticPr fontId="28"/>
  </si>
  <si>
    <t>ウ</t>
    <phoneticPr fontId="28"/>
  </si>
  <si>
    <t>施設長が兼務ありの場合の兼務先事業所名及び
職名を記入してください。</t>
    <phoneticPr fontId="28"/>
  </si>
  <si>
    <r>
      <rPr>
        <sz val="11"/>
        <rFont val="ＭＳ Ｐゴシック"/>
        <family val="3"/>
        <charset val="128"/>
      </rPr>
      <t>ウ　やむを得ない事情で１日に１回の頻度で入浴の機会を提供できない場合、あらかじめ入居者に当該事情を説明していますか。</t>
    </r>
    <rPh sb="5" eb="6">
      <t>エ</t>
    </rPh>
    <rPh sb="8" eb="10">
      <t>ジジョウ</t>
    </rPh>
    <rPh sb="12" eb="13">
      <t>ニチ</t>
    </rPh>
    <rPh sb="15" eb="16">
      <t>カイ</t>
    </rPh>
    <rPh sb="17" eb="19">
      <t>ヒンド</t>
    </rPh>
    <rPh sb="20" eb="22">
      <t>ニュウヨク</t>
    </rPh>
    <rPh sb="23" eb="25">
      <t>キカイ</t>
    </rPh>
    <rPh sb="26" eb="28">
      <t>テイキョウ</t>
    </rPh>
    <rPh sb="32" eb="34">
      <t>バアイ</t>
    </rPh>
    <rPh sb="40" eb="43">
      <t>ニュウキョシャ</t>
    </rPh>
    <rPh sb="44" eb="46">
      <t>トウガイ</t>
    </rPh>
    <rPh sb="46" eb="48">
      <t>ジジョウ</t>
    </rPh>
    <rPh sb="49" eb="51">
      <t>セツメイ</t>
    </rPh>
    <phoneticPr fontId="28"/>
  </si>
  <si>
    <t>　　　　【施設内調理を行っている場合】</t>
    <phoneticPr fontId="28"/>
  </si>
  <si>
    <t>施設名</t>
    <rPh sb="0" eb="3">
      <t>シセツメイ</t>
    </rPh>
    <phoneticPr fontId="28"/>
  </si>
  <si>
    <t>　　</t>
    <phoneticPr fontId="28"/>
  </si>
  <si>
    <t>　①　施設内の食事について、該当欄に提供数をご記入ください。(その他の場合は、具体的な方法を記入してください。)</t>
    <phoneticPr fontId="28"/>
  </si>
  <si>
    <t>提供方法</t>
    <rPh sb="0" eb="2">
      <t>テイキョウ</t>
    </rPh>
    <rPh sb="2" eb="4">
      <t>ホウホウ</t>
    </rPh>
    <phoneticPr fontId="28"/>
  </si>
  <si>
    <t>に基づいて行っていますか。</t>
    <rPh sb="1" eb="2">
      <t>モト</t>
    </rPh>
    <rPh sb="5" eb="6">
      <t>オコナ</t>
    </rPh>
    <phoneticPr fontId="28"/>
  </si>
  <si>
    <t>　②　調理者、調理器具及び食品等の衛生管理は「大量調理施設衛生管理マニュアル」又は「中小規模調理施設における衛生管理の徹底について」</t>
    <rPh sb="23" eb="25">
      <t>タイリョウ</t>
    </rPh>
    <rPh sb="25" eb="27">
      <t>チョウリ</t>
    </rPh>
    <rPh sb="27" eb="29">
      <t>シセツ</t>
    </rPh>
    <rPh sb="29" eb="31">
      <t>エイセイ</t>
    </rPh>
    <rPh sb="31" eb="33">
      <t>カンリ</t>
    </rPh>
    <rPh sb="39" eb="40">
      <t>マタ</t>
    </rPh>
    <rPh sb="42" eb="44">
      <t>チュウショウ</t>
    </rPh>
    <rPh sb="44" eb="46">
      <t>キボ</t>
    </rPh>
    <rPh sb="46" eb="48">
      <t>チョウリ</t>
    </rPh>
    <rPh sb="48" eb="50">
      <t>シセツ</t>
    </rPh>
    <rPh sb="54" eb="56">
      <t>エイセイ</t>
    </rPh>
    <rPh sb="56" eb="58">
      <t>カンリ</t>
    </rPh>
    <rPh sb="59" eb="61">
      <t>テッテイ</t>
    </rPh>
    <phoneticPr fontId="28"/>
  </si>
  <si>
    <r>
      <t>　</t>
    </r>
    <r>
      <rPr>
        <sz val="11"/>
        <rFont val="ＭＳ Ｐゴシック"/>
        <family val="3"/>
        <charset val="128"/>
      </rPr>
      <t>②　特定給食施設に該当しますか。</t>
    </r>
    <phoneticPr fontId="28"/>
  </si>
  <si>
    <r>
      <t>　</t>
    </r>
    <r>
      <rPr>
        <sz val="11"/>
        <rFont val="ＭＳ Ｐゴシック"/>
        <family val="3"/>
        <charset val="128"/>
      </rPr>
      <t>③　保健所の指導・指示に従って衛生管理に努めていますか。</t>
    </r>
    <phoneticPr fontId="28"/>
  </si>
  <si>
    <r>
      <t>（７）入居者が選定する日常生活上の支援に関するサービスの提供</t>
    </r>
    <r>
      <rPr>
        <b/>
        <u/>
        <sz val="14"/>
        <color indexed="10"/>
        <rFont val="ＭＳ Ｐゴシック"/>
        <family val="3"/>
        <charset val="128"/>
      </rPr>
      <t>（日常生活支援住居施設の認定を受けている場合）</t>
    </r>
    <rPh sb="3" eb="6">
      <t>ニュウキョシャ</t>
    </rPh>
    <rPh sb="7" eb="9">
      <t>センテイ</t>
    </rPh>
    <rPh sb="11" eb="13">
      <t>ニチジョウ</t>
    </rPh>
    <rPh sb="13" eb="15">
      <t>セイカツ</t>
    </rPh>
    <rPh sb="15" eb="16">
      <t>ジョウ</t>
    </rPh>
    <rPh sb="17" eb="19">
      <t>シエン</t>
    </rPh>
    <rPh sb="20" eb="21">
      <t>カン</t>
    </rPh>
    <phoneticPr fontId="28"/>
  </si>
  <si>
    <r>
      <t>（３）人員の配置</t>
    </r>
    <r>
      <rPr>
        <u/>
        <sz val="14"/>
        <color indexed="10"/>
        <rFont val="ＭＳ Ｐゴシック"/>
        <family val="3"/>
        <charset val="128"/>
      </rPr>
      <t>（日常生活支援住居施設の認定を受けている場合）</t>
    </r>
    <rPh sb="9" eb="19">
      <t>ニチジョウセイカツシエンジュウキョシセツ</t>
    </rPh>
    <rPh sb="20" eb="22">
      <t>ニンテイ</t>
    </rPh>
    <rPh sb="23" eb="24">
      <t>ウ</t>
    </rPh>
    <rPh sb="28" eb="30">
      <t>バアイ</t>
    </rPh>
    <phoneticPr fontId="28"/>
  </si>
  <si>
    <r>
      <t>７　日常生活支援住居施設入居者へのサービス提供及び運営</t>
    </r>
    <r>
      <rPr>
        <u/>
        <sz val="14"/>
        <color indexed="10"/>
        <rFont val="ＭＳ Ｐゴシック"/>
        <family val="3"/>
        <charset val="128"/>
      </rPr>
      <t>（日常生活支援住居施設の認定を受けている場合）</t>
    </r>
    <rPh sb="2" eb="4">
      <t>ニチジョウ</t>
    </rPh>
    <rPh sb="4" eb="6">
      <t>セイカツ</t>
    </rPh>
    <rPh sb="6" eb="8">
      <t>シエン</t>
    </rPh>
    <rPh sb="8" eb="10">
      <t>ジュウキョ</t>
    </rPh>
    <rPh sb="10" eb="12">
      <t>シセツ</t>
    </rPh>
    <rPh sb="12" eb="15">
      <t>ニュウキョシャ</t>
    </rPh>
    <rPh sb="21" eb="23">
      <t>テイキョウ</t>
    </rPh>
    <rPh sb="23" eb="24">
      <t>オヨ</t>
    </rPh>
    <rPh sb="25" eb="27">
      <t>ウンエイ</t>
    </rPh>
    <rPh sb="28" eb="30">
      <t>ニチジョウ</t>
    </rPh>
    <rPh sb="30" eb="32">
      <t>セイカツ</t>
    </rPh>
    <rPh sb="32" eb="38">
      <t>シエンジュウキョシセツ</t>
    </rPh>
    <rPh sb="39" eb="41">
      <t>ニンテイ</t>
    </rPh>
    <rPh sb="42" eb="43">
      <t>ウ</t>
    </rPh>
    <rPh sb="47" eb="49">
      <t>バアイ</t>
    </rPh>
    <phoneticPr fontId="28"/>
  </si>
  <si>
    <r>
      <rPr>
        <sz val="11"/>
        <rFont val="ＭＳ Ｐゴシック"/>
        <family val="3"/>
        <charset val="128"/>
      </rPr>
      <t>【以下の質問は、(ｱ）で「①</t>
    </r>
    <r>
      <rPr>
        <sz val="11"/>
        <rFont val="DejaVu Sans"/>
        <family val="2"/>
      </rPr>
      <t xml:space="preserve"> </t>
    </r>
    <r>
      <rPr>
        <sz val="11"/>
        <rFont val="ＭＳ Ｐゴシック"/>
        <family val="3"/>
        <charset val="128"/>
      </rPr>
      <t>昭和56年5月31日以前の建築物である」に○をした場合にお答えください。】</t>
    </r>
    <phoneticPr fontId="28"/>
  </si>
  <si>
    <r>
      <rPr>
        <sz val="11"/>
        <rFont val="ＭＳ Ｐゴシック"/>
        <family val="3"/>
        <charset val="128"/>
      </rPr>
      <t>　　　（ｳ）(ｲ）で①</t>
    </r>
    <r>
      <rPr>
        <sz val="11"/>
        <rFont val="DejaVu Sans"/>
        <family val="2"/>
      </rPr>
      <t xml:space="preserve"> </t>
    </r>
    <r>
      <rPr>
        <sz val="11"/>
        <rFont val="ＭＳ Ｐゴシック"/>
        <family val="3"/>
        <charset val="128"/>
      </rPr>
      <t>未実施に○をつけた場合、未実施の理由を教えてください。（該当する事項に○をつけてください。）</t>
    </r>
    <phoneticPr fontId="28"/>
  </si>
  <si>
    <r>
      <rPr>
        <sz val="11"/>
        <rFont val="ＭＳ Ｐゴシック"/>
        <family val="3"/>
        <charset val="128"/>
      </rPr>
      <t>　　　（ｴ）(ｲ）で②</t>
    </r>
    <r>
      <rPr>
        <sz val="11"/>
        <rFont val="DejaVu Sans"/>
        <family val="2"/>
      </rPr>
      <t xml:space="preserve"> </t>
    </r>
    <r>
      <rPr>
        <sz val="11"/>
        <rFont val="ＭＳ Ｐゴシック"/>
        <family val="3"/>
        <charset val="128"/>
      </rPr>
      <t>実施済みに○をつけた場合、今後の予定を教えてください。（該当する事項に○をつけてください。）</t>
    </r>
    <phoneticPr fontId="28"/>
  </si>
  <si>
    <t>シート名</t>
  </si>
  <si>
    <t>問番号</t>
  </si>
  <si>
    <t>位置範囲</t>
  </si>
  <si>
    <t>設問内容関数</t>
  </si>
  <si>
    <t>色</t>
  </si>
  <si>
    <t>書式</t>
  </si>
  <si>
    <t>DBtable</t>
  </si>
  <si>
    <t>fieldname</t>
  </si>
  <si>
    <t>fieldType</t>
  </si>
  <si>
    <t>桁数</t>
  </si>
  <si>
    <t>P0</t>
  </si>
  <si>
    <t>B1</t>
  </si>
  <si>
    <t>水色</t>
  </si>
  <si>
    <t>G/標準</t>
  </si>
  <si>
    <t>C5</t>
  </si>
  <si>
    <t>######000000</t>
  </si>
  <si>
    <t>D5</t>
  </si>
  <si>
    <t>透明</t>
  </si>
  <si>
    <t>C6:D6</t>
  </si>
  <si>
    <t>F6:G6</t>
  </si>
  <si>
    <t>C7:G7</t>
  </si>
  <si>
    <t>C8:D8</t>
  </si>
  <si>
    <t>C9:D9</t>
  </si>
  <si>
    <t>F9:G9</t>
  </si>
  <si>
    <t>C10:D10</t>
  </si>
  <si>
    <t>F10:G10</t>
  </si>
  <si>
    <t>C11:D11</t>
  </si>
  <si>
    <t>F11:G11</t>
  </si>
  <si>
    <t>C12:D12</t>
  </si>
  <si>
    <t>F12:G12</t>
  </si>
  <si>
    <t>C13:D13</t>
  </si>
  <si>
    <t>F13:G13</t>
  </si>
  <si>
    <t>ggge年m月d日;@</t>
  </si>
  <si>
    <t>C14</t>
  </si>
  <si>
    <t>0_</t>
  </si>
  <si>
    <t>F14:G14</t>
  </si>
  <si>
    <t>C15</t>
  </si>
  <si>
    <t>F15</t>
  </si>
  <si>
    <t>C16:D16</t>
  </si>
  <si>
    <t>F16:G16</t>
  </si>
  <si>
    <t>C17:D17</t>
  </si>
  <si>
    <t>F17:G17</t>
  </si>
  <si>
    <t>C18</t>
  </si>
  <si>
    <t>F18</t>
  </si>
  <si>
    <t>P1</t>
  </si>
  <si>
    <t>E5</t>
  </si>
  <si>
    <t>C6</t>
  </si>
  <si>
    <t>D6</t>
  </si>
  <si>
    <t>E6</t>
  </si>
  <si>
    <t>H6</t>
  </si>
  <si>
    <t>I6</t>
  </si>
  <si>
    <t>J6</t>
  </si>
  <si>
    <t>K6</t>
  </si>
  <si>
    <t>C7</t>
  </si>
  <si>
    <t>D7</t>
  </si>
  <si>
    <t>E7</t>
  </si>
  <si>
    <t>H7</t>
  </si>
  <si>
    <t>I7</t>
  </si>
  <si>
    <t>J7</t>
  </si>
  <si>
    <t>K7</t>
  </si>
  <si>
    <t>C8</t>
  </si>
  <si>
    <t>D8</t>
  </si>
  <si>
    <t>E8</t>
  </si>
  <si>
    <t>H8</t>
  </si>
  <si>
    <t>I8</t>
  </si>
  <si>
    <t>J8</t>
  </si>
  <si>
    <t>K8</t>
  </si>
  <si>
    <t>C9</t>
  </si>
  <si>
    <t>D9</t>
  </si>
  <si>
    <t>E9</t>
  </si>
  <si>
    <t>H9</t>
  </si>
  <si>
    <t>I9</t>
  </si>
  <si>
    <t>J9</t>
  </si>
  <si>
    <t>K9</t>
  </si>
  <si>
    <t>C10</t>
  </si>
  <si>
    <t>D10</t>
  </si>
  <si>
    <t>E10</t>
  </si>
  <si>
    <t>H10</t>
  </si>
  <si>
    <t>I10</t>
  </si>
  <si>
    <t>J10</t>
  </si>
  <si>
    <t>K10</t>
  </si>
  <si>
    <t>C11</t>
  </si>
  <si>
    <t>D11</t>
  </si>
  <si>
    <t>E11</t>
  </si>
  <si>
    <t>H11</t>
  </si>
  <si>
    <t>I11</t>
  </si>
  <si>
    <t>J11</t>
  </si>
  <si>
    <t>K11</t>
  </si>
  <si>
    <t>C12</t>
  </si>
  <si>
    <t>D12</t>
  </si>
  <si>
    <t>E12</t>
  </si>
  <si>
    <t>H12</t>
  </si>
  <si>
    <t>I12</t>
  </si>
  <si>
    <t>J12</t>
  </si>
  <si>
    <t>K12</t>
  </si>
  <si>
    <t>C13</t>
  </si>
  <si>
    <t>D13</t>
  </si>
  <si>
    <t>E13</t>
  </si>
  <si>
    <t>D14</t>
  </si>
  <si>
    <t>E14</t>
  </si>
  <si>
    <t>D15</t>
  </si>
  <si>
    <t>E15</t>
  </si>
  <si>
    <t>P2</t>
  </si>
  <si>
    <t>B6</t>
  </si>
  <si>
    <t>F6</t>
  </si>
  <si>
    <t>G6</t>
  </si>
  <si>
    <t>L6</t>
  </si>
  <si>
    <t>M6</t>
  </si>
  <si>
    <t>N6</t>
  </si>
  <si>
    <t>O6</t>
  </si>
  <si>
    <t>P6</t>
  </si>
  <si>
    <t>Q6</t>
  </si>
  <si>
    <t>R6</t>
  </si>
  <si>
    <t>B7</t>
  </si>
  <si>
    <t>F7</t>
  </si>
  <si>
    <t>G7</t>
  </si>
  <si>
    <t>L7</t>
  </si>
  <si>
    <t>M7</t>
  </si>
  <si>
    <t>N7</t>
  </si>
  <si>
    <t>O7</t>
  </si>
  <si>
    <t>P7</t>
  </si>
  <si>
    <t>Q7</t>
  </si>
  <si>
    <t>R7</t>
  </si>
  <si>
    <t>B8</t>
  </si>
  <si>
    <t>F8</t>
  </si>
  <si>
    <t>G8</t>
  </si>
  <si>
    <t>L8</t>
  </si>
  <si>
    <t>M8</t>
  </si>
  <si>
    <t>N8</t>
  </si>
  <si>
    <t>O8</t>
  </si>
  <si>
    <t>P8</t>
  </si>
  <si>
    <t>Q8</t>
  </si>
  <si>
    <t>R8</t>
  </si>
  <si>
    <t>B9</t>
  </si>
  <si>
    <t>F9</t>
  </si>
  <si>
    <t>G9</t>
  </si>
  <si>
    <t>L9</t>
  </si>
  <si>
    <t>M9</t>
  </si>
  <si>
    <t>N9</t>
  </si>
  <si>
    <t>O9</t>
  </si>
  <si>
    <t>P9</t>
  </si>
  <si>
    <t>Q9</t>
  </si>
  <si>
    <t>R9</t>
  </si>
  <si>
    <t>B10</t>
  </si>
  <si>
    <t>F10</t>
  </si>
  <si>
    <t>G10</t>
  </si>
  <si>
    <t>L10</t>
  </si>
  <si>
    <t>M10</t>
  </si>
  <si>
    <t>N10</t>
  </si>
  <si>
    <t>O10</t>
  </si>
  <si>
    <t>P10</t>
  </si>
  <si>
    <t>Q10</t>
  </si>
  <si>
    <t>R10</t>
  </si>
  <si>
    <t>B11</t>
  </si>
  <si>
    <t>F11</t>
  </si>
  <si>
    <t>G11</t>
  </si>
  <si>
    <t>L11</t>
  </si>
  <si>
    <t>M11</t>
  </si>
  <si>
    <t>N11</t>
  </si>
  <si>
    <t>O11</t>
  </si>
  <si>
    <t>P11</t>
  </si>
  <si>
    <t>Q11</t>
  </si>
  <si>
    <t>R11</t>
  </si>
  <si>
    <t>B12</t>
  </si>
  <si>
    <t>F12</t>
  </si>
  <si>
    <t>G12</t>
  </si>
  <si>
    <t>L12</t>
  </si>
  <si>
    <t>M12</t>
  </si>
  <si>
    <t>N12</t>
  </si>
  <si>
    <t>O12</t>
  </si>
  <si>
    <t>P12</t>
  </si>
  <si>
    <t>Q12</t>
  </si>
  <si>
    <t>R12</t>
  </si>
  <si>
    <t>B13</t>
  </si>
  <si>
    <t>F13</t>
  </si>
  <si>
    <t>G13</t>
  </si>
  <si>
    <t>H13</t>
  </si>
  <si>
    <t>I13</t>
  </si>
  <si>
    <t>J13</t>
  </si>
  <si>
    <t>K13</t>
  </si>
  <si>
    <t>L13</t>
  </si>
  <si>
    <t>M13</t>
  </si>
  <si>
    <t>N13</t>
  </si>
  <si>
    <t>O13</t>
  </si>
  <si>
    <t>P13</t>
  </si>
  <si>
    <t>Q13</t>
  </si>
  <si>
    <t>R13</t>
  </si>
  <si>
    <t>B14</t>
  </si>
  <si>
    <t>F14</t>
  </si>
  <si>
    <t>G14</t>
  </si>
  <si>
    <t>H14</t>
  </si>
  <si>
    <t>I14</t>
  </si>
  <si>
    <t>J14</t>
  </si>
  <si>
    <t>K14</t>
  </si>
  <si>
    <t>L14</t>
  </si>
  <si>
    <t>M14</t>
  </si>
  <si>
    <t>N14</t>
  </si>
  <si>
    <t>O14</t>
  </si>
  <si>
    <t>P14</t>
  </si>
  <si>
    <t>Q14</t>
  </si>
  <si>
    <t>R14</t>
  </si>
  <si>
    <t>B15</t>
  </si>
  <si>
    <t>G15</t>
  </si>
  <si>
    <t>H15</t>
  </si>
  <si>
    <t>I15</t>
  </si>
  <si>
    <t>J15</t>
  </si>
  <si>
    <t>K15</t>
  </si>
  <si>
    <t>L15</t>
  </si>
  <si>
    <t>M15</t>
  </si>
  <si>
    <t>N15</t>
  </si>
  <si>
    <t>O15</t>
  </si>
  <si>
    <t>P15</t>
  </si>
  <si>
    <t>Q15</t>
  </si>
  <si>
    <t>R15</t>
  </si>
  <si>
    <t>B16</t>
  </si>
  <si>
    <t>C16</t>
  </si>
  <si>
    <t>D16</t>
  </si>
  <si>
    <t>E16</t>
  </si>
  <si>
    <t>F16</t>
  </si>
  <si>
    <t>G16</t>
  </si>
  <si>
    <t>H16</t>
  </si>
  <si>
    <t>I16</t>
  </si>
  <si>
    <t>J16</t>
  </si>
  <si>
    <t>K16</t>
  </si>
  <si>
    <t>L16</t>
  </si>
  <si>
    <t>M16</t>
  </si>
  <si>
    <t>N16</t>
  </si>
  <si>
    <t>O16</t>
  </si>
  <si>
    <t>P16</t>
  </si>
  <si>
    <t>Q16</t>
  </si>
  <si>
    <t>R16</t>
  </si>
  <si>
    <t>B17</t>
  </si>
  <si>
    <t>C17</t>
  </si>
  <si>
    <t>D17</t>
  </si>
  <si>
    <t>E17</t>
  </si>
  <si>
    <t>F17</t>
  </si>
  <si>
    <t>G17</t>
  </si>
  <si>
    <t>H17</t>
  </si>
  <si>
    <t>I17</t>
  </si>
  <si>
    <t>J17</t>
  </si>
  <si>
    <t>K17</t>
  </si>
  <si>
    <t>L17</t>
  </si>
  <si>
    <t>M17</t>
  </si>
  <si>
    <t>N17</t>
  </si>
  <si>
    <t>O17</t>
  </si>
  <si>
    <t>P17</t>
  </si>
  <si>
    <t>Q17</t>
  </si>
  <si>
    <t>R17</t>
  </si>
  <si>
    <t>B18</t>
  </si>
  <si>
    <t>D18</t>
  </si>
  <si>
    <t>E18</t>
  </si>
  <si>
    <t>G18</t>
  </si>
  <si>
    <t>H18</t>
  </si>
  <si>
    <t>I18</t>
  </si>
  <si>
    <t>J18</t>
  </si>
  <si>
    <t>K18</t>
  </si>
  <si>
    <t>L18</t>
  </si>
  <si>
    <t>M18</t>
  </si>
  <si>
    <t>N18</t>
  </si>
  <si>
    <t>O18</t>
  </si>
  <si>
    <t>P18</t>
  </si>
  <si>
    <t>Q18</t>
  </si>
  <si>
    <t>R18</t>
  </si>
  <si>
    <t>P3</t>
  </si>
  <si>
    <t>B2</t>
  </si>
  <si>
    <t>B19</t>
  </si>
  <si>
    <t>D19:E19</t>
  </si>
  <si>
    <t>P4</t>
  </si>
  <si>
    <t>G1:H1</t>
  </si>
  <si>
    <t>D4</t>
  </si>
  <si>
    <t>H4</t>
  </si>
  <si>
    <t>H5</t>
  </si>
  <si>
    <t>D19</t>
  </si>
  <si>
    <t>H19</t>
  </si>
  <si>
    <t>D20</t>
  </si>
  <si>
    <t>H20</t>
  </si>
  <si>
    <t>D21</t>
  </si>
  <si>
    <t>H21</t>
  </si>
  <si>
    <t>D22</t>
  </si>
  <si>
    <t>H22</t>
  </si>
  <si>
    <t>D23</t>
  </si>
  <si>
    <t>H23</t>
  </si>
  <si>
    <t>D24</t>
  </si>
  <si>
    <t>H24</t>
  </si>
  <si>
    <t>D25</t>
  </si>
  <si>
    <t>H25</t>
  </si>
  <si>
    <t>D26</t>
  </si>
  <si>
    <t>H26</t>
  </si>
  <si>
    <t>D27</t>
  </si>
  <si>
    <t>F27</t>
  </si>
  <si>
    <t>G27</t>
  </si>
  <si>
    <t>H27</t>
  </si>
  <si>
    <t>P5</t>
  </si>
  <si>
    <t>G1:I1</t>
  </si>
  <si>
    <t>D6:I6</t>
  </si>
  <si>
    <t>D10:I10</t>
  </si>
  <si>
    <t>D14:I14</t>
  </si>
  <si>
    <t>D18:I18</t>
  </si>
  <si>
    <t>D22:I22</t>
  </si>
  <si>
    <t>D26:I26</t>
  </si>
  <si>
    <t>D8:E8</t>
  </si>
  <si>
    <t>E21</t>
  </si>
  <si>
    <t>F21</t>
  </si>
  <si>
    <t>F5</t>
  </si>
  <si>
    <t>G5</t>
  </si>
  <si>
    <t>I5</t>
  </si>
  <si>
    <t>D3</t>
  </si>
  <si>
    <t>G5:H5</t>
  </si>
  <si>
    <t>D6:D7</t>
  </si>
  <si>
    <t>E6:E7</t>
  </si>
  <si>
    <t>F6:F7</t>
  </si>
  <si>
    <t>G6:H6</t>
  </si>
  <si>
    <t>G7:H7</t>
  </si>
  <si>
    <t>G18:J18</t>
  </si>
  <si>
    <t>G20</t>
  </si>
  <si>
    <t>@</t>
  </si>
  <si>
    <t>E4</t>
  </si>
  <si>
    <t>F4</t>
  </si>
  <si>
    <t>G4</t>
  </si>
  <si>
    <t>I4</t>
  </si>
  <si>
    <t>J4</t>
  </si>
  <si>
    <t>K4</t>
  </si>
  <si>
    <t>L4</t>
  </si>
  <si>
    <t>M4</t>
  </si>
  <si>
    <t>N4</t>
  </si>
  <si>
    <t>O4</t>
  </si>
  <si>
    <t>J5</t>
  </si>
  <si>
    <t>K5</t>
  </si>
  <si>
    <t>L5</t>
  </si>
  <si>
    <t>M5</t>
  </si>
  <si>
    <t>N5</t>
  </si>
  <si>
    <t>O5</t>
  </si>
  <si>
    <t>G2</t>
  </si>
  <si>
    <t>G3:J3</t>
  </si>
  <si>
    <t>G7:J7</t>
  </si>
  <si>
    <t>E11:J11</t>
  </si>
  <si>
    <t>E15:J15</t>
  </si>
  <si>
    <t>E18:J18</t>
  </si>
  <si>
    <t>G21</t>
  </si>
  <si>
    <t>G23</t>
  </si>
  <si>
    <t>H3</t>
  </si>
  <si>
    <t>J3</t>
  </si>
  <si>
    <t>h:mm;@</t>
  </si>
  <si>
    <t>H12:M12</t>
  </si>
  <si>
    <t>H17:M17</t>
  </si>
  <si>
    <t>H21:M21</t>
  </si>
  <si>
    <t>H2</t>
  </si>
  <si>
    <t>H14:M14</t>
  </si>
  <si>
    <t>G22</t>
  </si>
  <si>
    <t>H23:M23</t>
  </si>
  <si>
    <t>H4:K4</t>
  </si>
  <si>
    <t>H8:K8</t>
  </si>
  <si>
    <t>H14:K14</t>
  </si>
  <si>
    <t>H20:M20</t>
  </si>
  <si>
    <t>P19</t>
  </si>
  <si>
    <t>D4:I4</t>
  </si>
  <si>
    <t>D8:I8</t>
  </si>
  <si>
    <t>D12:I12</t>
  </si>
  <si>
    <t>D16:I16</t>
  </si>
  <si>
    <t>P20</t>
  </si>
  <si>
    <t>D2</t>
  </si>
  <si>
    <t>D11:I11</t>
  </si>
  <si>
    <t>D15:I15</t>
  </si>
  <si>
    <t>D19:I19</t>
  </si>
  <si>
    <t>F22</t>
  </si>
  <si>
    <t>P21</t>
  </si>
  <si>
    <t>F2</t>
  </si>
  <si>
    <t>D17:I17</t>
  </si>
  <si>
    <t>P22</t>
  </si>
  <si>
    <t>C4</t>
  </si>
  <si>
    <t>C21</t>
  </si>
  <si>
    <t>P23</t>
  </si>
  <si>
    <t>C3</t>
  </si>
  <si>
    <t>P24</t>
  </si>
  <si>
    <t>P25</t>
  </si>
  <si>
    <t>P26</t>
  </si>
  <si>
    <t>F19</t>
  </si>
  <si>
    <t>F23</t>
  </si>
  <si>
    <t>P27</t>
  </si>
  <si>
    <t>F5:J5</t>
  </si>
  <si>
    <t>P28</t>
  </si>
  <si>
    <t>F3</t>
  </si>
  <si>
    <t>E22:J22</t>
  </si>
  <si>
    <t>P29</t>
  </si>
  <si>
    <t>E3</t>
  </si>
  <si>
    <t>E5:F5</t>
  </si>
  <si>
    <t>E10:F10</t>
  </si>
  <si>
    <t>E14:F14</t>
  </si>
  <si>
    <t>E19</t>
  </si>
  <si>
    <t>P30</t>
  </si>
  <si>
    <t>E20</t>
  </si>
  <si>
    <t>P31</t>
  </si>
  <si>
    <t>E9:H9</t>
  </si>
  <si>
    <t>E12:H12</t>
  </si>
  <si>
    <t>E19:H19</t>
  </si>
  <si>
    <t>F20</t>
  </si>
  <si>
    <t>C23</t>
  </si>
  <si>
    <t>C24</t>
  </si>
  <si>
    <t>E24:H24</t>
  </si>
  <si>
    <t>P32</t>
  </si>
  <si>
    <t>D1</t>
  </si>
  <si>
    <t>P33</t>
  </si>
  <si>
    <t>N1:S1</t>
  </si>
  <si>
    <t>F5:G5</t>
  </si>
  <si>
    <t>E11:F11</t>
  </si>
  <si>
    <t>R12:S12</t>
  </si>
  <si>
    <t>F15:G15</t>
  </si>
  <si>
    <t>F18:G18</t>
  </si>
  <si>
    <t>D19:R20</t>
  </si>
  <si>
    <t>E23:F23</t>
  </si>
  <si>
    <t>E24:F24</t>
  </si>
  <si>
    <t>E25:G25</t>
  </si>
  <si>
    <t>E26:R26</t>
  </si>
  <si>
    <t>B30:S30</t>
  </si>
  <si>
    <t>P34</t>
  </si>
  <si>
    <t>G1</t>
  </si>
  <si>
    <t>P35</t>
  </si>
  <si>
    <t>P36</t>
  </si>
  <si>
    <t>G3</t>
  </si>
  <si>
    <t>#,##0</t>
  </si>
  <si>
    <t>G19</t>
  </si>
  <si>
    <t>J19</t>
  </si>
  <si>
    <t>J20</t>
  </si>
  <si>
    <t>J21</t>
  </si>
  <si>
    <t>J22</t>
  </si>
  <si>
    <t>J23</t>
  </si>
  <si>
    <t>G24</t>
  </si>
  <si>
    <t>J24</t>
  </si>
  <si>
    <t>G25</t>
  </si>
  <si>
    <t>J25</t>
  </si>
  <si>
    <t>F27:G27</t>
  </si>
  <si>
    <t>F28:G28</t>
  </si>
  <si>
    <t>F29:G29</t>
  </si>
  <si>
    <t>F30:G30</t>
  </si>
  <si>
    <t>P37</t>
  </si>
  <si>
    <t>D25:I25</t>
  </si>
  <si>
    <t>D27:I27</t>
  </si>
  <si>
    <t>年度　無料低額宿泊所調査書</t>
    <rPh sb="3" eb="5">
      <t>ムリョウ</t>
    </rPh>
    <rPh sb="5" eb="7">
      <t>テイガク</t>
    </rPh>
    <phoneticPr fontId="28"/>
  </si>
  <si>
    <r>
      <rPr>
        <sz val="11"/>
        <rFont val="ＭＳ Ｐゴシック"/>
        <family val="3"/>
        <charset val="128"/>
      </rPr>
      <t>（３）</t>
    </r>
    <r>
      <rPr>
        <sz val="11"/>
        <rFont val="DejaVu Sans"/>
        <family val="2"/>
      </rPr>
      <t xml:space="preserve">  </t>
    </r>
    <r>
      <rPr>
        <sz val="11"/>
        <rFont val="ＭＳ Ｐゴシック"/>
        <family val="3"/>
        <charset val="128"/>
      </rPr>
      <t>入居者の在籍状況及び理由別入退去状況</t>
    </r>
    <rPh sb="5" eb="7">
      <t>ニュウキョ</t>
    </rPh>
    <rPh sb="18" eb="21">
      <t>ニュウタイキョ</t>
    </rPh>
    <phoneticPr fontId="28"/>
  </si>
  <si>
    <r>
      <t>年月日を記入してください。</t>
    </r>
    <r>
      <rPr>
        <sz val="11"/>
        <rFont val="ＭＳ Ｐゴシック"/>
        <family val="3"/>
        <charset val="128"/>
      </rPr>
      <t>（入力例　2020/4/1）</t>
    </r>
    <phoneticPr fontId="28"/>
  </si>
  <si>
    <t>K3</t>
  </si>
  <si>
    <t>A6</t>
  </si>
  <si>
    <t>A15</t>
  </si>
  <si>
    <t>yyyy/m/d</t>
  </si>
  <si>
    <t>B3</t>
  </si>
  <si>
    <t>M3</t>
  </si>
  <si>
    <t>A2</t>
  </si>
  <si>
    <t>宿泊所</t>
    <phoneticPr fontId="28"/>
  </si>
  <si>
    <t>D16</t>
    <phoneticPr fontId="28"/>
  </si>
  <si>
    <r>
      <t>「いる・いない</t>
    </r>
    <r>
      <rPr>
        <sz val="11"/>
        <rFont val="ＭＳ Ｐゴシック"/>
        <family val="3"/>
        <charset val="128"/>
      </rPr>
      <t>・非該当」を記入してください。</t>
    </r>
    <rPh sb="8" eb="11">
      <t>ヒガイトウ</t>
    </rPh>
    <phoneticPr fontId="28"/>
  </si>
  <si>
    <r>
      <t>「いる・いない</t>
    </r>
    <r>
      <rPr>
        <sz val="11"/>
        <rFont val="ＭＳ Ｐゴシック"/>
        <family val="3"/>
        <charset val="128"/>
      </rPr>
      <t>・非該当」を記入してください。</t>
    </r>
    <phoneticPr fontId="28"/>
  </si>
  <si>
    <r>
      <t>　
　事故発生時の報告については、</t>
    </r>
    <r>
      <rPr>
        <sz val="11"/>
        <rFont val="ＭＳ Ｐゴシック"/>
        <family val="3"/>
        <charset val="128"/>
      </rPr>
      <t xml:space="preserve">令和６年７月２６日付６福祉生保第５０７号東京都福祉局生活福祉部保護課長通知「事故等発生時の報告について（依頼）」に基づき行ってください。
（「事故等発生時の報告について（依頼）」抜粋）
１　報告が必要な事故等について
（１）宿泊所関係者(入居者、職員等、以下｢関係者｣という。)に関する事故等が発生したとき
　　　ア　事故 ： 宿泊所側の責任・過失の有無にかかわらず発生した宿泊所内外での事故　
　　　　(例)入居者間のトラブル、事件、内服薬の誤飲、交通事故等
　　　イ　けが人等の発生 ： 事故により関係者が負傷、死亡した場合
　　　ウ　その他 ： 関係者の逮捕・勾留等
（２）感染症（結核、疥癬等）や食中毒等が発生したとき
（３）入居者支援に影響がある職員の法令違反、不祥事等が発生したとき
　　　(例)入居者からの預かり金の横領、利用者への加害行為、セクシャルハラスメント等
（４）新聞、テレビ等のマスコミにより報道される可能性があるとき
（５）災害(地震、風水害、火災等)により、宿泊所運営に影響があったとき
（６）事業者又は施設長が必要と判断したとき
（７）東京都が報告を求めたとき
（８）その他（トコジラミの発生等）
</t>
    </r>
    <rPh sb="3" eb="5">
      <t>ジコ</t>
    </rPh>
    <rPh sb="5" eb="7">
      <t>ハッセイ</t>
    </rPh>
    <rPh sb="7" eb="8">
      <t>ジ</t>
    </rPh>
    <rPh sb="9" eb="11">
      <t>ホウコク</t>
    </rPh>
    <rPh sb="17" eb="19">
      <t>レイワ</t>
    </rPh>
    <rPh sb="20" eb="21">
      <t>ネン</t>
    </rPh>
    <rPh sb="22" eb="23">
      <t>ガツ</t>
    </rPh>
    <rPh sb="25" eb="26">
      <t>ニチ</t>
    </rPh>
    <rPh sb="26" eb="27">
      <t>ヅ</t>
    </rPh>
    <rPh sb="28" eb="29">
      <t>フク</t>
    </rPh>
    <rPh sb="30" eb="32">
      <t>セイホ</t>
    </rPh>
    <rPh sb="32" eb="33">
      <t>ダイ</t>
    </rPh>
    <rPh sb="36" eb="37">
      <t>ゴウ</t>
    </rPh>
    <rPh sb="37" eb="40">
      <t>トウキョウト</t>
    </rPh>
    <rPh sb="40" eb="42">
      <t>フクシ</t>
    </rPh>
    <rPh sb="42" eb="43">
      <t>キョク</t>
    </rPh>
    <rPh sb="43" eb="45">
      <t>セイカツ</t>
    </rPh>
    <rPh sb="45" eb="47">
      <t>フクシ</t>
    </rPh>
    <rPh sb="47" eb="48">
      <t>ブ</t>
    </rPh>
    <rPh sb="48" eb="50">
      <t>ホゴ</t>
    </rPh>
    <rPh sb="50" eb="52">
      <t>カチョウ</t>
    </rPh>
    <rPh sb="52" eb="54">
      <t>ツウチ</t>
    </rPh>
    <rPh sb="58" eb="60">
      <t>ハッセイ</t>
    </rPh>
    <rPh sb="60" eb="61">
      <t>ジ</t>
    </rPh>
    <rPh sb="62" eb="64">
      <t>ホウコク</t>
    </rPh>
    <rPh sb="69" eb="71">
      <t>イライ</t>
    </rPh>
    <rPh sb="74" eb="75">
      <t>モト</t>
    </rPh>
    <rPh sb="77" eb="78">
      <t>オコナ</t>
    </rPh>
    <rPh sb="107" eb="109">
      <t>バッスイ</t>
    </rPh>
    <rPh sb="120" eb="122">
      <t>ジコ</t>
    </rPh>
    <rPh sb="122" eb="123">
      <t>トウ</t>
    </rPh>
    <rPh sb="138" eb="140">
      <t>ニュウキョ</t>
    </rPh>
    <rPh sb="226" eb="228">
      <t>ニュウキョ</t>
    </rPh>
    <rPh sb="250" eb="251">
      <t>トウ</t>
    </rPh>
    <rPh sb="324" eb="325">
      <t>トウ</t>
    </rPh>
    <rPh sb="336" eb="338">
      <t>ニュウキョ</t>
    </rPh>
    <rPh sb="339" eb="341">
      <t>シエン</t>
    </rPh>
    <rPh sb="373" eb="375">
      <t>ニュウキョ</t>
    </rPh>
    <rPh sb="484" eb="485">
      <t>マタ</t>
    </rPh>
    <rPh sb="486" eb="488">
      <t>シセツ</t>
    </rPh>
    <rPh sb="488" eb="489">
      <t>チョウ</t>
    </rPh>
    <rPh sb="521" eb="522">
      <t>タ</t>
    </rPh>
    <rPh sb="529" eb="531">
      <t>ハッセイ</t>
    </rPh>
    <rPh sb="531" eb="532">
      <t>トウ</t>
    </rPh>
    <phoneticPr fontId="28"/>
  </si>
  <si>
    <t>施設長名</t>
    <phoneticPr fontId="28"/>
  </si>
  <si>
    <t>設置年月日</t>
    <rPh sb="0" eb="2">
      <t>セッチ</t>
    </rPh>
    <phoneticPr fontId="28"/>
  </si>
  <si>
    <t>※5　サテライト型住居を設置している場合は記入してください。</t>
    <rPh sb="8" eb="9">
      <t>ガタ</t>
    </rPh>
    <rPh sb="9" eb="10">
      <t>ジュウ</t>
    </rPh>
    <rPh sb="12" eb="14">
      <t>セッチ</t>
    </rPh>
    <rPh sb="18" eb="20">
      <t>バアイ</t>
    </rPh>
    <phoneticPr fontId="28"/>
  </si>
  <si>
    <t>（サテライト型住居を設置している場合）</t>
    <rPh sb="6" eb="7">
      <t>ガタ</t>
    </rPh>
    <rPh sb="7" eb="9">
      <t>ジュウキョ</t>
    </rPh>
    <rPh sb="10" eb="12">
      <t>セッチ</t>
    </rPh>
    <rPh sb="16" eb="18">
      <t>バアイ</t>
    </rPh>
    <phoneticPr fontId="28"/>
  </si>
  <si>
    <t>・　本体施設及びサテライト型住居の施設ごとに、非常災害に対する具体的計画を策定していますか。</t>
    <phoneticPr fontId="28"/>
  </si>
  <si>
    <t>職員の秘密保持に係る書類（誓約書等）</t>
    <rPh sb="0" eb="2">
      <t>ショクイン</t>
    </rPh>
    <rPh sb="3" eb="5">
      <t>ヒミツ</t>
    </rPh>
    <rPh sb="5" eb="7">
      <t>ホジ</t>
    </rPh>
    <rPh sb="8" eb="9">
      <t>カカ</t>
    </rPh>
    <rPh sb="10" eb="12">
      <t>ショルイ</t>
    </rPh>
    <rPh sb="13" eb="16">
      <t>セイヤクショ</t>
    </rPh>
    <rPh sb="16" eb="17">
      <t>トウ</t>
    </rPh>
    <phoneticPr fontId="28"/>
  </si>
  <si>
    <t>研修関係書類</t>
    <rPh sb="0" eb="2">
      <t>ケンシュウ</t>
    </rPh>
    <rPh sb="2" eb="4">
      <t>カンケイ</t>
    </rPh>
    <rPh sb="4" eb="6">
      <t>ショルイ</t>
    </rPh>
    <phoneticPr fontId="28"/>
  </si>
  <si>
    <t>（例：１０キロメートル）</t>
    <phoneticPr fontId="28"/>
  </si>
  <si>
    <t>移動手段</t>
    <rPh sb="2" eb="4">
      <t>シュダン</t>
    </rPh>
    <phoneticPr fontId="28"/>
  </si>
  <si>
    <t>（例：徒歩、自転車、車、バス等）</t>
    <phoneticPr fontId="28"/>
  </si>
  <si>
    <t>移動時間</t>
    <phoneticPr fontId="28"/>
  </si>
  <si>
    <t>本体施設からの移動距離</t>
    <rPh sb="0" eb="2">
      <t>ホンタイ</t>
    </rPh>
    <rPh sb="2" eb="4">
      <t>シセツ</t>
    </rPh>
    <rPh sb="7" eb="9">
      <t>イドウ</t>
    </rPh>
    <rPh sb="9" eb="11">
      <t>キョリ</t>
    </rPh>
    <phoneticPr fontId="28"/>
  </si>
  <si>
    <t>（例：１５分）</t>
    <rPh sb="5" eb="6">
      <t>フン</t>
    </rPh>
    <phoneticPr fontId="28"/>
  </si>
  <si>
    <t>※1　郵便番号</t>
    <rPh sb="3" eb="7">
      <t>ユウビンバンゴウ</t>
    </rPh>
    <phoneticPr fontId="28"/>
  </si>
  <si>
    <t>※1　電話番号</t>
    <phoneticPr fontId="28"/>
  </si>
  <si>
    <t>※1　郵便番号、住所、電話番号を公表していない施設については、各欄は「非公開」と記入してください。</t>
    <rPh sb="3" eb="7">
      <t>ユウビンバンゴウ</t>
    </rPh>
    <rPh sb="8" eb="10">
      <t>ジュウショ</t>
    </rPh>
    <rPh sb="11" eb="13">
      <t>デンワ</t>
    </rPh>
    <rPh sb="13" eb="15">
      <t>バンゴウ</t>
    </rPh>
    <phoneticPr fontId="28"/>
  </si>
  <si>
    <r>
      <rPr>
        <sz val="11"/>
        <rFont val="ＭＳ Ｐゴシック"/>
        <family val="3"/>
        <charset val="128"/>
      </rPr>
      <t>※1　郵便番号</t>
    </r>
    <rPh sb="3" eb="7">
      <t>ユウビンバンゴウ</t>
    </rPh>
    <phoneticPr fontId="28"/>
  </si>
  <si>
    <r>
      <rPr>
        <sz val="11"/>
        <rFont val="ＭＳ Ｐゴシック"/>
        <family val="3"/>
        <charset val="128"/>
      </rPr>
      <t>※1　電話番号</t>
    </r>
    <phoneticPr fontId="28"/>
  </si>
  <si>
    <r>
      <t>※3</t>
    </r>
    <r>
      <rPr>
        <sz val="11"/>
        <rFont val="ＭＳ Ｐゴシック"/>
        <family val="3"/>
        <charset val="128"/>
      </rPr>
      <t>　被保護者数</t>
    </r>
    <phoneticPr fontId="28"/>
  </si>
  <si>
    <t>※5サテライト型住居</t>
    <rPh sb="7" eb="8">
      <t>ガタ</t>
    </rPh>
    <rPh sb="8" eb="10">
      <t>ジュウキョ</t>
    </rPh>
    <phoneticPr fontId="28"/>
  </si>
  <si>
    <r>
      <t>(</t>
    </r>
    <r>
      <rPr>
        <sz val="11"/>
        <rFont val="ＭＳ Ｐゴシック"/>
        <family val="3"/>
        <charset val="128"/>
      </rPr>
      <t>整備してあるものに</t>
    </r>
    <r>
      <rPr>
        <sz val="11"/>
        <rFont val="DejaVu Sans"/>
        <family val="2"/>
      </rPr>
      <t>“</t>
    </r>
    <r>
      <rPr>
        <sz val="11"/>
        <rFont val="ＭＳ Ｐゴシック"/>
        <family val="3"/>
        <charset val="128"/>
      </rPr>
      <t>○</t>
    </r>
    <r>
      <rPr>
        <sz val="11"/>
        <rFont val="DejaVu Sans"/>
        <family val="2"/>
      </rPr>
      <t>”</t>
    </r>
    <r>
      <rPr>
        <sz val="11"/>
        <rFont val="ＭＳ Ｐゴシック"/>
        <family val="3"/>
        <charset val="128"/>
      </rPr>
      <t>を記入してください。)</t>
    </r>
    <phoneticPr fontId="28"/>
  </si>
  <si>
    <r>
      <t>キ　</t>
    </r>
    <r>
      <rPr>
        <b/>
        <sz val="11"/>
        <rFont val="ＭＳ Ｐゴシック"/>
        <family val="3"/>
        <charset val="128"/>
      </rPr>
      <t>サテライト型住居</t>
    </r>
    <r>
      <rPr>
        <sz val="11"/>
        <rFont val="ＭＳ Ｐゴシック"/>
        <family val="3"/>
        <charset val="128"/>
      </rPr>
      <t>について、独立した居宅生活の実現に近い状態像の者等を対象としていますか。</t>
    </r>
    <phoneticPr fontId="28"/>
  </si>
  <si>
    <r>
      <t>ク　</t>
    </r>
    <r>
      <rPr>
        <b/>
        <sz val="11"/>
        <rFont val="ＭＳ Ｐゴシック"/>
        <family val="3"/>
        <charset val="128"/>
      </rPr>
      <t>サテライト型住居</t>
    </r>
    <r>
      <rPr>
        <sz val="11"/>
        <rFont val="ＭＳ Ｐゴシック"/>
        <family val="3"/>
        <charset val="128"/>
      </rPr>
      <t>の入居に際して、入居者本人が独立した居宅生活に移行する意思を明確に持つことを確認し、
　それに向けた必要な支援を行うことに関して、十分な説明を行っていますか。</t>
    </r>
    <phoneticPr fontId="28"/>
  </si>
  <si>
    <r>
      <t>　　直近の届出年月日を記入してください。</t>
    </r>
    <r>
      <rPr>
        <sz val="11"/>
        <rFont val="ＭＳ Ｐゴシック"/>
        <family val="3"/>
        <charset val="128"/>
      </rPr>
      <t>（入力例　XXXX(西暦)/4/1）</t>
    </r>
    <rPh sb="21" eb="23">
      <t>ニュウリョク</t>
    </rPh>
    <rPh sb="30" eb="32">
      <t>セイレキ</t>
    </rPh>
    <phoneticPr fontId="28"/>
  </si>
  <si>
    <r>
      <t>ウ　運営規程を</t>
    </r>
    <r>
      <rPr>
        <sz val="11"/>
        <rFont val="ＭＳ Ｐゴシック"/>
        <family val="3"/>
        <charset val="128"/>
      </rPr>
      <t>インターネットの利用により公表していますか。</t>
    </r>
    <phoneticPr fontId="28"/>
  </si>
  <si>
    <r>
      <t>ウ　</t>
    </r>
    <r>
      <rPr>
        <b/>
        <sz val="11"/>
        <rFont val="ＭＳ Ｐゴシック"/>
        <family val="3"/>
        <charset val="128"/>
      </rPr>
      <t>サテライト型住居</t>
    </r>
    <r>
      <rPr>
        <sz val="11"/>
        <rFont val="ＭＳ Ｐゴシック"/>
        <family val="3"/>
        <charset val="128"/>
      </rPr>
      <t>の入居者の状況把握について、入居者の状況把握を原則として居室の巡回により行っていますか。</t>
    </r>
    <phoneticPr fontId="28"/>
  </si>
  <si>
    <r>
      <t xml:space="preserve">　⑥  </t>
    </r>
    <r>
      <rPr>
        <b/>
        <sz val="11"/>
        <rFont val="ＭＳ Ｐゴシック"/>
        <family val="3"/>
        <charset val="128"/>
      </rPr>
      <t>サテライト型住居</t>
    </r>
    <r>
      <rPr>
        <sz val="11"/>
        <rFont val="ＭＳ Ｐゴシック"/>
        <family val="3"/>
        <charset val="128"/>
      </rPr>
      <t>の入居者について、入居者本人が食事の準備等を行うよう努めていますか。</t>
    </r>
    <phoneticPr fontId="28"/>
  </si>
  <si>
    <r>
      <t>オ　本体施設の住居から</t>
    </r>
    <r>
      <rPr>
        <b/>
        <sz val="11"/>
        <rFont val="ＭＳ Ｐゴシック"/>
        <family val="3"/>
        <charset val="128"/>
      </rPr>
      <t>サテライト型住居</t>
    </r>
    <r>
      <rPr>
        <sz val="11"/>
        <rFont val="ＭＳ Ｐゴシック"/>
        <family val="3"/>
        <charset val="128"/>
      </rPr>
      <t>へ移行する場合において、アセスメントを行うとともに、サテライト型住居への移行の希望等を確認していますか。</t>
    </r>
    <phoneticPr fontId="28"/>
  </si>
  <si>
    <r>
      <t>カ 　本体施設の住居から</t>
    </r>
    <r>
      <rPr>
        <b/>
        <sz val="11"/>
        <rFont val="ＭＳ Ｐゴシック"/>
        <family val="3"/>
        <charset val="128"/>
      </rPr>
      <t>サテライト型住居</t>
    </r>
    <r>
      <rPr>
        <sz val="11"/>
        <rFont val="ＭＳ Ｐゴシック"/>
        <family val="3"/>
        <charset val="128"/>
      </rPr>
      <t>へ移行する場合において、居所の移転について、移行予定者が被保護者である場合は、保護の実施機関への相談を行っていますか。　</t>
    </r>
    <phoneticPr fontId="28"/>
  </si>
  <si>
    <r>
      <t>キ　本体施設の住居から</t>
    </r>
    <r>
      <rPr>
        <b/>
        <sz val="11"/>
        <rFont val="ＭＳ Ｐゴシック"/>
        <family val="3"/>
        <charset val="128"/>
      </rPr>
      <t>サテライト型住居</t>
    </r>
    <r>
      <rPr>
        <sz val="11"/>
        <rFont val="ＭＳ Ｐゴシック"/>
        <family val="3"/>
        <charset val="128"/>
      </rPr>
      <t>へ移行する場合において、　居所の移転の経過に関する記録を作成し、適切に保管していますか。　　</t>
    </r>
    <phoneticPr fontId="28"/>
  </si>
  <si>
    <t>ア　宿泊所利用契約又は生活サービス利用契約において、解約に関する事項を定めていますか。</t>
    <rPh sb="2" eb="5">
      <t>シュクハクショ</t>
    </rPh>
    <rPh sb="5" eb="7">
      <t>リヨウ</t>
    </rPh>
    <rPh sb="7" eb="9">
      <t>ケイヤク</t>
    </rPh>
    <rPh sb="9" eb="10">
      <t>マタ</t>
    </rPh>
    <rPh sb="11" eb="13">
      <t>セイカツ</t>
    </rPh>
    <rPh sb="17" eb="19">
      <t>リヨウ</t>
    </rPh>
    <rPh sb="19" eb="21">
      <t>ケイヤク</t>
    </rPh>
    <rPh sb="26" eb="28">
      <t>カイヤク</t>
    </rPh>
    <rPh sb="29" eb="30">
      <t>カン</t>
    </rPh>
    <rPh sb="32" eb="34">
      <t>ジコウ</t>
    </rPh>
    <rPh sb="35" eb="36">
      <t>サダ</t>
    </rPh>
    <phoneticPr fontId="28"/>
  </si>
  <si>
    <r>
      <t>年月日を記入してください。</t>
    </r>
    <r>
      <rPr>
        <sz val="11"/>
        <rFont val="ＭＳ Ｐゴシック"/>
        <family val="3"/>
        <charset val="128"/>
      </rPr>
      <t>（入力例　XXXX(西暦)/4/1）</t>
    </r>
    <rPh sb="23" eb="25">
      <t>セイレキ</t>
    </rPh>
    <phoneticPr fontId="28"/>
  </si>
  <si>
    <r>
      <t>年月日を記入してください。</t>
    </r>
    <r>
      <rPr>
        <sz val="11"/>
        <rFont val="ＭＳ Ｐゴシック"/>
        <family val="3"/>
        <charset val="128"/>
      </rPr>
      <t>（入力例　XXXX(西暦)/4/1）</t>
    </r>
    <phoneticPr fontId="28"/>
  </si>
  <si>
    <r>
      <t>年月日を記入してください。</t>
    </r>
    <r>
      <rPr>
        <sz val="11"/>
        <rFont val="ＭＳ Ｐゴシック"/>
        <family val="3"/>
        <charset val="128"/>
      </rPr>
      <t>（入力例　XXXX(西暦)/12/1）</t>
    </r>
    <phoneticPr fontId="28"/>
  </si>
  <si>
    <r>
      <t>年月日を記入してください。</t>
    </r>
    <r>
      <rPr>
        <sz val="11"/>
        <rFont val="ＭＳ Ｐゴシック"/>
        <family val="3"/>
        <charset val="128"/>
      </rPr>
      <t>（入力例　XXXX(西暦)/6/1）</t>
    </r>
    <phoneticPr fontId="28"/>
  </si>
  <si>
    <r>
      <t>③　「改修</t>
    </r>
    <r>
      <rPr>
        <sz val="11"/>
        <rFont val="ＭＳ Ｐゴシック"/>
        <family val="3"/>
        <charset val="128"/>
      </rPr>
      <t>(</t>
    </r>
    <r>
      <rPr>
        <sz val="11"/>
        <rFont val="DejaVu Sans"/>
        <family val="2"/>
      </rPr>
      <t>計画</t>
    </r>
    <r>
      <rPr>
        <sz val="11"/>
        <rFont val="ＭＳ Ｐゴシック"/>
        <family val="3"/>
        <charset val="128"/>
      </rPr>
      <t>)</t>
    </r>
    <r>
      <rPr>
        <sz val="11"/>
        <rFont val="DejaVu Sans"/>
        <family val="2"/>
      </rPr>
      <t>報告書」を消防署へ報告していますか。</t>
    </r>
  </si>
  <si>
    <r>
      <t>年月日を記入してください。</t>
    </r>
    <r>
      <rPr>
        <sz val="11"/>
        <rFont val="ＭＳ Ｐゴシック"/>
        <family val="3"/>
        <charset val="128"/>
      </rPr>
      <t>（入力例　XXXX(西暦)/7/1）</t>
    </r>
    <phoneticPr fontId="28"/>
  </si>
  <si>
    <r>
      <t>・　</t>
    </r>
    <r>
      <rPr>
        <b/>
        <sz val="11"/>
        <rFont val="ＭＳ Ｐゴシック"/>
        <family val="3"/>
        <charset val="128"/>
      </rPr>
      <t>サテライト型住居</t>
    </r>
    <r>
      <rPr>
        <sz val="11"/>
        <rFont val="ＭＳ Ｐゴシック"/>
        <family val="3"/>
        <charset val="128"/>
      </rPr>
      <t>の入居者について、入居者本人が日用品の購入を行うよう努めていますか。</t>
    </r>
    <rPh sb="7" eb="8">
      <t>ガタ</t>
    </rPh>
    <rPh sb="8" eb="10">
      <t>ジュウキョ</t>
    </rPh>
    <rPh sb="11" eb="14">
      <t>ニュウキョシャ</t>
    </rPh>
    <rPh sb="19" eb="22">
      <t>ニュウキョシャ</t>
    </rPh>
    <rPh sb="22" eb="24">
      <t>ホンニン</t>
    </rPh>
    <rPh sb="25" eb="28">
      <t>ニチヨウヒン</t>
    </rPh>
    <rPh sb="29" eb="31">
      <t>コウニュウ</t>
    </rPh>
    <rPh sb="32" eb="33">
      <t>オコナ</t>
    </rPh>
    <rPh sb="36" eb="37">
      <t>ツト</t>
    </rPh>
    <phoneticPr fontId="28"/>
  </si>
  <si>
    <r>
      <t>・　</t>
    </r>
    <r>
      <rPr>
        <b/>
        <sz val="11"/>
        <rFont val="ＭＳ Ｐゴシック"/>
        <family val="3"/>
        <charset val="128"/>
      </rPr>
      <t>サテライト型住居</t>
    </r>
    <r>
      <rPr>
        <sz val="11"/>
        <rFont val="ＭＳ Ｐゴシック"/>
        <family val="3"/>
        <charset val="128"/>
      </rPr>
      <t>の入居者に係る基本サービス費について、本体施設の入居者との間に支援時間当たりの費用について不均衡が生じないよう、
　　訪問等による支援時間に応じて適切な基本サービス費を算定していますか。</t>
    </r>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</si>
</sst>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
    <numFmt numFmtId="177" formatCode="m/d/yyyy"/>
    <numFmt numFmtId="178" formatCode="0_ "/>
    <numFmt numFmtId="179" formatCode="#,##0.00%"/>
    <numFmt numFmtId="180" formatCode="#,##0_);[Red]\(#,##0\)"/>
    <numFmt numFmtId="181" formatCode="ggge&quot;年&quot;m&quot;月&quot;d&quot;日&quot;;@"/>
    <numFmt numFmtId="182" formatCode="h:mm;@"/>
  </numFmts>
  <fonts count="47">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9"/>
      <name val="ＭＳ Ｐゴシック"/>
      <family val="3"/>
      <charset val="128"/>
    </font>
    <font>
      <sz val="11"/>
      <color indexed="8"/>
      <name val="ＭＳ Ｐゴシック"/>
      <family val="3"/>
      <charset val="128"/>
    </font>
    <font>
      <sz val="11"/>
      <color indexed="8"/>
      <name val="DejaVu Sans"/>
      <family val="2"/>
    </font>
    <font>
      <b/>
      <sz val="11"/>
      <name val="DejaVu Sans"/>
      <family val="2"/>
    </font>
    <font>
      <sz val="11"/>
      <name val="DejaVu Sans"/>
      <family val="2"/>
    </font>
    <font>
      <sz val="10"/>
      <name val="DejaVu Sans"/>
      <family val="2"/>
    </font>
    <font>
      <sz val="10"/>
      <name val="ＭＳ Ｐゴシック"/>
      <family val="3"/>
      <charset val="128"/>
    </font>
    <font>
      <u/>
      <sz val="11"/>
      <color indexed="12"/>
      <name val="ＭＳ Ｐゴシック"/>
      <family val="3"/>
      <charset val="128"/>
    </font>
    <font>
      <b/>
      <sz val="14"/>
      <name val="ＭＳ Ｐゴシック"/>
      <family val="3"/>
      <charset val="128"/>
    </font>
    <font>
      <sz val="10.5"/>
      <name val="ＭＳ Ｐゴシック"/>
      <family val="3"/>
      <charset val="128"/>
    </font>
    <font>
      <sz val="10.5"/>
      <name val="DejaVu Sans"/>
      <family val="2"/>
    </font>
    <font>
      <sz val="9"/>
      <name val="DejaVu Sans"/>
      <family val="2"/>
    </font>
    <font>
      <sz val="11"/>
      <color indexed="10"/>
      <name val="ＭＳ Ｐゴシック"/>
      <family val="3"/>
      <charset val="128"/>
    </font>
    <font>
      <b/>
      <sz val="11"/>
      <name val="ＭＳ Ｐゴシック"/>
      <family val="3"/>
      <charset val="128"/>
    </font>
    <font>
      <b/>
      <sz val="11"/>
      <color indexed="8"/>
      <name val="DejaVu Sans"/>
      <family val="2"/>
    </font>
    <font>
      <sz val="11"/>
      <name val="ＭＳ Ｐゴシック"/>
      <family val="3"/>
      <charset val="128"/>
    </font>
    <font>
      <sz val="6"/>
      <name val="ＭＳ Ｐゴシック"/>
      <family val="3"/>
      <charset val="128"/>
    </font>
    <font>
      <strike/>
      <sz val="11"/>
      <name val="DejaVu Sans"/>
      <family val="2"/>
    </font>
    <font>
      <strike/>
      <sz val="11"/>
      <name val="ＭＳ Ｐゴシック"/>
      <family val="3"/>
      <charset val="128"/>
    </font>
    <font>
      <b/>
      <sz val="11"/>
      <color indexed="8"/>
      <name val="ＭＳ Ｐゴシック"/>
      <family val="3"/>
      <charset val="128"/>
    </font>
    <font>
      <vertAlign val="superscript"/>
      <sz val="11"/>
      <name val="DejaVu Sans"/>
      <family val="2"/>
    </font>
    <font>
      <b/>
      <sz val="9"/>
      <color indexed="8"/>
      <name val="ＭＳ Ｐゴシック"/>
      <family val="3"/>
      <charset val="128"/>
    </font>
    <font>
      <sz val="9"/>
      <color indexed="8"/>
      <name val="DejaVu Sans"/>
      <family val="2"/>
    </font>
    <font>
      <sz val="9"/>
      <color indexed="8"/>
      <name val="ＭＳ Ｐゴシック"/>
      <family val="3"/>
      <charset val="128"/>
    </font>
    <font>
      <sz val="10.5"/>
      <name val="ＭＳ 明朝"/>
      <family val="1"/>
      <charset val="128"/>
    </font>
    <font>
      <sz val="14"/>
      <name val="ＭＳ Ｐゴシック"/>
      <family val="3"/>
      <charset val="128"/>
    </font>
    <font>
      <b/>
      <sz val="10"/>
      <name val="ＭＳ Ｐゴシック"/>
      <family val="3"/>
      <charset val="128"/>
    </font>
    <font>
      <u/>
      <sz val="14"/>
      <color indexed="10"/>
      <name val="ＭＳ Ｐゴシック"/>
      <family val="3"/>
      <charset val="128"/>
    </font>
    <font>
      <sz val="13"/>
      <name val="ＭＳ Ｐゴシック"/>
      <family val="3"/>
      <charset val="128"/>
    </font>
    <font>
      <b/>
      <u/>
      <sz val="14"/>
      <color indexed="10"/>
      <name val="ＭＳ Ｐゴシック"/>
      <family val="3"/>
      <charset val="128"/>
    </font>
    <font>
      <sz val="10.5"/>
      <color rgb="FF000000"/>
      <name val="ＭＳ 明朝"/>
      <family val="1"/>
      <charset val="128"/>
    </font>
    <font>
      <sz val="11"/>
      <color rgb="FFFF0000"/>
      <name val="ＭＳ Ｐゴシック"/>
      <family val="3"/>
      <charset val="128"/>
    </font>
    <font>
      <b/>
      <u/>
      <sz val="14"/>
      <color rgb="FFFF0000"/>
      <name val="ＭＳ Ｐゴシック"/>
      <family val="3"/>
      <charset val="128"/>
    </font>
    <font>
      <sz val="11"/>
      <color rgb="FFFF0000"/>
      <name val="DejaVu Sans"/>
      <family val="2"/>
    </font>
    <font>
      <b/>
      <sz val="11"/>
      <color rgb="FFFF0000"/>
      <name val="ＭＳ Ｐゴシック"/>
      <family val="3"/>
      <charset val="128"/>
    </font>
  </fonts>
  <fills count="18">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9"/>
        <bgColor indexed="26"/>
      </patternFill>
    </fill>
    <fill>
      <patternFill patternType="solid">
        <fgColor indexed="27"/>
        <bgColor indexed="41"/>
      </patternFill>
    </fill>
    <fill>
      <patternFill patternType="solid">
        <fgColor rgb="FFCCFFFF"/>
        <bgColor indexed="41"/>
      </patternFill>
    </fill>
    <fill>
      <patternFill patternType="solid">
        <fgColor rgb="FFCCFFFF"/>
        <bgColor rgb="FFCCFFFF"/>
      </patternFill>
    </fill>
    <fill>
      <patternFill patternType="solid">
        <fgColor theme="2"/>
      </patternFill>
    </fill>
    <fill>
      <patternFill patternType="solid">
        <fgColor theme="2"/>
        <bgColor indexed="41"/>
      </patternFill>
    </fill>
    <fill>
      <patternFill patternType="solid">
        <fgColor rgb="FFCCFFFF"/>
        <bgColor indexed="64"/>
      </patternFill>
    </fill>
    <fill>
      <patternFill patternType="solid">
        <fgColor theme="0"/>
        <bgColor indexed="64"/>
      </patternFill>
    </fill>
    <fill>
      <patternFill patternType="solid">
        <fgColor theme="0"/>
        <bgColor indexed="41"/>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double">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top style="thin">
        <color indexed="8"/>
      </top>
      <bottom style="medium">
        <color indexed="8"/>
      </bottom>
      <diagonal/>
    </border>
    <border>
      <left style="thin">
        <color indexed="8"/>
      </left>
      <right style="medium">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8"/>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8"/>
      </top>
      <bottom style="thin">
        <color indexed="8"/>
      </bottom>
      <diagonal/>
    </border>
    <border>
      <left style="thin">
        <color indexed="64"/>
      </left>
      <right/>
      <top style="thin">
        <color indexed="8"/>
      </top>
      <bottom style="double">
        <color indexed="64"/>
      </bottom>
      <diagonal/>
    </border>
    <border>
      <left style="thin">
        <color indexed="64"/>
      </left>
      <right/>
      <top style="thin">
        <color indexed="8"/>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8"/>
      </left>
      <right style="medium">
        <color indexed="8"/>
      </right>
      <top/>
      <bottom style="medium">
        <color indexed="8"/>
      </bottom>
      <diagonal/>
    </border>
    <border>
      <left style="thin">
        <color indexed="8"/>
      </left>
      <right style="medium">
        <color indexed="8"/>
      </right>
      <top style="thin">
        <color indexed="8"/>
      </top>
      <bottom style="thin">
        <color indexed="64"/>
      </bottom>
      <diagonal/>
    </border>
    <border>
      <left style="double">
        <color indexed="8"/>
      </left>
      <right style="double">
        <color indexed="8"/>
      </right>
      <top style="thin">
        <color indexed="8"/>
      </top>
      <bottom style="thin">
        <color indexed="8"/>
      </bottom>
      <diagonal/>
    </border>
    <border>
      <left/>
      <right/>
      <top style="thin">
        <color indexed="8"/>
      </top>
      <bottom style="double">
        <color indexed="64"/>
      </bottom>
      <diagonal/>
    </border>
    <border>
      <left/>
      <right/>
      <top style="thin">
        <color indexed="8"/>
      </top>
      <bottom style="thin">
        <color indexed="64"/>
      </bottom>
      <diagonal/>
    </border>
    <border>
      <left style="thin">
        <color indexed="64"/>
      </left>
      <right/>
      <top style="thin">
        <color indexed="64"/>
      </top>
      <bottom style="thin">
        <color indexed="8"/>
      </bottom>
      <diagonal/>
    </border>
    <border>
      <left style="thin">
        <color indexed="64"/>
      </left>
      <right style="thin">
        <color indexed="64"/>
      </right>
      <top/>
      <bottom style="double">
        <color indexed="64"/>
      </bottom>
      <diagonal/>
    </border>
    <border>
      <left style="thin">
        <color indexed="8"/>
      </left>
      <right style="thin">
        <color indexed="8"/>
      </right>
      <top/>
      <bottom style="medium">
        <color indexed="8"/>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8"/>
      </right>
      <top style="thin">
        <color indexed="64"/>
      </top>
      <bottom/>
      <diagonal/>
    </border>
    <border>
      <left/>
      <right style="thin">
        <color indexed="64"/>
      </right>
      <top/>
      <bottom style="thin">
        <color indexed="8"/>
      </bottom>
      <diagonal/>
    </border>
    <border>
      <left/>
      <right style="thin">
        <color indexed="64"/>
      </right>
      <top style="thin">
        <color indexed="64"/>
      </top>
      <bottom style="thin">
        <color indexed="8"/>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8"/>
      </top>
      <bottom style="thin">
        <color indexed="64"/>
      </bottom>
      <diagonal/>
    </border>
    <border>
      <left style="thin">
        <color indexed="64"/>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8"/>
      </left>
      <right style="thin">
        <color indexed="8"/>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medium">
        <color indexed="8"/>
      </left>
      <right/>
      <top/>
      <bottom/>
      <diagonal/>
    </border>
    <border>
      <left style="thin">
        <color indexed="8"/>
      </left>
      <right style="thin">
        <color indexed="8"/>
      </right>
      <top style="medium">
        <color indexed="8"/>
      </top>
      <bottom style="thin">
        <color indexed="8"/>
      </bottom>
      <diagonal/>
    </border>
  </borders>
  <cellStyleXfs count="22">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80" fontId="27" fillId="0" borderId="0" applyBorder="0" applyProtection="0"/>
    <xf numFmtId="0" fontId="27" fillId="0" borderId="0">
      <alignment vertical="center"/>
    </xf>
    <xf numFmtId="0" fontId="27" fillId="0" borderId="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7" fillId="0" borderId="0" applyNumberFormat="0" applyFill="0" applyBorder="0" applyProtection="0"/>
    <xf numFmtId="0" fontId="27" fillId="0" borderId="0" applyNumberFormat="0" applyFill="0" applyBorder="0" applyProtection="0"/>
    <xf numFmtId="0" fontId="8" fillId="0" borderId="0" applyNumberFormat="0" applyFill="0" applyBorder="0" applyProtection="0"/>
    <xf numFmtId="0" fontId="19" fillId="0" borderId="0" applyNumberFormat="0" applyFill="0" applyBorder="0" applyAlignment="0" applyProtection="0">
      <alignment vertical="top"/>
      <protection locked="0"/>
    </xf>
    <xf numFmtId="0" fontId="27" fillId="0" borderId="0"/>
  </cellStyleXfs>
  <cellXfs count="417">
    <xf numFmtId="0" fontId="0" fillId="0" borderId="0" xfId="0"/>
    <xf numFmtId="0" fontId="0" fillId="0" borderId="0" xfId="0" applyAlignment="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applyFont="1" applyAlignment="1">
      <alignment vertical="center"/>
    </xf>
    <xf numFmtId="0" fontId="0" fillId="9" borderId="0" xfId="0" applyFill="1" applyAlignment="1">
      <alignment horizontal="left" vertical="center"/>
    </xf>
    <xf numFmtId="0" fontId="0" fillId="9" borderId="0" xfId="0" applyFill="1" applyAlignment="1">
      <alignment vertical="center"/>
    </xf>
    <xf numFmtId="0" fontId="16" fillId="0" borderId="2" xfId="0" applyFont="1" applyBorder="1" applyAlignment="1">
      <alignment horizontal="center" vertical="center"/>
    </xf>
    <xf numFmtId="0" fontId="16" fillId="0" borderId="2" xfId="0" applyFont="1" applyBorder="1" applyAlignment="1">
      <alignment vertical="center"/>
    </xf>
    <xf numFmtId="0" fontId="0" fillId="10" borderId="2" xfId="0" applyFill="1" applyBorder="1" applyAlignment="1" applyProtection="1">
      <alignment vertical="center"/>
      <protection locked="0"/>
    </xf>
    <xf numFmtId="0" fontId="0" fillId="10" borderId="2" xfId="0" applyFill="1" applyBorder="1" applyAlignment="1" applyProtection="1">
      <alignment horizontal="left" vertical="center"/>
      <protection locked="0"/>
    </xf>
    <xf numFmtId="0" fontId="16" fillId="0" borderId="0" xfId="0" applyFont="1" applyAlignment="1">
      <alignment vertical="center"/>
    </xf>
    <xf numFmtId="0" fontId="16" fillId="0" borderId="0" xfId="0" applyFont="1" applyAlignment="1">
      <alignment horizontal="right" vertical="center"/>
    </xf>
    <xf numFmtId="0" fontId="0" fillId="0" borderId="2" xfId="0" applyBorder="1" applyAlignment="1">
      <alignment horizontal="center" vertical="center" wrapText="1"/>
    </xf>
    <xf numFmtId="0" fontId="0" fillId="10" borderId="3" xfId="0" applyFill="1" applyBorder="1" applyAlignment="1" applyProtection="1">
      <alignment vertical="center"/>
      <protection locked="0"/>
    </xf>
    <xf numFmtId="0" fontId="0" fillId="10" borderId="4" xfId="0" applyFill="1" applyBorder="1" applyAlignment="1" applyProtection="1">
      <alignment vertical="center"/>
      <protection locked="0"/>
    </xf>
    <xf numFmtId="0" fontId="21" fillId="0" borderId="0" xfId="0" applyFont="1" applyAlignment="1">
      <alignment horizontal="left" vertical="center"/>
    </xf>
    <xf numFmtId="0" fontId="16" fillId="0" borderId="0" xfId="0" applyFont="1" applyAlignment="1">
      <alignment horizontal="left" vertical="center"/>
    </xf>
    <xf numFmtId="0" fontId="18" fillId="0" borderId="5" xfId="0" applyFont="1" applyBorder="1" applyAlignment="1">
      <alignment horizontal="left" vertical="center"/>
    </xf>
    <xf numFmtId="0" fontId="22" fillId="0" borderId="5" xfId="0" applyFont="1" applyBorder="1" applyAlignment="1">
      <alignment horizontal="center" vertical="center"/>
    </xf>
    <xf numFmtId="0" fontId="18" fillId="0" borderId="6" xfId="0" applyFont="1" applyBorder="1" applyAlignment="1">
      <alignment horizontal="left" vertical="center"/>
    </xf>
    <xf numFmtId="0" fontId="22" fillId="0" borderId="6" xfId="0" applyFont="1" applyBorder="1" applyAlignment="1">
      <alignment horizontal="center" vertical="center"/>
    </xf>
    <xf numFmtId="0" fontId="17" fillId="0" borderId="4" xfId="0" applyFont="1" applyBorder="1" applyAlignment="1">
      <alignment horizontal="center" vertical="center"/>
    </xf>
    <xf numFmtId="0" fontId="22" fillId="0" borderId="4" xfId="0" applyFont="1" applyBorder="1" applyAlignment="1">
      <alignment horizontal="center" vertical="center"/>
    </xf>
    <xf numFmtId="0" fontId="0" fillId="10" borderId="2" xfId="0" applyFill="1" applyBorder="1" applyAlignment="1" applyProtection="1">
      <alignment horizontal="center" vertical="center"/>
      <protection locked="0"/>
    </xf>
    <xf numFmtId="0" fontId="0" fillId="10" borderId="7" xfId="0" applyFill="1" applyBorder="1" applyAlignment="1" applyProtection="1">
      <alignment horizontal="center" vertical="center"/>
      <protection locked="0"/>
    </xf>
    <xf numFmtId="0" fontId="0" fillId="10" borderId="8" xfId="0" applyFill="1" applyBorder="1" applyAlignment="1" applyProtection="1">
      <alignment horizontal="center" vertical="center"/>
      <protection locked="0"/>
    </xf>
    <xf numFmtId="0" fontId="0" fillId="10" borderId="9" xfId="0" applyFill="1" applyBorder="1" applyAlignment="1" applyProtection="1">
      <alignment horizontal="center" vertical="center"/>
      <protection locked="0"/>
    </xf>
    <xf numFmtId="0" fontId="0" fillId="10" borderId="10" xfId="0" applyFill="1" applyBorder="1" applyAlignment="1" applyProtection="1">
      <alignment horizontal="center" vertical="center"/>
      <protection locked="0"/>
    </xf>
    <xf numFmtId="0" fontId="18" fillId="0" borderId="2" xfId="0" applyFont="1" applyBorder="1" applyAlignment="1">
      <alignment horizontal="right" vertical="center" shrinkToFit="1"/>
    </xf>
    <xf numFmtId="0" fontId="0" fillId="0" borderId="0" xfId="0" applyAlignment="1">
      <alignment horizontal="left" vertical="center"/>
    </xf>
    <xf numFmtId="38" fontId="0" fillId="0" borderId="0" xfId="0" applyNumberFormat="1" applyAlignment="1">
      <alignment vertical="center"/>
    </xf>
    <xf numFmtId="0" fontId="0" fillId="0" borderId="8" xfId="0" applyBorder="1" applyAlignment="1">
      <alignment vertical="center"/>
    </xf>
    <xf numFmtId="38" fontId="0" fillId="0" borderId="0" xfId="0" applyNumberFormat="1" applyAlignment="1">
      <alignment horizontal="left" vertical="center"/>
    </xf>
    <xf numFmtId="179" fontId="0" fillId="0" borderId="0" xfId="0" applyNumberFormat="1" applyAlignment="1">
      <alignment vertical="center"/>
    </xf>
    <xf numFmtId="0" fontId="0" fillId="0" borderId="11" xfId="0" applyBorder="1" applyAlignment="1">
      <alignment vertical="center"/>
    </xf>
    <xf numFmtId="0" fontId="0" fillId="0" borderId="0" xfId="0" applyAlignment="1">
      <alignment horizontal="right" vertical="center"/>
    </xf>
    <xf numFmtId="0" fontId="15" fillId="0" borderId="0" xfId="0" applyFont="1" applyAlignment="1">
      <alignment vertical="center"/>
    </xf>
    <xf numFmtId="0" fontId="16" fillId="0" borderId="9"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left" vertical="center"/>
    </xf>
    <xf numFmtId="0" fontId="0" fillId="0" borderId="2" xfId="0" applyBorder="1" applyAlignment="1">
      <alignment horizontal="center" vertical="center"/>
    </xf>
    <xf numFmtId="0" fontId="0" fillId="10" borderId="14" xfId="0" applyFill="1" applyBorder="1" applyAlignment="1" applyProtection="1">
      <alignment horizontal="center" vertical="center"/>
      <protection locked="0"/>
    </xf>
    <xf numFmtId="0" fontId="0" fillId="10" borderId="15" xfId="0" applyFill="1" applyBorder="1" applyAlignment="1" applyProtection="1">
      <alignment horizontal="center" vertical="center"/>
      <protection locked="0"/>
    </xf>
    <xf numFmtId="0" fontId="0" fillId="0" borderId="16" xfId="0" applyBorder="1" applyAlignment="1">
      <alignment horizontal="center" vertical="center"/>
    </xf>
    <xf numFmtId="0" fontId="16" fillId="0" borderId="9" xfId="0" applyFont="1" applyBorder="1" applyAlignment="1">
      <alignment horizontal="center" vertical="center"/>
    </xf>
    <xf numFmtId="0" fontId="0" fillId="10"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2" xfId="0" applyBorder="1" applyAlignment="1">
      <alignment vertical="center"/>
    </xf>
    <xf numFmtId="0" fontId="16" fillId="0" borderId="2" xfId="0" applyFont="1" applyBorder="1" applyAlignment="1">
      <alignment horizontal="center" vertical="center" wrapText="1"/>
    </xf>
    <xf numFmtId="0" fontId="0" fillId="10" borderId="9" xfId="0" applyFill="1" applyBorder="1" applyAlignment="1" applyProtection="1">
      <alignment vertical="center"/>
      <protection locked="0"/>
    </xf>
    <xf numFmtId="0" fontId="0" fillId="0" borderId="17" xfId="0" applyBorder="1" applyAlignment="1">
      <alignment horizontal="center" vertical="center"/>
    </xf>
    <xf numFmtId="0" fontId="25" fillId="0" borderId="0" xfId="0" applyFont="1" applyAlignment="1">
      <alignment vertical="center"/>
    </xf>
    <xf numFmtId="0" fontId="0" fillId="10" borderId="2" xfId="8" applyFont="1" applyFill="1" applyBorder="1" applyAlignment="1" applyProtection="1">
      <alignment horizontal="center" vertical="center"/>
      <protection locked="0"/>
    </xf>
    <xf numFmtId="0" fontId="0" fillId="0" borderId="9" xfId="0" applyBorder="1" applyAlignment="1">
      <alignment vertical="center"/>
    </xf>
    <xf numFmtId="0" fontId="16" fillId="0" borderId="18" xfId="0" applyFont="1"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8" xfId="0" applyBorder="1" applyAlignment="1">
      <alignment horizontal="left" vertical="center"/>
    </xf>
    <xf numFmtId="0" fontId="0" fillId="10" borderId="20" xfId="0" applyFill="1" applyBorder="1" applyAlignment="1" applyProtection="1">
      <alignment horizontal="left" vertical="center"/>
      <protection locked="0"/>
    </xf>
    <xf numFmtId="0" fontId="16" fillId="0" borderId="8" xfId="0" applyFont="1" applyBorder="1" applyAlignment="1">
      <alignment horizontal="left" vertical="center"/>
    </xf>
    <xf numFmtId="0" fontId="0" fillId="10" borderId="5" xfId="8" applyFont="1" applyFill="1" applyBorder="1" applyAlignment="1" applyProtection="1">
      <alignment horizontal="center" vertical="center"/>
      <protection locked="0"/>
    </xf>
    <xf numFmtId="0" fontId="0" fillId="10" borderId="4" xfId="8" applyFont="1" applyFill="1" applyBorder="1" applyAlignment="1" applyProtection="1">
      <alignment horizontal="center" vertical="center"/>
      <protection locked="0"/>
    </xf>
    <xf numFmtId="177" fontId="0" fillId="0" borderId="0" xfId="0" applyNumberFormat="1" applyAlignment="1">
      <alignment vertical="center" shrinkToFit="1"/>
    </xf>
    <xf numFmtId="49" fontId="0" fillId="0" borderId="0" xfId="0" applyNumberFormat="1" applyAlignment="1">
      <alignment vertical="center"/>
    </xf>
    <xf numFmtId="0" fontId="0" fillId="0" borderId="0" xfId="0" applyAlignment="1">
      <alignment vertical="center" shrinkToFit="1"/>
    </xf>
    <xf numFmtId="0" fontId="16" fillId="0" borderId="2" xfId="0" applyFont="1" applyBorder="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26" fillId="0" borderId="0" xfId="0" applyFont="1" applyAlignment="1">
      <alignment horizontal="left" vertical="center"/>
    </xf>
    <xf numFmtId="0" fontId="13" fillId="0" borderId="9" xfId="0" applyFont="1" applyBorder="1" applyAlignment="1">
      <alignment horizontal="left" vertical="center"/>
    </xf>
    <xf numFmtId="0" fontId="14" fillId="0" borderId="20" xfId="0" applyFont="1" applyBorder="1" applyAlignment="1">
      <alignment horizontal="center" vertical="center"/>
    </xf>
    <xf numFmtId="0" fontId="13" fillId="0" borderId="8" xfId="0" applyFont="1" applyBorder="1" applyAlignment="1">
      <alignment horizontal="right" vertical="center"/>
    </xf>
    <xf numFmtId="0" fontId="14" fillId="0" borderId="21" xfId="0" applyFont="1" applyBorder="1" applyAlignment="1">
      <alignment horizontal="left" vertical="center"/>
    </xf>
    <xf numFmtId="0" fontId="13" fillId="0" borderId="11" xfId="0" applyFont="1" applyBorder="1" applyAlignment="1">
      <alignment horizontal="left" vertical="center"/>
    </xf>
    <xf numFmtId="0" fontId="13" fillId="0" borderId="21" xfId="0" applyFont="1" applyBorder="1" applyAlignment="1">
      <alignment horizontal="right" vertical="center"/>
    </xf>
    <xf numFmtId="3" fontId="13" fillId="10" borderId="22" xfId="0" applyNumberFormat="1" applyFont="1" applyFill="1" applyBorder="1" applyAlignment="1" applyProtection="1">
      <alignment horizontal="left" vertical="center"/>
      <protection locked="0"/>
    </xf>
    <xf numFmtId="0" fontId="14" fillId="0" borderId="11" xfId="0" applyFont="1" applyBorder="1" applyAlignment="1">
      <alignment vertical="center"/>
    </xf>
    <xf numFmtId="0" fontId="13" fillId="0" borderId="0" xfId="0" applyFont="1" applyAlignment="1">
      <alignment horizontal="right" vertical="center"/>
    </xf>
    <xf numFmtId="3" fontId="13" fillId="10" borderId="0" xfId="0" applyNumberFormat="1" applyFont="1" applyFill="1" applyAlignment="1" applyProtection="1">
      <alignment horizontal="left" vertical="center"/>
      <protection locked="0"/>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9" xfId="0" applyFont="1" applyBorder="1" applyAlignment="1">
      <alignment horizontal="right" vertical="center"/>
    </xf>
    <xf numFmtId="3" fontId="13" fillId="10" borderId="20" xfId="0" applyNumberFormat="1" applyFont="1" applyFill="1" applyBorder="1" applyAlignment="1" applyProtection="1">
      <alignment horizontal="left" vertical="center"/>
      <protection locked="0"/>
    </xf>
    <xf numFmtId="0" fontId="14" fillId="0" borderId="8" xfId="0" applyFont="1" applyBorder="1" applyAlignment="1">
      <alignment vertical="center"/>
    </xf>
    <xf numFmtId="0" fontId="13" fillId="0" borderId="20" xfId="0" applyFont="1" applyBorder="1" applyAlignment="1">
      <alignment horizontal="right" vertical="center"/>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13" fillId="0" borderId="18" xfId="0" applyFont="1" applyBorder="1" applyAlignment="1">
      <alignment horizontal="right" vertical="center"/>
    </xf>
    <xf numFmtId="3" fontId="13" fillId="10" borderId="17" xfId="0" applyNumberFormat="1" applyFont="1" applyFill="1" applyBorder="1" applyAlignment="1" applyProtection="1">
      <alignment horizontal="left" vertical="center"/>
      <protection locked="0"/>
    </xf>
    <xf numFmtId="0" fontId="14" fillId="0" borderId="24" xfId="0" applyFont="1" applyBorder="1" applyAlignment="1">
      <alignment vertical="center"/>
    </xf>
    <xf numFmtId="0" fontId="14" fillId="0" borderId="9" xfId="0" applyFont="1" applyBorder="1" applyAlignment="1">
      <alignment horizontal="left" vertical="center"/>
    </xf>
    <xf numFmtId="0" fontId="13" fillId="0" borderId="8" xfId="0" applyFont="1" applyBorder="1" applyAlignment="1">
      <alignment horizontal="left" vertical="center"/>
    </xf>
    <xf numFmtId="0" fontId="14" fillId="0" borderId="8" xfId="0" applyFont="1" applyBorder="1" applyAlignment="1">
      <alignment horizontal="left" vertical="center"/>
    </xf>
    <xf numFmtId="0" fontId="13" fillId="10" borderId="2" xfId="0" applyFont="1" applyFill="1" applyBorder="1" applyAlignment="1" applyProtection="1">
      <alignment horizontal="left" vertical="center"/>
      <protection locked="0"/>
    </xf>
    <xf numFmtId="0" fontId="14" fillId="0" borderId="9" xfId="0" applyFont="1" applyBorder="1" applyAlignment="1">
      <alignment horizontal="right" vertical="center"/>
    </xf>
    <xf numFmtId="0" fontId="14" fillId="0" borderId="19" xfId="0" applyFont="1" applyBorder="1" applyAlignment="1">
      <alignment vertical="center"/>
    </xf>
    <xf numFmtId="0" fontId="14" fillId="0" borderId="0" xfId="0" applyFont="1" applyAlignment="1">
      <alignment horizontal="left" vertical="center"/>
    </xf>
    <xf numFmtId="3" fontId="0" fillId="10" borderId="20" xfId="7" applyNumberFormat="1" applyFont="1" applyFill="1" applyBorder="1" applyAlignment="1" applyProtection="1">
      <alignment vertical="center"/>
      <protection locked="0"/>
    </xf>
    <xf numFmtId="0" fontId="0" fillId="0" borderId="5" xfId="0" applyBorder="1" applyAlignment="1">
      <alignment horizontal="left" vertical="center"/>
    </xf>
    <xf numFmtId="0" fontId="16" fillId="0" borderId="20" xfId="0" applyFont="1" applyBorder="1" applyAlignment="1">
      <alignment horizontal="left" vertical="center"/>
    </xf>
    <xf numFmtId="0" fontId="0" fillId="0" borderId="6" xfId="0" applyBorder="1" applyAlignment="1">
      <alignment horizontal="left" vertical="center"/>
    </xf>
    <xf numFmtId="0" fontId="0" fillId="10" borderId="20" xfId="0" applyFill="1" applyBorder="1" applyAlignment="1" applyProtection="1">
      <alignment vertical="center"/>
      <protection locked="0"/>
    </xf>
    <xf numFmtId="0" fontId="16" fillId="0" borderId="22" xfId="0" applyFont="1" applyBorder="1" applyAlignment="1">
      <alignment horizontal="left" vertical="center"/>
    </xf>
    <xf numFmtId="0" fontId="0" fillId="10" borderId="22" xfId="0" applyFill="1" applyBorder="1" applyAlignment="1" applyProtection="1">
      <alignment vertical="center"/>
      <protection locked="0"/>
    </xf>
    <xf numFmtId="3" fontId="0" fillId="10" borderId="22" xfId="7" applyNumberFormat="1" applyFont="1" applyFill="1" applyBorder="1" applyAlignment="1" applyProtection="1">
      <alignment vertical="center"/>
      <protection locked="0"/>
    </xf>
    <xf numFmtId="0" fontId="16" fillId="0" borderId="11" xfId="0" applyFont="1" applyBorder="1" applyAlignment="1">
      <alignment horizontal="left" vertical="center"/>
    </xf>
    <xf numFmtId="0" fontId="0" fillId="0" borderId="4" xfId="0" applyBorder="1" applyAlignment="1">
      <alignment horizontal="left" vertical="center"/>
    </xf>
    <xf numFmtId="0" fontId="16" fillId="0" borderId="6" xfId="0" applyFont="1" applyBorder="1" applyAlignment="1">
      <alignment horizontal="left" vertical="center"/>
    </xf>
    <xf numFmtId="0" fontId="16" fillId="0" borderId="21" xfId="0" applyFont="1" applyBorder="1" applyAlignment="1">
      <alignment horizontal="left" vertical="center"/>
    </xf>
    <xf numFmtId="0" fontId="16" fillId="0" borderId="5" xfId="0" applyFont="1" applyBorder="1" applyAlignment="1">
      <alignment horizontal="left" vertical="center"/>
    </xf>
    <xf numFmtId="0" fontId="0" fillId="10" borderId="25" xfId="0" applyFill="1" applyBorder="1" applyAlignment="1" applyProtection="1">
      <alignment horizontal="center" vertical="center"/>
      <protection locked="0"/>
    </xf>
    <xf numFmtId="0" fontId="0" fillId="0" borderId="0" xfId="0" applyAlignment="1">
      <alignment vertical="center" wrapText="1"/>
    </xf>
    <xf numFmtId="0" fontId="0" fillId="0" borderId="25" xfId="0" applyBorder="1" applyAlignment="1">
      <alignment vertical="center" wrapText="1"/>
    </xf>
    <xf numFmtId="0" fontId="0" fillId="0" borderId="25" xfId="0" applyBorder="1" applyAlignment="1">
      <alignment vertical="center"/>
    </xf>
    <xf numFmtId="0" fontId="12" fillId="0" borderId="25" xfId="0" applyFont="1" applyBorder="1" applyAlignment="1">
      <alignment vertical="center"/>
    </xf>
    <xf numFmtId="0" fontId="0" fillId="0" borderId="0" xfId="0" applyAlignment="1">
      <alignment horizontal="left" vertical="center" wrapText="1"/>
    </xf>
    <xf numFmtId="0" fontId="16" fillId="0" borderId="0" xfId="0" applyFont="1" applyAlignment="1">
      <alignment horizontal="left" vertical="center" wrapText="1"/>
    </xf>
    <xf numFmtId="0" fontId="25" fillId="0" borderId="0" xfId="0" applyFont="1" applyAlignment="1">
      <alignment horizontal="left" vertical="center"/>
    </xf>
    <xf numFmtId="0" fontId="13" fillId="0" borderId="21" xfId="0" applyFont="1" applyBorder="1" applyAlignment="1">
      <alignment horizontal="left" vertical="center"/>
    </xf>
    <xf numFmtId="0" fontId="31" fillId="0" borderId="0" xfId="0" applyFont="1" applyAlignment="1">
      <alignment horizontal="left" vertical="center"/>
    </xf>
    <xf numFmtId="0" fontId="20"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9" borderId="0" xfId="0" applyFill="1" applyAlignment="1">
      <alignment horizontal="left"/>
    </xf>
    <xf numFmtId="0" fontId="0" fillId="9" borderId="9" xfId="0" applyFill="1" applyBorder="1" applyAlignment="1">
      <alignment horizontal="center" vertical="center"/>
    </xf>
    <xf numFmtId="0" fontId="0" fillId="9" borderId="20"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vertical="center" shrinkToFit="1"/>
    </xf>
    <xf numFmtId="0" fontId="0" fillId="0" borderId="28" xfId="0" applyBorder="1" applyAlignment="1">
      <alignment vertical="center"/>
    </xf>
    <xf numFmtId="0" fontId="16" fillId="0" borderId="0" xfId="0" applyFont="1" applyAlignment="1">
      <alignment horizontal="center" vertical="center" textRotation="255" wrapText="1"/>
    </xf>
    <xf numFmtId="0" fontId="0" fillId="0" borderId="18" xfId="0" applyBorder="1" applyAlignment="1">
      <alignment vertical="center"/>
    </xf>
    <xf numFmtId="0" fontId="0" fillId="10" borderId="29" xfId="0" applyFill="1" applyBorder="1" applyAlignment="1" applyProtection="1">
      <alignment horizontal="center" vertical="center"/>
      <protection locked="0"/>
    </xf>
    <xf numFmtId="0" fontId="0" fillId="0" borderId="2" xfId="0" applyBorder="1" applyAlignment="1">
      <alignment vertical="center" shrinkToFit="1"/>
    </xf>
    <xf numFmtId="0" fontId="0" fillId="0" borderId="20" xfId="0" applyBorder="1" applyAlignment="1">
      <alignment horizontal="center"/>
    </xf>
    <xf numFmtId="0" fontId="0" fillId="0" borderId="16" xfId="0" applyBorder="1" applyAlignment="1">
      <alignment vertical="center"/>
    </xf>
    <xf numFmtId="0" fontId="0" fillId="0" borderId="24" xfId="0" applyBorder="1" applyAlignment="1">
      <alignment horizontal="right" vertical="center"/>
    </xf>
    <xf numFmtId="0" fontId="0" fillId="10" borderId="30" xfId="0"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0" borderId="30" xfId="0" applyBorder="1" applyAlignment="1">
      <alignment vertical="center"/>
    </xf>
    <xf numFmtId="0" fontId="0" fillId="10" borderId="2" xfId="0" applyFill="1" applyBorder="1" applyAlignment="1" applyProtection="1">
      <alignment vertical="center" shrinkToFit="1"/>
      <protection locked="0"/>
    </xf>
    <xf numFmtId="0" fontId="16" fillId="0" borderId="0" xfId="0" applyFont="1" applyAlignment="1">
      <alignment horizontal="right" vertical="center" shrinkToFit="1"/>
    </xf>
    <xf numFmtId="0" fontId="0" fillId="9" borderId="0" xfId="0" applyFill="1" applyAlignment="1">
      <alignment horizontal="center" vertical="center"/>
    </xf>
    <xf numFmtId="0" fontId="0" fillId="0" borderId="24" xfId="0" applyBorder="1" applyAlignment="1">
      <alignment vertical="center"/>
    </xf>
    <xf numFmtId="0" fontId="0" fillId="0" borderId="23" xfId="0" applyBorder="1" applyAlignment="1">
      <alignment vertical="center"/>
    </xf>
    <xf numFmtId="0" fontId="17" fillId="0" borderId="0" xfId="0" applyFont="1" applyAlignment="1">
      <alignment vertical="center"/>
    </xf>
    <xf numFmtId="0" fontId="0" fillId="0" borderId="9" xfId="0" applyBorder="1" applyAlignment="1">
      <alignment horizontal="center" vertical="center"/>
    </xf>
    <xf numFmtId="0" fontId="42" fillId="0" borderId="0" xfId="0" applyFont="1" applyAlignment="1">
      <alignment horizontal="left" vertical="center"/>
    </xf>
    <xf numFmtId="0" fontId="36" fillId="0" borderId="0" xfId="0" applyFont="1" applyAlignment="1">
      <alignment horizontal="left" vertical="center"/>
    </xf>
    <xf numFmtId="0" fontId="30" fillId="0" borderId="0" xfId="0" applyFont="1" applyAlignment="1">
      <alignment vertical="center"/>
    </xf>
    <xf numFmtId="0" fontId="30" fillId="0" borderId="0" xfId="0" applyFont="1" applyAlignment="1">
      <alignment horizontal="center" vertical="center"/>
    </xf>
    <xf numFmtId="0" fontId="29" fillId="0" borderId="0" xfId="0" applyFont="1" applyAlignment="1">
      <alignment vertical="center"/>
    </xf>
    <xf numFmtId="0" fontId="0" fillId="11" borderId="5" xfId="0" applyFill="1" applyBorder="1" applyAlignment="1" applyProtection="1">
      <alignment horizontal="center" vertical="center"/>
      <protection locked="0"/>
    </xf>
    <xf numFmtId="0" fontId="0" fillId="0" borderId="25" xfId="0" applyBorder="1" applyAlignment="1">
      <alignment horizontal="left" vertical="center"/>
    </xf>
    <xf numFmtId="0" fontId="29" fillId="0" borderId="0" xfId="0" applyFont="1" applyAlignment="1">
      <alignment horizontal="right" vertical="center"/>
    </xf>
    <xf numFmtId="0" fontId="0" fillId="12" borderId="25" xfId="0" applyFill="1" applyBorder="1" applyAlignment="1" applyProtection="1">
      <alignment horizontal="center" vertical="center"/>
      <protection locked="0"/>
    </xf>
    <xf numFmtId="0" fontId="0" fillId="12" borderId="25" xfId="0" applyFill="1" applyBorder="1" applyAlignment="1" applyProtection="1">
      <alignment vertical="center"/>
      <protection locked="0"/>
    </xf>
    <xf numFmtId="0" fontId="0" fillId="12" borderId="5" xfId="0" applyFill="1" applyBorder="1" applyAlignment="1" applyProtection="1">
      <alignment vertical="center"/>
      <protection locked="0"/>
    </xf>
    <xf numFmtId="0" fontId="0" fillId="0" borderId="32" xfId="0" applyBorder="1" applyAlignment="1">
      <alignment vertical="center"/>
    </xf>
    <xf numFmtId="0" fontId="14" fillId="0" borderId="0" xfId="0" applyFont="1" applyAlignment="1">
      <alignment vertical="center"/>
    </xf>
    <xf numFmtId="0" fontId="24"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4"/>
    </xf>
    <xf numFmtId="0" fontId="0" fillId="12" borderId="2" xfId="0" applyFill="1" applyBorder="1" applyAlignment="1" applyProtection="1">
      <alignment horizontal="center" vertical="center"/>
      <protection locked="0"/>
    </xf>
    <xf numFmtId="0" fontId="0" fillId="0" borderId="17" xfId="8" applyFont="1" applyBorder="1" applyAlignment="1">
      <alignment horizontal="center" vertical="center"/>
    </xf>
    <xf numFmtId="0" fontId="0" fillId="12" borderId="5" xfId="0" applyFill="1" applyBorder="1" applyAlignment="1" applyProtection="1">
      <alignment horizontal="center" vertical="center"/>
      <protection locked="0"/>
    </xf>
    <xf numFmtId="0" fontId="0" fillId="12" borderId="6" xfId="0" applyFill="1" applyBorder="1" applyAlignment="1" applyProtection="1">
      <alignment horizontal="center" vertical="center"/>
      <protection locked="0"/>
    </xf>
    <xf numFmtId="0" fontId="18" fillId="0" borderId="0" xfId="0" applyFont="1" applyAlignment="1">
      <alignment vertical="center"/>
    </xf>
    <xf numFmtId="0" fontId="37" fillId="0" borderId="0" xfId="0" applyFont="1" applyAlignment="1">
      <alignment horizontal="center" vertical="center"/>
    </xf>
    <xf numFmtId="0" fontId="0" fillId="9" borderId="20" xfId="0" applyFill="1" applyBorder="1" applyAlignment="1">
      <alignment horizontal="left" vertical="center"/>
    </xf>
    <xf numFmtId="0" fontId="0" fillId="0" borderId="33" xfId="0" applyBorder="1" applyAlignment="1">
      <alignment vertical="center"/>
    </xf>
    <xf numFmtId="176" fontId="21" fillId="10" borderId="5" xfId="0" applyNumberFormat="1" applyFont="1" applyFill="1" applyBorder="1" applyAlignment="1" applyProtection="1">
      <alignment vertical="center"/>
      <protection locked="0"/>
    </xf>
    <xf numFmtId="178" fontId="0" fillId="10" borderId="34" xfId="0" applyNumberFormat="1" applyFill="1" applyBorder="1" applyAlignment="1" applyProtection="1">
      <alignment vertical="center"/>
      <protection locked="0"/>
    </xf>
    <xf numFmtId="178" fontId="0" fillId="10" borderId="35" xfId="0" applyNumberFormat="1" applyFill="1" applyBorder="1" applyAlignment="1" applyProtection="1">
      <alignment vertical="center"/>
      <protection locked="0"/>
    </xf>
    <xf numFmtId="178" fontId="0" fillId="10" borderId="36" xfId="0" applyNumberFormat="1" applyFill="1" applyBorder="1" applyAlignment="1" applyProtection="1">
      <alignment vertical="center"/>
      <protection locked="0"/>
    </xf>
    <xf numFmtId="0" fontId="0" fillId="9" borderId="37" xfId="0" applyFill="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0" fontId="0" fillId="0" borderId="39" xfId="0" applyBorder="1" applyAlignment="1">
      <alignment vertical="center"/>
    </xf>
    <xf numFmtId="0" fontId="0" fillId="0" borderId="22"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49" fontId="0" fillId="10" borderId="2" xfId="0" applyNumberFormat="1" applyFill="1" applyBorder="1" applyAlignment="1" applyProtection="1">
      <alignment horizontal="center" vertical="center"/>
      <protection locked="0"/>
    </xf>
    <xf numFmtId="49" fontId="0" fillId="10" borderId="2" xfId="0" applyNumberFormat="1" applyFill="1" applyBorder="1" applyAlignment="1" applyProtection="1">
      <alignment horizontal="center" vertical="center" shrinkToFit="1"/>
      <protection locked="0"/>
    </xf>
    <xf numFmtId="0" fontId="0" fillId="11" borderId="25" xfId="0" applyFill="1" applyBorder="1" applyAlignment="1" applyProtection="1">
      <alignment vertical="center"/>
      <protection locked="0"/>
    </xf>
    <xf numFmtId="0" fontId="0" fillId="0" borderId="42"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vertical="center"/>
    </xf>
    <xf numFmtId="0" fontId="0" fillId="0" borderId="41" xfId="0" applyBorder="1"/>
    <xf numFmtId="0" fontId="0" fillId="12" borderId="25" xfId="0" applyFill="1" applyBorder="1" applyAlignment="1" applyProtection="1">
      <alignment horizontal="left" vertical="center"/>
      <protection locked="0"/>
    </xf>
    <xf numFmtId="49" fontId="0" fillId="13" borderId="2" xfId="0" applyNumberFormat="1" applyFill="1" applyBorder="1" applyAlignment="1">
      <alignment horizontal="center" vertical="center"/>
    </xf>
    <xf numFmtId="49" fontId="0" fillId="13" borderId="2" xfId="0" applyNumberFormat="1" applyFill="1" applyBorder="1" applyAlignment="1">
      <alignment horizontal="center" vertical="center" shrinkToFit="1"/>
    </xf>
    <xf numFmtId="0" fontId="0" fillId="0" borderId="33" xfId="0" applyBorder="1" applyAlignment="1">
      <alignment horizontal="left" vertical="center"/>
    </xf>
    <xf numFmtId="0" fontId="18" fillId="14" borderId="38" xfId="0" applyFont="1" applyFill="1" applyBorder="1" applyAlignment="1">
      <alignment horizontal="center" vertical="center" wrapText="1"/>
    </xf>
    <xf numFmtId="0" fontId="18" fillId="14" borderId="40" xfId="0" applyFont="1" applyFill="1" applyBorder="1" applyAlignment="1">
      <alignment horizontal="center" vertical="center" wrapText="1"/>
    </xf>
    <xf numFmtId="0" fontId="18" fillId="10" borderId="38" xfId="0" applyFont="1" applyFill="1" applyBorder="1" applyAlignment="1" applyProtection="1">
      <alignment horizontal="center" vertical="center" wrapText="1"/>
      <protection locked="0"/>
    </xf>
    <xf numFmtId="0" fontId="18" fillId="10" borderId="40" xfId="0" applyFont="1" applyFill="1" applyBorder="1" applyAlignment="1" applyProtection="1">
      <alignment horizontal="center" vertical="center" wrapText="1"/>
      <protection locked="0"/>
    </xf>
    <xf numFmtId="0" fontId="0" fillId="10" borderId="43" xfId="0" applyFill="1" applyBorder="1" applyAlignment="1" applyProtection="1">
      <alignment horizontal="center" vertical="center"/>
      <protection locked="0"/>
    </xf>
    <xf numFmtId="0" fontId="0" fillId="10" borderId="44" xfId="0" applyFill="1" applyBorder="1" applyAlignment="1" applyProtection="1">
      <alignment horizontal="center" vertical="center"/>
      <protection locked="0"/>
    </xf>
    <xf numFmtId="0" fontId="0" fillId="11" borderId="2" xfId="0" applyFill="1" applyBorder="1" applyAlignment="1" applyProtection="1">
      <alignment horizontal="center" vertical="center"/>
      <protection locked="0"/>
    </xf>
    <xf numFmtId="0" fontId="0" fillId="11" borderId="30" xfId="0" applyFill="1" applyBorder="1" applyAlignment="1" applyProtection="1">
      <alignment horizontal="center" vertical="center"/>
      <protection locked="0"/>
    </xf>
    <xf numFmtId="0" fontId="0" fillId="0" borderId="45" xfId="0" applyBorder="1" applyAlignment="1">
      <alignment horizontal="center" vertical="center"/>
    </xf>
    <xf numFmtId="182" fontId="0" fillId="11" borderId="9" xfId="0" applyNumberFormat="1" applyFill="1" applyBorder="1" applyAlignment="1" applyProtection="1">
      <alignment horizontal="center" vertical="center"/>
      <protection locked="0"/>
    </xf>
    <xf numFmtId="182" fontId="0" fillId="11" borderId="20" xfId="0" applyNumberFormat="1" applyFill="1" applyBorder="1" applyAlignment="1" applyProtection="1">
      <alignment horizontal="center" vertical="center"/>
      <protection locked="0"/>
    </xf>
    <xf numFmtId="0" fontId="0" fillId="0" borderId="23" xfId="0" applyBorder="1" applyAlignment="1">
      <alignment horizontal="left" vertical="center"/>
    </xf>
    <xf numFmtId="0" fontId="0" fillId="0" borderId="0" xfId="0" applyAlignment="1">
      <alignment vertical="top" wrapText="1"/>
    </xf>
    <xf numFmtId="0" fontId="0" fillId="12" borderId="78" xfId="0" applyFill="1" applyBorder="1" applyAlignment="1" applyProtection="1">
      <alignment horizontal="center" vertical="center"/>
      <protection locked="0"/>
    </xf>
    <xf numFmtId="0" fontId="0" fillId="0" borderId="20" xfId="8" applyFont="1" applyBorder="1" applyAlignment="1" applyProtection="1">
      <alignment horizontal="center" vertical="center"/>
      <protection locked="0"/>
    </xf>
    <xf numFmtId="0" fontId="0" fillId="0" borderId="22" xfId="8" applyFont="1" applyBorder="1" applyAlignment="1" applyProtection="1">
      <alignment horizontal="center" vertical="center"/>
      <protection locked="0"/>
    </xf>
    <xf numFmtId="176" fontId="0" fillId="0" borderId="0" xfId="0" applyNumberFormat="1"/>
    <xf numFmtId="181" fontId="0" fillId="0" borderId="0" xfId="0" applyNumberFormat="1"/>
    <xf numFmtId="49" fontId="0" fillId="0" borderId="0" xfId="0" applyNumberFormat="1"/>
    <xf numFmtId="182" fontId="0" fillId="0" borderId="0" xfId="0" applyNumberFormat="1"/>
    <xf numFmtId="3" fontId="0" fillId="0" borderId="0" xfId="0" applyNumberFormat="1"/>
    <xf numFmtId="14" fontId="0" fillId="11" borderId="25" xfId="0" applyNumberFormat="1" applyFill="1" applyBorder="1" applyAlignment="1" applyProtection="1">
      <alignment horizontal="center" vertical="center"/>
      <protection locked="0"/>
    </xf>
    <xf numFmtId="14" fontId="0" fillId="0" borderId="0" xfId="0" applyNumberFormat="1"/>
    <xf numFmtId="0" fontId="43" fillId="0" borderId="0" xfId="0" applyFont="1" applyAlignment="1">
      <alignment vertical="center"/>
    </xf>
    <xf numFmtId="0" fontId="0" fillId="0" borderId="46" xfId="0" applyBorder="1" applyAlignment="1">
      <alignment horizontal="center" vertical="center"/>
    </xf>
    <xf numFmtId="0" fontId="0" fillId="0" borderId="47" xfId="0" applyBorder="1" applyAlignment="1">
      <alignment horizontal="center" vertical="center"/>
    </xf>
    <xf numFmtId="0" fontId="44" fillId="0" borderId="0" xfId="0" applyFont="1" applyAlignment="1">
      <alignment vertical="center"/>
    </xf>
    <xf numFmtId="0" fontId="45" fillId="0" borderId="0" xfId="0" applyFont="1" applyAlignment="1">
      <alignment vertical="center"/>
    </xf>
    <xf numFmtId="0" fontId="43" fillId="0" borderId="17" xfId="0" applyFont="1" applyBorder="1" applyAlignment="1">
      <alignment vertical="center"/>
    </xf>
    <xf numFmtId="0" fontId="0" fillId="0" borderId="0" xfId="0" applyAlignment="1" applyProtection="1">
      <alignment vertical="center" shrinkToFit="1"/>
      <protection locked="0"/>
    </xf>
    <xf numFmtId="0" fontId="0" fillId="0" borderId="9" xfId="0" applyBorder="1" applyAlignment="1">
      <alignment horizontal="left" vertical="center"/>
    </xf>
    <xf numFmtId="0" fontId="0" fillId="0" borderId="20" xfId="0" applyBorder="1" applyAlignment="1">
      <alignment horizontal="center" vertical="center"/>
    </xf>
    <xf numFmtId="0" fontId="46" fillId="0" borderId="0" xfId="0" applyFont="1" applyAlignment="1">
      <alignment vertical="center"/>
    </xf>
    <xf numFmtId="0" fontId="20" fillId="10" borderId="2" xfId="0" applyFont="1" applyFill="1" applyBorder="1" applyAlignment="1" applyProtection="1">
      <alignment horizontal="center" vertical="center"/>
      <protection locked="0"/>
    </xf>
    <xf numFmtId="0" fontId="0" fillId="9" borderId="48" xfId="0" applyFill="1" applyBorder="1" applyAlignment="1">
      <alignment horizontal="center" vertical="center"/>
    </xf>
    <xf numFmtId="0" fontId="0" fillId="9" borderId="46" xfId="0" applyFill="1" applyBorder="1" applyAlignment="1">
      <alignment horizontal="center" vertical="center"/>
    </xf>
    <xf numFmtId="0" fontId="0" fillId="0" borderId="49" xfId="0" applyBorder="1" applyAlignment="1">
      <alignment vertical="center"/>
    </xf>
    <xf numFmtId="0" fontId="0" fillId="0" borderId="50" xfId="0" applyBorder="1" applyAlignment="1">
      <alignment horizontal="center" vertical="center"/>
    </xf>
    <xf numFmtId="0" fontId="0" fillId="0" borderId="0" xfId="0" applyAlignment="1" applyProtection="1">
      <alignment horizontal="center" vertical="center"/>
      <protection locked="0"/>
    </xf>
    <xf numFmtId="0" fontId="38" fillId="9" borderId="60" xfId="0" applyFont="1" applyFill="1" applyBorder="1" applyAlignment="1">
      <alignment horizontal="center" vertical="center" textRotation="255"/>
    </xf>
    <xf numFmtId="0" fontId="38" fillId="9" borderId="61" xfId="0" applyFont="1" applyFill="1" applyBorder="1" applyAlignment="1">
      <alignment horizontal="center" vertical="center" textRotation="255"/>
    </xf>
    <xf numFmtId="0" fontId="38" fillId="9" borderId="49" xfId="0" applyFont="1" applyFill="1" applyBorder="1" applyAlignment="1">
      <alignment horizontal="center" vertical="center" textRotation="255"/>
    </xf>
    <xf numFmtId="181" fontId="0" fillId="10" borderId="36" xfId="0" applyNumberFormat="1" applyFill="1" applyBorder="1" applyAlignment="1" applyProtection="1">
      <alignment horizontal="center" vertical="center"/>
      <protection locked="0"/>
    </xf>
    <xf numFmtId="181" fontId="0" fillId="10" borderId="58" xfId="0" applyNumberFormat="1" applyFill="1" applyBorder="1" applyAlignment="1" applyProtection="1">
      <alignment horizontal="center" vertical="center"/>
      <protection locked="0"/>
    </xf>
    <xf numFmtId="0" fontId="40" fillId="0" borderId="0" xfId="0" applyFont="1" applyAlignment="1">
      <alignment horizontal="left" vertical="center" wrapText="1"/>
    </xf>
    <xf numFmtId="0" fontId="40" fillId="0" borderId="0" xfId="0" applyFont="1" applyAlignment="1">
      <alignment horizontal="left" vertical="center"/>
    </xf>
    <xf numFmtId="0" fontId="38" fillId="9" borderId="39" xfId="0" applyFont="1" applyFill="1" applyBorder="1" applyAlignment="1">
      <alignment horizontal="center" vertical="center" textRotation="255" wrapText="1"/>
    </xf>
    <xf numFmtId="0" fontId="38" fillId="9" borderId="25" xfId="0" applyFont="1" applyFill="1" applyBorder="1" applyAlignment="1">
      <alignment horizontal="center" vertical="center" textRotation="255" wrapText="1"/>
    </xf>
    <xf numFmtId="0" fontId="0" fillId="9" borderId="25" xfId="0" applyFill="1" applyBorder="1" applyAlignment="1">
      <alignment horizontal="center" vertical="center" textRotation="255"/>
    </xf>
    <xf numFmtId="0" fontId="0" fillId="9" borderId="33" xfId="0" applyFill="1" applyBorder="1" applyAlignment="1">
      <alignment horizontal="center" vertical="center" textRotation="255"/>
    </xf>
    <xf numFmtId="0" fontId="0" fillId="10" borderId="59" xfId="0" applyFill="1" applyBorder="1" applyAlignment="1" applyProtection="1">
      <alignment horizontal="center" vertical="center"/>
      <protection locked="0"/>
    </xf>
    <xf numFmtId="0" fontId="0" fillId="10" borderId="54" xfId="0" applyFill="1" applyBorder="1" applyAlignment="1" applyProtection="1">
      <alignment horizontal="center" vertical="center"/>
      <protection locked="0"/>
    </xf>
    <xf numFmtId="0" fontId="0" fillId="10" borderId="38" xfId="0" applyFill="1" applyBorder="1" applyAlignment="1" applyProtection="1">
      <alignment horizontal="center" vertical="center"/>
      <protection locked="0"/>
    </xf>
    <xf numFmtId="0" fontId="0" fillId="10" borderId="41" xfId="0" applyFill="1" applyBorder="1" applyAlignment="1" applyProtection="1">
      <alignment horizontal="center" vertical="center"/>
      <protection locked="0"/>
    </xf>
    <xf numFmtId="0" fontId="0" fillId="10" borderId="48" xfId="0" applyFill="1" applyBorder="1" applyAlignment="1" applyProtection="1">
      <alignment horizontal="left" vertical="center"/>
      <protection locked="0"/>
    </xf>
    <xf numFmtId="0" fontId="0" fillId="10" borderId="55" xfId="0" applyFill="1" applyBorder="1" applyAlignment="1" applyProtection="1">
      <alignment horizontal="left" vertical="center"/>
      <protection locked="0"/>
    </xf>
    <xf numFmtId="0" fontId="0" fillId="10" borderId="42" xfId="0" applyFill="1" applyBorder="1" applyAlignment="1" applyProtection="1">
      <alignment vertical="center"/>
      <protection locked="0"/>
    </xf>
    <xf numFmtId="0" fontId="0" fillId="10" borderId="0" xfId="0" applyFill="1" applyAlignment="1" applyProtection="1">
      <alignment vertical="center"/>
      <protection locked="0"/>
    </xf>
    <xf numFmtId="0" fontId="0" fillId="10" borderId="17" xfId="0" applyFill="1" applyBorder="1" applyAlignment="1" applyProtection="1">
      <alignment vertical="center"/>
      <protection locked="0"/>
    </xf>
    <xf numFmtId="0" fontId="0" fillId="10" borderId="54" xfId="0" applyFill="1" applyBorder="1" applyAlignment="1" applyProtection="1">
      <alignment vertical="center"/>
      <protection locked="0"/>
    </xf>
    <xf numFmtId="0" fontId="0" fillId="10" borderId="38" xfId="0" applyFill="1" applyBorder="1" applyAlignment="1" applyProtection="1">
      <alignment vertical="center"/>
      <protection locked="0"/>
    </xf>
    <xf numFmtId="0" fontId="0" fillId="10" borderId="41" xfId="0" applyFill="1" applyBorder="1" applyAlignment="1" applyProtection="1">
      <alignment vertical="center"/>
      <protection locked="0"/>
    </xf>
    <xf numFmtId="0" fontId="0" fillId="10" borderId="34" xfId="0" applyFill="1" applyBorder="1" applyAlignment="1" applyProtection="1">
      <alignment vertical="center"/>
      <protection locked="0"/>
    </xf>
    <xf numFmtId="0" fontId="0" fillId="10" borderId="51" xfId="0" applyFill="1" applyBorder="1" applyAlignment="1" applyProtection="1">
      <alignment vertical="center"/>
      <protection locked="0"/>
    </xf>
    <xf numFmtId="181" fontId="0" fillId="10" borderId="34" xfId="0" applyNumberFormat="1" applyFill="1" applyBorder="1" applyAlignment="1" applyProtection="1">
      <alignment horizontal="center" vertical="center"/>
      <protection locked="0"/>
    </xf>
    <xf numFmtId="181" fontId="0" fillId="10" borderId="51" xfId="0" applyNumberFormat="1" applyFill="1" applyBorder="1" applyAlignment="1" applyProtection="1">
      <alignment horizontal="center" vertical="center"/>
      <protection locked="0"/>
    </xf>
    <xf numFmtId="0" fontId="0" fillId="10" borderId="52" xfId="0" applyFill="1" applyBorder="1" applyAlignment="1" applyProtection="1">
      <alignment horizontal="center" vertical="center"/>
      <protection locked="0"/>
    </xf>
    <xf numFmtId="0" fontId="0" fillId="10" borderId="53" xfId="0" applyFill="1" applyBorder="1" applyAlignment="1" applyProtection="1">
      <alignment horizontal="center" vertical="center"/>
      <protection locked="0"/>
    </xf>
    <xf numFmtId="0" fontId="0" fillId="10" borderId="38" xfId="0" applyFill="1" applyBorder="1" applyAlignment="1" applyProtection="1">
      <alignment horizontal="center" vertical="center" wrapText="1"/>
      <protection locked="0"/>
    </xf>
    <xf numFmtId="0" fontId="0" fillId="10" borderId="41" xfId="0" applyFill="1" applyBorder="1" applyAlignment="1" applyProtection="1">
      <alignment horizontal="center" vertical="center" wrapText="1"/>
      <protection locked="0"/>
    </xf>
    <xf numFmtId="0" fontId="0" fillId="10" borderId="38" xfId="0" applyFill="1" applyBorder="1" applyAlignment="1" applyProtection="1">
      <alignment vertical="center" wrapText="1"/>
      <protection locked="0"/>
    </xf>
    <xf numFmtId="0" fontId="0" fillId="10" borderId="41" xfId="0" applyFill="1" applyBorder="1" applyAlignment="1" applyProtection="1">
      <alignment vertical="center" wrapText="1"/>
      <protection locked="0"/>
    </xf>
    <xf numFmtId="0" fontId="0" fillId="0" borderId="2" xfId="0" applyBorder="1" applyAlignment="1">
      <alignment horizontal="center" vertical="center"/>
    </xf>
    <xf numFmtId="0" fontId="23" fillId="0" borderId="2" xfId="0" applyFont="1" applyBorder="1" applyAlignment="1">
      <alignment horizontal="center" vertical="center"/>
    </xf>
    <xf numFmtId="0" fontId="12" fillId="0" borderId="2" xfId="0" applyFont="1" applyBorder="1" applyAlignment="1">
      <alignment horizontal="center" vertical="center" wrapText="1"/>
    </xf>
    <xf numFmtId="0" fontId="17" fillId="0" borderId="7" xfId="0" applyFont="1" applyBorder="1" applyAlignment="1">
      <alignment horizontal="center" wrapText="1"/>
    </xf>
    <xf numFmtId="0" fontId="21" fillId="0" borderId="20" xfId="0" applyFont="1" applyBorder="1" applyAlignment="1">
      <alignment horizontal="center" vertical="center"/>
    </xf>
    <xf numFmtId="0" fontId="22" fillId="0" borderId="20" xfId="0" applyFont="1" applyBorder="1" applyAlignment="1">
      <alignment horizontal="center" vertical="center"/>
    </xf>
    <xf numFmtId="0" fontId="21" fillId="0" borderId="10" xfId="0" applyFont="1" applyBorder="1" applyAlignment="1">
      <alignment horizontal="center" vertical="center"/>
    </xf>
    <xf numFmtId="0" fontId="22" fillId="0" borderId="10" xfId="0" applyFont="1" applyBorder="1" applyAlignment="1">
      <alignment horizontal="center" vertical="center"/>
    </xf>
    <xf numFmtId="0" fontId="23" fillId="0" borderId="8"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wrapText="1"/>
    </xf>
    <xf numFmtId="0" fontId="0" fillId="10" borderId="2" xfId="0" applyFill="1" applyBorder="1" applyAlignment="1" applyProtection="1">
      <alignment horizontal="left" vertical="center" shrinkToFit="1"/>
      <protection locked="0"/>
    </xf>
    <xf numFmtId="0" fontId="0" fillId="10" borderId="2" xfId="0" applyFill="1" applyBorder="1" applyAlignment="1" applyProtection="1">
      <alignment vertical="center" shrinkToFit="1"/>
      <protection locked="0"/>
    </xf>
    <xf numFmtId="0" fontId="0" fillId="11" borderId="25" xfId="0" applyFill="1" applyBorder="1" applyAlignment="1" applyProtection="1">
      <alignment vertical="center"/>
      <protection locked="0"/>
    </xf>
    <xf numFmtId="0" fontId="0" fillId="0" borderId="62" xfId="0" applyBorder="1" applyAlignment="1">
      <alignment horizontal="center" vertical="center" textRotation="255" wrapText="1"/>
    </xf>
    <xf numFmtId="0" fontId="0" fillId="0" borderId="63" xfId="0" applyBorder="1" applyAlignment="1">
      <alignment horizontal="center" vertical="center" textRotation="255" wrapText="1"/>
    </xf>
    <xf numFmtId="0" fontId="0" fillId="0" borderId="64" xfId="0" applyBorder="1" applyAlignment="1">
      <alignment horizontal="center" vertical="center" textRotation="255" wrapText="1"/>
    </xf>
    <xf numFmtId="0" fontId="0" fillId="0" borderId="65" xfId="0" applyBorder="1" applyAlignment="1">
      <alignment horizontal="center" vertical="center" textRotation="255" wrapText="1"/>
    </xf>
    <xf numFmtId="0" fontId="0" fillId="0" borderId="0" xfId="0" applyAlignment="1">
      <alignment horizontal="left" vertical="center" wrapText="1"/>
    </xf>
    <xf numFmtId="0" fontId="0" fillId="11" borderId="2" xfId="0" applyFill="1" applyBorder="1" applyAlignment="1" applyProtection="1">
      <alignment vertical="center" shrinkToFit="1"/>
      <protection locked="0"/>
    </xf>
    <xf numFmtId="0" fontId="0" fillId="11" borderId="2" xfId="0" applyFill="1" applyBorder="1" applyAlignment="1" applyProtection="1">
      <alignment vertical="center"/>
      <protection locked="0"/>
    </xf>
    <xf numFmtId="14" fontId="0" fillId="10" borderId="36" xfId="0" applyNumberFormat="1" applyFill="1" applyBorder="1" applyAlignment="1" applyProtection="1">
      <alignment horizontal="center" vertical="center"/>
      <protection locked="0"/>
    </xf>
    <xf numFmtId="14" fontId="0" fillId="10" borderId="58" xfId="0" applyNumberFormat="1" applyFill="1" applyBorder="1" applyAlignment="1" applyProtection="1">
      <alignment horizontal="center" vertical="center"/>
      <protection locked="0"/>
    </xf>
    <xf numFmtId="0" fontId="0" fillId="12" borderId="38" xfId="0" applyFill="1" applyBorder="1" applyAlignment="1" applyProtection="1">
      <alignment vertical="center"/>
      <protection locked="0"/>
    </xf>
    <xf numFmtId="0" fontId="0" fillId="12" borderId="40" xfId="0" applyFill="1" applyBorder="1" applyAlignment="1" applyProtection="1">
      <alignment vertical="center"/>
      <protection locked="0"/>
    </xf>
    <xf numFmtId="0" fontId="0" fillId="12" borderId="41" xfId="0" applyFill="1" applyBorder="1" applyAlignment="1" applyProtection="1">
      <alignment vertical="center"/>
      <protection locked="0"/>
    </xf>
    <xf numFmtId="0" fontId="0" fillId="0" borderId="2" xfId="0"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0" fillId="0" borderId="2" xfId="0" applyBorder="1" applyAlignment="1">
      <alignment horizontal="center" vertical="center" textRotation="255"/>
    </xf>
    <xf numFmtId="0" fontId="16" fillId="0" borderId="2" xfId="0" applyFont="1" applyBorder="1" applyAlignment="1">
      <alignment horizontal="center" vertical="center" textRotation="255"/>
    </xf>
    <xf numFmtId="0" fontId="0" fillId="0" borderId="0" xfId="0" applyAlignment="1">
      <alignment vertical="center" wrapText="1"/>
    </xf>
    <xf numFmtId="0" fontId="16" fillId="0" borderId="2" xfId="0" applyFont="1" applyBorder="1" applyAlignment="1">
      <alignment horizontal="left" vertical="center"/>
    </xf>
    <xf numFmtId="0" fontId="0" fillId="10" borderId="9" xfId="0" applyFill="1" applyBorder="1" applyAlignment="1" applyProtection="1">
      <alignment vertical="center"/>
      <protection locked="0"/>
    </xf>
    <xf numFmtId="0" fontId="0" fillId="10" borderId="10" xfId="0" applyFill="1" applyBorder="1" applyAlignment="1" applyProtection="1">
      <alignment horizontal="left" vertical="center" wrapText="1"/>
      <protection locked="0"/>
    </xf>
    <xf numFmtId="0" fontId="16" fillId="0" borderId="23" xfId="0" applyFont="1" applyBorder="1" applyAlignment="1">
      <alignment horizontal="left" vertical="center" wrapText="1"/>
    </xf>
    <xf numFmtId="0" fontId="0" fillId="10" borderId="2" xfId="0" applyFill="1" applyBorder="1" applyAlignment="1" applyProtection="1">
      <alignment vertical="center" wrapText="1"/>
      <protection locked="0"/>
    </xf>
    <xf numFmtId="0" fontId="16" fillId="0" borderId="10" xfId="0" applyFont="1" applyBorder="1" applyAlignment="1">
      <alignment horizontal="center" vertical="center"/>
    </xf>
    <xf numFmtId="0" fontId="0" fillId="0" borderId="23" xfId="0" applyBorder="1" applyAlignment="1">
      <alignment horizontal="left" vertical="center" wrapText="1"/>
    </xf>
    <xf numFmtId="0" fontId="12" fillId="0" borderId="0" xfId="9" applyFont="1" applyAlignment="1">
      <alignment horizontal="left" vertical="center" wrapText="1"/>
    </xf>
    <xf numFmtId="0" fontId="12" fillId="0" borderId="0" xfId="0" applyFont="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18" fillId="0" borderId="25" xfId="0" applyFont="1" applyBorder="1" applyAlignment="1">
      <alignment vertical="center" wrapText="1"/>
    </xf>
    <xf numFmtId="0" fontId="0" fillId="10" borderId="2" xfId="0" applyFill="1" applyBorder="1" applyAlignment="1" applyProtection="1">
      <alignment horizontal="left" vertical="center" wrapText="1"/>
      <protection locked="0"/>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0" xfId="0"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0" fillId="10" borderId="9" xfId="0" applyFill="1" applyBorder="1" applyAlignment="1" applyProtection="1">
      <alignment horizontal="left" vertical="center" shrinkToFit="1"/>
      <protection locked="0"/>
    </xf>
    <xf numFmtId="0" fontId="0" fillId="10" borderId="20" xfId="0" applyFill="1" applyBorder="1" applyAlignment="1" applyProtection="1">
      <alignment horizontal="left" vertical="center" shrinkToFit="1"/>
      <protection locked="0"/>
    </xf>
    <xf numFmtId="0" fontId="0" fillId="10" borderId="8" xfId="0" applyFill="1" applyBorder="1" applyAlignment="1" applyProtection="1">
      <alignment horizontal="left" vertical="center" shrinkToFit="1"/>
      <protection locked="0"/>
    </xf>
    <xf numFmtId="0" fontId="0" fillId="0" borderId="9" xfId="0" applyBorder="1" applyAlignment="1">
      <alignment horizontal="left" vertical="center"/>
    </xf>
    <xf numFmtId="0" fontId="16" fillId="0" borderId="9" xfId="0" applyFont="1" applyBorder="1" applyAlignment="1">
      <alignment horizontal="left" vertical="center"/>
    </xf>
    <xf numFmtId="0" fontId="0" fillId="10" borderId="2" xfId="8" applyFont="1" applyFill="1" applyBorder="1" applyAlignment="1" applyProtection="1">
      <alignment horizontal="center" vertical="center"/>
      <protection locked="0"/>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10" borderId="2" xfId="8" applyFont="1" applyFill="1" applyBorder="1" applyAlignment="1" applyProtection="1">
      <alignment vertical="center" shrinkToFit="1"/>
      <protection locked="0"/>
    </xf>
    <xf numFmtId="49" fontId="0" fillId="10" borderId="2" xfId="0" applyNumberFormat="1" applyFill="1" applyBorder="1" applyAlignment="1" applyProtection="1">
      <alignment horizontal="left" vertical="center" shrinkToFit="1"/>
      <protection locked="0"/>
    </xf>
    <xf numFmtId="0" fontId="0" fillId="10" borderId="9" xfId="0" applyFill="1" applyBorder="1" applyAlignment="1" applyProtection="1">
      <alignment horizontal="center" vertical="center" shrinkToFit="1"/>
      <protection locked="0"/>
    </xf>
    <xf numFmtId="0" fontId="0" fillId="10" borderId="20" xfId="0" applyFill="1" applyBorder="1" applyAlignment="1" applyProtection="1">
      <alignment horizontal="center" vertical="center" shrinkToFit="1"/>
      <protection locked="0"/>
    </xf>
    <xf numFmtId="0" fontId="0" fillId="10" borderId="8" xfId="0" applyFill="1" applyBorder="1" applyAlignment="1" applyProtection="1">
      <alignment horizontal="center" vertical="center" shrinkToFit="1"/>
      <protection locked="0"/>
    </xf>
    <xf numFmtId="49" fontId="0" fillId="10" borderId="9" xfId="0" applyNumberFormat="1" applyFill="1" applyBorder="1" applyAlignment="1" applyProtection="1">
      <alignment horizontal="left" vertical="center" shrinkToFit="1"/>
      <protection locked="0"/>
    </xf>
    <xf numFmtId="49" fontId="0" fillId="10" borderId="20" xfId="0" applyNumberFormat="1" applyFill="1" applyBorder="1" applyAlignment="1" applyProtection="1">
      <alignment horizontal="left" vertical="center" shrinkToFit="1"/>
      <protection locked="0"/>
    </xf>
    <xf numFmtId="49" fontId="0" fillId="10" borderId="8" xfId="0" applyNumberFormat="1" applyFill="1" applyBorder="1" applyAlignment="1" applyProtection="1">
      <alignment horizontal="left" vertical="center" shrinkToFit="1"/>
      <protection locked="0"/>
    </xf>
    <xf numFmtId="49" fontId="0" fillId="10" borderId="2" xfId="0" applyNumberFormat="1" applyFill="1" applyBorder="1" applyAlignment="1" applyProtection="1">
      <alignment vertical="center" shrinkToFit="1"/>
      <protection locked="0"/>
    </xf>
    <xf numFmtId="0" fontId="0" fillId="10" borderId="9" xfId="0" applyFill="1" applyBorder="1" applyAlignment="1" applyProtection="1">
      <alignment vertical="center" shrinkToFit="1"/>
      <protection locked="0"/>
    </xf>
    <xf numFmtId="0" fontId="0" fillId="10" borderId="20" xfId="0" applyFill="1" applyBorder="1" applyAlignment="1" applyProtection="1">
      <alignment vertical="center" shrinkToFit="1"/>
      <protection locked="0"/>
    </xf>
    <xf numFmtId="0" fontId="0" fillId="10" borderId="8" xfId="0" applyFill="1" applyBorder="1" applyAlignment="1" applyProtection="1">
      <alignment vertical="center" shrinkToFit="1"/>
      <protection locked="0"/>
    </xf>
    <xf numFmtId="0" fontId="0" fillId="0" borderId="23" xfId="0" applyBorder="1" applyAlignment="1">
      <alignment horizontal="right" vertical="center"/>
    </xf>
    <xf numFmtId="0" fontId="0" fillId="0" borderId="24" xfId="0" applyBorder="1" applyAlignment="1">
      <alignment horizontal="right" vertical="center"/>
    </xf>
    <xf numFmtId="0" fontId="0" fillId="0" borderId="0" xfId="0" applyAlignment="1">
      <alignment horizontal="right" vertical="center"/>
    </xf>
    <xf numFmtId="0" fontId="0" fillId="0" borderId="79" xfId="0" applyBorder="1" applyAlignment="1">
      <alignment horizontal="left" vertical="center"/>
    </xf>
    <xf numFmtId="0" fontId="0" fillId="0" borderId="0" xfId="0" applyAlignment="1">
      <alignment horizontal="left" vertical="center"/>
    </xf>
    <xf numFmtId="0" fontId="0" fillId="0" borderId="42" xfId="0" applyBorder="1" applyAlignment="1">
      <alignment horizontal="left" vertical="center"/>
    </xf>
    <xf numFmtId="0" fontId="0" fillId="0" borderId="0" xfId="0" applyAlignment="1">
      <alignment vertical="center"/>
    </xf>
    <xf numFmtId="0" fontId="0" fillId="0" borderId="77" xfId="0" applyBorder="1" applyAlignment="1">
      <alignment horizontal="right" vertical="center"/>
    </xf>
    <xf numFmtId="0" fontId="0" fillId="12" borderId="9" xfId="0" applyFill="1" applyBorder="1" applyAlignment="1" applyProtection="1">
      <alignment horizontal="center" vertical="center"/>
      <protection locked="0"/>
    </xf>
    <xf numFmtId="0" fontId="0" fillId="12" borderId="8" xfId="0" applyFill="1" applyBorder="1" applyAlignment="1" applyProtection="1">
      <alignment horizontal="center" vertical="center"/>
      <protection locked="0"/>
    </xf>
    <xf numFmtId="0" fontId="0" fillId="12" borderId="20" xfId="0" applyFill="1" applyBorder="1" applyAlignment="1" applyProtection="1">
      <alignment horizontal="center" vertical="center"/>
      <protection locked="0"/>
    </xf>
    <xf numFmtId="0" fontId="0" fillId="15" borderId="25" xfId="0" applyFill="1" applyBorder="1" applyAlignment="1" applyProtection="1">
      <alignment vertical="center"/>
      <protection locked="0"/>
    </xf>
    <xf numFmtId="0" fontId="0" fillId="0" borderId="23" xfId="0" applyBorder="1" applyAlignment="1">
      <alignment horizontal="center" vertical="center"/>
    </xf>
    <xf numFmtId="0" fontId="18" fillId="12" borderId="21" xfId="0" applyFont="1" applyFill="1" applyBorder="1" applyAlignment="1" applyProtection="1">
      <alignment vertical="center" wrapText="1"/>
      <protection locked="0"/>
    </xf>
    <xf numFmtId="0" fontId="18" fillId="12" borderId="22" xfId="0" applyFont="1" applyFill="1" applyBorder="1" applyAlignment="1" applyProtection="1">
      <alignment vertical="center" wrapText="1"/>
      <protection locked="0"/>
    </xf>
    <xf numFmtId="0" fontId="18" fillId="12" borderId="11" xfId="0" applyFont="1" applyFill="1" applyBorder="1" applyAlignment="1" applyProtection="1">
      <alignment vertical="center" wrapText="1"/>
      <protection locked="0"/>
    </xf>
    <xf numFmtId="0" fontId="18" fillId="12" borderId="18" xfId="0" applyFont="1" applyFill="1" applyBorder="1" applyAlignment="1" applyProtection="1">
      <alignment vertical="center" wrapText="1"/>
      <protection locked="0"/>
    </xf>
    <xf numFmtId="0" fontId="18" fillId="12" borderId="17" xfId="0" applyFont="1" applyFill="1" applyBorder="1" applyAlignment="1" applyProtection="1">
      <alignment vertical="center" wrapText="1"/>
      <protection locked="0"/>
    </xf>
    <xf numFmtId="0" fontId="18" fillId="12" borderId="19" xfId="0" applyFont="1" applyFill="1" applyBorder="1" applyAlignment="1" applyProtection="1">
      <alignment vertical="center" wrapText="1"/>
      <protection locked="0"/>
    </xf>
    <xf numFmtId="0" fontId="0" fillId="12" borderId="9" xfId="0" applyFill="1" applyBorder="1" applyAlignment="1" applyProtection="1">
      <alignment vertical="center" wrapText="1"/>
      <protection locked="0"/>
    </xf>
    <xf numFmtId="0" fontId="0" fillId="15" borderId="20" xfId="0" applyFill="1" applyBorder="1" applyAlignment="1">
      <alignment vertical="center" wrapText="1"/>
    </xf>
    <xf numFmtId="0" fontId="0" fillId="15" borderId="8" xfId="0" applyFill="1" applyBorder="1" applyAlignment="1">
      <alignment vertical="center" wrapText="1"/>
    </xf>
    <xf numFmtId="0" fontId="17" fillId="0" borderId="24" xfId="0" applyFont="1" applyBorder="1" applyAlignment="1">
      <alignment horizontal="right" vertical="center" wrapText="1"/>
    </xf>
    <xf numFmtId="0" fontId="0" fillId="12" borderId="9" xfId="0" applyFill="1" applyBorder="1" applyAlignment="1" applyProtection="1">
      <alignment horizontal="left" vertical="center" wrapText="1"/>
      <protection locked="0"/>
    </xf>
    <xf numFmtId="0" fontId="0" fillId="12" borderId="20" xfId="0" applyFill="1" applyBorder="1" applyAlignment="1" applyProtection="1">
      <alignment horizontal="left" vertical="center" wrapText="1"/>
      <protection locked="0"/>
    </xf>
    <xf numFmtId="0" fontId="0" fillId="12" borderId="8" xfId="0" applyFill="1" applyBorder="1" applyAlignment="1" applyProtection="1">
      <alignment horizontal="left" vertical="center" wrapText="1"/>
      <protection locked="0"/>
    </xf>
    <xf numFmtId="0" fontId="13" fillId="0" borderId="5" xfId="0" applyFont="1" applyBorder="1" applyAlignment="1">
      <alignment horizontal="center" vertical="center" textRotation="255"/>
    </xf>
    <xf numFmtId="0" fontId="13" fillId="0" borderId="6" xfId="0" applyFont="1" applyBorder="1" applyAlignment="1">
      <alignment horizontal="center" vertical="center" textRotation="255"/>
    </xf>
    <xf numFmtId="0" fontId="13" fillId="0" borderId="4" xfId="0" applyFont="1" applyBorder="1" applyAlignment="1">
      <alignment horizontal="center" vertical="center" textRotation="255"/>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13" fillId="10" borderId="2" xfId="0" applyFont="1" applyFill="1" applyBorder="1" applyAlignment="1" applyProtection="1">
      <alignment horizontal="center" vertical="center"/>
      <protection locked="0"/>
    </xf>
    <xf numFmtId="0" fontId="14" fillId="0" borderId="2" xfId="0" applyFont="1" applyBorder="1" applyAlignment="1">
      <alignment horizontal="left" vertical="center"/>
    </xf>
    <xf numFmtId="0" fontId="13" fillId="0" borderId="5" xfId="0" applyFont="1" applyBorder="1" applyAlignment="1">
      <alignment vertical="center" textRotation="255"/>
    </xf>
    <xf numFmtId="0" fontId="13" fillId="0" borderId="6" xfId="0" applyFont="1" applyBorder="1" applyAlignment="1">
      <alignment vertical="center" textRotation="255"/>
    </xf>
    <xf numFmtId="0" fontId="13" fillId="0" borderId="4" xfId="0" applyFont="1" applyBorder="1" applyAlignment="1">
      <alignment vertical="center" textRotation="255"/>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xf>
    <xf numFmtId="178" fontId="0" fillId="11" borderId="56" xfId="0" applyNumberFormat="1" applyFill="1" applyBorder="1" applyAlignment="1" applyProtection="1">
      <alignment horizontal="center" vertical="center"/>
      <protection locked="0"/>
    </xf>
    <xf numFmtId="178" fontId="0" fillId="11" borderId="57" xfId="0" applyNumberFormat="1" applyFill="1" applyBorder="1" applyAlignment="1" applyProtection="1">
      <alignment horizontal="center" vertical="center"/>
      <protection locked="0"/>
    </xf>
    <xf numFmtId="0" fontId="0" fillId="11" borderId="38" xfId="0" applyFill="1" applyBorder="1" applyAlignment="1" applyProtection="1">
      <alignment horizontal="center" vertical="center"/>
      <protection locked="0"/>
    </xf>
    <xf numFmtId="0" fontId="0" fillId="11" borderId="41" xfId="0" applyFill="1" applyBorder="1" applyAlignment="1" applyProtection="1">
      <alignment horizontal="center" vertical="center"/>
      <protection locked="0"/>
    </xf>
    <xf numFmtId="0" fontId="0" fillId="11" borderId="42" xfId="0" applyFill="1" applyBorder="1" applyAlignment="1" applyProtection="1">
      <alignment vertical="center"/>
      <protection locked="0"/>
    </xf>
    <xf numFmtId="0" fontId="0" fillId="11" borderId="0" xfId="0" applyFill="1" applyAlignment="1" applyProtection="1">
      <alignment vertical="center"/>
      <protection locked="0"/>
    </xf>
    <xf numFmtId="0" fontId="0" fillId="11" borderId="17" xfId="0" applyFill="1" applyBorder="1" applyAlignment="1" applyProtection="1">
      <alignment vertical="center"/>
      <protection locked="0"/>
    </xf>
    <xf numFmtId="0" fontId="0" fillId="11" borderId="54" xfId="0" applyFill="1" applyBorder="1" applyAlignment="1" applyProtection="1">
      <alignment vertical="center"/>
      <protection locked="0"/>
    </xf>
    <xf numFmtId="0" fontId="0" fillId="11" borderId="48" xfId="0" applyFill="1" applyBorder="1" applyAlignment="1" applyProtection="1">
      <alignment horizontal="left" vertical="center"/>
      <protection locked="0"/>
    </xf>
    <xf numFmtId="0" fontId="0" fillId="11" borderId="55" xfId="0" applyFill="1" applyBorder="1" applyAlignment="1" applyProtection="1">
      <alignment horizontal="left" vertical="center"/>
      <protection locked="0"/>
    </xf>
    <xf numFmtId="0" fontId="0" fillId="11" borderId="38" xfId="0" applyFill="1" applyBorder="1" applyAlignment="1" applyProtection="1">
      <alignment vertical="center"/>
      <protection locked="0"/>
    </xf>
    <xf numFmtId="0" fontId="0" fillId="11" borderId="41" xfId="0" applyFill="1" applyBorder="1" applyAlignment="1" applyProtection="1">
      <alignment vertical="center"/>
      <protection locked="0"/>
    </xf>
    <xf numFmtId="0" fontId="0" fillId="11" borderId="38" xfId="0" applyFill="1" applyBorder="1" applyAlignment="1" applyProtection="1">
      <alignment horizontal="center" vertical="center" wrapText="1"/>
      <protection locked="0"/>
    </xf>
    <xf numFmtId="0" fontId="0" fillId="11" borderId="41" xfId="0" applyFill="1" applyBorder="1" applyAlignment="1" applyProtection="1">
      <alignment horizontal="center" vertical="center" wrapText="1"/>
      <protection locked="0"/>
    </xf>
    <xf numFmtId="178" fontId="0" fillId="11" borderId="35" xfId="0" applyNumberFormat="1" applyFill="1" applyBorder="1" applyAlignment="1" applyProtection="1">
      <alignment vertical="center"/>
      <protection locked="0"/>
    </xf>
    <xf numFmtId="0" fontId="0" fillId="11" borderId="14" xfId="0" applyFill="1" applyBorder="1" applyAlignment="1" applyProtection="1">
      <alignment horizontal="center" vertical="center"/>
      <protection locked="0"/>
    </xf>
    <xf numFmtId="0" fontId="0" fillId="16" borderId="0" xfId="0" applyFill="1" applyBorder="1" applyAlignment="1">
      <alignment vertical="center" shrinkToFit="1"/>
    </xf>
    <xf numFmtId="0" fontId="0" fillId="17" borderId="0" xfId="0" applyFill="1" applyBorder="1" applyAlignment="1" applyProtection="1">
      <alignment horizontal="center" vertical="center"/>
      <protection locked="0"/>
    </xf>
    <xf numFmtId="0" fontId="0" fillId="16" borderId="0" xfId="0" applyFill="1" applyBorder="1" applyAlignment="1" applyProtection="1">
      <alignment vertical="center" shrinkToFit="1"/>
      <protection locked="0"/>
    </xf>
    <xf numFmtId="0" fontId="0" fillId="16" borderId="0" xfId="0" applyFill="1" applyBorder="1" applyAlignment="1">
      <alignment horizontal="center" vertical="center"/>
    </xf>
    <xf numFmtId="0" fontId="0" fillId="16" borderId="0" xfId="0" applyFill="1" applyBorder="1" applyAlignment="1" applyProtection="1">
      <alignment horizontal="center" vertical="center"/>
      <protection locked="0"/>
    </xf>
    <xf numFmtId="0" fontId="0" fillId="0" borderId="80" xfId="0" applyBorder="1" applyAlignment="1">
      <alignment vertical="center" textRotation="255" wrapText="1"/>
    </xf>
    <xf numFmtId="0" fontId="0" fillId="0" borderId="0" xfId="0" applyBorder="1" applyAlignment="1">
      <alignment vertical="center"/>
    </xf>
    <xf numFmtId="0" fontId="0" fillId="0" borderId="81" xfId="0" applyBorder="1" applyAlignment="1">
      <alignment horizontal="center" vertical="center"/>
    </xf>
    <xf numFmtId="0" fontId="0" fillId="0" borderId="12" xfId="0" applyBorder="1" applyAlignment="1">
      <alignment vertical="center" shrinkToFit="1"/>
    </xf>
    <xf numFmtId="0" fontId="0" fillId="10" borderId="13" xfId="0" applyFill="1" applyBorder="1" applyAlignment="1" applyProtection="1">
      <alignment horizontal="center" vertical="center"/>
      <protection locked="0"/>
    </xf>
    <xf numFmtId="0" fontId="0" fillId="0" borderId="28" xfId="0" applyBorder="1" applyAlignment="1">
      <alignment vertical="center" shrinkToFit="1"/>
    </xf>
    <xf numFmtId="0" fontId="0" fillId="11" borderId="9" xfId="0" applyFill="1" applyBorder="1" applyAlignment="1" applyProtection="1">
      <alignment horizontal="left" vertical="center" shrinkToFit="1"/>
      <protection locked="0"/>
    </xf>
    <xf numFmtId="0" fontId="0" fillId="11" borderId="20" xfId="0" applyFill="1" applyBorder="1" applyAlignment="1" applyProtection="1">
      <alignment horizontal="left" vertical="center" shrinkToFit="1"/>
      <protection locked="0"/>
    </xf>
    <xf numFmtId="0" fontId="0" fillId="11" borderId="51" xfId="0" applyFill="1" applyBorder="1" applyAlignment="1" applyProtection="1">
      <alignment horizontal="left" vertical="center" shrinkToFit="1"/>
      <protection locked="0"/>
    </xf>
    <xf numFmtId="0" fontId="0" fillId="11" borderId="2" xfId="8" applyFont="1" applyFill="1" applyBorder="1" applyAlignment="1" applyProtection="1">
      <alignment horizontal="center" vertical="center"/>
      <protection locked="0"/>
    </xf>
  </cellXfs>
  <cellStyles count="22">
    <cellStyle name="Accent" xfId="1" xr:uid="{2B73E22C-63C4-4273-AAA7-B2F61DECAF77}"/>
    <cellStyle name="Accent 1" xfId="2" xr:uid="{8E6CA75D-4EC2-408B-A906-488C0D734F4C}"/>
    <cellStyle name="Accent 2" xfId="3" xr:uid="{A32AD7FD-E4CD-40C8-9F16-EECB58462801}"/>
    <cellStyle name="Accent 3" xfId="4" xr:uid="{EFF3F443-105F-4808-BA98-2C711962F399}"/>
    <cellStyle name="Bad" xfId="5" xr:uid="{2AEE0A7E-09D4-41B6-8F0E-E8BDBA185C51}"/>
    <cellStyle name="Error" xfId="6" xr:uid="{10BEDD88-93B4-4B54-A7CF-08A476CF48E6}"/>
    <cellStyle name="Excel Built-in Comma [0]" xfId="7" xr:uid="{68B4D517-EEDA-418B-AB1B-E4D0E2AA0ED7}"/>
    <cellStyle name="Excel Built-in Explanatory Text" xfId="8" xr:uid="{8BC2392D-9FD9-42BB-A950-16D698D102F0}"/>
    <cellStyle name="Excel Built-in Explanatory Text 2" xfId="9" xr:uid="{15B5F1BB-F2F9-4215-8109-5D032263E376}"/>
    <cellStyle name="Footnote" xfId="10" xr:uid="{1473A3F5-70DF-445D-8E0D-FE9D134DB175}"/>
    <cellStyle name="Good" xfId="11" xr:uid="{A9E12587-2A1A-47CB-BD6E-956D5432D43B}"/>
    <cellStyle name="Heading" xfId="12" xr:uid="{0AF7149D-2B3B-4D1F-931C-B716778F6A3B}"/>
    <cellStyle name="Heading 1" xfId="13" xr:uid="{C30420D5-F556-4439-A928-8CE7C758B79B}"/>
    <cellStyle name="Heading 2" xfId="14" xr:uid="{7A9EF3A3-E0B3-45E0-9E5A-6AB7125736C8}"/>
    <cellStyle name="Neutral" xfId="15" xr:uid="{A5CC1E86-59E4-4750-ACDA-5CC3B7EBF9F4}"/>
    <cellStyle name="Note" xfId="16" xr:uid="{528E2409-0303-4DC5-B90D-3B46FC2670E3}"/>
    <cellStyle name="Status" xfId="17" xr:uid="{B9F10808-CD35-4D1F-AB32-C288C4C4B58D}"/>
    <cellStyle name="Text" xfId="18" xr:uid="{4F8CE620-D7BF-4F8C-84E2-135C4632628B}"/>
    <cellStyle name="Warning" xfId="19" xr:uid="{C74E04BF-BF26-4F9D-A659-3484DABB618F}"/>
    <cellStyle name="ハイパーリンク 2" xfId="20" xr:uid="{C7321782-2F8A-4D9D-8030-6A7F7952440C}"/>
    <cellStyle name="標準" xfId="0" builtinId="0"/>
    <cellStyle name="標準 2" xfId="21" xr:uid="{7735E66C-3616-4F22-9DBA-FCC81513A9B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86995</xdr:colOff>
      <xdr:row>0</xdr:row>
      <xdr:rowOff>26398</xdr:rowOff>
    </xdr:from>
    <xdr:to>
      <xdr:col>2</xdr:col>
      <xdr:colOff>2167</xdr:colOff>
      <xdr:row>1</xdr:row>
      <xdr:rowOff>2564</xdr:rowOff>
    </xdr:to>
    <xdr:sp macro="" textlink="">
      <xdr:nvSpPr>
        <xdr:cNvPr id="2" name="正方形/長方形 1">
          <a:extLst>
            <a:ext uri="{FF2B5EF4-FFF2-40B4-BE49-F238E27FC236}">
              <a16:creationId xmlns:a16="http://schemas.microsoft.com/office/drawing/2014/main" id="{9376B404-8A6D-5437-F99F-3157475AD089}"/>
            </a:ext>
          </a:extLst>
        </xdr:cNvPr>
        <xdr:cNvSpPr/>
      </xdr:nvSpPr>
      <xdr:spPr bwMode="auto">
        <a:xfrm>
          <a:off x="470535" y="30480"/>
          <a:ext cx="1844040" cy="502920"/>
        </a:xfrm>
        <a:prstGeom prst="rect">
          <a:avLst/>
        </a:prstGeom>
        <a:solidFill>
          <a:schemeClr val="accent4">
            <a:lumMod val="20000"/>
            <a:lumOff val="80000"/>
          </a:schemeClr>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a:latin typeface="ＭＳ Ｐゴシック" panose="020B0600070205080204" pitchFamily="50" charset="-128"/>
              <a:ea typeface="ＭＳ Ｐゴシック" panose="020B0600070205080204" pitchFamily="50" charset="-128"/>
            </a:rPr>
            <a:t>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10</xdr:row>
      <xdr:rowOff>133350</xdr:rowOff>
    </xdr:from>
    <xdr:to>
      <xdr:col>9</xdr:col>
      <xdr:colOff>1609725</xdr:colOff>
      <xdr:row>11</xdr:row>
      <xdr:rowOff>285750</xdr:rowOff>
    </xdr:to>
    <xdr:sp macro="" textlink="">
      <xdr:nvSpPr>
        <xdr:cNvPr id="53469" name="正方形/長方形 5">
          <a:extLst>
            <a:ext uri="{FF2B5EF4-FFF2-40B4-BE49-F238E27FC236}">
              <a16:creationId xmlns:a16="http://schemas.microsoft.com/office/drawing/2014/main" id="{9E8D5175-DFB2-964A-89E6-5E91B72092B6}"/>
            </a:ext>
          </a:extLst>
        </xdr:cNvPr>
        <xdr:cNvSpPr>
          <a:spLocks noChangeArrowheads="1"/>
        </xdr:cNvSpPr>
      </xdr:nvSpPr>
      <xdr:spPr bwMode="auto">
        <a:xfrm>
          <a:off x="19050" y="2819400"/>
          <a:ext cx="997267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C4BD-0E95-44D7-8746-93B529D9091E}">
  <sheetPr codeName="Sheet2">
    <pageSetUpPr fitToPage="1"/>
  </sheetPr>
  <dimension ref="A1:G28"/>
  <sheetViews>
    <sheetView showGridLines="0" tabSelected="1" zoomScale="85" zoomScaleNormal="85" zoomScaleSheetLayoutView="85" workbookViewId="0">
      <selection activeCell="K25" sqref="K25"/>
    </sheetView>
  </sheetViews>
  <sheetFormatPr defaultColWidth="9" defaultRowHeight="13.2"/>
  <cols>
    <col min="1" max="1" width="8.21875" style="1" customWidth="1"/>
    <col min="2" max="2" width="20.6640625" style="1" customWidth="1"/>
    <col min="3" max="3" width="36.44140625" style="1" customWidth="1"/>
    <col min="4" max="4" width="6.44140625" style="1" customWidth="1"/>
    <col min="5" max="5" width="16.44140625" style="1" customWidth="1"/>
    <col min="6" max="6" width="37.6640625" style="1" customWidth="1"/>
    <col min="7" max="7" width="6" style="1" customWidth="1"/>
    <col min="8" max="8" width="18.44140625" style="1" customWidth="1"/>
    <col min="9" max="16384" width="9" style="1"/>
  </cols>
  <sheetData>
    <row r="1" spans="1:7" ht="25.2" customHeight="1">
      <c r="A1" s="2" t="s">
        <v>192</v>
      </c>
      <c r="B1" s="229">
        <v>8</v>
      </c>
      <c r="C1" s="4" t="s">
        <v>1068</v>
      </c>
    </row>
    <row r="2" spans="1:7" ht="11.25" customHeight="1">
      <c r="A2" s="2"/>
      <c r="B2" s="3"/>
      <c r="C2" s="4"/>
    </row>
    <row r="3" spans="1:7" ht="102" customHeight="1">
      <c r="A3" s="240" t="s">
        <v>600</v>
      </c>
      <c r="B3" s="241"/>
      <c r="C3" s="241"/>
      <c r="D3" s="241"/>
      <c r="E3" s="241"/>
      <c r="F3" s="241"/>
      <c r="G3" s="241"/>
    </row>
    <row r="4" spans="1:7" ht="11.25" customHeight="1">
      <c r="A4" s="1" t="s">
        <v>572</v>
      </c>
      <c r="B4" s="126"/>
      <c r="C4" s="5"/>
      <c r="D4" s="6"/>
      <c r="E4" s="6"/>
      <c r="F4" s="6"/>
    </row>
    <row r="5" spans="1:7" ht="16.5" hidden="1" customHeight="1">
      <c r="B5" s="127" t="s">
        <v>4</v>
      </c>
      <c r="C5" s="174"/>
      <c r="D5" s="6" t="str">
        <f>IF(P0!C6&lt;&gt;"","SY"&amp;P0!C6,"")</f>
        <v/>
      </c>
    </row>
    <row r="6" spans="1:7" ht="24.75" customHeight="1">
      <c r="A6" s="244" t="s">
        <v>546</v>
      </c>
      <c r="B6" s="128" t="s">
        <v>541</v>
      </c>
      <c r="C6" s="248"/>
      <c r="D6" s="249"/>
      <c r="E6" s="156" t="s">
        <v>1099</v>
      </c>
      <c r="F6" s="250"/>
      <c r="G6" s="251"/>
    </row>
    <row r="7" spans="1:7" ht="24.75" customHeight="1">
      <c r="A7" s="244"/>
      <c r="B7" s="128" t="s">
        <v>547</v>
      </c>
      <c r="C7" s="252"/>
      <c r="D7" s="253"/>
      <c r="E7" s="254"/>
      <c r="F7" s="254"/>
      <c r="G7" s="255"/>
    </row>
    <row r="8" spans="1:7" ht="24.75" customHeight="1">
      <c r="A8" s="244"/>
      <c r="B8" s="128" t="s">
        <v>1100</v>
      </c>
      <c r="C8" s="256"/>
      <c r="D8" s="257"/>
    </row>
    <row r="9" spans="1:7" ht="24.75" customHeight="1">
      <c r="A9" s="244"/>
      <c r="B9" s="128" t="s">
        <v>216</v>
      </c>
      <c r="C9" s="264"/>
      <c r="D9" s="265"/>
      <c r="E9" s="172" t="s">
        <v>548</v>
      </c>
      <c r="F9" s="250"/>
      <c r="G9" s="251"/>
    </row>
    <row r="10" spans="1:7" ht="24.75" customHeight="1">
      <c r="A10" s="244"/>
      <c r="B10" s="128" t="s">
        <v>217</v>
      </c>
      <c r="C10" s="248"/>
      <c r="D10" s="249"/>
      <c r="E10" s="172" t="s">
        <v>549</v>
      </c>
      <c r="F10" s="258"/>
      <c r="G10" s="259"/>
    </row>
    <row r="11" spans="1:7" ht="24.75" customHeight="1">
      <c r="A11" s="244"/>
      <c r="B11" s="128" t="s">
        <v>214</v>
      </c>
      <c r="C11" s="266"/>
      <c r="D11" s="267"/>
      <c r="E11" s="172" t="s">
        <v>583</v>
      </c>
      <c r="F11" s="258"/>
      <c r="G11" s="259"/>
    </row>
    <row r="12" spans="1:7" ht="24.75" customHeight="1">
      <c r="A12" s="244"/>
      <c r="B12" s="128" t="s">
        <v>215</v>
      </c>
      <c r="C12" s="256"/>
      <c r="D12" s="257"/>
      <c r="E12" s="172" t="s">
        <v>550</v>
      </c>
      <c r="F12" s="258"/>
      <c r="G12" s="259"/>
    </row>
    <row r="13" spans="1:7" ht="24.75" customHeight="1">
      <c r="A13" s="244"/>
      <c r="B13" s="128" t="s">
        <v>551</v>
      </c>
      <c r="C13" s="262"/>
      <c r="D13" s="263"/>
      <c r="E13" s="227" t="s">
        <v>218</v>
      </c>
      <c r="F13" s="260"/>
      <c r="G13" s="261"/>
    </row>
    <row r="14" spans="1:7" ht="24.75" customHeight="1">
      <c r="A14" s="244"/>
      <c r="B14" s="128" t="s">
        <v>544</v>
      </c>
      <c r="C14" s="175"/>
      <c r="D14" s="116" t="s">
        <v>545</v>
      </c>
      <c r="E14" s="182" t="s">
        <v>219</v>
      </c>
      <c r="F14" s="238"/>
      <c r="G14" s="239"/>
    </row>
    <row r="15" spans="1:7" ht="24.75" customHeight="1" thickBot="1">
      <c r="A15" s="245"/>
      <c r="B15" s="220" t="str">
        <f>"現員(R"&amp;B1&amp;".4.1)"</f>
        <v>現員(R8.4.1)</v>
      </c>
      <c r="C15" s="176"/>
      <c r="D15" s="173" t="s">
        <v>545</v>
      </c>
      <c r="E15" s="195" t="s">
        <v>1101</v>
      </c>
      <c r="F15" s="176"/>
      <c r="G15" s="173" t="s">
        <v>545</v>
      </c>
    </row>
    <row r="16" spans="1:7" ht="30" customHeight="1" thickTop="1">
      <c r="A16" s="242" t="s">
        <v>540</v>
      </c>
      <c r="B16" s="178" t="s">
        <v>541</v>
      </c>
      <c r="C16" s="386"/>
      <c r="D16" s="387"/>
      <c r="E16" s="180" t="s">
        <v>542</v>
      </c>
      <c r="F16" s="246"/>
      <c r="G16" s="247"/>
    </row>
    <row r="17" spans="1:7" ht="30" customHeight="1">
      <c r="A17" s="243"/>
      <c r="B17" s="179" t="s">
        <v>543</v>
      </c>
      <c r="C17" s="238"/>
      <c r="D17" s="239"/>
      <c r="E17" s="52" t="s">
        <v>218</v>
      </c>
      <c r="F17" s="238"/>
      <c r="G17" s="239"/>
    </row>
    <row r="18" spans="1:7" ht="30" customHeight="1">
      <c r="A18" s="243"/>
      <c r="B18" s="179" t="s">
        <v>544</v>
      </c>
      <c r="C18" s="177"/>
      <c r="D18" s="116" t="s">
        <v>545</v>
      </c>
      <c r="E18" s="221" t="str">
        <f>"現員(R"&amp;B1&amp;".4.1)"</f>
        <v>現員(R8.4.1)</v>
      </c>
      <c r="F18" s="177"/>
      <c r="G18" s="181" t="s">
        <v>545</v>
      </c>
    </row>
    <row r="19" spans="1:7" ht="24.75" customHeight="1">
      <c r="A19" s="235" t="s">
        <v>1102</v>
      </c>
      <c r="B19" s="230" t="s">
        <v>541</v>
      </c>
      <c r="C19" s="388"/>
      <c r="D19" s="389"/>
      <c r="E19" s="156" t="s">
        <v>1096</v>
      </c>
      <c r="F19" s="394"/>
      <c r="G19" s="395"/>
    </row>
    <row r="20" spans="1:7" ht="24.75" customHeight="1">
      <c r="A20" s="236"/>
      <c r="B20" s="128" t="s">
        <v>547</v>
      </c>
      <c r="C20" s="390"/>
      <c r="D20" s="391"/>
      <c r="E20" s="392"/>
      <c r="F20" s="392"/>
      <c r="G20" s="393"/>
    </row>
    <row r="21" spans="1:7" ht="24.75" customHeight="1">
      <c r="A21" s="236"/>
      <c r="B21" s="128" t="s">
        <v>1097</v>
      </c>
      <c r="C21" s="396"/>
      <c r="D21" s="397"/>
    </row>
    <row r="22" spans="1:7" ht="24.75" customHeight="1">
      <c r="A22" s="236"/>
      <c r="B22" s="128" t="s">
        <v>1083</v>
      </c>
      <c r="C22" s="398"/>
      <c r="D22" s="399"/>
      <c r="E22" s="128" t="s">
        <v>1084</v>
      </c>
      <c r="F22" s="394"/>
      <c r="G22" s="395"/>
    </row>
    <row r="23" spans="1:7" ht="24.75" customHeight="1" thickBot="1">
      <c r="A23" s="237"/>
      <c r="B23" s="231" t="s">
        <v>544</v>
      </c>
      <c r="C23" s="400"/>
      <c r="D23" s="173" t="s">
        <v>545</v>
      </c>
      <c r="E23" s="231" t="str">
        <f>"現員(R"&amp;B1&amp;".4.1)"</f>
        <v>現員(R8.4.1)</v>
      </c>
      <c r="F23" s="400"/>
      <c r="G23" s="232" t="s">
        <v>545</v>
      </c>
    </row>
    <row r="24" spans="1:7" ht="16.5" customHeight="1" thickTop="1">
      <c r="B24" s="228" t="s">
        <v>1098</v>
      </c>
    </row>
    <row r="25" spans="1:7" ht="16.5" customHeight="1">
      <c r="B25" s="1" t="s">
        <v>473</v>
      </c>
    </row>
    <row r="26" spans="1:7" ht="16.5" customHeight="1">
      <c r="B26" s="1" t="s">
        <v>474</v>
      </c>
    </row>
    <row r="27" spans="1:7">
      <c r="B27" s="1" t="s">
        <v>552</v>
      </c>
    </row>
    <row r="28" spans="1:7">
      <c r="B28" s="1" t="s">
        <v>1085</v>
      </c>
    </row>
  </sheetData>
  <mergeCells count="29">
    <mergeCell ref="F12:G12"/>
    <mergeCell ref="C13:D13"/>
    <mergeCell ref="C9:D9"/>
    <mergeCell ref="C10:D10"/>
    <mergeCell ref="C11:D11"/>
    <mergeCell ref="C12:D12"/>
    <mergeCell ref="C16:D16"/>
    <mergeCell ref="C17:D17"/>
    <mergeCell ref="A3:G3"/>
    <mergeCell ref="A16:A18"/>
    <mergeCell ref="A6:A15"/>
    <mergeCell ref="F14:G14"/>
    <mergeCell ref="F16:G16"/>
    <mergeCell ref="F17:G17"/>
    <mergeCell ref="C6:D6"/>
    <mergeCell ref="F6:G6"/>
    <mergeCell ref="C7:G7"/>
    <mergeCell ref="C8:D8"/>
    <mergeCell ref="F9:G9"/>
    <mergeCell ref="F10:G10"/>
    <mergeCell ref="F11:G11"/>
    <mergeCell ref="F13:G13"/>
    <mergeCell ref="A19:A23"/>
    <mergeCell ref="C19:D19"/>
    <mergeCell ref="F19:G19"/>
    <mergeCell ref="C20:G20"/>
    <mergeCell ref="C21:D21"/>
    <mergeCell ref="C22:D22"/>
    <mergeCell ref="F22:G22"/>
  </mergeCells>
  <phoneticPr fontId="28"/>
  <dataValidations count="1">
    <dataValidation type="whole" operator="greaterThanOrEqual" allowBlank="1" showErrorMessage="1" errorTitle="入力規則違反" error="整数６桁の半角数字を入力します" sqref="C5" xr:uid="{49E56C9E-5BA4-4048-A670-8DADA895FD8F}">
      <formula1>0</formula1>
      <formula2>0</formula2>
    </dataValidation>
  </dataValidations>
  <pageMargins left="0.75" right="0.45" top="1" bottom="1" header="0.51180555555555551" footer="0.51180555555555551"/>
  <pageSetup paperSize="9" scale="69"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62209-2D83-4EAD-8B82-2DC73742E314}">
  <sheetPr codeName="Sheet11">
    <pageSetUpPr fitToPage="1"/>
  </sheetPr>
  <dimension ref="A1:R9"/>
  <sheetViews>
    <sheetView showGridLines="0" zoomScale="90" zoomScaleNormal="90" zoomScaleSheetLayoutView="70" zoomScalePageLayoutView="90" workbookViewId="0"/>
  </sheetViews>
  <sheetFormatPr defaultColWidth="9" defaultRowHeight="19.95" customHeight="1"/>
  <cols>
    <col min="1" max="1" width="5.44140625" style="1" customWidth="1"/>
    <col min="2" max="2" width="3.44140625" style="1" customWidth="1"/>
    <col min="3" max="3" width="27" style="1" customWidth="1"/>
    <col min="4" max="4" width="10.44140625" style="1" customWidth="1"/>
    <col min="5" max="5" width="14.44140625" style="1" customWidth="1"/>
    <col min="6" max="7" width="10.44140625" style="1" customWidth="1"/>
    <col min="8" max="8" width="7.44140625" style="1" customWidth="1"/>
    <col min="9" max="9" width="9.44140625" style="1" customWidth="1"/>
    <col min="10" max="10" width="7.21875" style="1" customWidth="1"/>
    <col min="11" max="11" width="7.44140625" style="1" customWidth="1"/>
    <col min="12" max="12" width="3.6640625" style="1" customWidth="1"/>
    <col min="13" max="13" width="7.44140625" style="1" customWidth="1"/>
    <col min="14" max="14" width="3.88671875" style="1" customWidth="1"/>
    <col min="15" max="15" width="7.44140625" style="1" customWidth="1"/>
    <col min="16" max="16" width="6.44140625" style="1" customWidth="1"/>
    <col min="17" max="16384" width="9" style="1"/>
  </cols>
  <sheetData>
    <row r="1" spans="1:18" ht="19.95" customHeight="1">
      <c r="A1" s="1" t="s">
        <v>109</v>
      </c>
    </row>
    <row r="2" spans="1:18" ht="19.95" customHeight="1">
      <c r="B2" s="1" t="s">
        <v>111</v>
      </c>
    </row>
    <row r="3" spans="1:18" ht="19.95" customHeight="1">
      <c r="D3" s="113"/>
      <c r="E3" s="1" t="s">
        <v>122</v>
      </c>
      <c r="R3" s="114"/>
    </row>
    <row r="4" spans="1:18" ht="19.95" customHeight="1">
      <c r="B4" s="1" t="s">
        <v>110</v>
      </c>
    </row>
    <row r="5" spans="1:18" ht="19.95" customHeight="1">
      <c r="D5" s="113"/>
      <c r="E5" s="1" t="s">
        <v>122</v>
      </c>
      <c r="R5" s="114"/>
    </row>
    <row r="6" spans="1:18" ht="19.95" customHeight="1">
      <c r="B6" s="1" t="s">
        <v>254</v>
      </c>
    </row>
    <row r="7" spans="1:18" ht="19.95" customHeight="1">
      <c r="D7" s="113"/>
      <c r="E7" s="1" t="s">
        <v>184</v>
      </c>
    </row>
    <row r="8" spans="1:18" ht="19.95" customHeight="1">
      <c r="B8" s="1" t="s">
        <v>253</v>
      </c>
    </row>
    <row r="9" spans="1:18" ht="19.95" customHeight="1">
      <c r="D9" s="113"/>
      <c r="E9" s="1" t="s">
        <v>122</v>
      </c>
      <c r="R9" s="114"/>
    </row>
  </sheetData>
  <phoneticPr fontId="28"/>
  <dataValidations count="1">
    <dataValidation type="list" operator="equal" allowBlank="1" showErrorMessage="1" errorTitle="入力規則違反" error="リストから選んでください" sqref="D5 D3 D7 D9" xr:uid="{F8BCE152-530F-453D-B2E8-734B99A6AB65}">
      <formula1>"いる,いない"</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44EB-6474-4AB6-9DD2-E083D6E0DC7A}">
  <sheetPr codeName="Sheet12">
    <pageSetUpPr fitToPage="1"/>
  </sheetPr>
  <dimension ref="A1:K35"/>
  <sheetViews>
    <sheetView showGridLines="0" zoomScaleNormal="100" zoomScaleSheetLayoutView="70" workbookViewId="0"/>
  </sheetViews>
  <sheetFormatPr defaultColWidth="9" defaultRowHeight="13.2"/>
  <cols>
    <col min="1" max="1" width="5.44140625" style="1" customWidth="1"/>
    <col min="2" max="2" width="3.44140625" style="1" customWidth="1"/>
    <col min="3" max="3" width="16" style="1" customWidth="1"/>
    <col min="4" max="6" width="15.6640625" style="1" customWidth="1"/>
    <col min="7" max="7" width="16" style="1" customWidth="1"/>
    <col min="8" max="8" width="17" style="1" customWidth="1"/>
    <col min="9" max="20" width="14.109375" style="1" customWidth="1"/>
    <col min="21" max="16384" width="9" style="1"/>
  </cols>
  <sheetData>
    <row r="1" spans="1:11" ht="24.75" customHeight="1">
      <c r="A1" s="37" t="s">
        <v>33</v>
      </c>
    </row>
    <row r="2" spans="1:11" ht="21" customHeight="1">
      <c r="A2" s="1" t="s">
        <v>573</v>
      </c>
      <c r="J2" s="12"/>
    </row>
    <row r="3" spans="1:11" ht="22.2" customHeight="1">
      <c r="B3" s="1" t="str">
        <f>"ア　施設長及び職員の配置状況（令和"&amp;P0!$B$1&amp;"年４月１日現在の人数）"</f>
        <v>ア　施設長及び職員の配置状況（令和8年４月１日現在の人数）</v>
      </c>
    </row>
    <row r="4" spans="1:11" ht="33" customHeight="1">
      <c r="C4" s="49"/>
      <c r="D4" s="7" t="s">
        <v>34</v>
      </c>
      <c r="E4" s="50" t="s">
        <v>35</v>
      </c>
      <c r="F4" s="46" t="s">
        <v>36</v>
      </c>
      <c r="G4" s="306" t="s">
        <v>37</v>
      </c>
      <c r="H4" s="306"/>
    </row>
    <row r="5" spans="1:11" ht="48" customHeight="1">
      <c r="C5" s="8" t="s">
        <v>38</v>
      </c>
      <c r="D5" s="9"/>
      <c r="E5" s="9"/>
      <c r="F5" s="51"/>
      <c r="G5" s="303"/>
      <c r="H5" s="303"/>
      <c r="I5" s="307" t="s">
        <v>575</v>
      </c>
      <c r="J5" s="304"/>
      <c r="K5" s="304"/>
    </row>
    <row r="6" spans="1:11" ht="24" customHeight="1">
      <c r="C6" s="301" t="s">
        <v>39</v>
      </c>
      <c r="D6" s="289"/>
      <c r="E6" s="289"/>
      <c r="F6" s="302"/>
      <c r="G6" s="303"/>
      <c r="H6" s="303"/>
      <c r="I6" s="304" t="s">
        <v>40</v>
      </c>
      <c r="J6" s="304"/>
      <c r="K6" s="304"/>
    </row>
    <row r="7" spans="1:11" ht="24" customHeight="1">
      <c r="C7" s="301"/>
      <c r="D7" s="289"/>
      <c r="E7" s="289"/>
      <c r="F7" s="302"/>
      <c r="G7" s="303"/>
      <c r="H7" s="303"/>
      <c r="I7" s="304"/>
      <c r="J7" s="304"/>
      <c r="K7" s="304"/>
    </row>
    <row r="8" spans="1:11" ht="10.5" customHeight="1"/>
    <row r="9" spans="1:11" ht="25.95" customHeight="1">
      <c r="B9" s="30" t="s">
        <v>556</v>
      </c>
      <c r="F9" s="36" t="s">
        <v>480</v>
      </c>
      <c r="G9" s="24"/>
      <c r="H9" s="11"/>
    </row>
    <row r="10" spans="1:11" ht="25.95" customHeight="1">
      <c r="B10" s="30"/>
      <c r="F10" s="36" t="s">
        <v>481</v>
      </c>
      <c r="G10" s="24"/>
      <c r="H10" s="11"/>
    </row>
    <row r="11" spans="1:11" ht="25.95" customHeight="1">
      <c r="B11" s="114" t="s">
        <v>613</v>
      </c>
      <c r="C11" s="300" t="s">
        <v>614</v>
      </c>
      <c r="D11" s="300"/>
      <c r="E11" s="300"/>
      <c r="F11" s="36" t="s">
        <v>482</v>
      </c>
      <c r="G11" s="24"/>
      <c r="H11" s="11"/>
    </row>
    <row r="12" spans="1:11" ht="25.95" customHeight="1">
      <c r="B12" s="114"/>
      <c r="C12" s="114"/>
      <c r="D12" s="114"/>
      <c r="E12" s="114"/>
      <c r="F12" s="36" t="s">
        <v>483</v>
      </c>
      <c r="G12" s="24"/>
      <c r="H12" s="11"/>
    </row>
    <row r="14" spans="1:11" ht="21" customHeight="1">
      <c r="A14" s="1" t="s">
        <v>306</v>
      </c>
      <c r="J14" s="12"/>
    </row>
    <row r="15" spans="1:11" ht="24.75" customHeight="1">
      <c r="B15" s="1" t="s">
        <v>307</v>
      </c>
      <c r="G15" s="24"/>
      <c r="H15" s="11" t="s">
        <v>24</v>
      </c>
    </row>
    <row r="17" spans="2:10" ht="24.75" customHeight="1">
      <c r="B17" s="1" t="s">
        <v>308</v>
      </c>
      <c r="G17" s="24"/>
      <c r="H17" s="11" t="s">
        <v>24</v>
      </c>
    </row>
    <row r="18" spans="2:10" ht="24.75" customHeight="1">
      <c r="F18" s="139" t="s">
        <v>309</v>
      </c>
      <c r="G18" s="305"/>
      <c r="H18" s="305"/>
      <c r="I18" s="305"/>
      <c r="J18" s="305"/>
    </row>
    <row r="20" spans="2:10" ht="22.2" customHeight="1">
      <c r="B20" s="1" t="s">
        <v>310</v>
      </c>
      <c r="G20" s="24"/>
      <c r="H20" s="11" t="s">
        <v>28</v>
      </c>
    </row>
    <row r="22" spans="2:10" ht="24.75" customHeight="1"/>
    <row r="23" spans="2:10" ht="24.75" customHeight="1"/>
    <row r="24" spans="2:10" ht="24.75" customHeight="1"/>
    <row r="25" spans="2:10" ht="24.75" customHeight="1"/>
    <row r="26" spans="2:10" ht="24.75" customHeight="1"/>
    <row r="27" spans="2:10" ht="24.75" customHeight="1"/>
    <row r="28" spans="2:10" ht="24.75" customHeight="1"/>
    <row r="29" spans="2:10" ht="24.75" customHeight="1"/>
    <row r="30" spans="2:10" ht="24.75" customHeight="1"/>
    <row r="31" spans="2:10" ht="24.75" customHeight="1"/>
    <row r="32" spans="2:10" ht="24.75" customHeight="1"/>
    <row r="33" ht="24.75" customHeight="1"/>
    <row r="34" ht="24.75" customHeight="1"/>
    <row r="35" ht="15.75" customHeight="1"/>
  </sheetData>
  <mergeCells count="12">
    <mergeCell ref="G6:H6"/>
    <mergeCell ref="I6:K7"/>
    <mergeCell ref="G7:H7"/>
    <mergeCell ref="G18:J18"/>
    <mergeCell ref="G4:H4"/>
    <mergeCell ref="G5:H5"/>
    <mergeCell ref="I5:K5"/>
    <mergeCell ref="C11:E11"/>
    <mergeCell ref="C6:C7"/>
    <mergeCell ref="D6:D7"/>
    <mergeCell ref="E6:E7"/>
    <mergeCell ref="F6:F7"/>
  </mergeCells>
  <phoneticPr fontId="28"/>
  <dataValidations count="5">
    <dataValidation type="list" allowBlank="1" showErrorMessage="1" sqref="G6:H7" xr:uid="{4E3F67C5-AAE6-473B-99A7-1B8BF2ACE6E6}">
      <formula1>"社会福祉主事,社会福祉士,精神保健福祉士,看護師,保健師,その他"</formula1>
      <formula2>0</formula2>
    </dataValidation>
    <dataValidation type="list" operator="equal" allowBlank="1" showErrorMessage="1" errorTitle="入力規則違反" error="リストから選んでください" sqref="G17 G15" xr:uid="{9407EED5-5C7B-436D-BE47-D5B455332EAE}">
      <formula1>"いる,いない"</formula1>
      <formula2>0</formula2>
    </dataValidation>
    <dataValidation type="list" operator="equal" allowBlank="1" showErrorMessage="1" errorTitle="入力規則違反" error="リストから選んでください" sqref="G20" xr:uid="{99696F93-826C-48C4-976B-1D4BB7036B67}">
      <formula1>"はい,いいえ"</formula1>
      <formula2>0</formula2>
    </dataValidation>
    <dataValidation type="list" allowBlank="1" showErrorMessage="1" sqref="G5" xr:uid="{1DD9703F-E951-4F61-A57F-BD6697FF4759}">
      <formula1>"社会福祉主事,社会福祉事業２年以上従事者,その他"</formula1>
      <formula2>0</formula2>
    </dataValidation>
    <dataValidation operator="equal" allowBlank="1" showErrorMessage="1" errorTitle="入力規則違反" error="リストから選んでください" sqref="G9:G12" xr:uid="{D007CAE8-0A1D-468C-85C7-553E2F079F1D}"/>
  </dataValidations>
  <pageMargins left="0.55000000000000004" right="0.45" top="1" bottom="1" header="0.51180555555555551" footer="0.51180555555555551"/>
  <pageSetup paperSize="9" scale="94"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1DDE-8BBE-4767-AC2B-29743DB92DC8}">
  <sheetPr codeName="Sheet34">
    <pageSetUpPr fitToPage="1"/>
  </sheetPr>
  <dimension ref="A1:O18"/>
  <sheetViews>
    <sheetView showGridLines="0" zoomScaleNormal="100" zoomScaleSheetLayoutView="100" workbookViewId="0">
      <selection activeCell="C1" sqref="C1:O1"/>
    </sheetView>
  </sheetViews>
  <sheetFormatPr defaultColWidth="9" defaultRowHeight="13.2"/>
  <cols>
    <col min="1" max="1" width="4.44140625" customWidth="1"/>
    <col min="2" max="2" width="26.88671875" customWidth="1"/>
    <col min="3" max="3" width="9.88671875" customWidth="1"/>
    <col min="4" max="6" width="6.44140625" customWidth="1"/>
    <col min="7" max="7" width="7" customWidth="1"/>
    <col min="8" max="9" width="7.109375" customWidth="1"/>
    <col min="10" max="10" width="7" customWidth="1"/>
    <col min="11" max="15" width="6.44140625" customWidth="1"/>
  </cols>
  <sheetData>
    <row r="1" spans="1:15" ht="41.7" customHeight="1" thickBot="1">
      <c r="A1" s="30" t="s">
        <v>598</v>
      </c>
      <c r="B1" s="171"/>
      <c r="C1" s="310" t="s">
        <v>506</v>
      </c>
      <c r="D1" s="311"/>
      <c r="E1" s="311"/>
      <c r="F1" s="311"/>
      <c r="G1" s="311"/>
      <c r="H1" s="311"/>
      <c r="I1" s="311"/>
      <c r="J1" s="311"/>
      <c r="K1" s="311"/>
      <c r="L1" s="311"/>
      <c r="M1" s="311"/>
      <c r="N1" s="311"/>
      <c r="O1" s="312"/>
    </row>
    <row r="2" spans="1:15" ht="27" customHeight="1">
      <c r="A2" s="1" t="s">
        <v>626</v>
      </c>
      <c r="B2" s="170"/>
      <c r="C2" s="1"/>
      <c r="D2" s="1"/>
      <c r="E2" s="1"/>
      <c r="F2" s="1"/>
      <c r="G2" s="1"/>
      <c r="H2" s="1"/>
      <c r="I2" s="1"/>
      <c r="J2" s="1"/>
      <c r="K2" s="1"/>
      <c r="L2" s="1"/>
      <c r="M2" s="1"/>
      <c r="N2" s="1"/>
      <c r="O2" s="1"/>
    </row>
    <row r="3" spans="1:15" ht="33.75" customHeight="1">
      <c r="A3" s="1"/>
      <c r="B3" s="42"/>
      <c r="C3" s="13" t="s">
        <v>484</v>
      </c>
      <c r="D3" s="13" t="str">
        <f>"R"&amp;P0!$B$1-1&amp;"/
4月"</f>
        <v>R7/
4月</v>
      </c>
      <c r="E3" s="42" t="s">
        <v>485</v>
      </c>
      <c r="F3" s="42" t="s">
        <v>486</v>
      </c>
      <c r="G3" s="42" t="s">
        <v>487</v>
      </c>
      <c r="H3" s="42" t="s">
        <v>488</v>
      </c>
      <c r="I3" s="42" t="s">
        <v>489</v>
      </c>
      <c r="J3" s="42" t="s">
        <v>490</v>
      </c>
      <c r="K3" s="42" t="s">
        <v>491</v>
      </c>
      <c r="L3" s="42" t="s">
        <v>492</v>
      </c>
      <c r="M3" s="13" t="str">
        <f>"R"&amp;P0!$B$1&amp;"/
1月"</f>
        <v>R8/
1月</v>
      </c>
      <c r="N3" s="42" t="s">
        <v>493</v>
      </c>
      <c r="O3" s="42" t="s">
        <v>494</v>
      </c>
    </row>
    <row r="4" spans="1:15" ht="27" customHeight="1">
      <c r="A4" s="1"/>
      <c r="B4" s="313" t="s">
        <v>495</v>
      </c>
      <c r="C4" s="42" t="s">
        <v>34</v>
      </c>
      <c r="D4" s="193"/>
      <c r="E4" s="193"/>
      <c r="F4" s="193"/>
      <c r="G4" s="193"/>
      <c r="H4" s="193"/>
      <c r="I4" s="193"/>
      <c r="J4" s="193" t="s">
        <v>504</v>
      </c>
      <c r="K4" s="193" t="s">
        <v>504</v>
      </c>
      <c r="L4" s="193" t="s">
        <v>504</v>
      </c>
      <c r="M4" s="193" t="s">
        <v>504</v>
      </c>
      <c r="N4" s="193" t="s">
        <v>504</v>
      </c>
      <c r="O4" s="193" t="s">
        <v>504</v>
      </c>
    </row>
    <row r="5" spans="1:15" ht="27" customHeight="1">
      <c r="A5" s="1"/>
      <c r="B5" s="314"/>
      <c r="C5" s="42" t="s">
        <v>496</v>
      </c>
      <c r="D5" s="193"/>
      <c r="E5" s="193"/>
      <c r="F5" s="193"/>
      <c r="G5" s="193"/>
      <c r="H5" s="193"/>
      <c r="I5" s="193"/>
      <c r="J5" s="193"/>
      <c r="K5" s="193"/>
      <c r="L5" s="193"/>
      <c r="M5" s="193"/>
      <c r="N5" s="193"/>
      <c r="O5" s="193"/>
    </row>
    <row r="6" spans="1:15" ht="27" customHeight="1">
      <c r="A6" s="1"/>
      <c r="B6" s="268" t="s">
        <v>497</v>
      </c>
      <c r="C6" s="42" t="s">
        <v>34</v>
      </c>
      <c r="D6" s="193"/>
      <c r="E6" s="193"/>
      <c r="F6" s="193"/>
      <c r="G6" s="193"/>
      <c r="H6" s="193"/>
      <c r="I6" s="193"/>
      <c r="J6" s="193" t="s">
        <v>504</v>
      </c>
      <c r="K6" s="193" t="s">
        <v>504</v>
      </c>
      <c r="L6" s="193" t="s">
        <v>504</v>
      </c>
      <c r="M6" s="193" t="s">
        <v>504</v>
      </c>
      <c r="N6" s="193" t="s">
        <v>504</v>
      </c>
      <c r="O6" s="193" t="s">
        <v>504</v>
      </c>
    </row>
    <row r="7" spans="1:15" ht="27" customHeight="1">
      <c r="A7" s="1"/>
      <c r="B7" s="268"/>
      <c r="C7" s="42" t="s">
        <v>496</v>
      </c>
      <c r="D7" s="194"/>
      <c r="E7" s="194"/>
      <c r="F7" s="194"/>
      <c r="G7" s="194"/>
      <c r="H7" s="194"/>
      <c r="I7" s="194"/>
      <c r="J7" s="194"/>
      <c r="K7" s="194"/>
      <c r="L7" s="194"/>
      <c r="M7" s="194"/>
      <c r="N7" s="194"/>
      <c r="O7" s="194"/>
    </row>
    <row r="8" spans="1:15" ht="27" customHeight="1">
      <c r="A8" s="1"/>
      <c r="B8" s="268" t="s">
        <v>498</v>
      </c>
      <c r="C8" s="42" t="s">
        <v>34</v>
      </c>
      <c r="D8" s="193"/>
      <c r="E8" s="193"/>
      <c r="F8" s="193"/>
      <c r="G8" s="193"/>
      <c r="H8" s="193"/>
      <c r="I8" s="193"/>
      <c r="J8" s="193" t="s">
        <v>504</v>
      </c>
      <c r="K8" s="193" t="s">
        <v>504</v>
      </c>
      <c r="L8" s="193" t="s">
        <v>504</v>
      </c>
      <c r="M8" s="193" t="s">
        <v>504</v>
      </c>
      <c r="N8" s="193" t="s">
        <v>504</v>
      </c>
      <c r="O8" s="193" t="s">
        <v>504</v>
      </c>
    </row>
    <row r="9" spans="1:15" ht="27" customHeight="1">
      <c r="A9" s="1"/>
      <c r="B9" s="268"/>
      <c r="C9" s="42" t="s">
        <v>496</v>
      </c>
      <c r="D9" s="194"/>
      <c r="E9" s="194"/>
      <c r="F9" s="194"/>
      <c r="G9" s="194"/>
      <c r="H9" s="194"/>
      <c r="I9" s="194"/>
      <c r="J9" s="194" t="s">
        <v>505</v>
      </c>
      <c r="K9" s="194" t="s">
        <v>505</v>
      </c>
      <c r="L9" s="194" t="s">
        <v>505</v>
      </c>
      <c r="M9" s="194" t="s">
        <v>505</v>
      </c>
      <c r="N9" s="194" t="s">
        <v>505</v>
      </c>
      <c r="O9" s="194" t="s">
        <v>505</v>
      </c>
    </row>
    <row r="10" spans="1:15" ht="27" customHeight="1">
      <c r="A10" s="1"/>
      <c r="B10" s="268" t="s">
        <v>499</v>
      </c>
      <c r="C10" s="42" t="s">
        <v>34</v>
      </c>
      <c r="D10" s="193"/>
      <c r="E10" s="193"/>
      <c r="F10" s="193"/>
      <c r="G10" s="193"/>
      <c r="H10" s="193"/>
      <c r="I10" s="193"/>
      <c r="J10" s="193"/>
      <c r="K10" s="193"/>
      <c r="L10" s="193"/>
      <c r="M10" s="193"/>
      <c r="N10" s="193"/>
      <c r="O10" s="193"/>
    </row>
    <row r="11" spans="1:15" ht="27" customHeight="1">
      <c r="A11" s="1"/>
      <c r="B11" s="268"/>
      <c r="C11" s="42" t="s">
        <v>496</v>
      </c>
      <c r="D11" s="194"/>
      <c r="E11" s="194"/>
      <c r="F11" s="194"/>
      <c r="G11" s="194"/>
      <c r="H11" s="194"/>
      <c r="I11" s="194"/>
      <c r="J11" s="194"/>
      <c r="K11" s="194"/>
      <c r="L11" s="194"/>
      <c r="M11" s="194"/>
      <c r="N11" s="194"/>
      <c r="O11" s="194"/>
    </row>
    <row r="12" spans="1:15" ht="27" customHeight="1">
      <c r="A12" s="1"/>
      <c r="B12" s="268"/>
      <c r="C12" s="42" t="s">
        <v>34</v>
      </c>
      <c r="D12" s="193"/>
      <c r="E12" s="193"/>
      <c r="F12" s="193"/>
      <c r="G12" s="193"/>
      <c r="H12" s="193"/>
      <c r="I12" s="193"/>
      <c r="J12" s="193"/>
      <c r="K12" s="193"/>
      <c r="L12" s="193"/>
      <c r="M12" s="193"/>
      <c r="N12" s="193"/>
      <c r="O12" s="193"/>
    </row>
    <row r="13" spans="1:15" ht="27" customHeight="1">
      <c r="A13" s="1"/>
      <c r="B13" s="268"/>
      <c r="C13" s="42" t="s">
        <v>496</v>
      </c>
      <c r="D13" s="194"/>
      <c r="E13" s="194"/>
      <c r="F13" s="194"/>
      <c r="G13" s="194"/>
      <c r="H13" s="194"/>
      <c r="I13" s="194"/>
      <c r="J13" s="194"/>
      <c r="K13" s="194"/>
      <c r="L13" s="194"/>
      <c r="M13" s="194"/>
      <c r="N13" s="194"/>
      <c r="O13" s="194"/>
    </row>
    <row r="14" spans="1:15" ht="27" customHeight="1">
      <c r="A14" s="1"/>
      <c r="B14" s="315" t="s">
        <v>500</v>
      </c>
      <c r="C14" s="315"/>
      <c r="D14" s="196">
        <v>4</v>
      </c>
      <c r="E14" s="183" t="s">
        <v>501</v>
      </c>
      <c r="F14" s="197">
        <v>160</v>
      </c>
      <c r="G14" s="184" t="s">
        <v>502</v>
      </c>
      <c r="H14" s="182"/>
      <c r="I14" s="182"/>
      <c r="J14" s="182"/>
      <c r="K14" s="182"/>
      <c r="L14" s="182"/>
      <c r="M14" s="182"/>
      <c r="N14" s="182"/>
      <c r="O14" s="182"/>
    </row>
    <row r="15" spans="1:15" ht="20.25" customHeight="1">
      <c r="A15" s="1"/>
      <c r="B15" s="48"/>
      <c r="C15" s="48"/>
      <c r="D15" s="48"/>
      <c r="E15" s="48"/>
      <c r="F15" s="48"/>
      <c r="G15" s="48"/>
      <c r="H15" s="48"/>
      <c r="I15" s="48"/>
      <c r="J15" s="48"/>
      <c r="K15" s="48"/>
      <c r="L15" s="48"/>
      <c r="M15" s="48"/>
      <c r="N15" s="48"/>
      <c r="O15" s="48"/>
    </row>
    <row r="16" spans="1:15" ht="20.25" customHeight="1">
      <c r="A16" s="1"/>
      <c r="B16" s="308" t="s">
        <v>503</v>
      </c>
      <c r="C16" s="308"/>
      <c r="D16" s="308"/>
      <c r="E16" s="308"/>
      <c r="F16" s="308"/>
      <c r="G16" s="308"/>
      <c r="H16" s="308"/>
      <c r="I16" s="308"/>
      <c r="J16" s="308"/>
      <c r="K16" s="308"/>
      <c r="L16" s="308"/>
      <c r="M16" s="308"/>
      <c r="N16" s="308"/>
      <c r="O16" s="308"/>
    </row>
    <row r="17" spans="1:15" ht="20.25" customHeight="1">
      <c r="A17" s="1"/>
      <c r="B17" s="308" t="s">
        <v>587</v>
      </c>
      <c r="C17" s="308"/>
      <c r="D17" s="308"/>
      <c r="E17" s="308"/>
      <c r="F17" s="308"/>
      <c r="G17" s="308"/>
      <c r="H17" s="308"/>
      <c r="I17" s="308"/>
      <c r="J17" s="308"/>
      <c r="K17" s="308"/>
      <c r="L17" s="308"/>
      <c r="M17" s="308"/>
      <c r="N17" s="308"/>
      <c r="O17" s="308"/>
    </row>
    <row r="18" spans="1:15" ht="20.25" customHeight="1">
      <c r="A18" s="1"/>
      <c r="B18" s="309" t="s">
        <v>588</v>
      </c>
      <c r="C18" s="309"/>
      <c r="D18" s="309"/>
      <c r="E18" s="309"/>
      <c r="F18" s="309"/>
      <c r="G18" s="309"/>
      <c r="H18" s="309"/>
      <c r="I18" s="309"/>
      <c r="J18" s="309"/>
      <c r="K18" s="309"/>
      <c r="L18" s="309"/>
      <c r="M18" s="309"/>
      <c r="N18" s="309"/>
      <c r="O18" s="309"/>
    </row>
  </sheetData>
  <mergeCells count="10">
    <mergeCell ref="B16:O16"/>
    <mergeCell ref="B17:O17"/>
    <mergeCell ref="B18:O18"/>
    <mergeCell ref="C1:O1"/>
    <mergeCell ref="B4:B5"/>
    <mergeCell ref="B6:B7"/>
    <mergeCell ref="B8:B9"/>
    <mergeCell ref="B10:B11"/>
    <mergeCell ref="B12:B13"/>
    <mergeCell ref="B14:C14"/>
  </mergeCells>
  <phoneticPr fontId="28"/>
  <pageMargins left="0.75" right="0.45" top="1" bottom="1" header="0.51180555555555551" footer="0.51180555555555551"/>
  <pageSetup paperSize="9" orientation="landscape" horizontalDpi="300" verticalDpi="300" r:id="rId1"/>
  <headerFooter alignWithMargins="0">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CA19-F41C-4AE9-8D03-AF3F3195277B}">
  <sheetPr codeName="Sheet35">
    <pageSetUpPr fitToPage="1"/>
  </sheetPr>
  <dimension ref="A1:O18"/>
  <sheetViews>
    <sheetView showGridLines="0" topLeftCell="A6" zoomScaleNormal="100" zoomScaleSheetLayoutView="100" workbookViewId="0"/>
  </sheetViews>
  <sheetFormatPr defaultColWidth="9" defaultRowHeight="13.2"/>
  <cols>
    <col min="1" max="1" width="4.44140625" customWidth="1"/>
    <col min="2" max="2" width="26.88671875" customWidth="1"/>
    <col min="3" max="3" width="9.88671875" customWidth="1"/>
    <col min="4" max="6" width="6.44140625" customWidth="1"/>
    <col min="7" max="7" width="7" customWidth="1"/>
    <col min="8" max="9" width="7.109375" customWidth="1"/>
    <col min="10" max="10" width="7" customWidth="1"/>
    <col min="11" max="15" width="6.44140625" customWidth="1"/>
  </cols>
  <sheetData>
    <row r="1" spans="1:15">
      <c r="A1" s="30" t="s">
        <v>598</v>
      </c>
      <c r="B1" s="48"/>
      <c r="C1" s="48"/>
      <c r="D1" s="1"/>
      <c r="E1" s="1"/>
      <c r="F1" s="1"/>
      <c r="G1" s="1"/>
      <c r="H1" s="1"/>
      <c r="I1" s="1"/>
      <c r="J1" s="1"/>
      <c r="K1" s="1"/>
      <c r="L1" s="1"/>
      <c r="M1" s="1"/>
      <c r="N1" s="1"/>
      <c r="O1" s="1"/>
    </row>
    <row r="2" spans="1:15" ht="27" customHeight="1">
      <c r="A2" s="1" t="s">
        <v>626</v>
      </c>
      <c r="B2" s="170"/>
      <c r="C2" s="1"/>
      <c r="D2" s="1"/>
      <c r="E2" s="1"/>
      <c r="F2" s="1"/>
      <c r="G2" s="1"/>
      <c r="H2" s="1"/>
      <c r="I2" s="1"/>
      <c r="J2" s="1"/>
      <c r="K2" s="1"/>
      <c r="L2" s="1"/>
      <c r="M2" s="1"/>
      <c r="N2" s="1"/>
      <c r="O2" s="1"/>
    </row>
    <row r="3" spans="1:15" ht="33.75" customHeight="1">
      <c r="A3" s="1"/>
      <c r="B3" s="42"/>
      <c r="C3" s="13" t="s">
        <v>484</v>
      </c>
      <c r="D3" s="13" t="str">
        <f>"R"&amp;P0!$B$1-1&amp;"/
4月"</f>
        <v>R7/
4月</v>
      </c>
      <c r="E3" s="42" t="s">
        <v>485</v>
      </c>
      <c r="F3" s="42" t="s">
        <v>486</v>
      </c>
      <c r="G3" s="42" t="s">
        <v>487</v>
      </c>
      <c r="H3" s="42" t="s">
        <v>488</v>
      </c>
      <c r="I3" s="42" t="s">
        <v>489</v>
      </c>
      <c r="J3" s="42" t="s">
        <v>490</v>
      </c>
      <c r="K3" s="42" t="s">
        <v>491</v>
      </c>
      <c r="L3" s="42" t="s">
        <v>492</v>
      </c>
      <c r="M3" s="13" t="str">
        <f>"R"&amp;P0!$B$1&amp;"/
1月"</f>
        <v>R8/
1月</v>
      </c>
      <c r="N3" s="42" t="s">
        <v>493</v>
      </c>
      <c r="O3" s="42" t="s">
        <v>494</v>
      </c>
    </row>
    <row r="4" spans="1:15" ht="27" customHeight="1">
      <c r="A4" s="1"/>
      <c r="B4" s="313" t="s">
        <v>599</v>
      </c>
      <c r="C4" s="42" t="s">
        <v>34</v>
      </c>
      <c r="D4" s="185"/>
      <c r="E4" s="185"/>
      <c r="F4" s="185"/>
      <c r="G4" s="185"/>
      <c r="H4" s="185"/>
      <c r="I4" s="185"/>
      <c r="J4" s="185"/>
      <c r="K4" s="185"/>
      <c r="L4" s="185"/>
      <c r="M4" s="185"/>
      <c r="N4" s="185"/>
      <c r="O4" s="185"/>
    </row>
    <row r="5" spans="1:15" ht="27" customHeight="1">
      <c r="A5" s="1"/>
      <c r="B5" s="314"/>
      <c r="C5" s="42" t="s">
        <v>496</v>
      </c>
      <c r="D5" s="185"/>
      <c r="E5" s="185"/>
      <c r="F5" s="185"/>
      <c r="G5" s="185"/>
      <c r="H5" s="185"/>
      <c r="I5" s="185"/>
      <c r="J5" s="185"/>
      <c r="K5" s="185"/>
      <c r="L5" s="185"/>
      <c r="M5" s="185"/>
      <c r="N5" s="185"/>
      <c r="O5" s="185"/>
    </row>
    <row r="6" spans="1:15" ht="27" customHeight="1">
      <c r="A6" s="1"/>
      <c r="B6" s="268" t="s">
        <v>497</v>
      </c>
      <c r="C6" s="42" t="s">
        <v>34</v>
      </c>
      <c r="D6" s="185"/>
      <c r="E6" s="185"/>
      <c r="F6" s="185"/>
      <c r="G6" s="185"/>
      <c r="H6" s="185"/>
      <c r="I6" s="185"/>
      <c r="J6" s="185"/>
      <c r="K6" s="185"/>
      <c r="L6" s="185"/>
      <c r="M6" s="185"/>
      <c r="N6" s="185"/>
      <c r="O6" s="185"/>
    </row>
    <row r="7" spans="1:15" ht="27" customHeight="1">
      <c r="A7" s="1"/>
      <c r="B7" s="268"/>
      <c r="C7" s="42" t="s">
        <v>496</v>
      </c>
      <c r="D7" s="186"/>
      <c r="E7" s="186"/>
      <c r="F7" s="186"/>
      <c r="G7" s="186"/>
      <c r="H7" s="186"/>
      <c r="I7" s="186"/>
      <c r="J7" s="186"/>
      <c r="K7" s="186"/>
      <c r="L7" s="186"/>
      <c r="M7" s="186"/>
      <c r="N7" s="186"/>
      <c r="O7" s="186"/>
    </row>
    <row r="8" spans="1:15" ht="27" customHeight="1">
      <c r="A8" s="1"/>
      <c r="B8" s="268" t="s">
        <v>498</v>
      </c>
      <c r="C8" s="42" t="s">
        <v>34</v>
      </c>
      <c r="D8" s="185"/>
      <c r="E8" s="185"/>
      <c r="F8" s="185"/>
      <c r="G8" s="185"/>
      <c r="H8" s="185"/>
      <c r="I8" s="185"/>
      <c r="J8" s="185"/>
      <c r="K8" s="185"/>
      <c r="L8" s="185"/>
      <c r="M8" s="185"/>
      <c r="N8" s="185"/>
      <c r="O8" s="185"/>
    </row>
    <row r="9" spans="1:15" ht="27" customHeight="1">
      <c r="A9" s="1"/>
      <c r="B9" s="268"/>
      <c r="C9" s="42" t="s">
        <v>496</v>
      </c>
      <c r="D9" s="186"/>
      <c r="E9" s="186"/>
      <c r="F9" s="186"/>
      <c r="G9" s="186"/>
      <c r="H9" s="186"/>
      <c r="I9" s="186"/>
      <c r="J9" s="186"/>
      <c r="K9" s="186"/>
      <c r="L9" s="186"/>
      <c r="M9" s="186"/>
      <c r="N9" s="186"/>
      <c r="O9" s="186"/>
    </row>
    <row r="10" spans="1:15" ht="27" customHeight="1">
      <c r="A10" s="1"/>
      <c r="B10" s="268" t="s">
        <v>499</v>
      </c>
      <c r="C10" s="42" t="s">
        <v>34</v>
      </c>
      <c r="D10" s="185"/>
      <c r="E10" s="185"/>
      <c r="F10" s="185"/>
      <c r="G10" s="185"/>
      <c r="H10" s="185"/>
      <c r="I10" s="185"/>
      <c r="J10" s="185"/>
      <c r="K10" s="185"/>
      <c r="L10" s="185"/>
      <c r="M10" s="185"/>
      <c r="N10" s="185"/>
      <c r="O10" s="185"/>
    </row>
    <row r="11" spans="1:15" ht="27" customHeight="1">
      <c r="A11" s="1"/>
      <c r="B11" s="268"/>
      <c r="C11" s="42" t="s">
        <v>496</v>
      </c>
      <c r="D11" s="186"/>
      <c r="E11" s="186"/>
      <c r="F11" s="186"/>
      <c r="G11" s="186"/>
      <c r="H11" s="186"/>
      <c r="I11" s="186"/>
      <c r="J11" s="186"/>
      <c r="K11" s="186"/>
      <c r="L11" s="186"/>
      <c r="M11" s="186"/>
      <c r="N11" s="186"/>
      <c r="O11" s="186"/>
    </row>
    <row r="12" spans="1:15" ht="27" customHeight="1">
      <c r="A12" s="1"/>
      <c r="B12" s="268"/>
      <c r="C12" s="42" t="s">
        <v>34</v>
      </c>
      <c r="D12" s="185"/>
      <c r="E12" s="185"/>
      <c r="F12" s="185"/>
      <c r="G12" s="185"/>
      <c r="H12" s="185"/>
      <c r="I12" s="185"/>
      <c r="J12" s="185"/>
      <c r="K12" s="185"/>
      <c r="L12" s="185"/>
      <c r="M12" s="185"/>
      <c r="N12" s="185"/>
      <c r="O12" s="185"/>
    </row>
    <row r="13" spans="1:15" ht="27" customHeight="1">
      <c r="A13" s="1"/>
      <c r="B13" s="268"/>
      <c r="C13" s="42" t="s">
        <v>496</v>
      </c>
      <c r="D13" s="186"/>
      <c r="E13" s="186"/>
      <c r="F13" s="186"/>
      <c r="G13" s="186"/>
      <c r="H13" s="186"/>
      <c r="I13" s="186"/>
      <c r="J13" s="186"/>
      <c r="K13" s="186"/>
      <c r="L13" s="186"/>
      <c r="M13" s="186"/>
      <c r="N13" s="186"/>
      <c r="O13" s="186"/>
    </row>
    <row r="14" spans="1:15" ht="27" customHeight="1">
      <c r="A14" s="1"/>
      <c r="B14" s="315" t="s">
        <v>500</v>
      </c>
      <c r="C14" s="315"/>
      <c r="D14" s="198"/>
      <c r="E14" s="183" t="s">
        <v>501</v>
      </c>
      <c r="F14" s="199"/>
      <c r="G14" s="184" t="s">
        <v>502</v>
      </c>
      <c r="H14" s="182"/>
      <c r="I14" s="182"/>
      <c r="J14" s="182"/>
      <c r="K14" s="182"/>
      <c r="L14" s="182"/>
      <c r="M14" s="182"/>
      <c r="N14" s="182"/>
      <c r="O14" s="182"/>
    </row>
    <row r="15" spans="1:15" ht="20.25" customHeight="1">
      <c r="A15" s="1"/>
      <c r="B15" s="48"/>
      <c r="C15" s="48"/>
      <c r="D15" s="48"/>
      <c r="E15" s="48"/>
      <c r="F15" s="48"/>
      <c r="G15" s="48"/>
      <c r="H15" s="48"/>
      <c r="I15" s="48"/>
      <c r="J15" s="48"/>
      <c r="K15" s="48"/>
      <c r="L15" s="48"/>
      <c r="M15" s="48"/>
      <c r="N15" s="48"/>
      <c r="O15" s="48"/>
    </row>
    <row r="16" spans="1:15" ht="20.25" customHeight="1">
      <c r="A16" s="1"/>
      <c r="B16" s="308" t="s">
        <v>503</v>
      </c>
      <c r="C16" s="308"/>
      <c r="D16" s="308"/>
      <c r="E16" s="308"/>
      <c r="F16" s="308"/>
      <c r="G16" s="308"/>
      <c r="H16" s="308"/>
      <c r="I16" s="308"/>
      <c r="J16" s="308"/>
      <c r="K16" s="308"/>
      <c r="L16" s="308"/>
      <c r="M16" s="308"/>
      <c r="N16" s="308"/>
      <c r="O16" s="308"/>
    </row>
    <row r="17" spans="1:15" ht="20.25" customHeight="1">
      <c r="A17" s="1"/>
      <c r="B17" s="308" t="s">
        <v>587</v>
      </c>
      <c r="C17" s="308"/>
      <c r="D17" s="308"/>
      <c r="E17" s="308"/>
      <c r="F17" s="308"/>
      <c r="G17" s="308"/>
      <c r="H17" s="308"/>
      <c r="I17" s="308"/>
      <c r="J17" s="308"/>
      <c r="K17" s="308"/>
      <c r="L17" s="308"/>
      <c r="M17" s="308"/>
      <c r="N17" s="308"/>
      <c r="O17" s="308"/>
    </row>
    <row r="18" spans="1:15" ht="20.25" customHeight="1">
      <c r="A18" s="1"/>
      <c r="B18" s="309" t="s">
        <v>588</v>
      </c>
      <c r="C18" s="309"/>
      <c r="D18" s="309"/>
      <c r="E18" s="309"/>
      <c r="F18" s="309"/>
      <c r="G18" s="309"/>
      <c r="H18" s="309"/>
      <c r="I18" s="309"/>
      <c r="J18" s="309"/>
      <c r="K18" s="309"/>
      <c r="L18" s="309"/>
      <c r="M18" s="309"/>
      <c r="N18" s="309"/>
      <c r="O18" s="309"/>
    </row>
  </sheetData>
  <mergeCells count="9">
    <mergeCell ref="B16:O16"/>
    <mergeCell ref="B17:O17"/>
    <mergeCell ref="B18:O18"/>
    <mergeCell ref="B4:B5"/>
    <mergeCell ref="B6:B7"/>
    <mergeCell ref="B8:B9"/>
    <mergeCell ref="B10:B11"/>
    <mergeCell ref="B12:B13"/>
    <mergeCell ref="B14:C14"/>
  </mergeCells>
  <phoneticPr fontId="28"/>
  <pageMargins left="0.75" right="0.45" top="1" bottom="1" header="0.51180555555555551" footer="0.51180555555555551"/>
  <pageSetup paperSize="9" orientation="landscape"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1809C-7CD9-48A1-A796-B9B45581AAEA}">
  <sheetPr codeName="Sheet13">
    <pageSetUpPr fitToPage="1"/>
  </sheetPr>
  <dimension ref="A1:J36"/>
  <sheetViews>
    <sheetView showGridLines="0" zoomScaleNormal="100" zoomScaleSheetLayoutView="70" workbookViewId="0"/>
  </sheetViews>
  <sheetFormatPr defaultColWidth="9" defaultRowHeight="13.2"/>
  <cols>
    <col min="1" max="1" width="5.44140625" style="1" customWidth="1"/>
    <col min="2" max="2" width="3.44140625" style="1" customWidth="1"/>
    <col min="3" max="3" width="16" style="1" customWidth="1"/>
    <col min="4" max="5" width="14.109375" style="1" customWidth="1"/>
    <col min="6" max="6" width="19.44140625" style="1" customWidth="1"/>
    <col min="7" max="7" width="13" style="1" customWidth="1"/>
    <col min="8" max="9" width="14.109375" style="1" customWidth="1"/>
    <col min="10" max="10" width="16.88671875" style="1" customWidth="1"/>
    <col min="11" max="20" width="14.109375" style="1" customWidth="1"/>
    <col min="21" max="16384" width="9" style="1"/>
  </cols>
  <sheetData>
    <row r="1" spans="1:10" ht="24.75" customHeight="1">
      <c r="A1" s="1" t="s">
        <v>557</v>
      </c>
    </row>
    <row r="2" spans="1:10" ht="24.75" customHeight="1">
      <c r="B2" s="1" t="s">
        <v>311</v>
      </c>
      <c r="G2" s="47"/>
      <c r="H2" s="11" t="s">
        <v>24</v>
      </c>
    </row>
    <row r="3" spans="1:10" ht="24.75" customHeight="1">
      <c r="F3" s="36" t="s">
        <v>312</v>
      </c>
      <c r="G3" s="281"/>
      <c r="H3" s="281"/>
      <c r="I3" s="281"/>
      <c r="J3" s="281"/>
    </row>
    <row r="4" spans="1:10" ht="8.6999999999999993" customHeight="1"/>
    <row r="5" spans="1:10" ht="24.75" customHeight="1">
      <c r="A5" s="1" t="s">
        <v>558</v>
      </c>
    </row>
    <row r="6" spans="1:10" ht="21.75" customHeight="1">
      <c r="B6" s="1" t="s">
        <v>559</v>
      </c>
      <c r="G6" s="24"/>
      <c r="H6" s="11" t="s">
        <v>24</v>
      </c>
    </row>
    <row r="7" spans="1:10" ht="21.75" customHeight="1">
      <c r="F7" s="12" t="s">
        <v>41</v>
      </c>
      <c r="G7" s="316"/>
      <c r="H7" s="316"/>
      <c r="I7" s="316"/>
      <c r="J7" s="316"/>
    </row>
    <row r="8" spans="1:10" ht="8.6999999999999993" customHeight="1"/>
    <row r="9" spans="1:10" ht="21.75" customHeight="1">
      <c r="B9" s="1" t="s">
        <v>313</v>
      </c>
    </row>
    <row r="10" spans="1:10" ht="21.75" customHeight="1">
      <c r="G10" s="47"/>
      <c r="H10" s="11" t="s">
        <v>24</v>
      </c>
    </row>
    <row r="11" spans="1:10" ht="21.75" customHeight="1">
      <c r="D11" s="36" t="s">
        <v>314</v>
      </c>
      <c r="E11" s="281"/>
      <c r="F11" s="281"/>
      <c r="G11" s="281"/>
      <c r="H11" s="281"/>
      <c r="I11" s="281"/>
      <c r="J11" s="281"/>
    </row>
    <row r="12" spans="1:10" ht="9" customHeight="1"/>
    <row r="13" spans="1:10" ht="15" customHeight="1">
      <c r="A13" s="1" t="s">
        <v>560</v>
      </c>
    </row>
    <row r="14" spans="1:10" ht="21.75" customHeight="1">
      <c r="B14" s="1" t="s">
        <v>315</v>
      </c>
      <c r="E14" s="52"/>
      <c r="G14" s="47"/>
      <c r="H14" s="1" t="s">
        <v>316</v>
      </c>
    </row>
    <row r="15" spans="1:10" ht="21.75" customHeight="1">
      <c r="D15" s="12" t="s">
        <v>27</v>
      </c>
      <c r="E15" s="281"/>
      <c r="F15" s="281"/>
      <c r="G15" s="281"/>
      <c r="H15" s="281"/>
      <c r="I15" s="281"/>
      <c r="J15" s="281"/>
    </row>
    <row r="16" spans="1:10" ht="21.75" customHeight="1">
      <c r="B16" s="11" t="s">
        <v>44</v>
      </c>
    </row>
    <row r="17" spans="2:10" ht="21.75" customHeight="1">
      <c r="G17" s="47"/>
      <c r="H17" s="11" t="s">
        <v>24</v>
      </c>
    </row>
    <row r="18" spans="2:10" ht="21.75" customHeight="1">
      <c r="D18" s="12" t="s">
        <v>27</v>
      </c>
      <c r="E18" s="281"/>
      <c r="F18" s="281"/>
      <c r="G18" s="281"/>
      <c r="H18" s="281"/>
      <c r="I18" s="281"/>
      <c r="J18" s="281"/>
    </row>
    <row r="19" spans="2:10" ht="15" customHeight="1"/>
    <row r="20" spans="2:10" ht="21.75" customHeight="1">
      <c r="B20" s="1" t="s">
        <v>317</v>
      </c>
      <c r="E20" s="48"/>
      <c r="F20" s="48"/>
      <c r="G20" s="48"/>
    </row>
    <row r="21" spans="2:10" ht="24.75" customHeight="1">
      <c r="E21" s="48"/>
      <c r="F21" s="48"/>
      <c r="G21" s="24"/>
      <c r="H21" s="1" t="s">
        <v>316</v>
      </c>
    </row>
    <row r="22" spans="2:10" ht="9.75" customHeight="1"/>
    <row r="23" spans="2:10" ht="24.75" customHeight="1">
      <c r="B23" s="1" t="s">
        <v>318</v>
      </c>
      <c r="G23" s="140"/>
      <c r="H23" s="1" t="s">
        <v>316</v>
      </c>
    </row>
    <row r="24" spans="2:10" ht="24.75" customHeight="1"/>
    <row r="25" spans="2:10" ht="24.75" customHeight="1"/>
    <row r="26" spans="2:10" ht="24.75" customHeight="1"/>
    <row r="27" spans="2:10" ht="24.75" customHeight="1"/>
    <row r="28" spans="2:10" ht="24.75" customHeight="1"/>
    <row r="29" spans="2:10" ht="24.75" customHeight="1"/>
    <row r="30" spans="2:10" ht="24.75" customHeight="1"/>
    <row r="31" spans="2:10" ht="24.75" customHeight="1"/>
    <row r="32" spans="2:10" ht="24.75" customHeight="1"/>
    <row r="33" ht="24.75" customHeight="1"/>
    <row r="34" ht="24.75" customHeight="1"/>
    <row r="35" ht="24.75" customHeight="1"/>
    <row r="36" ht="15.75" customHeight="1"/>
  </sheetData>
  <mergeCells count="5">
    <mergeCell ref="G3:J3"/>
    <mergeCell ref="G7:J7"/>
    <mergeCell ref="E11:J11"/>
    <mergeCell ref="E15:J15"/>
    <mergeCell ref="E18:J18"/>
  </mergeCells>
  <phoneticPr fontId="28"/>
  <dataValidations count="2">
    <dataValidation type="list" operator="equal" allowBlank="1" showErrorMessage="1" errorTitle="入力規則違反" error="リストから選んでください" sqref="G2 G6 G14 G17 G21 G10 G23" xr:uid="{213A1871-FA12-4FAB-8F26-1D5D3AB7563A}">
      <formula1>"いる,いない"</formula1>
      <formula2>0</formula2>
    </dataValidation>
    <dataValidation operator="equal" allowBlank="1" showErrorMessage="1" errorTitle="入力規則違反" error="リストから選んでください" sqref="E14 E21:F21 E20:G20" xr:uid="{7B160808-426F-4278-8C93-B42662A65430}">
      <formula1>0</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FE840-D942-4847-98F3-BFB4A4176DCF}">
  <sheetPr codeName="Sheet14">
    <pageSetUpPr fitToPage="1"/>
  </sheetPr>
  <dimension ref="A1:J27"/>
  <sheetViews>
    <sheetView showGridLines="0" zoomScaleNormal="100" zoomScaleSheetLayoutView="70" workbookViewId="0"/>
  </sheetViews>
  <sheetFormatPr defaultColWidth="9" defaultRowHeight="13.2"/>
  <cols>
    <col min="1" max="1" width="5.44140625" style="1" customWidth="1"/>
    <col min="2" max="2" width="3.44140625" style="1" customWidth="1"/>
    <col min="3" max="3" width="16" style="1" customWidth="1"/>
    <col min="4" max="5" width="14.109375" style="1" customWidth="1"/>
    <col min="6" max="6" width="15.44140625" style="1" customWidth="1"/>
    <col min="7" max="7" width="13" style="1" customWidth="1"/>
    <col min="8" max="9" width="14.109375" style="1" customWidth="1"/>
    <col min="10" max="10" width="22.109375" style="1" customWidth="1"/>
    <col min="11" max="20" width="14.109375" style="1" customWidth="1"/>
    <col min="21" max="16384" width="9" style="1"/>
  </cols>
  <sheetData>
    <row r="1" spans="1:10" ht="21.75" customHeight="1">
      <c r="A1" s="1" t="s">
        <v>561</v>
      </c>
      <c r="E1" s="48"/>
      <c r="F1" s="48"/>
      <c r="G1" s="48"/>
    </row>
    <row r="2" spans="1:10" ht="21.75" customHeight="1">
      <c r="B2" s="11" t="s">
        <v>42</v>
      </c>
      <c r="E2" s="48"/>
      <c r="G2" s="24"/>
      <c r="H2" s="11" t="s">
        <v>24</v>
      </c>
    </row>
    <row r="3" spans="1:10" ht="24.75" customHeight="1">
      <c r="E3" s="48"/>
      <c r="F3" s="12" t="s">
        <v>41</v>
      </c>
      <c r="G3" s="305"/>
      <c r="H3" s="305"/>
      <c r="I3" s="305"/>
      <c r="J3" s="305"/>
    </row>
    <row r="4" spans="1:10" ht="15" customHeight="1"/>
    <row r="5" spans="1:10" ht="21" customHeight="1">
      <c r="B5" s="11" t="s">
        <v>43</v>
      </c>
      <c r="E5" s="48"/>
    </row>
    <row r="6" spans="1:10" ht="21.75" customHeight="1">
      <c r="D6" s="12"/>
      <c r="E6" s="48"/>
      <c r="G6" s="24"/>
      <c r="H6" s="11" t="s">
        <v>24</v>
      </c>
    </row>
    <row r="7" spans="1:10" ht="15" customHeight="1"/>
    <row r="8" spans="1:10" ht="21" customHeight="1">
      <c r="B8" s="1" t="s">
        <v>319</v>
      </c>
      <c r="E8" s="48"/>
      <c r="F8" s="48"/>
      <c r="G8" s="48"/>
    </row>
    <row r="9" spans="1:10" ht="24.75" customHeight="1">
      <c r="E9" s="48"/>
      <c r="F9" s="48"/>
      <c r="G9" s="24"/>
      <c r="H9" s="1" t="s">
        <v>316</v>
      </c>
    </row>
    <row r="10" spans="1:10" ht="24.75" customHeight="1" thickBot="1"/>
    <row r="11" spans="1:10" ht="24.75" customHeight="1">
      <c r="A11" s="317" t="s">
        <v>1082</v>
      </c>
      <c r="B11" s="318"/>
      <c r="C11" s="318"/>
      <c r="D11" s="318"/>
      <c r="E11" s="318"/>
      <c r="F11" s="318"/>
      <c r="G11" s="318"/>
      <c r="H11" s="318"/>
      <c r="I11" s="318"/>
      <c r="J11" s="319"/>
    </row>
    <row r="12" spans="1:10" ht="24.75" customHeight="1">
      <c r="A12" s="320"/>
      <c r="B12" s="321"/>
      <c r="C12" s="321"/>
      <c r="D12" s="321"/>
      <c r="E12" s="321"/>
      <c r="F12" s="321"/>
      <c r="G12" s="321"/>
      <c r="H12" s="321"/>
      <c r="I12" s="321"/>
      <c r="J12" s="322"/>
    </row>
    <row r="13" spans="1:10" ht="24.75" customHeight="1">
      <c r="A13" s="320"/>
      <c r="B13" s="321"/>
      <c r="C13" s="321"/>
      <c r="D13" s="321"/>
      <c r="E13" s="321"/>
      <c r="F13" s="321"/>
      <c r="G13" s="321"/>
      <c r="H13" s="321"/>
      <c r="I13" s="321"/>
      <c r="J13" s="322"/>
    </row>
    <row r="14" spans="1:10" ht="24.75" customHeight="1">
      <c r="A14" s="320"/>
      <c r="B14" s="321"/>
      <c r="C14" s="321"/>
      <c r="D14" s="321"/>
      <c r="E14" s="321"/>
      <c r="F14" s="321"/>
      <c r="G14" s="321"/>
      <c r="H14" s="321"/>
      <c r="I14" s="321"/>
      <c r="J14" s="322"/>
    </row>
    <row r="15" spans="1:10" ht="24.75" customHeight="1">
      <c r="A15" s="320"/>
      <c r="B15" s="321"/>
      <c r="C15" s="321"/>
      <c r="D15" s="321"/>
      <c r="E15" s="321"/>
      <c r="F15" s="321"/>
      <c r="G15" s="321"/>
      <c r="H15" s="321"/>
      <c r="I15" s="321"/>
      <c r="J15" s="322"/>
    </row>
    <row r="16" spans="1:10" ht="24.75" customHeight="1">
      <c r="A16" s="320"/>
      <c r="B16" s="321"/>
      <c r="C16" s="321"/>
      <c r="D16" s="321"/>
      <c r="E16" s="321"/>
      <c r="F16" s="321"/>
      <c r="G16" s="321"/>
      <c r="H16" s="321"/>
      <c r="I16" s="321"/>
      <c r="J16" s="322"/>
    </row>
    <row r="17" spans="1:10" ht="24.75" customHeight="1">
      <c r="A17" s="320"/>
      <c r="B17" s="321"/>
      <c r="C17" s="321"/>
      <c r="D17" s="321"/>
      <c r="E17" s="321"/>
      <c r="F17" s="321"/>
      <c r="G17" s="321"/>
      <c r="H17" s="321"/>
      <c r="I17" s="321"/>
      <c r="J17" s="322"/>
    </row>
    <row r="18" spans="1:10" ht="24.75" customHeight="1">
      <c r="A18" s="320"/>
      <c r="B18" s="321"/>
      <c r="C18" s="321"/>
      <c r="D18" s="321"/>
      <c r="E18" s="321"/>
      <c r="F18" s="321"/>
      <c r="G18" s="321"/>
      <c r="H18" s="321"/>
      <c r="I18" s="321"/>
      <c r="J18" s="322"/>
    </row>
    <row r="19" spans="1:10" ht="24.75" customHeight="1">
      <c r="A19" s="320"/>
      <c r="B19" s="321"/>
      <c r="C19" s="321"/>
      <c r="D19" s="321"/>
      <c r="E19" s="321"/>
      <c r="F19" s="321"/>
      <c r="G19" s="321"/>
      <c r="H19" s="321"/>
      <c r="I19" s="321"/>
      <c r="J19" s="322"/>
    </row>
    <row r="20" spans="1:10" ht="24.75" customHeight="1">
      <c r="A20" s="320"/>
      <c r="B20" s="321"/>
      <c r="C20" s="321"/>
      <c r="D20" s="321"/>
      <c r="E20" s="321"/>
      <c r="F20" s="321"/>
      <c r="G20" s="321"/>
      <c r="H20" s="321"/>
      <c r="I20" s="321"/>
      <c r="J20" s="322"/>
    </row>
    <row r="21" spans="1:10" ht="24.75" customHeight="1" thickBot="1">
      <c r="A21" s="323"/>
      <c r="B21" s="324"/>
      <c r="C21" s="324"/>
      <c r="D21" s="324"/>
      <c r="E21" s="324"/>
      <c r="F21" s="324"/>
      <c r="G21" s="324"/>
      <c r="H21" s="324"/>
      <c r="I21" s="324"/>
      <c r="J21" s="325"/>
    </row>
    <row r="22" spans="1:10" ht="24.75" customHeight="1"/>
    <row r="23" spans="1:10" ht="24.75" customHeight="1"/>
    <row r="24" spans="1:10" ht="24.75" customHeight="1"/>
    <row r="25" spans="1:10" ht="24.75" customHeight="1"/>
    <row r="26" spans="1:10" ht="24.75" customHeight="1"/>
    <row r="27" spans="1:10" ht="15.75" customHeight="1"/>
  </sheetData>
  <mergeCells count="2">
    <mergeCell ref="G3:J3"/>
    <mergeCell ref="A11:J21"/>
  </mergeCells>
  <phoneticPr fontId="28"/>
  <dataValidations count="2">
    <dataValidation operator="equal" allowBlank="1" showErrorMessage="1" errorTitle="入力規則違反" error="リストから選んでください" sqref="E1:G1 E8:G8 E9:F9 E2:E3 E5:E6" xr:uid="{42578840-9A7F-4D44-9CBE-50A31F5E6A20}">
      <formula1>0</formula1>
      <formula2>0</formula2>
    </dataValidation>
    <dataValidation type="list" operator="equal" allowBlank="1" showErrorMessage="1" errorTitle="入力規則違反" error="リストから選んでください" sqref="G2 G9 G6" xr:uid="{32B3375E-77AB-49DA-803E-48470CF30795}">
      <formula1>"いる,いない"</formula1>
      <formula2>0</formula2>
    </dataValidation>
  </dataValidations>
  <pageMargins left="0.75" right="0.45" top="1" bottom="1" header="0.51180555555555551" footer="0.51180555555555551"/>
  <pageSetup paperSize="9" scale="87" firstPageNumber="0" orientation="landscape" horizontalDpi="300" verticalDpi="300" r:id="rId1"/>
  <headerFooter alignWithMargins="0">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27C1A-BD0A-43CA-92FA-8B8AEF2007E2}">
  <sheetPr codeName="Sheet15">
    <pageSetUpPr fitToPage="1"/>
  </sheetPr>
  <dimension ref="A1:M29"/>
  <sheetViews>
    <sheetView showGridLines="0" zoomScaleNormal="100" zoomScaleSheetLayoutView="70" workbookViewId="0"/>
  </sheetViews>
  <sheetFormatPr defaultColWidth="9" defaultRowHeight="13.2"/>
  <cols>
    <col min="1" max="1" width="6" style="1" customWidth="1"/>
    <col min="2" max="2" width="5.21875" style="1" customWidth="1"/>
    <col min="3" max="3" width="9.44140625" style="1" customWidth="1"/>
    <col min="4" max="4" width="1.44140625" style="1" customWidth="1"/>
    <col min="5" max="5" width="12.44140625" style="1" customWidth="1"/>
    <col min="6" max="6" width="19.44140625" style="1" customWidth="1"/>
    <col min="7" max="10" width="12.44140625" style="1" customWidth="1"/>
    <col min="11" max="16384" width="9" style="1"/>
  </cols>
  <sheetData>
    <row r="1" spans="1:13" ht="21" customHeight="1">
      <c r="A1" s="53" t="s">
        <v>320</v>
      </c>
      <c r="B1" s="53"/>
    </row>
    <row r="2" spans="1:13" ht="21" customHeight="1">
      <c r="A2" s="11" t="s">
        <v>45</v>
      </c>
    </row>
    <row r="3" spans="1:13" ht="21" customHeight="1">
      <c r="B3" s="1" t="s">
        <v>321</v>
      </c>
      <c r="H3" s="24"/>
      <c r="I3" s="30" t="s">
        <v>322</v>
      </c>
      <c r="J3" s="24"/>
      <c r="K3" s="17" t="s">
        <v>46</v>
      </c>
    </row>
    <row r="4" spans="1:13" ht="26.7" customHeight="1">
      <c r="B4" s="1" t="s">
        <v>589</v>
      </c>
    </row>
    <row r="5" spans="1:13" ht="26.7" customHeight="1"/>
    <row r="6" spans="1:13" ht="21" customHeight="1">
      <c r="B6" s="1" t="s">
        <v>611</v>
      </c>
      <c r="K6" s="17"/>
    </row>
    <row r="7" spans="1:13" ht="21" customHeight="1">
      <c r="G7" s="36"/>
      <c r="H7" s="205"/>
      <c r="I7" s="204" t="s">
        <v>612</v>
      </c>
      <c r="J7" s="206"/>
      <c r="K7" s="207"/>
      <c r="L7" s="30"/>
      <c r="M7" s="30"/>
    </row>
    <row r="8" spans="1:13" ht="21" customHeight="1">
      <c r="G8" s="36"/>
      <c r="H8" s="205"/>
      <c r="I8" s="204" t="s">
        <v>612</v>
      </c>
      <c r="J8" s="206"/>
      <c r="K8" s="207"/>
      <c r="L8" s="30"/>
      <c r="M8" s="30"/>
    </row>
    <row r="9" spans="1:13" ht="18.75" customHeight="1"/>
    <row r="10" spans="1:13" ht="21" customHeight="1">
      <c r="B10" s="1" t="s">
        <v>615</v>
      </c>
      <c r="K10" s="17"/>
    </row>
    <row r="11" spans="1:13" ht="21" customHeight="1">
      <c r="G11" s="203"/>
      <c r="H11" s="1" t="s">
        <v>316</v>
      </c>
      <c r="K11" s="17"/>
    </row>
    <row r="12" spans="1:13" ht="21" customHeight="1">
      <c r="G12" s="36" t="s">
        <v>323</v>
      </c>
      <c r="H12" s="326"/>
      <c r="I12" s="327"/>
      <c r="J12" s="327"/>
      <c r="K12" s="327"/>
      <c r="L12" s="327"/>
      <c r="M12" s="328"/>
    </row>
    <row r="13" spans="1:13" ht="18.75" customHeight="1"/>
    <row r="14" spans="1:13" ht="21" customHeight="1">
      <c r="A14" s="1" t="s">
        <v>324</v>
      </c>
    </row>
    <row r="15" spans="1:13" ht="21" customHeight="1">
      <c r="B15" s="1" t="s">
        <v>325</v>
      </c>
      <c r="K15" s="17"/>
    </row>
    <row r="16" spans="1:13" ht="21" customHeight="1">
      <c r="G16" s="140"/>
      <c r="H16" s="11" t="s">
        <v>24</v>
      </c>
      <c r="K16" s="17"/>
    </row>
    <row r="17" spans="2:13" ht="21" customHeight="1">
      <c r="G17" s="36" t="s">
        <v>326</v>
      </c>
      <c r="H17" s="326"/>
      <c r="I17" s="327"/>
      <c r="J17" s="327"/>
      <c r="K17" s="327"/>
      <c r="L17" s="327"/>
      <c r="M17" s="328"/>
    </row>
    <row r="18" spans="2:13" ht="18.75" customHeight="1"/>
    <row r="19" spans="2:13" ht="21" customHeight="1">
      <c r="B19" s="1" t="s">
        <v>590</v>
      </c>
      <c r="K19" s="17"/>
    </row>
    <row r="20" spans="2:13" ht="21" customHeight="1">
      <c r="G20" s="203"/>
      <c r="H20" s="1" t="s">
        <v>316</v>
      </c>
      <c r="K20" s="17"/>
    </row>
    <row r="21" spans="2:13" ht="21" customHeight="1">
      <c r="G21" s="36" t="s">
        <v>327</v>
      </c>
      <c r="H21" s="326"/>
      <c r="I21" s="327"/>
      <c r="J21" s="327"/>
      <c r="K21" s="327"/>
      <c r="L21" s="327"/>
      <c r="M21" s="328"/>
    </row>
    <row r="22" spans="2:13" ht="8.25" customHeight="1"/>
    <row r="23" spans="2:13" ht="18.75" customHeight="1"/>
    <row r="24" spans="2:13" ht="24.75" customHeight="1">
      <c r="B24" s="222" t="s">
        <v>1086</v>
      </c>
      <c r="C24" s="219"/>
      <c r="D24" s="219"/>
      <c r="E24" s="219"/>
      <c r="F24" s="219"/>
      <c r="G24" s="219"/>
      <c r="H24" s="219"/>
      <c r="I24" s="219"/>
    </row>
    <row r="25" spans="2:13" ht="21" customHeight="1">
      <c r="B25" s="30" t="s">
        <v>1108</v>
      </c>
      <c r="K25" s="17"/>
    </row>
    <row r="26" spans="2:13" ht="21" customHeight="1">
      <c r="G26" s="203"/>
      <c r="H26" s="1" t="s">
        <v>122</v>
      </c>
      <c r="K26" s="17"/>
    </row>
    <row r="27" spans="2:13" ht="21" customHeight="1">
      <c r="G27" s="36" t="s">
        <v>1094</v>
      </c>
      <c r="H27" s="413"/>
      <c r="I27" s="414"/>
      <c r="J27" s="415"/>
      <c r="K27" s="30" t="s">
        <v>1090</v>
      </c>
      <c r="L27" s="225"/>
      <c r="M27" s="225"/>
    </row>
    <row r="28" spans="2:13" ht="21" customHeight="1">
      <c r="G28" s="36" t="s">
        <v>1091</v>
      </c>
      <c r="H28" s="413"/>
      <c r="I28" s="414"/>
      <c r="J28" s="415"/>
      <c r="K28" s="30" t="s">
        <v>1092</v>
      </c>
      <c r="L28" s="225"/>
      <c r="M28" s="225"/>
    </row>
    <row r="29" spans="2:13" ht="21" customHeight="1">
      <c r="G29" s="36" t="s">
        <v>1093</v>
      </c>
      <c r="H29" s="413"/>
      <c r="I29" s="414"/>
      <c r="J29" s="415"/>
      <c r="K29" s="30" t="s">
        <v>1095</v>
      </c>
      <c r="L29" s="225"/>
      <c r="M29" s="225"/>
    </row>
  </sheetData>
  <mergeCells count="6">
    <mergeCell ref="H29:J29"/>
    <mergeCell ref="H12:M12"/>
    <mergeCell ref="H17:M17"/>
    <mergeCell ref="H21:M21"/>
    <mergeCell ref="H27:J27"/>
    <mergeCell ref="H28:J28"/>
  </mergeCells>
  <phoneticPr fontId="28"/>
  <dataValidations count="4">
    <dataValidation type="list" operator="equal" allowBlank="1" showErrorMessage="1" errorTitle="入力規則違反" error="リストから選んでください" sqref="G16" xr:uid="{F8BE9805-A195-49EA-865D-46C69670172A}">
      <formula1>"いる,いない"</formula1>
      <formula2>0</formula2>
    </dataValidation>
    <dataValidation type="list" operator="equal" allowBlank="1" showErrorMessage="1" errorTitle="入力規則違反" error="リストから選んでください" sqref="H3" xr:uid="{BF9233F8-25A9-400B-9E56-05EE29A7227B}">
      <formula1>"○"</formula1>
      <formula2>0</formula2>
    </dataValidation>
    <dataValidation type="list" operator="equal" allowBlank="1" showErrorMessage="1" errorTitle="入力規則違反" error="リストから選んでください" sqref="G20" xr:uid="{E1B69349-7E69-4BB6-A54F-4D46B7173B6F}">
      <formula1>"いる,いない,非該当"</formula1>
    </dataValidation>
    <dataValidation type="list" operator="equal" allowBlank="1" showErrorMessage="1" errorTitle="入力規則違反" error="リストから選んでください" sqref="G11 G26" xr:uid="{B6077D26-5733-4E2D-AB2F-66EEA96ECFD5}">
      <formula1>"いる,いない"</formula1>
    </dataValidation>
  </dataValidations>
  <pageMargins left="0.75" right="0.45" top="1" bottom="1" header="0.51180555555555551" footer="0.51180555555555551"/>
  <pageSetup paperSize="9" scale="79"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A349-588B-4526-B318-00BC777DEBBC}">
  <sheetPr codeName="Sheet16">
    <pageSetUpPr fitToPage="1"/>
  </sheetPr>
  <dimension ref="A1:M27"/>
  <sheetViews>
    <sheetView showGridLines="0" zoomScaleNormal="100" zoomScaleSheetLayoutView="70" workbookViewId="0"/>
  </sheetViews>
  <sheetFormatPr defaultColWidth="9" defaultRowHeight="13.2"/>
  <cols>
    <col min="1" max="1" width="6" style="1" customWidth="1"/>
    <col min="2" max="2" width="5.21875" style="1" customWidth="1"/>
    <col min="3" max="3" width="9.44140625" style="1" customWidth="1"/>
    <col min="4" max="4" width="1.44140625" style="1" customWidth="1"/>
    <col min="5" max="5" width="12.44140625" style="1" customWidth="1"/>
    <col min="6" max="6" width="19.44140625" style="1" customWidth="1"/>
    <col min="7" max="10" width="12.44140625" style="1" customWidth="1"/>
    <col min="11" max="16384" width="9" style="1"/>
  </cols>
  <sheetData>
    <row r="1" spans="1:13" ht="21" customHeight="1">
      <c r="A1" s="1" t="s">
        <v>328</v>
      </c>
    </row>
    <row r="2" spans="1:13" ht="21" customHeight="1">
      <c r="B2" s="11" t="s">
        <v>47</v>
      </c>
      <c r="H2" s="54"/>
      <c r="I2" s="11" t="s">
        <v>24</v>
      </c>
    </row>
    <row r="3" spans="1:13" ht="21" customHeight="1">
      <c r="B3" s="17" t="s">
        <v>48</v>
      </c>
    </row>
    <row r="4" spans="1:13" ht="21" customHeight="1">
      <c r="B4" s="30" t="s">
        <v>619</v>
      </c>
    </row>
    <row r="5" spans="1:13" ht="21" customHeight="1">
      <c r="B5" s="17"/>
      <c r="D5" s="332" t="s">
        <v>620</v>
      </c>
      <c r="E5" s="333"/>
      <c r="F5" s="333"/>
      <c r="G5" s="334"/>
      <c r="H5" s="7" t="s">
        <v>49</v>
      </c>
      <c r="I5" s="7" t="s">
        <v>50</v>
      </c>
      <c r="J5" s="7" t="s">
        <v>51</v>
      </c>
    </row>
    <row r="6" spans="1:13" ht="21" customHeight="1">
      <c r="D6" s="56" t="s">
        <v>52</v>
      </c>
      <c r="E6" s="57"/>
      <c r="F6" s="57"/>
      <c r="G6" s="58"/>
      <c r="H6" s="187"/>
      <c r="I6" s="187"/>
      <c r="J6" s="187"/>
    </row>
    <row r="7" spans="1:13" ht="21" customHeight="1">
      <c r="D7" s="38" t="s">
        <v>53</v>
      </c>
      <c r="E7" s="59"/>
      <c r="F7" s="59"/>
      <c r="G7" s="60"/>
      <c r="H7" s="187"/>
      <c r="I7" s="187"/>
      <c r="J7" s="187"/>
    </row>
    <row r="8" spans="1:13" ht="21" customHeight="1">
      <c r="D8" s="38" t="s">
        <v>54</v>
      </c>
      <c r="E8" s="59"/>
      <c r="F8" s="59"/>
      <c r="G8" s="60"/>
      <c r="H8" s="187"/>
      <c r="I8" s="187"/>
      <c r="J8" s="187"/>
    </row>
    <row r="9" spans="1:13" ht="21" customHeight="1">
      <c r="D9" s="329" t="s">
        <v>584</v>
      </c>
      <c r="E9" s="330"/>
      <c r="F9" s="61"/>
      <c r="G9" s="62" t="s">
        <v>32</v>
      </c>
      <c r="H9" s="187"/>
      <c r="I9" s="187"/>
      <c r="J9" s="187"/>
    </row>
    <row r="10" spans="1:13" ht="12" customHeight="1">
      <c r="C10" s="30"/>
      <c r="D10" s="30"/>
      <c r="E10" s="30"/>
      <c r="F10" s="30"/>
    </row>
    <row r="11" spans="1:13" ht="21" customHeight="1">
      <c r="B11" s="1" t="s">
        <v>622</v>
      </c>
    </row>
    <row r="12" spans="1:13" ht="21" customHeight="1">
      <c r="C12" s="1" t="s">
        <v>621</v>
      </c>
    </row>
    <row r="13" spans="1:13" ht="21" customHeight="1">
      <c r="H13" s="63"/>
      <c r="I13" s="11" t="s">
        <v>28</v>
      </c>
    </row>
    <row r="14" spans="1:13" ht="21" customHeight="1">
      <c r="G14" s="36" t="s">
        <v>329</v>
      </c>
      <c r="H14" s="331"/>
      <c r="I14" s="331"/>
      <c r="J14" s="331"/>
      <c r="K14" s="331"/>
      <c r="L14" s="331"/>
      <c r="M14" s="331"/>
    </row>
    <row r="15" spans="1:13" ht="9" customHeight="1">
      <c r="G15" s="36"/>
      <c r="H15" s="210"/>
      <c r="I15" s="211"/>
      <c r="J15" s="211"/>
      <c r="K15" s="211"/>
      <c r="L15" s="211"/>
      <c r="M15" s="211"/>
    </row>
    <row r="16" spans="1:13" ht="21" customHeight="1">
      <c r="B16" s="1" t="s">
        <v>448</v>
      </c>
      <c r="H16" s="64"/>
      <c r="I16" s="11" t="s">
        <v>28</v>
      </c>
    </row>
    <row r="17" spans="2:13" ht="14.25" customHeight="1"/>
    <row r="18" spans="2:13" ht="21" customHeight="1">
      <c r="B18" s="1" t="s">
        <v>330</v>
      </c>
      <c r="H18" s="167"/>
      <c r="I18" s="11"/>
    </row>
    <row r="19" spans="2:13" ht="24" customHeight="1">
      <c r="C19" s="30"/>
      <c r="D19" s="30"/>
      <c r="E19" s="30"/>
      <c r="F19" s="30"/>
      <c r="H19" s="54"/>
      <c r="I19" s="11" t="s">
        <v>24</v>
      </c>
    </row>
    <row r="20" spans="2:13" ht="12" customHeight="1">
      <c r="C20" s="30"/>
      <c r="D20" s="30"/>
      <c r="E20" s="30"/>
      <c r="F20" s="30"/>
    </row>
    <row r="21" spans="2:13" ht="21" customHeight="1">
      <c r="B21" s="30" t="s">
        <v>585</v>
      </c>
      <c r="K21" s="17"/>
    </row>
    <row r="22" spans="2:13" ht="21" customHeight="1">
      <c r="G22" s="140"/>
      <c r="H22" s="11" t="s">
        <v>24</v>
      </c>
      <c r="K22" s="17"/>
    </row>
    <row r="23" spans="2:13" ht="21" customHeight="1">
      <c r="G23" s="36" t="s">
        <v>331</v>
      </c>
      <c r="H23" s="326"/>
      <c r="I23" s="327"/>
      <c r="J23" s="327"/>
      <c r="K23" s="327"/>
      <c r="L23" s="327"/>
      <c r="M23" s="328"/>
    </row>
    <row r="25" spans="2:13" ht="24.75" customHeight="1">
      <c r="B25" s="222" t="s">
        <v>1086</v>
      </c>
      <c r="C25" s="219"/>
      <c r="D25" s="219"/>
      <c r="E25" s="219"/>
      <c r="F25" s="219"/>
      <c r="G25" s="219"/>
      <c r="H25" s="219"/>
      <c r="I25" s="219"/>
    </row>
    <row r="26" spans="2:13" ht="21" customHeight="1">
      <c r="B26" s="1" t="s">
        <v>1109</v>
      </c>
      <c r="H26" s="167"/>
      <c r="I26" s="11"/>
    </row>
    <row r="27" spans="2:13" ht="24" customHeight="1">
      <c r="C27" s="30"/>
      <c r="D27" s="30"/>
      <c r="E27" s="30"/>
      <c r="F27" s="30"/>
      <c r="H27" s="416"/>
      <c r="I27" s="11" t="s">
        <v>24</v>
      </c>
    </row>
  </sheetData>
  <mergeCells count="4">
    <mergeCell ref="D9:E9"/>
    <mergeCell ref="H14:M14"/>
    <mergeCell ref="H23:M23"/>
    <mergeCell ref="D5:G5"/>
  </mergeCells>
  <phoneticPr fontId="28"/>
  <dataValidations count="3">
    <dataValidation operator="equal" allowBlank="1" showErrorMessage="1" errorTitle="入力規則違反" error="リストから選んでください" sqref="H18 H26" xr:uid="{D9872561-4EA6-404E-B88C-A4F4ECDD2916}"/>
    <dataValidation type="list" operator="equal" allowBlank="1" showErrorMessage="1" errorTitle="入力規則違反" error="リストから選んでください" sqref="H13 H16" xr:uid="{E0378AC6-E36E-4C22-A78A-8B5E1C3AF2DF}">
      <formula1>"はい,いいえ"</formula1>
      <formula2>0</formula2>
    </dataValidation>
    <dataValidation type="list" operator="equal" allowBlank="1" showErrorMessage="1" errorTitle="入力規則違反" error="リストから選んでください" sqref="H2 G22 H19 H27" xr:uid="{D01A1C1A-EB08-4064-A437-1B7ED5A341B7}">
      <formula1>"いる,いない"</formula1>
      <formula2>0</formula2>
    </dataValidation>
  </dataValidations>
  <pageMargins left="0.75" right="0.45" top="1" bottom="1" header="0.51180555555555551" footer="0.51180555555555551"/>
  <pageSetup paperSize="9" scale="89" firstPageNumber="0" orientation="landscape"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7F49-F3D5-4356-A7C5-160D19333EC5}">
  <sheetPr codeName="Sheet17">
    <pageSetUpPr fitToPage="1"/>
  </sheetPr>
  <dimension ref="A1:Q15"/>
  <sheetViews>
    <sheetView showGridLines="0" zoomScaleNormal="100" zoomScaleSheetLayoutView="70" workbookViewId="0"/>
  </sheetViews>
  <sheetFormatPr defaultColWidth="9" defaultRowHeight="13.2"/>
  <cols>
    <col min="1" max="1" width="4.6640625" style="1" customWidth="1"/>
    <col min="2" max="2" width="5.21875" style="1" customWidth="1"/>
    <col min="3" max="3" width="9.44140625" style="1" customWidth="1"/>
    <col min="4" max="4" width="1.44140625" style="1" customWidth="1"/>
    <col min="5" max="5" width="36.6640625" style="1" customWidth="1"/>
    <col min="6" max="6" width="2" style="1" customWidth="1"/>
    <col min="7" max="7" width="11" style="1" customWidth="1"/>
    <col min="8" max="8" width="16.44140625" style="1" customWidth="1"/>
    <col min="9" max="9" width="18.44140625" style="1" customWidth="1"/>
    <col min="10" max="12" width="9" style="1" customWidth="1"/>
    <col min="13" max="13" width="5" style="1" customWidth="1"/>
    <col min="14" max="14" width="3.44140625" style="1" customWidth="1"/>
    <col min="15" max="16384" width="9" style="1"/>
  </cols>
  <sheetData>
    <row r="1" spans="1:17" ht="21" customHeight="1">
      <c r="A1" s="1" t="s">
        <v>616</v>
      </c>
    </row>
    <row r="2" spans="1:17" ht="21.75" customHeight="1">
      <c r="B2" s="1" t="s">
        <v>609</v>
      </c>
      <c r="H2" s="54"/>
      <c r="I2" s="1" t="s">
        <v>451</v>
      </c>
    </row>
    <row r="3" spans="1:17" ht="21.75" customHeight="1">
      <c r="B3" s="287" t="s">
        <v>608</v>
      </c>
      <c r="C3" s="287"/>
      <c r="D3" s="287"/>
      <c r="E3" s="287"/>
      <c r="F3" s="287"/>
      <c r="G3" s="287"/>
      <c r="H3" s="287"/>
      <c r="I3" s="287"/>
      <c r="J3" s="287"/>
      <c r="K3" s="287"/>
      <c r="L3" s="287"/>
      <c r="M3" s="287"/>
    </row>
    <row r="4" spans="1:17" ht="21.75" customHeight="1">
      <c r="B4" s="287"/>
      <c r="C4" s="287"/>
      <c r="D4" s="287"/>
      <c r="E4" s="287"/>
      <c r="F4" s="287"/>
      <c r="G4" s="287"/>
      <c r="H4" s="287"/>
      <c r="I4" s="287"/>
      <c r="J4" s="287"/>
      <c r="K4" s="287"/>
      <c r="L4" s="287"/>
      <c r="M4" s="287"/>
    </row>
    <row r="5" spans="1:17" ht="21.75" customHeight="1">
      <c r="B5" s="1" t="s">
        <v>607</v>
      </c>
    </row>
    <row r="6" spans="1:17" ht="21.75" customHeight="1">
      <c r="H6" s="24"/>
      <c r="I6" s="1" t="s">
        <v>122</v>
      </c>
    </row>
    <row r="7" spans="1:17" ht="22.2" customHeight="1">
      <c r="C7" s="65"/>
      <c r="G7" s="36" t="s">
        <v>450</v>
      </c>
      <c r="H7" s="217"/>
      <c r="I7" s="147" t="s">
        <v>1070</v>
      </c>
    </row>
    <row r="8" spans="1:17" ht="21.75" customHeight="1">
      <c r="C8" s="65"/>
      <c r="G8" s="36"/>
    </row>
    <row r="9" spans="1:17" ht="21.75" customHeight="1">
      <c r="B9" s="1" t="s">
        <v>623</v>
      </c>
      <c r="H9" s="54"/>
      <c r="I9" s="11" t="s">
        <v>55</v>
      </c>
    </row>
    <row r="10" spans="1:17" ht="21.75" customHeight="1">
      <c r="B10" s="1" t="s">
        <v>449</v>
      </c>
      <c r="N10" s="208"/>
      <c r="O10" s="208"/>
      <c r="P10" s="208"/>
      <c r="Q10" s="208"/>
    </row>
    <row r="11" spans="1:17" ht="21.75" customHeight="1">
      <c r="B11" s="1" t="s">
        <v>610</v>
      </c>
      <c r="N11" s="208"/>
      <c r="O11" s="208"/>
      <c r="P11" s="208"/>
      <c r="Q11" s="208"/>
    </row>
    <row r="12" spans="1:17" ht="21.75" customHeight="1">
      <c r="H12" s="24"/>
      <c r="I12" s="147" t="s">
        <v>122</v>
      </c>
    </row>
    <row r="13" spans="1:17" ht="21.75" customHeight="1">
      <c r="F13" s="65"/>
      <c r="G13" s="36" t="s">
        <v>450</v>
      </c>
      <c r="H13" s="217"/>
      <c r="I13" s="147" t="s">
        <v>1070</v>
      </c>
    </row>
    <row r="15" spans="1:17" ht="21.45" customHeight="1">
      <c r="B15" s="1" t="s">
        <v>624</v>
      </c>
      <c r="H15" s="141"/>
      <c r="I15" s="1" t="s">
        <v>122</v>
      </c>
    </row>
  </sheetData>
  <mergeCells count="1">
    <mergeCell ref="B3:M4"/>
  </mergeCells>
  <phoneticPr fontId="28"/>
  <dataValidations count="2">
    <dataValidation type="list" operator="equal" allowBlank="1" showErrorMessage="1" errorTitle="入力規則違反" error="リストから選んでください" sqref="H9 H2" xr:uid="{1AC000C5-B550-41B0-B7C9-F99520BB00E6}">
      <formula1>"該当,非該当"</formula1>
      <formula2>0</formula2>
    </dataValidation>
    <dataValidation type="list" operator="equal" allowBlank="1" showErrorMessage="1" errorTitle="入力規則違反" error="リストから選んでください" sqref="H12 H6 H15" xr:uid="{38A9FBEB-372D-4458-8A54-C6E43F3E25B6}">
      <formula1>"いる,いない"</formula1>
      <formula2>0</formula2>
    </dataValidation>
  </dataValidations>
  <pageMargins left="0.44" right="0.45" top="0.86" bottom="1" header="0.51180555555555551" footer="0.51180555555555551"/>
  <pageSetup paperSize="9" firstPageNumber="0" orientation="landscape"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6ACD-2A45-4567-8B85-CA1C8FCB2333}">
  <sheetPr codeName="Sheet18">
    <pageSetUpPr fitToPage="1"/>
  </sheetPr>
  <dimension ref="A1:P20"/>
  <sheetViews>
    <sheetView showGridLines="0" zoomScaleNormal="100" zoomScaleSheetLayoutView="70" workbookViewId="0"/>
  </sheetViews>
  <sheetFormatPr defaultColWidth="9" defaultRowHeight="13.2"/>
  <cols>
    <col min="1" max="1" width="6" style="1" customWidth="1"/>
    <col min="2" max="2" width="5.21875" style="1" customWidth="1"/>
    <col min="3" max="3" width="9.44140625" style="1" customWidth="1"/>
    <col min="4" max="4" width="1.44140625" style="1" customWidth="1"/>
    <col min="5" max="5" width="36.6640625" style="1" customWidth="1"/>
    <col min="6" max="6" width="2" style="1" customWidth="1"/>
    <col min="7" max="7" width="8.44140625" style="1" customWidth="1"/>
    <col min="8" max="8" width="14.21875" style="1" customWidth="1"/>
    <col min="9" max="9" width="18.44140625" style="1" customWidth="1"/>
    <col min="10" max="12" width="9" style="1" customWidth="1"/>
    <col min="13" max="13" width="5" style="1" customWidth="1"/>
    <col min="14" max="14" width="3.44140625" style="1" customWidth="1"/>
    <col min="15" max="16384" width="9" style="1"/>
  </cols>
  <sheetData>
    <row r="1" spans="1:16" ht="21" customHeight="1">
      <c r="A1" s="1" t="s">
        <v>332</v>
      </c>
    </row>
    <row r="2" spans="1:16" ht="21" customHeight="1">
      <c r="B2" s="1" t="s">
        <v>333</v>
      </c>
      <c r="H2" s="24"/>
      <c r="I2" s="11" t="s">
        <v>24</v>
      </c>
    </row>
    <row r="3" spans="1:16" ht="21" customHeight="1">
      <c r="B3" s="1" t="s">
        <v>334</v>
      </c>
      <c r="H3" s="24"/>
      <c r="I3" s="11" t="s">
        <v>24</v>
      </c>
    </row>
    <row r="4" spans="1:16" ht="21" customHeight="1">
      <c r="G4" s="12" t="s">
        <v>27</v>
      </c>
      <c r="H4" s="335"/>
      <c r="I4" s="335"/>
      <c r="J4" s="335"/>
      <c r="K4" s="335"/>
    </row>
    <row r="6" spans="1:16" ht="24.75" customHeight="1">
      <c r="A6" s="1" t="s">
        <v>335</v>
      </c>
    </row>
    <row r="7" spans="1:16" ht="24.75" customHeight="1">
      <c r="B7" s="1" t="s">
        <v>452</v>
      </c>
      <c r="H7" s="24"/>
      <c r="I7" s="11" t="s">
        <v>24</v>
      </c>
    </row>
    <row r="8" spans="1:16" ht="24.75" customHeight="1">
      <c r="G8" s="12" t="s">
        <v>27</v>
      </c>
      <c r="H8" s="336"/>
      <c r="I8" s="336"/>
      <c r="J8" s="336"/>
      <c r="K8" s="336"/>
    </row>
    <row r="9" spans="1:16" ht="24.75" customHeight="1">
      <c r="B9" s="1" t="s">
        <v>453</v>
      </c>
    </row>
    <row r="10" spans="1:16" ht="24.75" customHeight="1">
      <c r="H10" s="24"/>
      <c r="I10" s="11" t="s">
        <v>24</v>
      </c>
    </row>
    <row r="12" spans="1:16" ht="22.2" customHeight="1">
      <c r="A12" s="30" t="s">
        <v>593</v>
      </c>
      <c r="P12" s="17"/>
    </row>
    <row r="13" spans="1:16" ht="22.2" customHeight="1">
      <c r="G13" s="12" t="s">
        <v>336</v>
      </c>
      <c r="H13" s="24"/>
      <c r="I13" s="11" t="s">
        <v>24</v>
      </c>
      <c r="P13" s="17"/>
    </row>
    <row r="14" spans="1:16" ht="22.2" customHeight="1">
      <c r="F14" s="67"/>
      <c r="G14" s="12" t="s">
        <v>27</v>
      </c>
      <c r="H14" s="337"/>
      <c r="I14" s="338"/>
      <c r="J14" s="338"/>
      <c r="K14" s="339"/>
      <c r="P14" s="17"/>
    </row>
    <row r="16" spans="1:16" ht="24.75" customHeight="1">
      <c r="A16" s="1" t="s">
        <v>625</v>
      </c>
    </row>
    <row r="17" spans="2:13" ht="24.75" customHeight="1">
      <c r="B17" s="1" t="s">
        <v>378</v>
      </c>
    </row>
    <row r="18" spans="2:13" ht="24.75" customHeight="1">
      <c r="F18" s="11"/>
      <c r="H18" s="113"/>
      <c r="I18" s="11" t="s">
        <v>24</v>
      </c>
    </row>
    <row r="19" spans="2:13" ht="30.75" customHeight="1">
      <c r="B19" s="1" t="s">
        <v>337</v>
      </c>
    </row>
    <row r="20" spans="2:13" ht="24.75" customHeight="1">
      <c r="G20" s="12" t="s">
        <v>27</v>
      </c>
      <c r="H20" s="340"/>
      <c r="I20" s="341"/>
      <c r="J20" s="341"/>
      <c r="K20" s="341"/>
      <c r="L20" s="341"/>
      <c r="M20" s="342"/>
    </row>
  </sheetData>
  <mergeCells count="4">
    <mergeCell ref="H4:K4"/>
    <mergeCell ref="H8:K8"/>
    <mergeCell ref="H14:K14"/>
    <mergeCell ref="H20:M20"/>
  </mergeCells>
  <phoneticPr fontId="28"/>
  <dataValidations count="1">
    <dataValidation type="list" operator="equal" allowBlank="1" showErrorMessage="1" errorTitle="入力規則違反" error="リストから選んでください" sqref="H2:H3 H10 H13 H18 H7" xr:uid="{1C72101F-A925-42C4-B0EE-D336E5AF4CD4}">
      <formula1>"いる,いない"</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72301-FF17-4975-990E-74E6DCE61A71}">
  <sheetPr codeName="Sheet3">
    <pageSetUpPr fitToPage="1"/>
  </sheetPr>
  <dimension ref="A1:K22"/>
  <sheetViews>
    <sheetView showGridLines="0" zoomScaleNormal="100" zoomScaleSheetLayoutView="70" workbookViewId="0"/>
  </sheetViews>
  <sheetFormatPr defaultColWidth="9" defaultRowHeight="13.2"/>
  <cols>
    <col min="1" max="1" width="7.6640625" style="1" customWidth="1"/>
    <col min="2" max="2" width="17.21875" style="1" customWidth="1"/>
    <col min="3" max="5" width="10.44140625" style="1" customWidth="1"/>
    <col min="6" max="6" width="10.109375" style="1" customWidth="1"/>
    <col min="7" max="7" width="19.44140625" style="1" customWidth="1"/>
    <col min="8" max="11" width="10.44140625" style="1" customWidth="1"/>
    <col min="12" max="12" width="6.88671875" style="1" customWidth="1"/>
    <col min="13" max="13" width="6.6640625" style="1" customWidth="1"/>
    <col min="14" max="16384" width="9" style="1"/>
  </cols>
  <sheetData>
    <row r="1" spans="1:11" ht="24.75" customHeight="1">
      <c r="A1" s="1" t="s">
        <v>478</v>
      </c>
    </row>
    <row r="2" spans="1:11" ht="24.75" customHeight="1">
      <c r="A2" s="1" t="s">
        <v>264</v>
      </c>
      <c r="G2" s="1" t="s">
        <v>265</v>
      </c>
    </row>
    <row r="3" spans="1:11" ht="24.75" customHeight="1">
      <c r="D3" s="219"/>
      <c r="E3" s="36" t="str">
        <f>"（令和"&amp;P0!$B$1&amp;"年4月1日現在）"</f>
        <v>（令和8年4月1日現在）</v>
      </c>
      <c r="H3" s="1" t="s">
        <v>6</v>
      </c>
      <c r="K3" s="36" t="str">
        <f>"（令和"&amp;P0!$B$1&amp;"年4月1日現在）"</f>
        <v>（令和8年4月1日現在）</v>
      </c>
    </row>
    <row r="4" spans="1:11" ht="24.75" customHeight="1">
      <c r="B4" s="13"/>
      <c r="C4" s="42" t="s">
        <v>203</v>
      </c>
      <c r="D4" s="42" t="s">
        <v>202</v>
      </c>
      <c r="E4" s="42" t="s">
        <v>198</v>
      </c>
      <c r="G4" s="268"/>
      <c r="H4" s="268" t="s">
        <v>203</v>
      </c>
      <c r="I4" s="268"/>
      <c r="J4" s="268" t="s">
        <v>202</v>
      </c>
      <c r="K4" s="268"/>
    </row>
    <row r="5" spans="1:11" ht="24.75" customHeight="1">
      <c r="B5" s="42" t="s">
        <v>204</v>
      </c>
      <c r="C5" s="9"/>
      <c r="D5" s="9"/>
      <c r="E5" s="9" t="str">
        <f t="shared" ref="E5:E13" si="0">IF(SUM(C5:D5)=0,"",SUM(C5:D5))</f>
        <v/>
      </c>
      <c r="G5" s="268"/>
      <c r="H5" s="42" t="s">
        <v>200</v>
      </c>
      <c r="I5" s="42" t="s">
        <v>201</v>
      </c>
      <c r="J5" s="42" t="s">
        <v>200</v>
      </c>
      <c r="K5" s="42" t="s">
        <v>201</v>
      </c>
    </row>
    <row r="6" spans="1:11" ht="24.75" customHeight="1">
      <c r="B6" s="42" t="s">
        <v>205</v>
      </c>
      <c r="C6" s="9"/>
      <c r="D6" s="9"/>
      <c r="E6" s="9" t="str">
        <f t="shared" si="0"/>
        <v/>
      </c>
      <c r="G6" s="42" t="s">
        <v>199</v>
      </c>
      <c r="H6" s="9"/>
      <c r="I6" s="9"/>
      <c r="J6" s="9"/>
      <c r="K6" s="9"/>
    </row>
    <row r="7" spans="1:11" ht="24.75" customHeight="1">
      <c r="B7" s="42" t="s">
        <v>206</v>
      </c>
      <c r="C7" s="9"/>
      <c r="D7" s="9"/>
      <c r="E7" s="9" t="str">
        <f t="shared" si="0"/>
        <v/>
      </c>
      <c r="G7" s="42" t="s">
        <v>193</v>
      </c>
      <c r="H7" s="9"/>
      <c r="I7" s="9"/>
      <c r="J7" s="9"/>
      <c r="K7" s="9"/>
    </row>
    <row r="8" spans="1:11" ht="24.75" customHeight="1">
      <c r="B8" s="42" t="s">
        <v>207</v>
      </c>
      <c r="C8" s="9"/>
      <c r="D8" s="9"/>
      <c r="E8" s="9" t="str">
        <f t="shared" si="0"/>
        <v/>
      </c>
      <c r="G8" s="42" t="s">
        <v>194</v>
      </c>
      <c r="H8" s="9"/>
      <c r="I8" s="9"/>
      <c r="J8" s="9"/>
      <c r="K8" s="9"/>
    </row>
    <row r="9" spans="1:11" ht="24.75" customHeight="1">
      <c r="B9" s="42" t="s">
        <v>208</v>
      </c>
      <c r="C9" s="9"/>
      <c r="D9" s="9"/>
      <c r="E9" s="9" t="str">
        <f t="shared" si="0"/>
        <v/>
      </c>
      <c r="G9" s="42" t="s">
        <v>195</v>
      </c>
      <c r="H9" s="9"/>
      <c r="I9" s="9"/>
      <c r="J9" s="9"/>
      <c r="K9" s="9"/>
    </row>
    <row r="10" spans="1:11" ht="24.75" customHeight="1">
      <c r="B10" s="42" t="s">
        <v>209</v>
      </c>
      <c r="C10" s="9"/>
      <c r="D10" s="9"/>
      <c r="E10" s="9" t="str">
        <f t="shared" si="0"/>
        <v/>
      </c>
      <c r="G10" s="42" t="s">
        <v>196</v>
      </c>
      <c r="H10" s="9"/>
      <c r="I10" s="9"/>
      <c r="J10" s="9"/>
      <c r="K10" s="9"/>
    </row>
    <row r="11" spans="1:11" ht="24.75" customHeight="1">
      <c r="B11" s="42" t="s">
        <v>210</v>
      </c>
      <c r="C11" s="9"/>
      <c r="D11" s="9"/>
      <c r="E11" s="9" t="str">
        <f t="shared" si="0"/>
        <v/>
      </c>
      <c r="G11" s="42" t="s">
        <v>197</v>
      </c>
      <c r="H11" s="9"/>
      <c r="I11" s="9"/>
      <c r="J11" s="9"/>
      <c r="K11" s="9"/>
    </row>
    <row r="12" spans="1:11" ht="24.75" customHeight="1">
      <c r="B12" s="42" t="s">
        <v>211</v>
      </c>
      <c r="C12" s="9"/>
      <c r="D12" s="9"/>
      <c r="E12" s="9" t="str">
        <f t="shared" si="0"/>
        <v/>
      </c>
      <c r="G12" s="42" t="s">
        <v>198</v>
      </c>
      <c r="H12" s="9" t="str">
        <f>IF(SUM(H6:H11)=0,"",SUM(H6:H11))</f>
        <v/>
      </c>
      <c r="I12" s="9" t="str">
        <f>IF(SUM(I6:I11)=0,"",SUM(I6:I11))</f>
        <v/>
      </c>
      <c r="J12" s="9" t="str">
        <f>IF(SUM(J6:J11)=0,"",SUM(J6:J11))</f>
        <v/>
      </c>
      <c r="K12" s="9" t="str">
        <f>IF(SUM(K6:K11)=0,"",SUM(K6:K11))</f>
        <v/>
      </c>
    </row>
    <row r="13" spans="1:11" ht="24.75" customHeight="1">
      <c r="B13" s="42" t="s">
        <v>212</v>
      </c>
      <c r="C13" s="9"/>
      <c r="D13" s="9"/>
      <c r="E13" s="9" t="str">
        <f t="shared" si="0"/>
        <v/>
      </c>
    </row>
    <row r="14" spans="1:11" ht="24.75" customHeight="1">
      <c r="B14" s="124" t="s">
        <v>198</v>
      </c>
      <c r="C14" s="14" t="str">
        <f>IF(SUM(C5:C13)=0,"",SUM(C5:C13))</f>
        <v/>
      </c>
      <c r="D14" s="14" t="str">
        <f>IF(SUM(D5:D13)=0,"",SUM(D5:D13))</f>
        <v/>
      </c>
      <c r="E14" s="14" t="str">
        <f>IF(SUM(E5:E13)=0,"",SUM(E5:E13))</f>
        <v/>
      </c>
    </row>
    <row r="15" spans="1:11" ht="24.75" customHeight="1">
      <c r="B15" s="125" t="s">
        <v>213</v>
      </c>
      <c r="C15" s="9"/>
      <c r="D15" s="9"/>
      <c r="E15" s="15"/>
    </row>
    <row r="16" spans="1:11" ht="24.75" customHeight="1"/>
    <row r="17" ht="24.75" customHeight="1"/>
    <row r="18" ht="25.2" customHeight="1"/>
    <row r="19" ht="25.2" customHeight="1"/>
    <row r="20" ht="25.2" customHeight="1"/>
    <row r="21" ht="25.2" customHeight="1"/>
    <row r="22" ht="25.2" customHeight="1"/>
  </sheetData>
  <mergeCells count="3">
    <mergeCell ref="G4:G5"/>
    <mergeCell ref="H4:I4"/>
    <mergeCell ref="J4:K4"/>
  </mergeCells>
  <phoneticPr fontId="28"/>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FE753-A2E7-4678-9883-EF6AA0E3E65B}">
  <sheetPr codeName="Sheet19">
    <pageSetUpPr fitToPage="1"/>
  </sheetPr>
  <dimension ref="A1:I26"/>
  <sheetViews>
    <sheetView showGridLines="0" zoomScaleNormal="100" zoomScaleSheetLayoutView="70" workbookViewId="0">
      <selection activeCell="B1" sqref="B1"/>
    </sheetView>
  </sheetViews>
  <sheetFormatPr defaultColWidth="9" defaultRowHeight="13.2"/>
  <cols>
    <col min="1" max="1" width="4.44140625" style="1" customWidth="1"/>
    <col min="2" max="2" width="33.109375" style="1" customWidth="1"/>
    <col min="3" max="3" width="19.44140625" style="1" customWidth="1"/>
    <col min="4" max="4" width="14.21875" style="1" customWidth="1"/>
    <col min="5" max="6" width="8.88671875" style="1" customWidth="1"/>
    <col min="7" max="7" width="15.88671875" style="1" customWidth="1"/>
    <col min="8" max="8" width="9.109375" style="1" customWidth="1"/>
    <col min="9" max="16384" width="9" style="1"/>
  </cols>
  <sheetData>
    <row r="1" spans="1:9" ht="24.75" customHeight="1">
      <c r="A1" s="1" t="s">
        <v>338</v>
      </c>
      <c r="C1" s="12"/>
      <c r="D1" s="66"/>
      <c r="E1" s="66"/>
    </row>
    <row r="2" spans="1:9" ht="24.75" customHeight="1">
      <c r="A2" s="11"/>
      <c r="B2" s="1" t="s">
        <v>339</v>
      </c>
      <c r="C2" s="12"/>
      <c r="D2" s="66"/>
      <c r="E2" s="66"/>
    </row>
    <row r="3" spans="1:9" ht="24.75" customHeight="1">
      <c r="A3" s="11"/>
      <c r="C3" s="12"/>
      <c r="D3" s="47"/>
      <c r="E3" s="11" t="s">
        <v>24</v>
      </c>
    </row>
    <row r="4" spans="1:9" ht="24.75" customHeight="1">
      <c r="A4" s="11"/>
      <c r="C4" s="12" t="s">
        <v>27</v>
      </c>
      <c r="D4" s="343"/>
      <c r="E4" s="343"/>
      <c r="F4" s="343"/>
      <c r="G4" s="343"/>
      <c r="H4" s="343"/>
      <c r="I4" s="343"/>
    </row>
    <row r="5" spans="1:9" ht="24.75" customHeight="1">
      <c r="A5" s="11"/>
      <c r="C5" s="12"/>
      <c r="D5" s="66"/>
      <c r="E5" s="66"/>
    </row>
    <row r="6" spans="1:9" ht="24.75" customHeight="1">
      <c r="B6" s="1" t="s">
        <v>340</v>
      </c>
      <c r="C6" s="12"/>
      <c r="D6" s="66"/>
      <c r="E6" s="66"/>
    </row>
    <row r="7" spans="1:9" ht="24.75" customHeight="1">
      <c r="C7" s="12"/>
      <c r="D7" s="47"/>
      <c r="E7" s="11" t="s">
        <v>24</v>
      </c>
    </row>
    <row r="8" spans="1:9" ht="24.75" customHeight="1">
      <c r="C8" s="12" t="s">
        <v>27</v>
      </c>
      <c r="D8" s="343"/>
      <c r="E8" s="343"/>
      <c r="F8" s="343"/>
      <c r="G8" s="343"/>
      <c r="H8" s="343"/>
      <c r="I8" s="343"/>
    </row>
    <row r="9" spans="1:9" ht="12" customHeight="1"/>
    <row r="10" spans="1:9" ht="24.75" customHeight="1">
      <c r="B10" s="1" t="s">
        <v>591</v>
      </c>
      <c r="C10" s="12"/>
      <c r="D10" s="66"/>
      <c r="E10" s="66"/>
    </row>
    <row r="11" spans="1:9" ht="24.75" customHeight="1">
      <c r="C11" s="12"/>
      <c r="D11" s="47"/>
      <c r="E11" s="11" t="s">
        <v>24</v>
      </c>
    </row>
    <row r="12" spans="1:9" ht="24.75" customHeight="1">
      <c r="C12" s="12" t="s">
        <v>27</v>
      </c>
      <c r="D12" s="343"/>
      <c r="E12" s="343"/>
      <c r="F12" s="343"/>
      <c r="G12" s="343"/>
      <c r="H12" s="343"/>
      <c r="I12" s="343"/>
    </row>
    <row r="13" spans="1:9" ht="12" customHeight="1"/>
    <row r="14" spans="1:9" ht="24.75" customHeight="1">
      <c r="B14" s="1" t="s">
        <v>341</v>
      </c>
      <c r="C14" s="12"/>
      <c r="D14" s="66"/>
      <c r="E14" s="66"/>
    </row>
    <row r="15" spans="1:9" ht="24.75" customHeight="1">
      <c r="C15" s="12"/>
      <c r="D15" s="47"/>
      <c r="E15" s="11" t="s">
        <v>24</v>
      </c>
    </row>
    <row r="16" spans="1:9" ht="24.75" customHeight="1">
      <c r="C16" s="12" t="s">
        <v>27</v>
      </c>
      <c r="D16" s="343"/>
      <c r="E16" s="343"/>
      <c r="F16" s="343"/>
      <c r="G16" s="343"/>
      <c r="H16" s="343"/>
      <c r="I16" s="343"/>
    </row>
    <row r="17" spans="2:9" ht="24.75" customHeight="1"/>
    <row r="18" spans="2:9" ht="24.75" customHeight="1">
      <c r="B18" s="222" t="s">
        <v>1086</v>
      </c>
      <c r="C18" s="219"/>
      <c r="D18" s="219"/>
      <c r="E18" s="219"/>
      <c r="F18" s="219"/>
      <c r="G18" s="219"/>
      <c r="H18" s="219"/>
      <c r="I18" s="219"/>
    </row>
    <row r="19" spans="2:9" ht="24.75" customHeight="1">
      <c r="B19" s="1" t="s">
        <v>1110</v>
      </c>
      <c r="C19" s="12"/>
      <c r="D19" s="66"/>
      <c r="E19" s="66"/>
    </row>
    <row r="20" spans="2:9" ht="24.75" customHeight="1">
      <c r="C20" s="12"/>
      <c r="D20" s="202"/>
      <c r="E20" s="11" t="s">
        <v>24</v>
      </c>
    </row>
    <row r="21" spans="2:9" ht="12" customHeight="1"/>
    <row r="22" spans="2:9" ht="24.75" customHeight="1">
      <c r="B22" s="1" t="s">
        <v>1111</v>
      </c>
      <c r="C22" s="12"/>
      <c r="D22" s="66"/>
      <c r="E22" s="66"/>
    </row>
    <row r="23" spans="2:9" ht="24.75" customHeight="1">
      <c r="C23" s="12"/>
      <c r="D23" s="202"/>
      <c r="E23" s="11" t="s">
        <v>24</v>
      </c>
    </row>
    <row r="24" spans="2:9" ht="12" customHeight="1"/>
    <row r="25" spans="2:9" ht="24.75" customHeight="1">
      <c r="B25" s="1" t="s">
        <v>1112</v>
      </c>
      <c r="C25" s="12"/>
      <c r="D25" s="66"/>
      <c r="E25" s="66"/>
    </row>
    <row r="26" spans="2:9" ht="24.75" customHeight="1">
      <c r="C26" s="12"/>
      <c r="D26" s="202"/>
      <c r="E26" s="11" t="s">
        <v>24</v>
      </c>
    </row>
  </sheetData>
  <mergeCells count="4">
    <mergeCell ref="D4:I4"/>
    <mergeCell ref="D8:I8"/>
    <mergeCell ref="D12:I12"/>
    <mergeCell ref="D16:I16"/>
  </mergeCells>
  <phoneticPr fontId="28"/>
  <dataValidations count="1">
    <dataValidation type="list" operator="equal" allowBlank="1" showErrorMessage="1" errorTitle="入力規則違反" error="リストから選んでください" sqref="D11 D7 D15 D3 D20 D23 D26" xr:uid="{0B3E9E80-BCB8-44A3-B571-10E82FBBAA23}">
      <formula1>"いる,いない"</formula1>
      <formula2>0</formula2>
    </dataValidation>
  </dataValidations>
  <pageMargins left="0.75" right="0.45" top="1" bottom="1" header="0.51180555555555551" footer="0.51180555555555551"/>
  <pageSetup paperSize="9" scale="80" firstPageNumber="0" orientation="landscape" horizontalDpi="300" verticalDpi="300" r:id="rId1"/>
  <headerFooter alignWithMargins="0">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A7EF-5AEF-404F-8953-16EAE4F5580D}">
  <sheetPr codeName="Sheet20">
    <pageSetUpPr fitToPage="1"/>
  </sheetPr>
  <dimension ref="A1:I26"/>
  <sheetViews>
    <sheetView showGridLines="0" zoomScaleNormal="100" zoomScaleSheetLayoutView="70" workbookViewId="0"/>
  </sheetViews>
  <sheetFormatPr defaultColWidth="9" defaultRowHeight="13.2"/>
  <cols>
    <col min="1" max="1" width="4.44140625" style="1" customWidth="1"/>
    <col min="2" max="2" width="33.109375" style="1" customWidth="1"/>
    <col min="3" max="3" width="19.44140625" style="1" customWidth="1"/>
    <col min="4" max="4" width="14.21875" style="1" customWidth="1"/>
    <col min="5" max="6" width="8.88671875" style="1" customWidth="1"/>
    <col min="7" max="7" width="15.88671875" style="1" customWidth="1"/>
    <col min="8" max="8" width="9.109375" style="1" customWidth="1"/>
    <col min="9" max="16384" width="9" style="1"/>
  </cols>
  <sheetData>
    <row r="1" spans="1:9" ht="24.75" customHeight="1">
      <c r="A1" s="1" t="s">
        <v>342</v>
      </c>
    </row>
    <row r="2" spans="1:9" ht="24.75" customHeight="1">
      <c r="B2" s="1" t="s">
        <v>343</v>
      </c>
      <c r="D2" s="203"/>
      <c r="E2" s="1" t="s">
        <v>122</v>
      </c>
    </row>
    <row r="3" spans="1:9" ht="24.75" customHeight="1">
      <c r="B3" s="219"/>
      <c r="C3" s="36" t="str">
        <f>"「いる」の場合、預り人数（令和"&amp;P0!$B$1&amp;"年４月１日時点）"</f>
        <v>「いる」の場合、預り人数（令和8年４月１日時点）</v>
      </c>
      <c r="D3" s="24"/>
      <c r="E3" s="11" t="s">
        <v>5</v>
      </c>
    </row>
    <row r="4" spans="1:9" ht="25.2" customHeight="1">
      <c r="C4" s="36" t="s">
        <v>576</v>
      </c>
      <c r="D4" s="24"/>
      <c r="E4" s="347" t="s">
        <v>586</v>
      </c>
      <c r="F4" s="348"/>
      <c r="G4" s="24"/>
    </row>
    <row r="5" spans="1:9" ht="6.45" customHeight="1"/>
    <row r="6" spans="1:9" ht="24.75" customHeight="1">
      <c r="B6" s="1" t="s">
        <v>592</v>
      </c>
    </row>
    <row r="7" spans="1:9" ht="24.75" customHeight="1">
      <c r="F7" s="203"/>
      <c r="G7" s="1" t="s">
        <v>316</v>
      </c>
    </row>
    <row r="8" spans="1:9" ht="9.75" customHeight="1"/>
    <row r="9" spans="1:9" ht="24.75" customHeight="1">
      <c r="B9" s="1" t="s">
        <v>344</v>
      </c>
    </row>
    <row r="10" spans="1:9" ht="24.75" customHeight="1">
      <c r="F10" s="203"/>
      <c r="G10" s="1" t="s">
        <v>316</v>
      </c>
    </row>
    <row r="11" spans="1:9" ht="24.75" customHeight="1">
      <c r="C11" s="36" t="s">
        <v>345</v>
      </c>
      <c r="D11" s="344"/>
      <c r="E11" s="345"/>
      <c r="F11" s="345"/>
      <c r="G11" s="345"/>
      <c r="H11" s="345"/>
      <c r="I11" s="346"/>
    </row>
    <row r="12" spans="1:9" ht="12" customHeight="1"/>
    <row r="13" spans="1:9" ht="24.75" customHeight="1">
      <c r="B13" s="1" t="s">
        <v>346</v>
      </c>
    </row>
    <row r="14" spans="1:9" ht="24.75" customHeight="1">
      <c r="F14" s="203"/>
      <c r="G14" s="1" t="s">
        <v>316</v>
      </c>
    </row>
    <row r="15" spans="1:9" ht="24.75" customHeight="1">
      <c r="C15" s="36" t="s">
        <v>347</v>
      </c>
      <c r="D15" s="281"/>
      <c r="E15" s="281"/>
      <c r="F15" s="281"/>
      <c r="G15" s="281"/>
      <c r="H15" s="281"/>
      <c r="I15" s="281"/>
    </row>
    <row r="16" spans="1:9" ht="12" customHeight="1"/>
    <row r="17" spans="2:9" ht="24.75" customHeight="1">
      <c r="B17" s="1" t="s">
        <v>348</v>
      </c>
    </row>
    <row r="18" spans="2:9" ht="24.75" customHeight="1">
      <c r="F18" s="203"/>
      <c r="G18" s="1" t="s">
        <v>316</v>
      </c>
    </row>
    <row r="19" spans="2:9" ht="24.75" customHeight="1">
      <c r="C19" s="36" t="s">
        <v>349</v>
      </c>
      <c r="D19" s="281"/>
      <c r="E19" s="281"/>
      <c r="F19" s="281"/>
      <c r="G19" s="281"/>
      <c r="H19" s="281"/>
      <c r="I19" s="281"/>
    </row>
    <row r="20" spans="2:9" ht="12" customHeight="1"/>
    <row r="21" spans="2:9" ht="24.75" customHeight="1">
      <c r="B21" s="1" t="s">
        <v>350</v>
      </c>
    </row>
    <row r="22" spans="2:9" ht="24.75" customHeight="1">
      <c r="F22" s="203"/>
      <c r="G22" s="1" t="s">
        <v>316</v>
      </c>
    </row>
    <row r="23" spans="2:9" ht="12" customHeight="1"/>
    <row r="24" spans="2:9" ht="24.75" customHeight="1"/>
    <row r="25" spans="2:9" ht="24.75" customHeight="1"/>
    <row r="26" spans="2:9" ht="24.75" customHeight="1"/>
  </sheetData>
  <mergeCells count="4">
    <mergeCell ref="D11:I11"/>
    <mergeCell ref="D15:I15"/>
    <mergeCell ref="D19:I19"/>
    <mergeCell ref="E4:F4"/>
  </mergeCells>
  <phoneticPr fontId="28"/>
  <dataValidations count="3">
    <dataValidation type="list" operator="equal" allowBlank="1" showErrorMessage="1" errorTitle="入力規則違反" error="リストから選んでください" sqref="G4 D4" xr:uid="{0BDB098F-2AD4-4F3B-AFAE-6555CD7FE525}">
      <formula1>"有,無"</formula1>
      <formula2>0</formula2>
    </dataValidation>
    <dataValidation type="list" operator="equal" allowBlank="1" showErrorMessage="1" errorTitle="入力規則違反" error="リストから選んでください" sqref="D2" xr:uid="{D28B74A6-CDBE-46FA-895F-053673F72067}">
      <formula1>"いる,いない"</formula1>
      <formula2>0</formula2>
    </dataValidation>
    <dataValidation type="list" operator="equal" allowBlank="1" showErrorMessage="1" errorTitle="入力規則違反" error="リストから選んでください" sqref="F7 F10 F14 F18 F22" xr:uid="{7E42CB14-B2CC-4EFF-B1ED-3CED612C6B33}">
      <formula1>"いる,いない,非該当"</formula1>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BC1BC-D83F-456E-B18A-6E19638DA801}">
  <sheetPr codeName="Sheet21">
    <pageSetUpPr fitToPage="1"/>
  </sheetPr>
  <dimension ref="A1:I27"/>
  <sheetViews>
    <sheetView showGridLines="0" zoomScaleNormal="100" zoomScaleSheetLayoutView="70" workbookViewId="0"/>
  </sheetViews>
  <sheetFormatPr defaultColWidth="9" defaultRowHeight="13.2"/>
  <cols>
    <col min="1" max="1" width="4.44140625" style="1" customWidth="1"/>
    <col min="2" max="2" width="33.109375" style="1" customWidth="1"/>
    <col min="3" max="3" width="19.44140625" style="1" customWidth="1"/>
    <col min="4" max="4" width="14.21875" style="1" customWidth="1"/>
    <col min="5" max="6" width="8.88671875" style="1" customWidth="1"/>
    <col min="7" max="7" width="15.88671875" style="1" customWidth="1"/>
    <col min="8" max="8" width="9.109375" style="1" customWidth="1"/>
    <col min="9" max="16384" width="9" style="1"/>
  </cols>
  <sheetData>
    <row r="1" spans="1:9" ht="24.75" customHeight="1">
      <c r="A1" s="48" t="s">
        <v>477</v>
      </c>
      <c r="B1" s="30" t="s">
        <v>476</v>
      </c>
      <c r="C1" s="48"/>
      <c r="D1" s="48"/>
      <c r="E1" s="48"/>
      <c r="F1" s="48"/>
    </row>
    <row r="2" spans="1:9" ht="24.75" customHeight="1">
      <c r="F2" s="203"/>
      <c r="G2" s="1" t="s">
        <v>316</v>
      </c>
    </row>
    <row r="4" spans="1:9" ht="24.75" customHeight="1">
      <c r="B4" s="1" t="s">
        <v>351</v>
      </c>
    </row>
    <row r="5" spans="1:9" ht="24.75" customHeight="1">
      <c r="F5" s="203"/>
      <c r="G5" s="1" t="s">
        <v>316</v>
      </c>
    </row>
    <row r="6" spans="1:9" ht="24.75" customHeight="1">
      <c r="C6" s="36" t="s">
        <v>352</v>
      </c>
      <c r="D6" s="281"/>
      <c r="E6" s="281"/>
      <c r="F6" s="281"/>
      <c r="G6" s="281"/>
      <c r="H6" s="281"/>
      <c r="I6" s="281"/>
    </row>
    <row r="7" spans="1:9" ht="12" customHeight="1"/>
    <row r="8" spans="1:9" ht="24.75" customHeight="1">
      <c r="B8" s="1" t="s">
        <v>353</v>
      </c>
    </row>
    <row r="9" spans="1:9" ht="24.75" customHeight="1">
      <c r="F9" s="203"/>
      <c r="G9" s="1" t="s">
        <v>316</v>
      </c>
    </row>
    <row r="10" spans="1:9" ht="24.75" customHeight="1">
      <c r="C10" s="36" t="s">
        <v>354</v>
      </c>
      <c r="D10" s="281"/>
      <c r="E10" s="281"/>
      <c r="F10" s="281"/>
      <c r="G10" s="281"/>
      <c r="H10" s="281"/>
      <c r="I10" s="281"/>
    </row>
    <row r="11" spans="1:9" ht="12" customHeight="1"/>
    <row r="12" spans="1:9" ht="24.75" customHeight="1">
      <c r="B12" s="1" t="s">
        <v>355</v>
      </c>
    </row>
    <row r="13" spans="1:9" ht="24.75" customHeight="1">
      <c r="F13" s="203"/>
      <c r="G13" s="1" t="s">
        <v>316</v>
      </c>
    </row>
    <row r="14" spans="1:9" ht="12" customHeight="1"/>
    <row r="15" spans="1:9" ht="24.75" customHeight="1">
      <c r="B15" s="1" t="s">
        <v>356</v>
      </c>
    </row>
    <row r="16" spans="1:9" ht="24.75" customHeight="1">
      <c r="F16" s="203"/>
      <c r="G16" s="1" t="s">
        <v>316</v>
      </c>
    </row>
    <row r="17" spans="1:9" ht="24.75" customHeight="1">
      <c r="C17" s="36" t="s">
        <v>357</v>
      </c>
      <c r="D17" s="281"/>
      <c r="E17" s="281"/>
      <c r="F17" s="281"/>
      <c r="G17" s="281"/>
      <c r="H17" s="281"/>
      <c r="I17" s="281"/>
    </row>
    <row r="18" spans="1:9" ht="12" customHeight="1"/>
    <row r="19" spans="1:9" ht="24.75" customHeight="1">
      <c r="A19" s="36"/>
      <c r="B19" s="1" t="s">
        <v>358</v>
      </c>
      <c r="D19" s="202"/>
      <c r="E19" s="1" t="s">
        <v>445</v>
      </c>
    </row>
    <row r="20" spans="1:9" ht="19.5" customHeight="1">
      <c r="A20" s="36"/>
    </row>
    <row r="21" spans="1:9" ht="24.75" customHeight="1">
      <c r="A21" s="36"/>
      <c r="B21" s="1" t="s">
        <v>359</v>
      </c>
      <c r="E21" s="24"/>
      <c r="F21" s="11" t="s">
        <v>24</v>
      </c>
    </row>
    <row r="22" spans="1:9" ht="12" customHeight="1"/>
    <row r="23" spans="1:9" ht="24.75" customHeight="1"/>
    <row r="24" spans="1:9" ht="24.75" customHeight="1"/>
    <row r="25" spans="1:9" ht="24.75" customHeight="1"/>
    <row r="26" spans="1:9" ht="24.75" customHeight="1"/>
    <row r="27" spans="1:9" ht="24.75" customHeight="1"/>
  </sheetData>
  <mergeCells count="3">
    <mergeCell ref="D6:I6"/>
    <mergeCell ref="D10:I10"/>
    <mergeCell ref="D17:I17"/>
  </mergeCells>
  <phoneticPr fontId="28"/>
  <dataValidations count="3">
    <dataValidation type="list" operator="equal" allowBlank="1" showErrorMessage="1" errorTitle="入力規則違反" error="リストから選んでください" sqref="E21" xr:uid="{8BD2A06B-A128-4E12-9749-C8966E8797AA}">
      <formula1>"いる,いない"</formula1>
      <formula2>0</formula2>
    </dataValidation>
    <dataValidation type="list" operator="equal" allowBlank="1" showErrorMessage="1" errorTitle="入力規則違反" error="リストから選んでください" sqref="D19" xr:uid="{CCD04057-EE44-4D16-BD3F-4820631E3195}">
      <formula1>"有,無,非該当"</formula1>
    </dataValidation>
    <dataValidation type="list" operator="equal" allowBlank="1" showErrorMessage="1" errorTitle="入力規則違反" error="リストから選んでください" sqref="F2 F5 F9 F13 F16" xr:uid="{04FCCB97-15FD-47DA-A4BC-A231ED590857}">
      <formula1>"いる,いない,非該当"</formula1>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476F-16C7-43B1-AD40-6AD9BA7E210C}">
  <sheetPr codeName="Sheet36">
    <pageSetUpPr fitToPage="1"/>
  </sheetPr>
  <dimension ref="A1:D21"/>
  <sheetViews>
    <sheetView showGridLines="0" zoomScaleNormal="100" zoomScaleSheetLayoutView="100" workbookViewId="0"/>
  </sheetViews>
  <sheetFormatPr defaultColWidth="9" defaultRowHeight="13.2"/>
  <cols>
    <col min="3" max="3" width="19" customWidth="1"/>
    <col min="4" max="4" width="52.109375" customWidth="1"/>
  </cols>
  <sheetData>
    <row r="1" spans="1:4" ht="22.5" customHeight="1">
      <c r="A1" s="1" t="s">
        <v>574</v>
      </c>
      <c r="B1" s="1"/>
      <c r="C1" s="1"/>
      <c r="D1" s="1"/>
    </row>
    <row r="2" spans="1:4" ht="24" customHeight="1">
      <c r="A2" s="1" t="s">
        <v>507</v>
      </c>
      <c r="B2" s="1"/>
      <c r="C2" s="1"/>
      <c r="D2" s="1"/>
    </row>
    <row r="3" spans="1:4" ht="24" customHeight="1">
      <c r="A3" s="1" t="s">
        <v>508</v>
      </c>
      <c r="B3" s="1"/>
      <c r="C3" s="1"/>
      <c r="D3" s="1"/>
    </row>
    <row r="4" spans="1:4" ht="24" customHeight="1">
      <c r="A4" s="1" t="s">
        <v>509</v>
      </c>
      <c r="B4" s="1"/>
      <c r="C4" s="202"/>
      <c r="D4" s="188" t="s">
        <v>28</v>
      </c>
    </row>
    <row r="5" spans="1:4" ht="24" customHeight="1">
      <c r="A5" s="1"/>
      <c r="B5" s="1"/>
      <c r="C5" s="1"/>
      <c r="D5" s="1"/>
    </row>
    <row r="6" spans="1:4" ht="24" customHeight="1">
      <c r="A6" s="1" t="s">
        <v>510</v>
      </c>
      <c r="B6" s="1"/>
      <c r="C6" s="1"/>
      <c r="D6" s="1"/>
    </row>
    <row r="7" spans="1:4" ht="24" customHeight="1">
      <c r="A7" s="1" t="s">
        <v>509</v>
      </c>
      <c r="B7" s="1"/>
      <c r="C7" s="202"/>
      <c r="D7" s="189" t="s">
        <v>28</v>
      </c>
    </row>
    <row r="8" spans="1:4" ht="24" customHeight="1">
      <c r="A8" s="1"/>
      <c r="B8" s="349" t="s">
        <v>511</v>
      </c>
      <c r="C8" s="349"/>
      <c r="D8" s="187"/>
    </row>
    <row r="9" spans="1:4" ht="24" customHeight="1">
      <c r="A9" s="1"/>
      <c r="B9" s="1"/>
      <c r="C9" s="1"/>
      <c r="D9" s="1"/>
    </row>
    <row r="10" spans="1:4" ht="24" customHeight="1">
      <c r="A10" s="1" t="s">
        <v>512</v>
      </c>
      <c r="B10" s="1"/>
      <c r="C10" s="1"/>
      <c r="D10" s="1"/>
    </row>
    <row r="11" spans="1:4" ht="24" customHeight="1">
      <c r="A11" s="1" t="s">
        <v>509</v>
      </c>
      <c r="B11" s="24"/>
      <c r="C11" s="190" t="s">
        <v>513</v>
      </c>
      <c r="D11" s="191"/>
    </row>
    <row r="12" spans="1:4" ht="24" customHeight="1">
      <c r="A12" s="1"/>
      <c r="B12" s="24"/>
      <c r="C12" s="190" t="s">
        <v>514</v>
      </c>
      <c r="D12" s="191"/>
    </row>
    <row r="13" spans="1:4" ht="24" customHeight="1">
      <c r="A13" s="1"/>
      <c r="B13" s="24"/>
      <c r="C13" s="190" t="s">
        <v>515</v>
      </c>
      <c r="D13" s="191"/>
    </row>
    <row r="14" spans="1:4" ht="24" customHeight="1">
      <c r="A14" s="1"/>
      <c r="B14" s="24"/>
      <c r="C14" s="190" t="s">
        <v>516</v>
      </c>
      <c r="D14" s="191"/>
    </row>
    <row r="15" spans="1:4" ht="24" customHeight="1">
      <c r="A15" s="1"/>
      <c r="B15" s="24"/>
      <c r="C15" s="190" t="s">
        <v>517</v>
      </c>
      <c r="D15" s="191"/>
    </row>
    <row r="16" spans="1:4" ht="24" customHeight="1">
      <c r="A16" s="1"/>
      <c r="B16" s="1"/>
      <c r="C16" s="36"/>
      <c r="D16" s="36"/>
    </row>
    <row r="17" spans="1:4" ht="24" customHeight="1">
      <c r="A17" s="1" t="s">
        <v>518</v>
      </c>
      <c r="B17" s="1"/>
      <c r="C17" s="1"/>
      <c r="D17" s="1"/>
    </row>
    <row r="18" spans="1:4" ht="24" customHeight="1">
      <c r="A18" s="1" t="s">
        <v>509</v>
      </c>
      <c r="B18" s="1"/>
      <c r="C18" s="202"/>
      <c r="D18" s="1" t="s">
        <v>28</v>
      </c>
    </row>
    <row r="19" spans="1:4" ht="24" customHeight="1">
      <c r="A19" s="1"/>
      <c r="B19" s="1"/>
      <c r="C19" s="1"/>
      <c r="D19" s="1"/>
    </row>
    <row r="20" spans="1:4" ht="24" customHeight="1">
      <c r="A20" s="1" t="s">
        <v>519</v>
      </c>
      <c r="B20" s="1"/>
      <c r="C20" s="1"/>
      <c r="D20" s="1"/>
    </row>
    <row r="21" spans="1:4" ht="24" customHeight="1">
      <c r="A21" s="1"/>
      <c r="B21" s="1"/>
      <c r="C21" s="202"/>
      <c r="D21" s="1" t="s">
        <v>28</v>
      </c>
    </row>
  </sheetData>
  <mergeCells count="1">
    <mergeCell ref="B8:C8"/>
  </mergeCells>
  <phoneticPr fontId="28"/>
  <dataValidations count="2">
    <dataValidation type="list" operator="equal" allowBlank="1" showErrorMessage="1" errorTitle="入力規則違反" error="リストから選んでください" sqref="B11:B15" xr:uid="{67464569-A4F7-42E8-9772-26C7CCB02657}">
      <formula1>"○"</formula1>
      <formula2>0</formula2>
    </dataValidation>
    <dataValidation type="list" operator="equal" allowBlank="1" showErrorMessage="1" errorTitle="入力規則違反" error="リストから選択してください" sqref="C4 C7 C18 C21" xr:uid="{3A11A0EE-A89A-4DF0-B5A7-B776F38798C9}">
      <formula1>"はい,いいえ"</formula1>
    </dataValidation>
  </dataValidations>
  <pageMargins left="0.75" right="0.45" top="1" bottom="1" header="0.51180555555555551" footer="0.51180555555555551"/>
  <pageSetup paperSize="9" scale="97" orientation="landscape" horizontalDpi="300" verticalDpi="300" r:id="rId1"/>
  <headerFooter alignWithMargins="0">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05A7D-4ED7-4B10-863C-12AEA279FB6D}">
  <sheetPr codeName="Sheet37">
    <pageSetUpPr fitToPage="1"/>
  </sheetPr>
  <dimension ref="A1:E9"/>
  <sheetViews>
    <sheetView showGridLines="0" zoomScaleNormal="100" zoomScaleSheetLayoutView="115" workbookViewId="0"/>
  </sheetViews>
  <sheetFormatPr defaultColWidth="9" defaultRowHeight="13.2"/>
  <cols>
    <col min="3" max="3" width="13.88671875" customWidth="1"/>
    <col min="5" max="5" width="25.21875" customWidth="1"/>
  </cols>
  <sheetData>
    <row r="1" spans="1:5" ht="24" customHeight="1">
      <c r="A1" s="1" t="s">
        <v>598</v>
      </c>
      <c r="B1" s="1"/>
      <c r="C1" s="1"/>
      <c r="D1" s="1"/>
      <c r="E1" s="1"/>
    </row>
    <row r="2" spans="1:5" ht="24" customHeight="1">
      <c r="A2" s="1" t="s">
        <v>520</v>
      </c>
      <c r="B2" s="1"/>
      <c r="C2" s="1"/>
      <c r="D2" s="1"/>
      <c r="E2" s="1"/>
    </row>
    <row r="3" spans="1:5" ht="24" customHeight="1">
      <c r="A3" s="1" t="s">
        <v>509</v>
      </c>
      <c r="B3" s="1"/>
      <c r="C3" s="209"/>
      <c r="D3" s="350" t="s">
        <v>28</v>
      </c>
      <c r="E3" s="351"/>
    </row>
    <row r="4" spans="1:5" ht="24" customHeight="1">
      <c r="A4" s="1"/>
      <c r="B4" s="1"/>
      <c r="C4" s="1"/>
      <c r="D4" s="1"/>
      <c r="E4" s="1"/>
    </row>
    <row r="5" spans="1:5" ht="24" customHeight="1">
      <c r="A5" s="1" t="s">
        <v>521</v>
      </c>
      <c r="B5" s="1"/>
      <c r="C5" s="1"/>
      <c r="D5" s="1"/>
      <c r="E5" s="1"/>
    </row>
    <row r="6" spans="1:5" ht="24" customHeight="1">
      <c r="A6" s="1" t="s">
        <v>509</v>
      </c>
      <c r="B6" s="1"/>
      <c r="C6" s="158"/>
      <c r="D6" s="352" t="s">
        <v>28</v>
      </c>
      <c r="E6" s="351"/>
    </row>
    <row r="7" spans="1:5" ht="24" customHeight="1">
      <c r="A7" s="1"/>
      <c r="B7" s="1"/>
      <c r="C7" s="1"/>
      <c r="D7" s="1"/>
      <c r="E7" s="1"/>
    </row>
    <row r="8" spans="1:5" ht="24" customHeight="1">
      <c r="A8" s="1" t="s">
        <v>522</v>
      </c>
      <c r="B8" s="1"/>
      <c r="C8" s="1"/>
      <c r="D8" s="1"/>
      <c r="E8" s="1"/>
    </row>
    <row r="9" spans="1:5" ht="24" customHeight="1">
      <c r="A9" s="1"/>
      <c r="B9" s="1"/>
      <c r="C9" s="158"/>
      <c r="D9" s="352" t="s">
        <v>28</v>
      </c>
      <c r="E9" s="351"/>
    </row>
  </sheetData>
  <mergeCells count="3">
    <mergeCell ref="D3:E3"/>
    <mergeCell ref="D6:E6"/>
    <mergeCell ref="D9:E9"/>
  </mergeCells>
  <phoneticPr fontId="28"/>
  <dataValidations count="2">
    <dataValidation type="list" operator="equal" allowBlank="1" showErrorMessage="1" errorTitle="入力規則違反" error="リストから選択してください" sqref="C3" xr:uid="{38BF9C3A-CCC0-4FC9-A737-DE84D0108900}">
      <formula1>"はい,いいえ,非該当"</formula1>
      <formula2>0</formula2>
    </dataValidation>
    <dataValidation type="list" operator="equal" allowBlank="1" showErrorMessage="1" errorTitle="入力規則違反" error="リストから選択してください" sqref="C6 C9" xr:uid="{A1F0EE17-113C-4FF3-8C33-289729C79E16}">
      <formula1>"はい,いいえ"</formula1>
    </dataValidation>
  </dataValidations>
  <pageMargins left="0.75" right="0.45" top="1" bottom="1" header="0.51180555555555551" footer="0.51180555555555551"/>
  <pageSetup paperSize="9"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66DC-C95B-430D-9827-A25EA519274A}">
  <sheetPr codeName="Sheet38">
    <pageSetUpPr fitToPage="1"/>
  </sheetPr>
  <dimension ref="A1:E16"/>
  <sheetViews>
    <sheetView showGridLines="0" zoomScaleNormal="100" zoomScaleSheetLayoutView="100" workbookViewId="0"/>
  </sheetViews>
  <sheetFormatPr defaultColWidth="9" defaultRowHeight="13.2"/>
  <cols>
    <col min="3" max="4" width="14.6640625" customWidth="1"/>
    <col min="5" max="5" width="24.44140625" customWidth="1"/>
  </cols>
  <sheetData>
    <row r="1" spans="1:5" ht="24" customHeight="1">
      <c r="A1" s="1" t="s">
        <v>523</v>
      </c>
      <c r="B1" s="1"/>
      <c r="C1" s="1"/>
      <c r="D1" s="1"/>
      <c r="E1" s="1"/>
    </row>
    <row r="2" spans="1:5" ht="24" customHeight="1">
      <c r="A2" s="1" t="s">
        <v>524</v>
      </c>
      <c r="B2" s="1"/>
      <c r="C2" s="1"/>
      <c r="D2" s="1"/>
      <c r="E2" s="1"/>
    </row>
    <row r="3" spans="1:5" ht="24" customHeight="1">
      <c r="A3" s="1" t="s">
        <v>509</v>
      </c>
      <c r="B3" s="1"/>
      <c r="C3" s="192"/>
      <c r="D3" s="352" t="s">
        <v>525</v>
      </c>
      <c r="E3" s="351"/>
    </row>
    <row r="4" spans="1:5" ht="24" customHeight="1">
      <c r="A4" s="1"/>
      <c r="B4" s="1"/>
      <c r="C4" s="36" t="s">
        <v>499</v>
      </c>
      <c r="D4" s="192"/>
      <c r="E4" s="30"/>
    </row>
    <row r="5" spans="1:5" ht="24" customHeight="1">
      <c r="A5" s="1"/>
      <c r="B5" s="1"/>
      <c r="C5" s="1"/>
      <c r="D5" s="1"/>
      <c r="E5" s="1"/>
    </row>
    <row r="6" spans="1:5" ht="24" customHeight="1">
      <c r="A6" s="1" t="s">
        <v>526</v>
      </c>
      <c r="B6" s="1"/>
      <c r="C6" s="1"/>
      <c r="D6" s="1"/>
      <c r="E6" s="1"/>
    </row>
    <row r="7" spans="1:5" ht="24" customHeight="1">
      <c r="A7" s="1" t="s">
        <v>509</v>
      </c>
      <c r="B7" s="1"/>
      <c r="C7" s="158"/>
      <c r="D7" s="351" t="s">
        <v>28</v>
      </c>
      <c r="E7" s="351"/>
    </row>
    <row r="8" spans="1:5" ht="24" customHeight="1">
      <c r="A8" s="1"/>
      <c r="B8" s="30"/>
      <c r="C8" s="30"/>
      <c r="D8" s="30"/>
      <c r="E8" s="30"/>
    </row>
    <row r="9" spans="1:5" ht="24" customHeight="1">
      <c r="A9" s="1" t="s">
        <v>577</v>
      </c>
      <c r="B9" s="1"/>
      <c r="C9" s="30"/>
      <c r="D9" s="30"/>
      <c r="E9" s="30"/>
    </row>
    <row r="10" spans="1:5" ht="24" customHeight="1">
      <c r="A10" s="1"/>
      <c r="B10" s="1"/>
      <c r="C10" s="158"/>
      <c r="D10" s="351" t="s">
        <v>28</v>
      </c>
      <c r="E10" s="351"/>
    </row>
    <row r="11" spans="1:5" ht="24" customHeight="1">
      <c r="A11" s="1"/>
      <c r="B11" s="30"/>
      <c r="C11" s="30"/>
      <c r="D11" s="30"/>
      <c r="E11" s="30"/>
    </row>
    <row r="12" spans="1:5" ht="24" customHeight="1">
      <c r="A12" s="1" t="s">
        <v>527</v>
      </c>
      <c r="B12" s="1"/>
      <c r="C12" s="1"/>
      <c r="D12" s="1"/>
      <c r="E12" s="1"/>
    </row>
    <row r="13" spans="1:5" ht="24" customHeight="1">
      <c r="A13" s="1"/>
      <c r="B13" s="1"/>
      <c r="C13" s="158"/>
      <c r="D13" s="351" t="s">
        <v>28</v>
      </c>
      <c r="E13" s="351"/>
    </row>
    <row r="14" spans="1:5" ht="24" customHeight="1">
      <c r="A14" s="1"/>
      <c r="B14" s="1"/>
      <c r="C14" s="36"/>
      <c r="D14" s="36"/>
      <c r="E14" s="36"/>
    </row>
    <row r="15" spans="1:5" ht="24" customHeight="1">
      <c r="A15" s="1" t="s">
        <v>594</v>
      </c>
      <c r="B15" s="1"/>
      <c r="C15" s="1"/>
      <c r="D15" s="1"/>
      <c r="E15" s="1"/>
    </row>
    <row r="16" spans="1:5" ht="24" customHeight="1">
      <c r="A16" s="1"/>
      <c r="B16" s="1"/>
      <c r="C16" s="158"/>
      <c r="D16" s="351" t="s">
        <v>28</v>
      </c>
      <c r="E16" s="351"/>
    </row>
  </sheetData>
  <mergeCells count="5">
    <mergeCell ref="D3:E3"/>
    <mergeCell ref="D7:E7"/>
    <mergeCell ref="D10:E10"/>
    <mergeCell ref="D13:E13"/>
    <mergeCell ref="D16:E16"/>
  </mergeCells>
  <phoneticPr fontId="28"/>
  <dataValidations count="1">
    <dataValidation type="list" operator="equal" allowBlank="1" showErrorMessage="1" errorTitle="入力規則違反" error="リストから選択してください" sqref="C7 C10 C13 C16" xr:uid="{DA958E30-B4BD-4075-952F-4185559B8BC6}">
      <formula1>"はい,いいえ"</formula1>
    </dataValidation>
  </dataValidations>
  <pageMargins left="0.75" right="0.45" top="1" bottom="1" header="0.51180555555555551" footer="0.51180555555555551"/>
  <pageSetup paperSize="9"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E69DA-753F-45BE-8D93-208D2FFFB2C1}">
  <sheetPr codeName="Sheet39">
    <pageSetUpPr fitToPage="1"/>
  </sheetPr>
  <dimension ref="A1:E18"/>
  <sheetViews>
    <sheetView showGridLines="0" zoomScaleNormal="100" zoomScaleSheetLayoutView="100" workbookViewId="0"/>
  </sheetViews>
  <sheetFormatPr defaultColWidth="9" defaultRowHeight="13.2"/>
  <cols>
    <col min="3" max="3" width="14.88671875" customWidth="1"/>
    <col min="5" max="5" width="28.6640625" customWidth="1"/>
  </cols>
  <sheetData>
    <row r="1" spans="1:5" ht="24" customHeight="1">
      <c r="A1" s="1" t="s">
        <v>627</v>
      </c>
      <c r="B1" s="1"/>
      <c r="C1" s="1"/>
      <c r="D1" s="1"/>
      <c r="E1" s="1"/>
    </row>
    <row r="2" spans="1:5" ht="24" customHeight="1">
      <c r="A2" s="1" t="s">
        <v>528</v>
      </c>
      <c r="B2" s="1"/>
      <c r="C2" s="1"/>
      <c r="D2" s="1"/>
      <c r="E2" s="1"/>
    </row>
    <row r="3" spans="1:5" ht="24" customHeight="1">
      <c r="A3" s="1" t="s">
        <v>509</v>
      </c>
      <c r="B3" s="1"/>
      <c r="C3" s="158"/>
      <c r="D3" s="351" t="s">
        <v>28</v>
      </c>
      <c r="E3" s="351"/>
    </row>
    <row r="4" spans="1:5" ht="24" customHeight="1">
      <c r="A4" s="1"/>
      <c r="B4" s="1"/>
      <c r="C4" s="1"/>
      <c r="D4" s="1"/>
      <c r="E4" s="1"/>
    </row>
    <row r="5" spans="1:5" ht="24" customHeight="1">
      <c r="A5" s="1" t="s">
        <v>529</v>
      </c>
      <c r="B5" s="1"/>
      <c r="C5" s="1"/>
      <c r="D5" s="1"/>
      <c r="E5" s="1"/>
    </row>
    <row r="6" spans="1:5" ht="24" customHeight="1">
      <c r="A6" s="1" t="s">
        <v>509</v>
      </c>
      <c r="B6" s="1"/>
      <c r="C6" s="158"/>
      <c r="D6" s="351" t="s">
        <v>28</v>
      </c>
      <c r="E6" s="351"/>
    </row>
    <row r="7" spans="1:5" ht="24" customHeight="1">
      <c r="A7" s="1"/>
      <c r="B7" s="1"/>
      <c r="C7" s="30"/>
      <c r="D7" s="30"/>
      <c r="E7" s="30"/>
    </row>
    <row r="8" spans="1:5" ht="24" customHeight="1">
      <c r="A8" s="1" t="s">
        <v>530</v>
      </c>
      <c r="B8" s="1"/>
      <c r="C8" s="30"/>
      <c r="D8" s="30"/>
      <c r="E8" s="30"/>
    </row>
    <row r="9" spans="1:5" ht="24" customHeight="1">
      <c r="A9" s="1"/>
      <c r="B9" s="1"/>
      <c r="C9" s="158"/>
      <c r="D9" s="351" t="s">
        <v>28</v>
      </c>
      <c r="E9" s="351"/>
    </row>
    <row r="10" spans="1:5" ht="24" customHeight="1">
      <c r="A10" s="1"/>
      <c r="B10" s="1"/>
      <c r="C10" s="1"/>
      <c r="D10" s="1"/>
      <c r="E10" s="30"/>
    </row>
    <row r="11" spans="1:5" ht="24" customHeight="1">
      <c r="A11" s="1" t="s">
        <v>531</v>
      </c>
      <c r="B11" s="1"/>
      <c r="C11" s="1"/>
      <c r="D11" s="1"/>
      <c r="E11" s="1"/>
    </row>
    <row r="12" spans="1:5" ht="24" customHeight="1">
      <c r="A12" s="1"/>
      <c r="B12" s="1"/>
      <c r="C12" s="158"/>
      <c r="D12" s="351" t="s">
        <v>28</v>
      </c>
      <c r="E12" s="351"/>
    </row>
    <row r="13" spans="1:5" ht="24" customHeight="1">
      <c r="A13" s="1"/>
      <c r="B13" s="1"/>
      <c r="C13" s="36"/>
      <c r="D13" s="36"/>
      <c r="E13" s="36"/>
    </row>
    <row r="14" spans="1:5" ht="24" customHeight="1">
      <c r="A14" s="1" t="s">
        <v>532</v>
      </c>
      <c r="B14" s="1"/>
      <c r="C14" s="1"/>
      <c r="D14" s="1"/>
      <c r="E14" s="1"/>
    </row>
    <row r="15" spans="1:5" ht="24" customHeight="1">
      <c r="A15" s="1"/>
      <c r="B15" s="1"/>
      <c r="C15" s="113"/>
      <c r="D15" s="351" t="s">
        <v>533</v>
      </c>
      <c r="E15" s="351"/>
    </row>
    <row r="16" spans="1:5" ht="24" customHeight="1">
      <c r="A16" s="1"/>
      <c r="B16" s="1"/>
      <c r="C16" s="1"/>
      <c r="D16" s="1"/>
      <c r="E16" s="1"/>
    </row>
    <row r="17" spans="1:5" ht="24" customHeight="1">
      <c r="A17" s="1" t="s">
        <v>534</v>
      </c>
      <c r="B17" s="1"/>
      <c r="C17" s="1"/>
      <c r="D17" s="1"/>
      <c r="E17" s="1"/>
    </row>
    <row r="18" spans="1:5" ht="24" customHeight="1">
      <c r="A18" s="1"/>
      <c r="B18" s="1"/>
      <c r="C18" s="113"/>
      <c r="D18" s="351" t="s">
        <v>533</v>
      </c>
      <c r="E18" s="351"/>
    </row>
  </sheetData>
  <mergeCells count="6">
    <mergeCell ref="D18:E18"/>
    <mergeCell ref="D3:E3"/>
    <mergeCell ref="D6:E6"/>
    <mergeCell ref="D9:E9"/>
    <mergeCell ref="D12:E12"/>
    <mergeCell ref="D15:E15"/>
  </mergeCells>
  <phoneticPr fontId="28"/>
  <dataValidations count="3">
    <dataValidation type="list" operator="equal" allowBlank="1" showErrorMessage="1" errorTitle="入力規則違反" error="リストから選択してください" sqref="C18" xr:uid="{2855C201-895D-4A76-817B-7322E912327C}">
      <formula1>"はい,いいえ,非該当"</formula1>
    </dataValidation>
    <dataValidation type="list" operator="equal" allowBlank="1" showErrorMessage="1" errorTitle="入力規則違反" error="リストから選択してください" sqref="C15" xr:uid="{291BDCD3-44C0-4BC9-A21C-6D1678DB9234}">
      <formula1>"はい,いいえ,非該当"</formula1>
      <formula2>0</formula2>
    </dataValidation>
    <dataValidation type="list" operator="equal" allowBlank="1" showErrorMessage="1" errorTitle="入力規則違反" error="リストから選択してください" sqref="C3 C6 C9 C12" xr:uid="{3D99A682-887C-4B5D-8BA8-342605032D9C}">
      <formula1>"はい,いいえ"</formula1>
    </dataValidation>
  </dataValidations>
  <pageMargins left="0.75" right="0.45" top="1" bottom="1" header="0.51180555555555551" footer="0.51180555555555551"/>
  <pageSetup paperSize="9"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940F-7A47-479A-9F6B-71DDDD50437C}">
  <sheetPr codeName="Sheet22">
    <pageSetUpPr fitToPage="1"/>
  </sheetPr>
  <dimension ref="A1:I24"/>
  <sheetViews>
    <sheetView showGridLines="0" zoomScaleNormal="100" zoomScaleSheetLayoutView="70" workbookViewId="0"/>
  </sheetViews>
  <sheetFormatPr defaultColWidth="9" defaultRowHeight="13.2"/>
  <cols>
    <col min="1" max="1" width="3.88671875" style="1" customWidth="1"/>
    <col min="2" max="2" width="16.21875" style="1" customWidth="1"/>
    <col min="3" max="3" width="12" style="1" customWidth="1"/>
    <col min="4" max="4" width="11.44140625" style="1" customWidth="1"/>
    <col min="5" max="5" width="26" style="1" customWidth="1"/>
    <col min="6" max="12" width="11.44140625" style="1" customWidth="1"/>
    <col min="13" max="16384" width="9" style="1"/>
  </cols>
  <sheetData>
    <row r="1" spans="1:9" ht="24.75" customHeight="1">
      <c r="A1" s="53" t="s">
        <v>562</v>
      </c>
    </row>
    <row r="2" spans="1:9" ht="9" customHeight="1">
      <c r="C2" s="12"/>
      <c r="D2" s="67"/>
      <c r="E2" s="67"/>
      <c r="F2" s="67"/>
      <c r="G2" s="67"/>
      <c r="H2" s="67"/>
      <c r="I2" s="67"/>
    </row>
    <row r="3" spans="1:9" ht="24.75" customHeight="1">
      <c r="A3" s="11" t="s">
        <v>56</v>
      </c>
    </row>
    <row r="4" spans="1:9" ht="31.5" customHeight="1">
      <c r="B4" s="1" t="s">
        <v>360</v>
      </c>
    </row>
    <row r="5" spans="1:9" ht="24" customHeight="1">
      <c r="D5" s="48"/>
      <c r="F5" s="47"/>
      <c r="G5" s="1" t="s">
        <v>122</v>
      </c>
    </row>
    <row r="6" spans="1:9" ht="24" customHeight="1">
      <c r="C6" s="12" t="s">
        <v>27</v>
      </c>
      <c r="D6" s="281"/>
      <c r="E6" s="281"/>
      <c r="F6" s="281"/>
      <c r="G6" s="281"/>
      <c r="H6" s="281"/>
      <c r="I6" s="281"/>
    </row>
    <row r="7" spans="1:9" ht="3" customHeight="1">
      <c r="C7" s="12"/>
      <c r="D7" s="67"/>
      <c r="E7" s="67"/>
      <c r="F7" s="67"/>
      <c r="G7" s="67"/>
      <c r="H7" s="67"/>
      <c r="I7" s="67"/>
    </row>
    <row r="8" spans="1:9" ht="24.75" customHeight="1">
      <c r="B8" s="1" t="s">
        <v>454</v>
      </c>
      <c r="C8" s="12"/>
      <c r="D8" s="67"/>
      <c r="E8" s="67"/>
      <c r="F8" s="67"/>
      <c r="G8" s="67"/>
      <c r="H8" s="67"/>
      <c r="I8" s="67"/>
    </row>
    <row r="9" spans="1:9" ht="24" customHeight="1">
      <c r="D9" s="48"/>
      <c r="F9" s="47"/>
      <c r="G9" s="1" t="s">
        <v>122</v>
      </c>
    </row>
    <row r="10" spans="1:9" ht="24" customHeight="1">
      <c r="C10" s="12" t="s">
        <v>27</v>
      </c>
      <c r="D10" s="281"/>
      <c r="E10" s="281"/>
      <c r="F10" s="281"/>
      <c r="G10" s="281"/>
      <c r="H10" s="281"/>
      <c r="I10" s="281"/>
    </row>
    <row r="11" spans="1:9" ht="9" customHeight="1">
      <c r="C11" s="12"/>
      <c r="D11" s="67"/>
      <c r="E11" s="67"/>
      <c r="F11" s="67"/>
      <c r="G11" s="67"/>
      <c r="H11" s="67"/>
      <c r="I11" s="67"/>
    </row>
    <row r="12" spans="1:9" ht="24.75" customHeight="1">
      <c r="B12" s="1" t="s">
        <v>361</v>
      </c>
      <c r="C12" s="12"/>
      <c r="D12" s="67"/>
      <c r="E12" s="67"/>
      <c r="F12" s="67"/>
      <c r="G12" s="67"/>
      <c r="H12" s="67"/>
      <c r="I12" s="67"/>
    </row>
    <row r="13" spans="1:9" ht="24" customHeight="1">
      <c r="D13" s="48"/>
      <c r="F13" s="140"/>
      <c r="G13" s="1" t="s">
        <v>455</v>
      </c>
    </row>
    <row r="14" spans="1:9" ht="9" customHeight="1">
      <c r="C14" s="12"/>
      <c r="D14" s="67"/>
      <c r="E14" s="67"/>
      <c r="F14" s="67"/>
      <c r="G14" s="67"/>
      <c r="H14" s="67"/>
      <c r="I14" s="67"/>
    </row>
    <row r="15" spans="1:9" ht="24.75" customHeight="1">
      <c r="B15" s="1" t="s">
        <v>362</v>
      </c>
      <c r="C15" s="12"/>
      <c r="D15" s="67"/>
      <c r="E15" s="67"/>
      <c r="F15" s="67"/>
      <c r="G15" s="67"/>
      <c r="H15" s="67"/>
      <c r="I15" s="67"/>
    </row>
    <row r="16" spans="1:9" ht="24" customHeight="1">
      <c r="D16" s="48"/>
      <c r="F16" s="140"/>
      <c r="G16" s="1" t="s">
        <v>122</v>
      </c>
    </row>
    <row r="17" spans="2:9" ht="9" customHeight="1">
      <c r="C17" s="12"/>
      <c r="D17" s="67"/>
      <c r="E17" s="67"/>
      <c r="F17" s="67"/>
      <c r="G17" s="67"/>
      <c r="H17" s="67"/>
      <c r="I17" s="67"/>
    </row>
    <row r="18" spans="2:9" ht="24.75" customHeight="1">
      <c r="B18" s="1" t="s">
        <v>446</v>
      </c>
    </row>
    <row r="19" spans="2:9" ht="24" customHeight="1">
      <c r="F19" s="24"/>
      <c r="G19" s="1" t="s">
        <v>122</v>
      </c>
    </row>
    <row r="20" spans="2:9" ht="9" customHeight="1">
      <c r="F20" s="48"/>
    </row>
    <row r="21" spans="2:9" ht="24.75" customHeight="1">
      <c r="B21" s="1" t="s">
        <v>363</v>
      </c>
      <c r="F21" s="24"/>
      <c r="G21" s="1" t="s">
        <v>456</v>
      </c>
    </row>
    <row r="22" spans="2:9" ht="9" customHeight="1">
      <c r="F22" s="48"/>
    </row>
    <row r="23" spans="2:9" ht="24.75" customHeight="1">
      <c r="B23" s="1" t="s">
        <v>364</v>
      </c>
      <c r="F23" s="24"/>
      <c r="G23" s="1" t="s">
        <v>122</v>
      </c>
    </row>
    <row r="24" spans="2:9" ht="9" customHeight="1">
      <c r="F24" s="48"/>
    </row>
  </sheetData>
  <mergeCells count="2">
    <mergeCell ref="D6:I6"/>
    <mergeCell ref="D10:I10"/>
  </mergeCells>
  <phoneticPr fontId="28"/>
  <dataValidations count="2">
    <dataValidation type="list" operator="equal" allowBlank="1" showErrorMessage="1" errorTitle="入力規則違反" error="リストから選んでください" sqref="F5 F9 F13 F16 F19:F24" xr:uid="{D1531D12-E73C-4065-8E31-B13A5947DD51}">
      <formula1>"いる,いない"</formula1>
      <formula2>0</formula2>
    </dataValidation>
    <dataValidation operator="equal" allowBlank="1" showErrorMessage="1" errorTitle="入力規則違反" error="リストから選んでください" sqref="D5 D9 D13 D16" xr:uid="{2B3C4002-DB89-4B50-9895-563500042989}">
      <formula1>0</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C0BC6-B626-46AD-837C-31AD7380896C}">
  <sheetPr codeName="Sheet23">
    <pageSetUpPr fitToPage="1"/>
  </sheetPr>
  <dimension ref="A1:J22"/>
  <sheetViews>
    <sheetView showGridLines="0" zoomScaleNormal="100" zoomScaleSheetLayoutView="70" workbookViewId="0">
      <selection sqref="A1:G1"/>
    </sheetView>
  </sheetViews>
  <sheetFormatPr defaultColWidth="9" defaultRowHeight="13.2"/>
  <cols>
    <col min="1" max="1" width="3.88671875" style="1" customWidth="1"/>
    <col min="2" max="2" width="16.21875" style="1" customWidth="1"/>
    <col min="3" max="3" width="12" style="1" customWidth="1"/>
    <col min="4" max="4" width="11.44140625" style="1" customWidth="1"/>
    <col min="5" max="5" width="26" style="1" customWidth="1"/>
    <col min="6" max="12" width="11.44140625" style="1" customWidth="1"/>
    <col min="13" max="16384" width="9" style="1"/>
  </cols>
  <sheetData>
    <row r="1" spans="1:10" ht="24.75" customHeight="1">
      <c r="A1" s="353" t="s">
        <v>440</v>
      </c>
      <c r="B1" s="353"/>
      <c r="C1" s="353"/>
      <c r="D1" s="353"/>
      <c r="E1" s="353"/>
      <c r="F1" s="353"/>
      <c r="G1" s="353"/>
      <c r="H1" s="67"/>
      <c r="I1" s="67"/>
    </row>
    <row r="2" spans="1:10" ht="24" customHeight="1">
      <c r="D2" s="48"/>
      <c r="F2" s="140"/>
      <c r="G2" s="11" t="s">
        <v>24</v>
      </c>
    </row>
    <row r="3" spans="1:10" ht="9" customHeight="1">
      <c r="F3" s="48"/>
    </row>
    <row r="4" spans="1:10" ht="24.75" customHeight="1">
      <c r="B4" s="1" t="s">
        <v>365</v>
      </c>
      <c r="F4" s="24"/>
      <c r="G4" s="11" t="s">
        <v>24</v>
      </c>
    </row>
    <row r="5" spans="1:10" ht="24" customHeight="1">
      <c r="E5" s="12" t="s">
        <v>57</v>
      </c>
      <c r="F5" s="337"/>
      <c r="G5" s="338"/>
      <c r="H5" s="338"/>
      <c r="I5" s="338"/>
      <c r="J5" s="339"/>
    </row>
    <row r="6" spans="1:10" ht="15.75" customHeight="1">
      <c r="F6" s="48"/>
    </row>
    <row r="7" spans="1:10" ht="24.75" customHeight="1">
      <c r="A7" s="1" t="s">
        <v>366</v>
      </c>
    </row>
    <row r="8" spans="1:10" ht="24.75" customHeight="1">
      <c r="B8" s="1" t="s">
        <v>367</v>
      </c>
      <c r="C8" s="12"/>
      <c r="D8" s="67"/>
      <c r="E8" s="67"/>
      <c r="F8" s="67"/>
      <c r="G8" s="67"/>
      <c r="H8" s="67"/>
      <c r="I8" s="67"/>
    </row>
    <row r="9" spans="1:10" ht="24" customHeight="1">
      <c r="D9" s="48"/>
      <c r="F9" s="140"/>
      <c r="G9" s="11" t="s">
        <v>24</v>
      </c>
    </row>
    <row r="10" spans="1:10" ht="12.75" customHeight="1">
      <c r="F10" s="48"/>
    </row>
    <row r="11" spans="1:10" ht="24.75" customHeight="1">
      <c r="B11" s="1" t="s">
        <v>368</v>
      </c>
      <c r="C11" s="12"/>
      <c r="D11" s="67"/>
      <c r="E11" s="67"/>
      <c r="F11" s="67"/>
      <c r="G11" s="67"/>
      <c r="H11" s="67"/>
      <c r="I11" s="67"/>
    </row>
    <row r="12" spans="1:10" ht="24" customHeight="1">
      <c r="D12" s="48"/>
      <c r="F12" s="140"/>
      <c r="G12" s="11" t="s">
        <v>24</v>
      </c>
    </row>
    <row r="13" spans="1:10" ht="12.75" customHeight="1">
      <c r="F13" s="48"/>
    </row>
    <row r="14" spans="1:10" ht="24.75" customHeight="1">
      <c r="B14" s="1" t="s">
        <v>447</v>
      </c>
      <c r="C14" s="12"/>
      <c r="D14" s="67"/>
      <c r="E14" s="67"/>
      <c r="F14" s="67"/>
      <c r="G14" s="67"/>
      <c r="H14" s="67"/>
      <c r="I14" s="67"/>
    </row>
    <row r="15" spans="1:10" ht="24" customHeight="1">
      <c r="D15" s="48"/>
      <c r="F15" s="140"/>
      <c r="G15" s="11" t="s">
        <v>24</v>
      </c>
    </row>
    <row r="16" spans="1:10" ht="12.75" customHeight="1">
      <c r="F16" s="48"/>
    </row>
    <row r="17" spans="2:9" ht="24.75" customHeight="1">
      <c r="B17" s="1" t="s">
        <v>369</v>
      </c>
      <c r="C17" s="12"/>
      <c r="D17" s="67"/>
      <c r="E17" s="67"/>
      <c r="F17" s="67"/>
      <c r="G17" s="67"/>
      <c r="H17" s="67"/>
      <c r="I17" s="67"/>
    </row>
    <row r="18" spans="2:9" ht="24" customHeight="1">
      <c r="D18" s="48"/>
      <c r="F18" s="140"/>
      <c r="G18" s="11" t="s">
        <v>24</v>
      </c>
    </row>
    <row r="19" spans="2:9" ht="12.75" customHeight="1">
      <c r="F19" s="48"/>
    </row>
    <row r="21" spans="2:9" ht="12.75" customHeight="1">
      <c r="F21" s="48"/>
    </row>
    <row r="22" spans="2:9" ht="12.75" customHeight="1">
      <c r="F22" s="48"/>
    </row>
  </sheetData>
  <mergeCells count="2">
    <mergeCell ref="F5:J5"/>
    <mergeCell ref="A1:G1"/>
  </mergeCells>
  <phoneticPr fontId="28"/>
  <dataValidations count="2">
    <dataValidation operator="equal" allowBlank="1" showErrorMessage="1" errorTitle="入力規則違反" error="リストから選んでください" sqref="D2 D12 D15 D9 D18" xr:uid="{C4021064-C803-4F66-9835-04AF66C2F709}">
      <formula1>0</formula1>
      <formula2>0</formula2>
    </dataValidation>
    <dataValidation type="list" operator="equal" allowBlank="1" showErrorMessage="1" errorTitle="入力規則違反" error="リストから選んでください" sqref="F9:F10 F6 F2:F4 F12:F13 F15:F16 F21:F22 F18:F19" xr:uid="{B0DB5F20-AEF9-45C5-A38D-FEE684C7BAB7}">
      <formula1>"いる,いない"</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BFA1-7B8A-4A99-B3E2-BF4480C94771}">
  <sheetPr codeName="Sheet24">
    <pageSetUpPr fitToPage="1"/>
  </sheetPr>
  <dimension ref="A1:J22"/>
  <sheetViews>
    <sheetView showGridLines="0" zoomScaleNormal="100" zoomScaleSheetLayoutView="70" workbookViewId="0"/>
  </sheetViews>
  <sheetFormatPr defaultColWidth="9" defaultRowHeight="13.2"/>
  <cols>
    <col min="1" max="1" width="3.88671875" style="1" customWidth="1"/>
    <col min="2" max="2" width="16.21875" style="1" customWidth="1"/>
    <col min="3" max="3" width="12" style="1" customWidth="1"/>
    <col min="4" max="4" width="11.44140625" style="1" customWidth="1"/>
    <col min="5" max="5" width="26" style="1" customWidth="1"/>
    <col min="6" max="12" width="11.44140625" style="1" customWidth="1"/>
    <col min="13" max="16384" width="9" style="1"/>
  </cols>
  <sheetData>
    <row r="1" spans="1:9" s="17" customFormat="1" ht="24" customHeight="1">
      <c r="A1" s="30" t="s">
        <v>370</v>
      </c>
      <c r="F1" s="52"/>
      <c r="G1" s="11"/>
    </row>
    <row r="2" spans="1:9" s="17" customFormat="1" ht="24" customHeight="1">
      <c r="A2" s="30" t="s">
        <v>371</v>
      </c>
      <c r="F2" s="113"/>
      <c r="G2" s="11" t="s">
        <v>24</v>
      </c>
    </row>
    <row r="3" spans="1:9" s="17" customFormat="1" ht="24" customHeight="1">
      <c r="B3" s="30" t="s">
        <v>578</v>
      </c>
      <c r="C3" s="1"/>
      <c r="D3" s="24"/>
      <c r="E3" s="36" t="s">
        <v>579</v>
      </c>
      <c r="F3" s="113"/>
    </row>
    <row r="4" spans="1:9" ht="9" customHeight="1">
      <c r="F4" s="48"/>
    </row>
    <row r="5" spans="1:9" ht="24.75" customHeight="1">
      <c r="A5" s="1" t="s">
        <v>372</v>
      </c>
    </row>
    <row r="6" spans="1:9" ht="24.75" customHeight="1">
      <c r="B6" s="1" t="s">
        <v>1113</v>
      </c>
      <c r="C6" s="12"/>
      <c r="D6" s="67"/>
      <c r="E6" s="67"/>
      <c r="F6" s="67"/>
      <c r="G6" s="67"/>
      <c r="H6" s="67"/>
      <c r="I6" s="67"/>
    </row>
    <row r="7" spans="1:9" ht="24" customHeight="1">
      <c r="D7" s="48"/>
      <c r="F7" s="113"/>
      <c r="G7" s="11" t="s">
        <v>24</v>
      </c>
    </row>
    <row r="8" spans="1:9" ht="12.75" customHeight="1">
      <c r="F8" s="48"/>
    </row>
    <row r="9" spans="1:9" ht="24.75" customHeight="1">
      <c r="B9" s="1" t="s">
        <v>373</v>
      </c>
      <c r="C9" s="12"/>
      <c r="D9" s="67"/>
      <c r="E9" s="67"/>
      <c r="F9" s="67"/>
      <c r="G9" s="67"/>
      <c r="H9" s="67"/>
      <c r="I9" s="67"/>
    </row>
    <row r="10" spans="1:9" ht="24" customHeight="1">
      <c r="D10" s="48"/>
      <c r="F10" s="113"/>
      <c r="G10" s="11" t="s">
        <v>24</v>
      </c>
    </row>
    <row r="11" spans="1:9" ht="12.75" customHeight="1">
      <c r="F11" s="48"/>
    </row>
    <row r="12" spans="1:9" ht="24.75" customHeight="1">
      <c r="B12" s="1" t="s">
        <v>374</v>
      </c>
      <c r="C12" s="12"/>
      <c r="D12" s="67"/>
      <c r="E12" s="67"/>
      <c r="F12" s="67"/>
      <c r="G12" s="67"/>
      <c r="H12" s="67"/>
      <c r="I12" s="67"/>
    </row>
    <row r="13" spans="1:9" ht="24" customHeight="1">
      <c r="D13" s="48"/>
      <c r="F13" s="113"/>
      <c r="G13" s="11" t="s">
        <v>24</v>
      </c>
    </row>
    <row r="14" spans="1:9" ht="12.75" customHeight="1">
      <c r="F14" s="48"/>
    </row>
    <row r="15" spans="1:9" ht="24.75" customHeight="1">
      <c r="B15" s="1" t="s">
        <v>375</v>
      </c>
      <c r="C15" s="12"/>
      <c r="D15" s="67"/>
      <c r="E15" s="67"/>
      <c r="F15" s="67"/>
      <c r="G15" s="67"/>
      <c r="H15" s="67"/>
      <c r="I15" s="67"/>
    </row>
    <row r="16" spans="1:9" ht="24" customHeight="1">
      <c r="D16" s="48"/>
      <c r="F16" s="113"/>
      <c r="G16" s="11" t="s">
        <v>24</v>
      </c>
    </row>
    <row r="17" spans="1:10" ht="9" customHeight="1">
      <c r="F17" s="48"/>
    </row>
    <row r="18" spans="1:10" ht="46.2" customHeight="1">
      <c r="A18" s="300" t="s">
        <v>595</v>
      </c>
      <c r="B18" s="300"/>
      <c r="C18" s="300"/>
      <c r="D18" s="300"/>
      <c r="E18" s="300"/>
      <c r="F18" s="300"/>
      <c r="G18" s="300"/>
      <c r="H18" s="300"/>
      <c r="I18" s="300"/>
      <c r="J18" s="300"/>
    </row>
    <row r="19" spans="1:10" ht="24.75" customHeight="1">
      <c r="B19" s="300" t="s">
        <v>376</v>
      </c>
      <c r="C19" s="300"/>
      <c r="D19" s="300"/>
      <c r="E19" s="300"/>
      <c r="F19" s="300"/>
      <c r="G19" s="300"/>
      <c r="H19" s="300"/>
      <c r="I19" s="300"/>
      <c r="J19" s="300"/>
    </row>
    <row r="20" spans="1:10" ht="7.95" customHeight="1">
      <c r="B20" s="300"/>
      <c r="C20" s="300"/>
      <c r="D20" s="300"/>
      <c r="E20" s="300"/>
      <c r="F20" s="300"/>
      <c r="G20" s="300"/>
      <c r="H20" s="300"/>
      <c r="I20" s="300"/>
      <c r="J20" s="300"/>
    </row>
    <row r="21" spans="1:10" ht="24" customHeight="1">
      <c r="D21" s="48"/>
      <c r="F21" s="47"/>
      <c r="G21" s="11" t="s">
        <v>24</v>
      </c>
    </row>
    <row r="22" spans="1:10" ht="24" customHeight="1">
      <c r="D22" s="36" t="s">
        <v>377</v>
      </c>
      <c r="E22" s="337"/>
      <c r="F22" s="338"/>
      <c r="G22" s="338"/>
      <c r="H22" s="338"/>
      <c r="I22" s="338"/>
      <c r="J22" s="339"/>
    </row>
  </sheetData>
  <mergeCells count="3">
    <mergeCell ref="E22:J22"/>
    <mergeCell ref="B19:J20"/>
    <mergeCell ref="A18:J18"/>
  </mergeCells>
  <phoneticPr fontId="28"/>
  <dataValidations count="4">
    <dataValidation operator="equal" allowBlank="1" showErrorMessage="1" errorTitle="入力規則違反" error="リストから選んでください" sqref="F1" xr:uid="{BD1CA337-BF31-4484-991B-691BC1AA264D}"/>
    <dataValidation type="list" operator="equal" allowBlank="1" showErrorMessage="1" errorTitle="入力規則違反" error="リストから選んでください" sqref="F4 F10:F11 F7:F8 F13:F14 F16:F17 F21 F2" xr:uid="{4E18530A-E5AC-4698-8F3D-ABD0B0EF7765}">
      <formula1>"いる,いない"</formula1>
      <formula2>0</formula2>
    </dataValidation>
    <dataValidation operator="equal" allowBlank="1" showErrorMessage="1" errorTitle="入力規則違反" error="リストから選んでください" sqref="D7 D10 D13 D16 D21" xr:uid="{0544A897-27A7-499B-A109-CB246722FAD0}">
      <formula1>0</formula1>
      <formula2>0</formula2>
    </dataValidation>
    <dataValidation type="list" operator="equal" allowBlank="1" showErrorMessage="1" errorTitle="入力規則違反" error="リストから選んでください" sqref="D3 F3" xr:uid="{07F99871-90E6-44E6-940F-7E0551CDBCB2}">
      <formula1>"有,無"</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F578F-6D9D-41F2-8A02-25EA68A1B4A5}">
  <sheetPr codeName="Sheet4">
    <pageSetUpPr fitToPage="1"/>
  </sheetPr>
  <dimension ref="A1:W20"/>
  <sheetViews>
    <sheetView showGridLines="0" zoomScaleNormal="100" zoomScaleSheetLayoutView="70" workbookViewId="0"/>
  </sheetViews>
  <sheetFormatPr defaultColWidth="9" defaultRowHeight="13.2"/>
  <cols>
    <col min="1" max="1" width="10.44140625" style="16" customWidth="1"/>
    <col min="2" max="2" width="9.44140625" style="16" customWidth="1"/>
    <col min="3" max="6" width="7.44140625" style="16" customWidth="1"/>
    <col min="7" max="7" width="11.44140625" style="16" customWidth="1"/>
    <col min="8" max="18" width="7.44140625" style="16" customWidth="1"/>
    <col min="19" max="16384" width="9" style="16"/>
  </cols>
  <sheetData>
    <row r="1" spans="1:18" ht="21" customHeight="1">
      <c r="A1" s="17" t="s">
        <v>1069</v>
      </c>
    </row>
    <row r="2" spans="1:18" ht="21" customHeight="1"/>
    <row r="3" spans="1:18" ht="25.5" customHeight="1">
      <c r="A3" s="18"/>
      <c r="B3" s="19" t="s">
        <v>8</v>
      </c>
      <c r="C3" s="271" t="s">
        <v>9</v>
      </c>
      <c r="D3" s="272" t="s">
        <v>266</v>
      </c>
      <c r="E3" s="273"/>
      <c r="F3" s="273"/>
      <c r="G3" s="273"/>
      <c r="H3" s="273"/>
      <c r="I3" s="273"/>
      <c r="J3" s="273"/>
      <c r="K3" s="274" t="s">
        <v>267</v>
      </c>
      <c r="L3" s="275"/>
      <c r="M3" s="275"/>
      <c r="N3" s="275"/>
      <c r="O3" s="275"/>
      <c r="P3" s="275"/>
      <c r="Q3" s="275"/>
      <c r="R3" s="275"/>
    </row>
    <row r="4" spans="1:18" ht="25.5" customHeight="1">
      <c r="A4" s="20"/>
      <c r="B4" s="21" t="s">
        <v>10</v>
      </c>
      <c r="C4" s="271"/>
      <c r="D4" s="276" t="s">
        <v>11</v>
      </c>
      <c r="E4" s="269" t="s">
        <v>12</v>
      </c>
      <c r="F4" s="269" t="s">
        <v>13</v>
      </c>
      <c r="G4" s="277" t="s">
        <v>14</v>
      </c>
      <c r="H4" s="277" t="s">
        <v>15</v>
      </c>
      <c r="I4" s="269" t="s">
        <v>16</v>
      </c>
      <c r="J4" s="278" t="s">
        <v>7</v>
      </c>
      <c r="K4" s="279" t="s">
        <v>17</v>
      </c>
      <c r="L4" s="269" t="s">
        <v>18</v>
      </c>
      <c r="M4" s="269" t="s">
        <v>19</v>
      </c>
      <c r="N4" s="270" t="s">
        <v>268</v>
      </c>
      <c r="O4" s="270" t="s">
        <v>269</v>
      </c>
      <c r="P4" s="269" t="s">
        <v>20</v>
      </c>
      <c r="Q4" s="269" t="s">
        <v>16</v>
      </c>
      <c r="R4" s="269" t="s">
        <v>7</v>
      </c>
    </row>
    <row r="5" spans="1:18" ht="25.5" customHeight="1">
      <c r="A5" s="22" t="s">
        <v>21</v>
      </c>
      <c r="B5" s="23" t="s">
        <v>22</v>
      </c>
      <c r="C5" s="271"/>
      <c r="D5" s="276"/>
      <c r="E5" s="269"/>
      <c r="F5" s="269"/>
      <c r="G5" s="277"/>
      <c r="H5" s="277"/>
      <c r="I5" s="277"/>
      <c r="J5" s="278"/>
      <c r="K5" s="279"/>
      <c r="L5" s="269"/>
      <c r="M5" s="269"/>
      <c r="N5" s="269"/>
      <c r="O5" s="269"/>
      <c r="P5" s="269"/>
      <c r="Q5" s="269"/>
      <c r="R5" s="269"/>
    </row>
    <row r="6" spans="1:18" ht="25.5" customHeight="1">
      <c r="A6" s="29" t="str">
        <f>"令和"&amp;P0!$B$1-1&amp;"年４月"</f>
        <v>令和7年４月</v>
      </c>
      <c r="B6" s="24"/>
      <c r="C6" s="25"/>
      <c r="D6" s="26"/>
      <c r="E6" s="24"/>
      <c r="F6" s="24"/>
      <c r="G6" s="24"/>
      <c r="H6" s="24"/>
      <c r="I6" s="24"/>
      <c r="J6" s="27" t="str">
        <f t="shared" ref="J6:J17" si="0">IF(SUM(D6:I6)=0,"",SUM(D6:I6))</f>
        <v/>
      </c>
      <c r="K6" s="28"/>
      <c r="L6" s="24"/>
      <c r="M6" s="24"/>
      <c r="N6" s="24"/>
      <c r="O6" s="24"/>
      <c r="P6" s="24"/>
      <c r="Q6" s="24"/>
      <c r="R6" s="24" t="str">
        <f t="shared" ref="R6:R18" si="1">IF(SUM(K6:Q6)=0,"",SUM(K6:Q6))</f>
        <v/>
      </c>
    </row>
    <row r="7" spans="1:18" ht="25.5" customHeight="1">
      <c r="A7" s="29" t="s">
        <v>479</v>
      </c>
      <c r="B7" s="24"/>
      <c r="C7" s="25"/>
      <c r="D7" s="26"/>
      <c r="E7" s="24"/>
      <c r="F7" s="24"/>
      <c r="G7" s="24"/>
      <c r="H7" s="24"/>
      <c r="I7" s="24"/>
      <c r="J7" s="27" t="str">
        <f t="shared" si="0"/>
        <v/>
      </c>
      <c r="K7" s="28"/>
      <c r="L7" s="24"/>
      <c r="M7" s="24"/>
      <c r="N7" s="24"/>
      <c r="O7" s="24"/>
      <c r="P7" s="24"/>
      <c r="Q7" s="24"/>
      <c r="R7" s="24" t="str">
        <f t="shared" si="1"/>
        <v/>
      </c>
    </row>
    <row r="8" spans="1:18" ht="25.5" customHeight="1">
      <c r="A8" s="29" t="s">
        <v>220</v>
      </c>
      <c r="B8" s="24"/>
      <c r="C8" s="25"/>
      <c r="D8" s="26"/>
      <c r="E8" s="24"/>
      <c r="F8" s="24"/>
      <c r="G8" s="24"/>
      <c r="H8" s="24"/>
      <c r="I8" s="24"/>
      <c r="J8" s="27" t="str">
        <f t="shared" si="0"/>
        <v/>
      </c>
      <c r="K8" s="28"/>
      <c r="L8" s="24"/>
      <c r="M8" s="24"/>
      <c r="N8" s="24"/>
      <c r="O8" s="24"/>
      <c r="P8" s="24"/>
      <c r="Q8" s="24"/>
      <c r="R8" s="24" t="str">
        <f t="shared" si="1"/>
        <v/>
      </c>
    </row>
    <row r="9" spans="1:18" ht="25.5" customHeight="1">
      <c r="A9" s="29" t="s">
        <v>221</v>
      </c>
      <c r="B9" s="24"/>
      <c r="C9" s="25"/>
      <c r="D9" s="26"/>
      <c r="E9" s="24"/>
      <c r="F9" s="24"/>
      <c r="G9" s="24"/>
      <c r="H9" s="24"/>
      <c r="I9" s="24"/>
      <c r="J9" s="27" t="str">
        <f t="shared" si="0"/>
        <v/>
      </c>
      <c r="K9" s="28"/>
      <c r="L9" s="24"/>
      <c r="M9" s="24"/>
      <c r="N9" s="24"/>
      <c r="O9" s="24"/>
      <c r="P9" s="24"/>
      <c r="Q9" s="24"/>
      <c r="R9" s="24" t="str">
        <f t="shared" si="1"/>
        <v/>
      </c>
    </row>
    <row r="10" spans="1:18" ht="25.5" customHeight="1">
      <c r="A10" s="29" t="s">
        <v>222</v>
      </c>
      <c r="B10" s="24"/>
      <c r="C10" s="25"/>
      <c r="D10" s="26"/>
      <c r="E10" s="24"/>
      <c r="F10" s="24"/>
      <c r="G10" s="24"/>
      <c r="H10" s="24"/>
      <c r="I10" s="24"/>
      <c r="J10" s="27" t="str">
        <f t="shared" si="0"/>
        <v/>
      </c>
      <c r="K10" s="28"/>
      <c r="L10" s="24"/>
      <c r="M10" s="24"/>
      <c r="N10" s="24"/>
      <c r="O10" s="24"/>
      <c r="P10" s="24"/>
      <c r="Q10" s="24"/>
      <c r="R10" s="24" t="str">
        <f t="shared" si="1"/>
        <v/>
      </c>
    </row>
    <row r="11" spans="1:18" ht="25.5" customHeight="1">
      <c r="A11" s="29" t="s">
        <v>223</v>
      </c>
      <c r="B11" s="24"/>
      <c r="C11" s="25"/>
      <c r="D11" s="26"/>
      <c r="E11" s="24"/>
      <c r="F11" s="24"/>
      <c r="G11" s="24"/>
      <c r="H11" s="24"/>
      <c r="I11" s="24"/>
      <c r="J11" s="27" t="str">
        <f t="shared" si="0"/>
        <v/>
      </c>
      <c r="K11" s="28"/>
      <c r="L11" s="24"/>
      <c r="M11" s="24"/>
      <c r="N11" s="24"/>
      <c r="O11" s="24"/>
      <c r="P11" s="24"/>
      <c r="Q11" s="24"/>
      <c r="R11" s="24" t="str">
        <f t="shared" si="1"/>
        <v/>
      </c>
    </row>
    <row r="12" spans="1:18" ht="25.5" customHeight="1">
      <c r="A12" s="29" t="s">
        <v>553</v>
      </c>
      <c r="B12" s="24"/>
      <c r="C12" s="25"/>
      <c r="D12" s="26"/>
      <c r="E12" s="24"/>
      <c r="F12" s="24"/>
      <c r="G12" s="24"/>
      <c r="H12" s="24"/>
      <c r="I12" s="24"/>
      <c r="J12" s="27" t="str">
        <f t="shared" si="0"/>
        <v/>
      </c>
      <c r="K12" s="28"/>
      <c r="L12" s="24"/>
      <c r="M12" s="24"/>
      <c r="N12" s="24"/>
      <c r="O12" s="24"/>
      <c r="P12" s="24"/>
      <c r="Q12" s="24"/>
      <c r="R12" s="24" t="str">
        <f t="shared" si="1"/>
        <v/>
      </c>
    </row>
    <row r="13" spans="1:18" ht="25.5" customHeight="1">
      <c r="A13" s="29" t="s">
        <v>554</v>
      </c>
      <c r="B13" s="24"/>
      <c r="C13" s="25"/>
      <c r="D13" s="26"/>
      <c r="E13" s="24"/>
      <c r="F13" s="24"/>
      <c r="G13" s="24"/>
      <c r="H13" s="24"/>
      <c r="I13" s="24"/>
      <c r="J13" s="27" t="str">
        <f t="shared" si="0"/>
        <v/>
      </c>
      <c r="K13" s="28"/>
      <c r="L13" s="24"/>
      <c r="M13" s="24"/>
      <c r="N13" s="24"/>
      <c r="O13" s="24"/>
      <c r="P13" s="24"/>
      <c r="Q13" s="24"/>
      <c r="R13" s="24" t="str">
        <f t="shared" si="1"/>
        <v/>
      </c>
    </row>
    <row r="14" spans="1:18" ht="25.5" customHeight="1">
      <c r="A14" s="29" t="s">
        <v>555</v>
      </c>
      <c r="B14" s="24"/>
      <c r="C14" s="25"/>
      <c r="D14" s="26"/>
      <c r="E14" s="24"/>
      <c r="F14" s="24"/>
      <c r="G14" s="24"/>
      <c r="H14" s="24"/>
      <c r="I14" s="24"/>
      <c r="J14" s="27" t="str">
        <f t="shared" si="0"/>
        <v/>
      </c>
      <c r="K14" s="28"/>
      <c r="L14" s="24"/>
      <c r="M14" s="24"/>
      <c r="N14" s="24"/>
      <c r="O14" s="24"/>
      <c r="P14" s="24"/>
      <c r="Q14" s="24"/>
      <c r="R14" s="24" t="str">
        <f t="shared" si="1"/>
        <v/>
      </c>
    </row>
    <row r="15" spans="1:18" ht="25.5" customHeight="1">
      <c r="A15" s="29" t="str">
        <f>"令和"&amp;P0!$B$1&amp;"年１月"</f>
        <v>令和8年１月</v>
      </c>
      <c r="B15" s="24"/>
      <c r="C15" s="25"/>
      <c r="D15" s="26"/>
      <c r="E15" s="24"/>
      <c r="F15" s="24"/>
      <c r="G15" s="24"/>
      <c r="H15" s="24"/>
      <c r="I15" s="24"/>
      <c r="J15" s="27" t="str">
        <f t="shared" si="0"/>
        <v/>
      </c>
      <c r="K15" s="28"/>
      <c r="L15" s="24"/>
      <c r="M15" s="24"/>
      <c r="N15" s="24"/>
      <c r="O15" s="24"/>
      <c r="P15" s="24"/>
      <c r="Q15" s="24"/>
      <c r="R15" s="24" t="str">
        <f t="shared" si="1"/>
        <v/>
      </c>
    </row>
    <row r="16" spans="1:18" ht="25.5" customHeight="1">
      <c r="A16" s="29" t="s">
        <v>224</v>
      </c>
      <c r="B16" s="24"/>
      <c r="C16" s="25"/>
      <c r="D16" s="26"/>
      <c r="E16" s="24"/>
      <c r="F16" s="24"/>
      <c r="G16" s="24"/>
      <c r="H16" s="24"/>
      <c r="I16" s="24"/>
      <c r="J16" s="27" t="str">
        <f t="shared" si="0"/>
        <v/>
      </c>
      <c r="K16" s="28"/>
      <c r="L16" s="24"/>
      <c r="M16" s="24"/>
      <c r="N16" s="24"/>
      <c r="O16" s="24"/>
      <c r="P16" s="24"/>
      <c r="Q16" s="24"/>
      <c r="R16" s="24" t="str">
        <f t="shared" si="1"/>
        <v/>
      </c>
    </row>
    <row r="17" spans="1:23" ht="25.5" customHeight="1">
      <c r="A17" s="29" t="s">
        <v>225</v>
      </c>
      <c r="B17" s="24"/>
      <c r="C17" s="25"/>
      <c r="D17" s="26"/>
      <c r="E17" s="24"/>
      <c r="F17" s="24"/>
      <c r="G17" s="24"/>
      <c r="H17" s="24"/>
      <c r="I17" s="24"/>
      <c r="J17" s="27" t="str">
        <f t="shared" si="0"/>
        <v/>
      </c>
      <c r="K17" s="28"/>
      <c r="L17" s="24"/>
      <c r="M17" s="24"/>
      <c r="N17" s="24"/>
      <c r="O17" s="24"/>
      <c r="P17" s="24"/>
      <c r="Q17" s="24"/>
      <c r="R17" s="24" t="str">
        <f t="shared" si="1"/>
        <v/>
      </c>
    </row>
    <row r="18" spans="1:23" ht="25.5" customHeight="1">
      <c r="A18" s="29" t="s">
        <v>198</v>
      </c>
      <c r="B18" s="24" t="str">
        <f t="shared" ref="B18:Q18" si="2">IF(SUM(B6:B17)=0,"",SUM(B6:B17))</f>
        <v/>
      </c>
      <c r="C18" s="25" t="str">
        <f t="shared" si="2"/>
        <v/>
      </c>
      <c r="D18" s="26" t="str">
        <f t="shared" si="2"/>
        <v/>
      </c>
      <c r="E18" s="24" t="str">
        <f t="shared" si="2"/>
        <v/>
      </c>
      <c r="F18" s="24" t="str">
        <f t="shared" si="2"/>
        <v/>
      </c>
      <c r="G18" s="24" t="str">
        <f t="shared" si="2"/>
        <v/>
      </c>
      <c r="H18" s="24" t="str">
        <f t="shared" si="2"/>
        <v/>
      </c>
      <c r="I18" s="24" t="str">
        <f t="shared" si="2"/>
        <v/>
      </c>
      <c r="J18" s="27" t="str">
        <f t="shared" si="2"/>
        <v/>
      </c>
      <c r="K18" s="28" t="str">
        <f t="shared" si="2"/>
        <v/>
      </c>
      <c r="L18" s="24" t="str">
        <f t="shared" si="2"/>
        <v/>
      </c>
      <c r="M18" s="24" t="str">
        <f t="shared" si="2"/>
        <v/>
      </c>
      <c r="N18" s="24" t="str">
        <f t="shared" si="2"/>
        <v/>
      </c>
      <c r="O18" s="24" t="str">
        <f t="shared" si="2"/>
        <v/>
      </c>
      <c r="P18" s="24" t="str">
        <f t="shared" si="2"/>
        <v/>
      </c>
      <c r="Q18" s="24" t="str">
        <f t="shared" si="2"/>
        <v/>
      </c>
      <c r="R18" s="24" t="str">
        <f t="shared" si="1"/>
        <v/>
      </c>
    </row>
    <row r="20" spans="1:23">
      <c r="W20" s="30"/>
    </row>
  </sheetData>
  <mergeCells count="18">
    <mergeCell ref="K4:K5"/>
    <mergeCell ref="L4:L5"/>
    <mergeCell ref="M4:M5"/>
    <mergeCell ref="N4:N5"/>
    <mergeCell ref="O4:O5"/>
    <mergeCell ref="P4:P5"/>
    <mergeCell ref="C3:C5"/>
    <mergeCell ref="D3:J3"/>
    <mergeCell ref="K3:R3"/>
    <mergeCell ref="D4:D5"/>
    <mergeCell ref="E4:E5"/>
    <mergeCell ref="F4:F5"/>
    <mergeCell ref="G4:G5"/>
    <mergeCell ref="H4:H5"/>
    <mergeCell ref="I4:I5"/>
    <mergeCell ref="J4:J5"/>
    <mergeCell ref="Q4:Q5"/>
    <mergeCell ref="R4:R5"/>
  </mergeCells>
  <phoneticPr fontId="28"/>
  <pageMargins left="0.75" right="0.45" top="1" bottom="1" header="0.51180555555555551" footer="0.51180555555555551"/>
  <pageSetup paperSize="9" scale="93" firstPageNumber="0" orientation="landscape" horizontalDpi="300" verticalDpi="300"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0F266-3502-4AC9-9E13-8B89180E685E}">
  <sheetPr codeName="Sheet25">
    <pageSetUpPr fitToPage="1"/>
  </sheetPr>
  <dimension ref="A1:F20"/>
  <sheetViews>
    <sheetView showGridLines="0" zoomScaleNormal="100" zoomScaleSheetLayoutView="70" workbookViewId="0"/>
  </sheetViews>
  <sheetFormatPr defaultColWidth="9" defaultRowHeight="13.2"/>
  <cols>
    <col min="1" max="2" width="5.44140625" style="1" customWidth="1"/>
    <col min="3" max="3" width="30.44140625" style="1" customWidth="1"/>
    <col min="4" max="4" width="20.44140625" style="1" customWidth="1"/>
    <col min="5" max="5" width="14.109375" style="1" customWidth="1"/>
    <col min="6" max="6" width="27.109375" style="1" customWidth="1"/>
    <col min="7" max="7" width="15.44140625" style="1" customWidth="1"/>
    <col min="8" max="16384" width="9" style="1"/>
  </cols>
  <sheetData>
    <row r="1" spans="1:6" ht="24.75" customHeight="1">
      <c r="A1" s="53" t="s">
        <v>563</v>
      </c>
    </row>
    <row r="2" spans="1:6" ht="24.75" customHeight="1">
      <c r="A2" s="30" t="s">
        <v>460</v>
      </c>
    </row>
    <row r="3" spans="1:6" ht="24.75" customHeight="1">
      <c r="B3" s="1" t="s">
        <v>596</v>
      </c>
      <c r="E3" s="24"/>
      <c r="F3" s="1" t="s">
        <v>122</v>
      </c>
    </row>
    <row r="4" spans="1:6" ht="24.75" customHeight="1">
      <c r="C4" s="36" t="s">
        <v>462</v>
      </c>
      <c r="E4" s="217"/>
      <c r="F4" s="1" t="s">
        <v>1070</v>
      </c>
    </row>
    <row r="5" spans="1:6" ht="24.75" customHeight="1">
      <c r="C5" s="36" t="s">
        <v>461</v>
      </c>
      <c r="E5" s="281"/>
      <c r="F5" s="281"/>
    </row>
    <row r="6" spans="1:6" ht="25.2" customHeight="1"/>
    <row r="7" spans="1:6" ht="24.75" customHeight="1">
      <c r="A7" s="11" t="s">
        <v>379</v>
      </c>
    </row>
    <row r="8" spans="1:6" ht="24.75" customHeight="1">
      <c r="B8" s="1" t="s">
        <v>597</v>
      </c>
      <c r="E8" s="24"/>
      <c r="F8" s="1" t="s">
        <v>121</v>
      </c>
    </row>
    <row r="9" spans="1:6" ht="24.75" customHeight="1">
      <c r="B9" s="1" t="s">
        <v>463</v>
      </c>
      <c r="E9" s="24"/>
      <c r="F9" s="1" t="s">
        <v>122</v>
      </c>
    </row>
    <row r="10" spans="1:6" ht="24.75" customHeight="1">
      <c r="D10" s="11" t="s">
        <v>381</v>
      </c>
      <c r="E10" s="343"/>
      <c r="F10" s="343"/>
    </row>
    <row r="11" spans="1:6" ht="24.75" customHeight="1">
      <c r="B11" s="1" t="s">
        <v>464</v>
      </c>
      <c r="E11" s="24"/>
      <c r="F11" s="11" t="s">
        <v>24</v>
      </c>
    </row>
    <row r="12" spans="1:6" ht="24.75" customHeight="1">
      <c r="B12" s="1" t="s">
        <v>564</v>
      </c>
    </row>
    <row r="13" spans="1:6" ht="24.75" customHeight="1">
      <c r="D13" s="1" t="s">
        <v>465</v>
      </c>
      <c r="E13" s="47"/>
    </row>
    <row r="14" spans="1:6" ht="24.75" customHeight="1">
      <c r="D14" s="1" t="s">
        <v>466</v>
      </c>
      <c r="E14" s="336"/>
      <c r="F14" s="336"/>
    </row>
    <row r="15" spans="1:6" ht="8.25" customHeight="1"/>
    <row r="16" spans="1:6" ht="24.75" customHeight="1">
      <c r="A16" s="11" t="s">
        <v>382</v>
      </c>
    </row>
    <row r="17" spans="2:6" ht="24.75" customHeight="1">
      <c r="B17" s="1" t="s">
        <v>457</v>
      </c>
      <c r="E17" s="24"/>
      <c r="F17" s="11" t="s">
        <v>24</v>
      </c>
    </row>
    <row r="18" spans="2:6" ht="24.75" customHeight="1">
      <c r="B18" s="1" t="s">
        <v>458</v>
      </c>
      <c r="E18" s="24"/>
      <c r="F18" s="11" t="s">
        <v>24</v>
      </c>
    </row>
    <row r="19" spans="2:6" ht="24.75" customHeight="1">
      <c r="B19" s="1" t="s">
        <v>459</v>
      </c>
      <c r="E19" s="24"/>
      <c r="F19" s="11" t="s">
        <v>24</v>
      </c>
    </row>
    <row r="20" spans="2:6" ht="8.25" customHeight="1"/>
  </sheetData>
  <mergeCells count="3">
    <mergeCell ref="E5:F5"/>
    <mergeCell ref="E10:F10"/>
    <mergeCell ref="E14:F14"/>
  </mergeCells>
  <phoneticPr fontId="28"/>
  <dataValidations count="3">
    <dataValidation type="list" operator="equal" allowBlank="1" showErrorMessage="1" errorTitle="入力規則違反" error="リストから選んでください" sqref="E8" xr:uid="{ED9242DE-5722-49C4-9932-C010F26AF5EB}">
      <formula1>"いる,いない,非該当"</formula1>
      <formula2>0</formula2>
    </dataValidation>
    <dataValidation type="list" operator="equal" allowBlank="1" showErrorMessage="1" errorTitle="入力規則違反" error="リストから選んでください" sqref="E3 E9 E11 E17:E19" xr:uid="{2A9EA507-2102-432F-93C6-91B3C9148D3B}">
      <formula1>"いる,いない"</formula1>
      <formula2>0</formula2>
    </dataValidation>
    <dataValidation type="list" operator="equal" allowBlank="1" showErrorMessage="1" errorTitle="入力規則違反" error="リストから選んでください" sqref="E13" xr:uid="{8678205A-5F63-4CFA-A37D-9D40AE60669A}">
      <formula1>"○"</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8ECFC-DA0A-4540-8077-AF98CF8760C5}">
  <sheetPr codeName="Sheet26">
    <pageSetUpPr fitToPage="1"/>
  </sheetPr>
  <dimension ref="A1:F24"/>
  <sheetViews>
    <sheetView showGridLines="0" zoomScaleNormal="100" zoomScaleSheetLayoutView="70" workbookViewId="0">
      <selection activeCell="B1" sqref="B1"/>
    </sheetView>
  </sheetViews>
  <sheetFormatPr defaultColWidth="9" defaultRowHeight="13.2"/>
  <cols>
    <col min="1" max="1" width="4.44140625" style="1" customWidth="1"/>
    <col min="2" max="2" width="6" style="1" customWidth="1"/>
    <col min="3" max="3" width="47.109375" style="1" customWidth="1"/>
    <col min="4" max="4" width="14.109375" style="1" customWidth="1"/>
    <col min="5" max="5" width="15.109375" style="1" customWidth="1"/>
    <col min="6" max="6" width="47" style="1" customWidth="1"/>
    <col min="7" max="16384" width="9" style="1"/>
  </cols>
  <sheetData>
    <row r="1" spans="1:6" ht="24.75" customHeight="1">
      <c r="A1" s="1" t="s">
        <v>467</v>
      </c>
    </row>
    <row r="2" spans="1:6" ht="24.75" customHeight="1">
      <c r="B2" s="1" t="s">
        <v>468</v>
      </c>
      <c r="D2" s="24"/>
      <c r="E2" s="11" t="s">
        <v>24</v>
      </c>
    </row>
    <row r="3" spans="1:6" ht="24.75" customHeight="1">
      <c r="B3" s="1" t="s">
        <v>469</v>
      </c>
    </row>
    <row r="4" spans="1:6" ht="24.75" customHeight="1">
      <c r="B4" s="1" t="s">
        <v>470</v>
      </c>
      <c r="D4" s="24"/>
      <c r="E4" s="11" t="s">
        <v>380</v>
      </c>
    </row>
    <row r="5" spans="1:6" ht="24.75" customHeight="1">
      <c r="C5" s="12" t="s">
        <v>383</v>
      </c>
      <c r="D5" s="217"/>
      <c r="E5" s="1" t="s">
        <v>1114</v>
      </c>
    </row>
    <row r="6" spans="1:6" ht="12" customHeight="1">
      <c r="D6" s="65"/>
    </row>
    <row r="7" spans="1:6" ht="24.75" customHeight="1">
      <c r="B7" s="1" t="s">
        <v>471</v>
      </c>
      <c r="D7" s="24"/>
      <c r="E7" s="11" t="s">
        <v>24</v>
      </c>
    </row>
    <row r="8" spans="1:6" ht="14.25" customHeight="1"/>
    <row r="9" spans="1:6" ht="24.75" customHeight="1">
      <c r="B9" s="1" t="s">
        <v>472</v>
      </c>
    </row>
    <row r="10" spans="1:6" ht="24.75" customHeight="1">
      <c r="D10" s="47"/>
      <c r="E10" s="68" t="s">
        <v>384</v>
      </c>
    </row>
    <row r="11" spans="1:6" ht="24.75" customHeight="1">
      <c r="D11" s="47"/>
      <c r="E11" s="8" t="s">
        <v>385</v>
      </c>
    </row>
    <row r="12" spans="1:6" ht="24.75" customHeight="1">
      <c r="D12" s="47"/>
      <c r="E12" s="8" t="s">
        <v>386</v>
      </c>
    </row>
    <row r="13" spans="1:6" ht="24.75" customHeight="1">
      <c r="D13" s="47"/>
      <c r="E13" s="68" t="s">
        <v>387</v>
      </c>
    </row>
    <row r="14" spans="1:6" ht="24.75" customHeight="1">
      <c r="D14" s="24"/>
      <c r="E14" s="8" t="s">
        <v>388</v>
      </c>
      <c r="F14" s="143"/>
    </row>
    <row r="16" spans="1:6" ht="24.75" customHeight="1">
      <c r="A16" s="11" t="s">
        <v>389</v>
      </c>
    </row>
    <row r="17" spans="2:6" ht="24.75" customHeight="1">
      <c r="B17" s="11" t="s">
        <v>390</v>
      </c>
      <c r="E17" s="24"/>
      <c r="F17" s="11" t="s">
        <v>24</v>
      </c>
    </row>
    <row r="18" spans="2:6" ht="24.75" customHeight="1">
      <c r="D18" s="12" t="s">
        <v>391</v>
      </c>
      <c r="E18" s="24"/>
      <c r="F18" s="11" t="s">
        <v>46</v>
      </c>
    </row>
    <row r="19" spans="2:6" ht="24.75" customHeight="1">
      <c r="B19" s="11" t="s">
        <v>392</v>
      </c>
    </row>
    <row r="20" spans="2:6" ht="24.75" customHeight="1">
      <c r="E20" s="24"/>
      <c r="F20" s="11" t="s">
        <v>24</v>
      </c>
    </row>
    <row r="22" spans="2:6" ht="24.75" customHeight="1">
      <c r="B22" s="222" t="s">
        <v>1086</v>
      </c>
      <c r="C22" s="219"/>
      <c r="D22" s="223"/>
      <c r="E22" s="219"/>
      <c r="F22" s="219"/>
    </row>
    <row r="23" spans="2:6" ht="19.2" customHeight="1">
      <c r="B23" s="1" t="s">
        <v>1087</v>
      </c>
      <c r="D23" s="11"/>
    </row>
    <row r="24" spans="2:6" ht="24.75" customHeight="1">
      <c r="D24" s="202"/>
      <c r="E24" s="11" t="s">
        <v>24</v>
      </c>
    </row>
  </sheetData>
  <phoneticPr fontId="28"/>
  <dataValidations count="3">
    <dataValidation type="list" operator="equal" allowBlank="1" showErrorMessage="1" errorTitle="入力規則違反" error="リストから選んでください" sqref="D2 D7 E17 E20 D22:D24" xr:uid="{8F450875-7C0B-4AB4-9A0A-E02C23CB960C}">
      <formula1>"いる,いない"</formula1>
      <formula2>0</formula2>
    </dataValidation>
    <dataValidation type="list" operator="equal" allowBlank="1" showErrorMessage="1" errorTitle="入力規則違反" error="リストから選んでください" sqref="D4" xr:uid="{98437DB0-594D-4882-84CB-27318898BAB5}">
      <formula1>"いる,いない,非該当"</formula1>
      <formula2>0</formula2>
    </dataValidation>
    <dataValidation type="list" operator="equal" allowBlank="1" showErrorMessage="1" errorTitle="入力規則違反" error="リストから選んでください" sqref="D10:D14" xr:uid="{9AE663E1-3AA4-46C0-9A4E-F294E69D3A0A}">
      <formula1>"○"</formula1>
      <formula2>0</formula2>
    </dataValidation>
  </dataValidations>
  <pageMargins left="0.75" right="0.45" top="1" bottom="1" header="0.51180555555555551" footer="0.51180555555555551"/>
  <pageSetup paperSize="9" scale="91" firstPageNumber="0" orientation="landscape" horizontalDpi="300" verticalDpi="300" r:id="rId1"/>
  <headerFooter alignWithMargins="0">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62C5-E3E1-49FE-93EA-1208A22EA962}">
  <sheetPr codeName="Sheet27">
    <pageSetUpPr fitToPage="1"/>
  </sheetPr>
  <dimension ref="A1:H24"/>
  <sheetViews>
    <sheetView showGridLines="0" zoomScaleNormal="100" zoomScaleSheetLayoutView="70" workbookViewId="0"/>
  </sheetViews>
  <sheetFormatPr defaultColWidth="9" defaultRowHeight="13.2"/>
  <cols>
    <col min="1" max="1" width="4.44140625" style="1" customWidth="1"/>
    <col min="2" max="2" width="4.109375" style="1" customWidth="1"/>
    <col min="3" max="3" width="10.109375" style="1" customWidth="1"/>
    <col min="4" max="4" width="18.6640625" style="1" customWidth="1"/>
    <col min="5" max="5" width="23.44140625" style="1" customWidth="1"/>
    <col min="6" max="6" width="18.109375" style="1" customWidth="1"/>
    <col min="7" max="7" width="20.109375" style="1" customWidth="1"/>
    <col min="8" max="8" width="30.21875" style="1" customWidth="1"/>
    <col min="9" max="9" width="21.21875" style="1" customWidth="1"/>
    <col min="10" max="10" width="18.44140625" style="1" customWidth="1"/>
    <col min="11" max="16384" width="9" style="1"/>
  </cols>
  <sheetData>
    <row r="1" spans="1:8" s="17" customFormat="1" ht="23.25" customHeight="1">
      <c r="A1" s="17" t="s">
        <v>393</v>
      </c>
    </row>
    <row r="2" spans="1:8" ht="22.5" customHeight="1">
      <c r="B2" s="17" t="s">
        <v>394</v>
      </c>
      <c r="F2" s="24"/>
      <c r="G2" s="11" t="s">
        <v>24</v>
      </c>
    </row>
    <row r="3" spans="1:8" ht="23.25" customHeight="1">
      <c r="E3" s="12" t="s">
        <v>395</v>
      </c>
      <c r="F3" s="217"/>
      <c r="G3" s="1" t="s">
        <v>1115</v>
      </c>
    </row>
    <row r="4" spans="1:8" s="17" customFormat="1" ht="23.25" customHeight="1">
      <c r="C4" s="17" t="s">
        <v>396</v>
      </c>
    </row>
    <row r="5" spans="1:8" s="17" customFormat="1" ht="23.25" customHeight="1">
      <c r="F5" s="24"/>
      <c r="G5" s="11" t="s">
        <v>24</v>
      </c>
    </row>
    <row r="6" spans="1:8" ht="23.25" customHeight="1">
      <c r="E6" s="12" t="s">
        <v>397</v>
      </c>
      <c r="F6" s="217"/>
      <c r="G6" s="1" t="s">
        <v>1116</v>
      </c>
    </row>
    <row r="7" spans="1:8" ht="23.25" customHeight="1">
      <c r="C7" s="11" t="s">
        <v>398</v>
      </c>
      <c r="F7" s="24"/>
      <c r="G7" s="11" t="s">
        <v>23</v>
      </c>
    </row>
    <row r="8" spans="1:8" ht="16.2" customHeight="1">
      <c r="C8" s="11" t="s">
        <v>399</v>
      </c>
    </row>
    <row r="9" spans="1:8" ht="23.25" customHeight="1">
      <c r="C9" s="11" t="s">
        <v>400</v>
      </c>
      <c r="E9" s="344"/>
      <c r="F9" s="345"/>
      <c r="G9" s="345"/>
      <c r="H9" s="346"/>
    </row>
    <row r="10" spans="1:8" ht="16.2" customHeight="1">
      <c r="C10" s="11" t="s">
        <v>401</v>
      </c>
    </row>
    <row r="11" spans="1:8" ht="23.25" customHeight="1">
      <c r="C11" s="47"/>
      <c r="D11" s="11" t="s">
        <v>402</v>
      </c>
    </row>
    <row r="12" spans="1:8" ht="23.25" customHeight="1">
      <c r="C12" s="24"/>
      <c r="D12" s="11" t="s">
        <v>403</v>
      </c>
      <c r="E12" s="344"/>
      <c r="F12" s="345"/>
      <c r="G12" s="345"/>
      <c r="H12" s="346"/>
    </row>
    <row r="13" spans="1:8" ht="10.199999999999999" customHeight="1"/>
    <row r="14" spans="1:8" ht="23.25" customHeight="1">
      <c r="B14" s="11" t="s">
        <v>404</v>
      </c>
      <c r="F14" s="24"/>
      <c r="G14" s="11" t="s">
        <v>23</v>
      </c>
    </row>
    <row r="15" spans="1:8" ht="16.2" customHeight="1">
      <c r="C15" s="11" t="s">
        <v>399</v>
      </c>
    </row>
    <row r="16" spans="1:8" ht="23.25" customHeight="1">
      <c r="C16" s="11" t="s">
        <v>405</v>
      </c>
      <c r="F16" s="217"/>
      <c r="G16" s="1" t="s">
        <v>1117</v>
      </c>
    </row>
    <row r="17" spans="3:8" ht="23.25" customHeight="1">
      <c r="C17" s="11" t="s">
        <v>406</v>
      </c>
      <c r="F17" s="24"/>
      <c r="G17" s="11" t="s">
        <v>23</v>
      </c>
    </row>
    <row r="18" spans="3:8" ht="16.2" customHeight="1">
      <c r="C18" s="11" t="s">
        <v>399</v>
      </c>
    </row>
    <row r="19" spans="3:8" ht="23.25" customHeight="1">
      <c r="C19" s="11" t="s">
        <v>400</v>
      </c>
      <c r="E19" s="344"/>
      <c r="F19" s="345"/>
      <c r="G19" s="345"/>
      <c r="H19" s="346"/>
    </row>
    <row r="20" spans="3:8" ht="23.25" customHeight="1">
      <c r="C20" s="11" t="s">
        <v>1118</v>
      </c>
      <c r="E20" s="67"/>
      <c r="F20" s="24"/>
      <c r="G20" s="11" t="s">
        <v>24</v>
      </c>
      <c r="H20" s="67"/>
    </row>
    <row r="21" spans="3:8" ht="23.25" customHeight="1">
      <c r="E21" s="144" t="s">
        <v>407</v>
      </c>
      <c r="F21" s="217"/>
      <c r="G21" s="1" t="s">
        <v>1119</v>
      </c>
      <c r="H21" s="67"/>
    </row>
    <row r="22" spans="3:8" ht="17.25" customHeight="1">
      <c r="C22" s="11" t="s">
        <v>401</v>
      </c>
    </row>
    <row r="23" spans="3:8" ht="23.25" customHeight="1">
      <c r="C23" s="47"/>
      <c r="D23" s="11" t="s">
        <v>402</v>
      </c>
    </row>
    <row r="24" spans="3:8" ht="23.25" customHeight="1">
      <c r="C24" s="24"/>
      <c r="D24" s="11" t="s">
        <v>403</v>
      </c>
      <c r="E24" s="344"/>
      <c r="F24" s="345"/>
      <c r="G24" s="345"/>
      <c r="H24" s="346"/>
    </row>
  </sheetData>
  <mergeCells count="4">
    <mergeCell ref="E9:H9"/>
    <mergeCell ref="E12:H12"/>
    <mergeCell ref="E19:H19"/>
    <mergeCell ref="E24:H24"/>
  </mergeCells>
  <phoneticPr fontId="28"/>
  <dataValidations count="3">
    <dataValidation type="list" operator="equal" allowBlank="1" showErrorMessage="1" errorTitle="入力規則違反" error="リストから選んでください" sqref="F7 F14 F17" xr:uid="{22D7B1B8-12B2-4408-A8F5-21C0EBC6510F}">
      <formula1>"有,無"</formula1>
      <formula2>0</formula2>
    </dataValidation>
    <dataValidation type="list" operator="equal" allowBlank="1" showErrorMessage="1" errorTitle="入力規則違反" error="リストから選んでください" sqref="F2 F5 F20" xr:uid="{B7ED97F0-3F5B-4DD4-A3D3-CB86D49EE4DD}">
      <formula1>"いる,いない"</formula1>
      <formula2>0</formula2>
    </dataValidation>
    <dataValidation type="list" operator="equal" allowBlank="1" showErrorMessage="1" errorTitle="入力規則違反" error="リストから選んでください" sqref="C11:C12 C23:C24" xr:uid="{06B3CD45-E2EB-4B96-9076-01C4ECD5578C}">
      <formula1>"○"</formula1>
      <formula2>0</formula2>
    </dataValidation>
  </dataValidations>
  <pageMargins left="0.75" right="0.45" top="1" bottom="1" header="0.51180555555555551" footer="0.51180555555555551"/>
  <pageSetup paperSize="9" scale="95" firstPageNumber="0" orientation="landscape" horizontalDpi="300" verticalDpi="300" r:id="rId1"/>
  <headerFooter alignWithMargins="0">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E048C-C007-457F-A1ED-44AF42720763}">
  <sheetPr codeName="Sheet28">
    <pageSetUpPr fitToPage="1"/>
  </sheetPr>
  <dimension ref="A1:H23"/>
  <sheetViews>
    <sheetView showGridLines="0" zoomScaleNormal="100" zoomScaleSheetLayoutView="70" workbookViewId="0"/>
  </sheetViews>
  <sheetFormatPr defaultColWidth="9" defaultRowHeight="13.2"/>
  <cols>
    <col min="1" max="1" width="4.44140625" style="1" customWidth="1"/>
    <col min="2" max="2" width="30" style="1" customWidth="1"/>
    <col min="3" max="3" width="29.44140625" style="1" customWidth="1"/>
    <col min="4" max="4" width="10.21875" style="1" customWidth="1"/>
    <col min="5" max="5" width="11.44140625" style="1" customWidth="1"/>
    <col min="6" max="6" width="9.6640625" style="1" customWidth="1"/>
    <col min="7" max="7" width="27.88671875" style="1" customWidth="1"/>
    <col min="8" max="8" width="6.6640625" style="1" customWidth="1"/>
    <col min="9" max="16384" width="9" style="1"/>
  </cols>
  <sheetData>
    <row r="1" spans="1:8" ht="24.75" customHeight="1">
      <c r="A1" s="11" t="s">
        <v>408</v>
      </c>
      <c r="D1" s="24"/>
      <c r="E1" s="11" t="s">
        <v>409</v>
      </c>
    </row>
    <row r="2" spans="1:8" ht="8.25" customHeight="1"/>
    <row r="3" spans="1:8" ht="24.75" customHeight="1">
      <c r="B3" s="11" t="s">
        <v>410</v>
      </c>
      <c r="D3" s="24"/>
      <c r="E3" s="11" t="s">
        <v>23</v>
      </c>
    </row>
    <row r="4" spans="1:8" ht="7.5" customHeight="1"/>
    <row r="5" spans="1:8" ht="24.75" customHeight="1">
      <c r="B5" s="11" t="s">
        <v>411</v>
      </c>
      <c r="D5" s="24"/>
      <c r="E5" s="11" t="s">
        <v>23</v>
      </c>
    </row>
    <row r="6" spans="1:8" ht="7.5" customHeight="1"/>
    <row r="7" spans="1:8" ht="24.75" customHeight="1">
      <c r="B7" s="11" t="s">
        <v>412</v>
      </c>
      <c r="D7" s="24"/>
      <c r="E7" s="11" t="s">
        <v>23</v>
      </c>
    </row>
    <row r="8" spans="1:8" ht="8.25" customHeight="1"/>
    <row r="9" spans="1:8" ht="24.75" customHeight="1">
      <c r="B9" s="11" t="s">
        <v>413</v>
      </c>
      <c r="D9" s="24"/>
      <c r="E9" s="11" t="s">
        <v>409</v>
      </c>
    </row>
    <row r="10" spans="1:8" ht="8.25" customHeight="1"/>
    <row r="11" spans="1:8" ht="24.75" customHeight="1">
      <c r="B11" s="11" t="s">
        <v>414</v>
      </c>
      <c r="D11" s="24"/>
      <c r="E11" s="11" t="s">
        <v>23</v>
      </c>
    </row>
    <row r="12" spans="1:8" ht="8.25" customHeight="1"/>
    <row r="13" spans="1:8" ht="24.75" customHeight="1">
      <c r="B13" s="11" t="s">
        <v>415</v>
      </c>
      <c r="D13" s="24"/>
      <c r="E13" s="17" t="s">
        <v>416</v>
      </c>
      <c r="F13" s="17" t="s">
        <v>417</v>
      </c>
      <c r="G13" s="9"/>
      <c r="H13" s="11" t="s">
        <v>32</v>
      </c>
    </row>
    <row r="14" spans="1:8" ht="8.25" customHeight="1"/>
    <row r="15" spans="1:8" ht="24.75" customHeight="1">
      <c r="B15" s="11" t="s">
        <v>418</v>
      </c>
      <c r="D15" s="24"/>
      <c r="E15" s="11" t="s">
        <v>419</v>
      </c>
    </row>
    <row r="16" spans="1:8" ht="8.25" customHeight="1"/>
    <row r="23" ht="14.25" customHeight="1"/>
  </sheetData>
  <phoneticPr fontId="28"/>
  <dataValidations count="3">
    <dataValidation type="list" allowBlank="1" showErrorMessage="1" sqref="G13" xr:uid="{D257CC86-202D-4CD2-A3D1-E34503693C57}">
      <formula1>"木造,鉄骨（S)造,鉄筋コンクリート（RC)造,鉄筋鉄骨コンクリート（SRC)造,レンガ造"</formula1>
      <formula2>0</formula2>
    </dataValidation>
    <dataValidation type="list" operator="equal" allowBlank="1" showErrorMessage="1" errorTitle="入力規則違反" error="リストから選んでください" sqref="D3 D5 D7 D11" xr:uid="{9FF58611-78D2-43C3-B26D-4806BE13FD75}">
      <formula1>"有,無"</formula1>
      <formula2>0</formula2>
    </dataValidation>
    <dataValidation type="list" operator="equal" allowBlank="1" showErrorMessage="1" errorTitle="入力規則違反" error="リストから選んでください" sqref="D1 D9" xr:uid="{61E972AE-AE1A-4D34-909E-286C4B4BCD18}">
      <formula1>"有,無,非該当"</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4CBE-EA3D-483B-BE7A-DEEF728767CC}">
  <sheetPr codeName="Sheet29">
    <pageSetUpPr fitToPage="1"/>
  </sheetPr>
  <dimension ref="A1:T30"/>
  <sheetViews>
    <sheetView showGridLines="0" zoomScaleNormal="100" zoomScaleSheetLayoutView="70" workbookViewId="0"/>
  </sheetViews>
  <sheetFormatPr defaultColWidth="9" defaultRowHeight="13.2"/>
  <cols>
    <col min="1" max="1" width="3.44140625" style="6" customWidth="1"/>
    <col min="2" max="3" width="16.44140625" style="145" customWidth="1"/>
    <col min="4" max="4" width="16.44140625" style="6" customWidth="1"/>
    <col min="5" max="8" width="4.44140625" style="6" customWidth="1"/>
    <col min="9" max="9" width="1.88671875" style="145" customWidth="1"/>
    <col min="10" max="10" width="12.44140625" style="6" customWidth="1"/>
    <col min="11" max="14" width="4.44140625" style="6" customWidth="1"/>
    <col min="15" max="16" width="2.44140625" style="6" customWidth="1"/>
    <col min="17" max="19" width="9" style="6" customWidth="1"/>
    <col min="20" max="20" width="5.44140625" style="6" customWidth="1"/>
    <col min="21" max="16384" width="9" style="6"/>
  </cols>
  <sheetData>
    <row r="1" spans="1:20" ht="21" customHeight="1">
      <c r="A1" s="1" t="s">
        <v>618</v>
      </c>
      <c r="B1" s="1"/>
      <c r="C1" s="1"/>
      <c r="D1" s="1"/>
      <c r="E1" s="1"/>
      <c r="F1" s="1"/>
      <c r="G1" s="1"/>
      <c r="H1" s="1"/>
      <c r="I1" s="1"/>
      <c r="J1" s="1"/>
      <c r="K1" s="349" t="s">
        <v>617</v>
      </c>
      <c r="L1" s="349"/>
      <c r="M1" s="354"/>
      <c r="N1" s="358" t="str">
        <f>IF(P0!C6="","",P0!C6)</f>
        <v/>
      </c>
      <c r="O1" s="358"/>
      <c r="P1" s="358"/>
      <c r="Q1" s="358"/>
      <c r="R1" s="358"/>
      <c r="S1" s="358"/>
      <c r="T1" s="1"/>
    </row>
    <row r="2" spans="1:20" ht="21" customHeight="1">
      <c r="A2" s="1" t="str">
        <f>"（７）耐震化の状況（令和"&amp;P0!$B$1&amp;"年4月1日現在）"</f>
        <v>（７）耐震化の状況（令和8年4月1日現在）</v>
      </c>
      <c r="B2" s="48"/>
      <c r="C2" s="1"/>
      <c r="D2" s="1"/>
      <c r="E2" s="1"/>
      <c r="F2" s="1"/>
      <c r="G2" s="1"/>
      <c r="H2" s="1"/>
      <c r="I2" s="48"/>
      <c r="J2" s="1"/>
      <c r="K2" s="1"/>
      <c r="L2" s="1"/>
      <c r="M2" s="1"/>
      <c r="N2" s="1"/>
      <c r="O2" s="1"/>
      <c r="P2" s="1"/>
      <c r="Q2" s="1"/>
      <c r="R2" s="1"/>
      <c r="S2" s="1"/>
      <c r="T2" s="1"/>
    </row>
    <row r="3" spans="1:20" ht="13.5" customHeight="1">
      <c r="A3" s="1"/>
      <c r="B3" s="1"/>
      <c r="C3" s="48"/>
      <c r="D3" s="1"/>
      <c r="E3" s="36"/>
      <c r="F3" s="36"/>
      <c r="G3" s="36"/>
      <c r="H3" s="36"/>
      <c r="I3" s="48"/>
      <c r="J3" s="1"/>
      <c r="K3" s="36"/>
      <c r="L3" s="36"/>
      <c r="M3" s="36"/>
      <c r="N3" s="1"/>
      <c r="O3" s="1"/>
      <c r="P3" s="1"/>
      <c r="Q3" s="1"/>
      <c r="R3" s="1"/>
      <c r="S3" s="1"/>
      <c r="T3" s="1"/>
    </row>
    <row r="4" spans="1:20" ht="21" customHeight="1">
      <c r="A4" s="1"/>
      <c r="B4" s="11" t="s">
        <v>565</v>
      </c>
      <c r="C4" s="1"/>
      <c r="D4" s="1"/>
      <c r="E4" s="1"/>
      <c r="F4" s="1"/>
      <c r="G4" s="1"/>
      <c r="H4" s="1"/>
      <c r="I4" s="1"/>
      <c r="J4" s="1"/>
      <c r="K4" s="1"/>
      <c r="L4" s="1"/>
      <c r="M4" s="1"/>
      <c r="N4" s="1"/>
      <c r="O4" s="1"/>
      <c r="P4" s="1"/>
      <c r="Q4" s="1"/>
      <c r="R4" s="1"/>
      <c r="S4" s="1"/>
      <c r="T4" s="1"/>
    </row>
    <row r="5" spans="1:20" ht="21" customHeight="1">
      <c r="A5" s="1"/>
      <c r="B5" s="1"/>
      <c r="C5" s="11" t="s">
        <v>566</v>
      </c>
      <c r="D5" s="1"/>
      <c r="E5" s="1"/>
      <c r="F5" s="355"/>
      <c r="G5" s="356"/>
      <c r="H5" s="1"/>
      <c r="I5" s="1"/>
      <c r="J5" s="1"/>
      <c r="K5" s="1"/>
      <c r="L5" s="1"/>
      <c r="M5" s="1"/>
      <c r="N5" s="1"/>
      <c r="O5" s="1"/>
      <c r="P5" s="1"/>
      <c r="Q5" s="1"/>
      <c r="R5" s="1"/>
      <c r="S5" s="1"/>
      <c r="T5" s="1"/>
    </row>
    <row r="6" spans="1:20" ht="21" customHeight="1">
      <c r="A6" s="1"/>
      <c r="B6" s="1"/>
      <c r="C6" s="11" t="s">
        <v>567</v>
      </c>
      <c r="D6" s="1"/>
      <c r="E6" s="1"/>
      <c r="F6" s="355"/>
      <c r="G6" s="356"/>
      <c r="H6" s="1"/>
      <c r="I6" s="1"/>
      <c r="J6" s="1"/>
      <c r="K6" s="1"/>
      <c r="L6" s="1"/>
      <c r="M6" s="1"/>
      <c r="N6" s="1"/>
      <c r="O6" s="1"/>
      <c r="P6" s="1"/>
      <c r="Q6" s="1"/>
      <c r="R6" s="1"/>
      <c r="S6" s="1"/>
      <c r="T6" s="1"/>
    </row>
    <row r="7" spans="1:20" ht="13.5" customHeight="1">
      <c r="A7" s="1"/>
      <c r="B7" s="1"/>
      <c r="C7" s="1"/>
      <c r="D7" s="1"/>
      <c r="E7" s="1"/>
      <c r="F7" s="1"/>
      <c r="G7" s="1"/>
      <c r="H7" s="1"/>
      <c r="I7" s="1"/>
      <c r="J7" s="1"/>
      <c r="K7" s="1"/>
      <c r="L7" s="1"/>
      <c r="M7" s="1"/>
      <c r="N7" s="1"/>
      <c r="O7" s="1"/>
      <c r="P7" s="1"/>
      <c r="Q7" s="1"/>
      <c r="R7" s="1"/>
      <c r="S7" s="1"/>
      <c r="T7" s="1"/>
    </row>
    <row r="8" spans="1:20" ht="21" customHeight="1">
      <c r="A8" s="1"/>
      <c r="B8" s="11" t="s">
        <v>628</v>
      </c>
      <c r="C8" s="1"/>
      <c r="D8" s="1"/>
      <c r="E8" s="1"/>
      <c r="F8" s="1"/>
      <c r="G8" s="1"/>
      <c r="H8" s="1"/>
      <c r="I8" s="48"/>
      <c r="J8" s="1"/>
      <c r="K8" s="1"/>
      <c r="L8" s="1"/>
      <c r="M8" s="1"/>
      <c r="N8" s="1"/>
      <c r="O8" s="1"/>
      <c r="P8" s="1"/>
      <c r="Q8" s="1"/>
      <c r="R8" s="1"/>
      <c r="S8" s="1"/>
      <c r="T8" s="1"/>
    </row>
    <row r="9" spans="1:20" ht="21" customHeight="1">
      <c r="A9" s="1"/>
      <c r="B9" s="1" t="s">
        <v>580</v>
      </c>
      <c r="C9" s="1"/>
      <c r="D9" s="1"/>
      <c r="E9" s="1"/>
      <c r="F9" s="1"/>
      <c r="G9" s="1"/>
      <c r="H9" s="1"/>
      <c r="I9" s="1"/>
      <c r="J9" s="1"/>
      <c r="K9" s="1"/>
      <c r="L9" s="1"/>
      <c r="M9" s="1"/>
      <c r="N9" s="1"/>
      <c r="O9" s="1"/>
      <c r="P9" s="1"/>
      <c r="Q9" s="1"/>
      <c r="R9" s="1"/>
      <c r="S9" s="1"/>
      <c r="T9" s="1"/>
    </row>
    <row r="10" spans="1:20" ht="21" customHeight="1">
      <c r="A10" s="1"/>
      <c r="B10" s="1"/>
      <c r="C10" s="11" t="s">
        <v>420</v>
      </c>
      <c r="D10" s="146"/>
      <c r="E10" s="355"/>
      <c r="F10" s="356"/>
      <c r="G10" s="1"/>
      <c r="H10" s="1"/>
      <c r="I10" s="1"/>
      <c r="J10" s="1"/>
      <c r="K10" s="1"/>
      <c r="L10" s="1"/>
      <c r="M10" s="1"/>
      <c r="N10" s="1"/>
      <c r="O10" s="1"/>
      <c r="P10" s="1"/>
      <c r="Q10" s="1"/>
      <c r="R10" s="1"/>
      <c r="S10" s="1"/>
      <c r="T10" s="1"/>
    </row>
    <row r="11" spans="1:20" ht="21" customHeight="1">
      <c r="A11" s="1"/>
      <c r="B11" s="1"/>
      <c r="C11" s="11" t="s">
        <v>421</v>
      </c>
      <c r="D11" s="1"/>
      <c r="E11" s="355"/>
      <c r="F11" s="356"/>
      <c r="G11" s="1" t="s">
        <v>568</v>
      </c>
      <c r="H11" s="1"/>
      <c r="I11" s="1"/>
      <c r="J11" s="1"/>
      <c r="K11" s="1"/>
      <c r="L11" s="1"/>
      <c r="M11" s="1"/>
      <c r="N11" s="1"/>
      <c r="O11" s="1"/>
      <c r="P11" s="1"/>
      <c r="Q11" s="1"/>
      <c r="R11" s="1"/>
      <c r="S11" s="1"/>
      <c r="T11" s="1"/>
    </row>
    <row r="12" spans="1:20" ht="21" customHeight="1">
      <c r="A12" s="1"/>
      <c r="B12" s="1"/>
      <c r="C12" s="48"/>
      <c r="D12" s="1"/>
      <c r="E12" s="1"/>
      <c r="F12" s="1"/>
      <c r="G12" s="1"/>
      <c r="H12" s="1"/>
      <c r="I12" s="48"/>
      <c r="J12" s="12" t="s">
        <v>422</v>
      </c>
      <c r="K12" s="166"/>
      <c r="L12" s="11" t="s">
        <v>423</v>
      </c>
      <c r="M12" s="166"/>
      <c r="N12" s="11" t="s">
        <v>424</v>
      </c>
      <c r="O12" s="1"/>
      <c r="P12" s="1"/>
      <c r="Q12" s="36" t="s">
        <v>569</v>
      </c>
      <c r="R12" s="355"/>
      <c r="S12" s="356"/>
      <c r="T12" s="1"/>
    </row>
    <row r="13" spans="1:20" ht="13.5" customHeight="1">
      <c r="A13" s="1"/>
      <c r="B13" s="1"/>
      <c r="C13" s="1"/>
      <c r="D13" s="1"/>
      <c r="E13" s="1"/>
      <c r="F13" s="1"/>
      <c r="G13" s="1"/>
      <c r="H13" s="1"/>
      <c r="I13" s="1"/>
      <c r="J13" s="1"/>
      <c r="K13" s="1"/>
      <c r="L13" s="1"/>
      <c r="M13" s="1"/>
      <c r="N13" s="1"/>
      <c r="O13" s="1"/>
      <c r="P13" s="1"/>
      <c r="Q13" s="1"/>
      <c r="R13" s="1"/>
      <c r="S13" s="1"/>
      <c r="T13" s="1"/>
    </row>
    <row r="14" spans="1:20" ht="21" customHeight="1">
      <c r="A14" s="1"/>
      <c r="B14" s="11" t="s">
        <v>629</v>
      </c>
      <c r="C14" s="1"/>
      <c r="D14" s="147"/>
      <c r="E14" s="1"/>
      <c r="F14" s="1"/>
      <c r="G14" s="1"/>
      <c r="H14" s="1"/>
      <c r="I14" s="1"/>
      <c r="J14" s="1"/>
      <c r="K14" s="1"/>
      <c r="L14" s="1"/>
      <c r="M14" s="1"/>
      <c r="N14" s="1"/>
      <c r="O14" s="1"/>
      <c r="P14" s="1"/>
      <c r="Q14" s="1"/>
      <c r="R14" s="1"/>
      <c r="S14" s="1"/>
      <c r="T14" s="1"/>
    </row>
    <row r="15" spans="1:20" ht="21" customHeight="1">
      <c r="A15" s="1"/>
      <c r="B15" s="1"/>
      <c r="C15" s="11" t="s">
        <v>425</v>
      </c>
      <c r="D15" s="1"/>
      <c r="E15" s="1"/>
      <c r="F15" s="355"/>
      <c r="G15" s="356"/>
      <c r="H15" s="359"/>
      <c r="I15" s="359"/>
      <c r="J15" s="1"/>
      <c r="K15" s="1"/>
      <c r="L15" s="1"/>
      <c r="M15" s="1"/>
      <c r="N15" s="1"/>
      <c r="O15" s="1"/>
      <c r="P15" s="1"/>
      <c r="Q15" s="1"/>
      <c r="R15" s="1"/>
      <c r="S15" s="1"/>
      <c r="T15" s="1"/>
    </row>
    <row r="16" spans="1:20" ht="21" customHeight="1">
      <c r="A16" s="1"/>
      <c r="B16" s="1"/>
      <c r="C16" s="11" t="s">
        <v>426</v>
      </c>
      <c r="D16" s="1"/>
      <c r="E16" s="1"/>
      <c r="F16" s="355"/>
      <c r="G16" s="356"/>
      <c r="H16" s="359" t="s">
        <v>427</v>
      </c>
      <c r="I16" s="359"/>
      <c r="J16" s="11" t="s">
        <v>428</v>
      </c>
      <c r="K16" s="168"/>
      <c r="L16" s="11" t="s">
        <v>423</v>
      </c>
      <c r="M16" s="168"/>
      <c r="N16" s="11" t="s">
        <v>424</v>
      </c>
      <c r="O16" s="1"/>
      <c r="P16" s="1"/>
      <c r="Q16" s="1"/>
      <c r="R16" s="1"/>
      <c r="S16" s="1"/>
      <c r="T16" s="1"/>
    </row>
    <row r="17" spans="1:20" ht="21" customHeight="1">
      <c r="A17" s="1"/>
      <c r="B17" s="1"/>
      <c r="C17" s="11" t="s">
        <v>429</v>
      </c>
      <c r="D17" s="1"/>
      <c r="E17" s="1"/>
      <c r="F17" s="355"/>
      <c r="G17" s="356"/>
      <c r="H17" s="359" t="s">
        <v>427</v>
      </c>
      <c r="I17" s="359"/>
      <c r="J17" s="11" t="s">
        <v>430</v>
      </c>
      <c r="K17" s="166"/>
      <c r="L17" s="11" t="s">
        <v>423</v>
      </c>
      <c r="M17" s="166"/>
      <c r="N17" s="11" t="s">
        <v>424</v>
      </c>
      <c r="O17" s="1"/>
      <c r="P17" s="1"/>
      <c r="Q17" s="1"/>
      <c r="R17" s="1"/>
      <c r="S17" s="1"/>
      <c r="T17" s="1"/>
    </row>
    <row r="18" spans="1:20" ht="21" customHeight="1">
      <c r="A18" s="1"/>
      <c r="B18" s="1"/>
      <c r="C18" s="11" t="s">
        <v>431</v>
      </c>
      <c r="D18" s="1"/>
      <c r="E18" s="1"/>
      <c r="F18" s="355"/>
      <c r="G18" s="356"/>
      <c r="H18" s="359" t="s">
        <v>427</v>
      </c>
      <c r="I18" s="359"/>
      <c r="J18" s="11" t="s">
        <v>432</v>
      </c>
      <c r="K18" s="169"/>
      <c r="L18" s="11" t="s">
        <v>423</v>
      </c>
      <c r="M18" s="169"/>
      <c r="N18" s="11" t="s">
        <v>424</v>
      </c>
      <c r="O18" s="1"/>
      <c r="P18" s="1"/>
      <c r="Q18" s="1"/>
      <c r="R18" s="1"/>
      <c r="S18" s="1"/>
      <c r="T18" s="1"/>
    </row>
    <row r="19" spans="1:20" ht="21" customHeight="1">
      <c r="A19" s="1"/>
      <c r="B19" s="1"/>
      <c r="C19" s="11" t="s">
        <v>433</v>
      </c>
      <c r="D19" s="360"/>
      <c r="E19" s="361"/>
      <c r="F19" s="361"/>
      <c r="G19" s="361"/>
      <c r="H19" s="361"/>
      <c r="I19" s="361"/>
      <c r="J19" s="361"/>
      <c r="K19" s="361"/>
      <c r="L19" s="361"/>
      <c r="M19" s="361"/>
      <c r="N19" s="361"/>
      <c r="O19" s="361"/>
      <c r="P19" s="361"/>
      <c r="Q19" s="361"/>
      <c r="R19" s="362"/>
      <c r="S19" s="1"/>
      <c r="T19" s="1"/>
    </row>
    <row r="20" spans="1:20" ht="21" customHeight="1">
      <c r="A20" s="1"/>
      <c r="B20" s="1"/>
      <c r="C20" s="1"/>
      <c r="D20" s="363"/>
      <c r="E20" s="364"/>
      <c r="F20" s="364"/>
      <c r="G20" s="364"/>
      <c r="H20" s="364"/>
      <c r="I20" s="364"/>
      <c r="J20" s="364"/>
      <c r="K20" s="364"/>
      <c r="L20" s="364"/>
      <c r="M20" s="364"/>
      <c r="N20" s="364"/>
      <c r="O20" s="364"/>
      <c r="P20" s="364"/>
      <c r="Q20" s="364"/>
      <c r="R20" s="365"/>
      <c r="S20" s="1"/>
      <c r="T20" s="1"/>
    </row>
    <row r="21" spans="1:20" ht="13.5" customHeight="1">
      <c r="A21" s="1"/>
      <c r="B21" s="1"/>
      <c r="C21" s="1"/>
      <c r="D21" s="1"/>
      <c r="E21" s="1"/>
      <c r="F21" s="1"/>
      <c r="G21" s="1"/>
      <c r="H21" s="1"/>
      <c r="I21" s="1"/>
      <c r="J21" s="1"/>
      <c r="K21" s="1"/>
      <c r="L21" s="1"/>
      <c r="M21" s="1"/>
      <c r="N21" s="1"/>
      <c r="O21" s="1"/>
      <c r="P21" s="1"/>
      <c r="Q21" s="1"/>
      <c r="R21" s="1"/>
      <c r="S21" s="1"/>
      <c r="T21" s="1"/>
    </row>
    <row r="22" spans="1:20" ht="21" customHeight="1">
      <c r="A22" s="1"/>
      <c r="B22" s="11" t="s">
        <v>630</v>
      </c>
      <c r="C22" s="1"/>
      <c r="D22" s="1"/>
      <c r="E22" s="1"/>
      <c r="F22" s="1"/>
      <c r="G22" s="1"/>
      <c r="H22" s="1"/>
      <c r="I22" s="1"/>
      <c r="J22" s="1"/>
      <c r="K22" s="1"/>
      <c r="L22" s="1"/>
      <c r="M22" s="1"/>
      <c r="N22" s="1"/>
      <c r="O22" s="1"/>
      <c r="P22" s="1"/>
      <c r="Q22" s="1"/>
      <c r="R22" s="1"/>
      <c r="S22" s="1"/>
      <c r="T22" s="1"/>
    </row>
    <row r="23" spans="1:20" ht="21" customHeight="1">
      <c r="A23" s="1"/>
      <c r="B23" s="1"/>
      <c r="C23" s="11" t="s">
        <v>434</v>
      </c>
      <c r="D23" s="1"/>
      <c r="E23" s="355"/>
      <c r="F23" s="356"/>
      <c r="G23" s="1"/>
      <c r="H23" s="1"/>
      <c r="I23" s="1"/>
      <c r="J23" s="1"/>
      <c r="K23" s="1"/>
      <c r="L23" s="1"/>
      <c r="M23" s="1"/>
      <c r="N23" s="1"/>
      <c r="O23" s="1"/>
      <c r="P23" s="1"/>
      <c r="Q23" s="1"/>
      <c r="R23" s="1"/>
      <c r="S23" s="1"/>
      <c r="T23" s="1"/>
    </row>
    <row r="24" spans="1:20" ht="21" customHeight="1">
      <c r="A24" s="1"/>
      <c r="B24" s="1"/>
      <c r="C24" s="11" t="s">
        <v>435</v>
      </c>
      <c r="D24" s="1"/>
      <c r="E24" s="355"/>
      <c r="F24" s="356"/>
      <c r="G24" s="1"/>
      <c r="H24" s="1"/>
      <c r="I24" s="1"/>
      <c r="J24" s="1"/>
      <c r="K24" s="1"/>
      <c r="L24" s="1"/>
      <c r="M24" s="1"/>
      <c r="N24" s="1"/>
      <c r="O24" s="1"/>
      <c r="P24" s="1"/>
      <c r="Q24" s="1"/>
      <c r="R24" s="1"/>
      <c r="S24" s="1"/>
      <c r="T24" s="1"/>
    </row>
    <row r="25" spans="1:20" ht="21" customHeight="1">
      <c r="A25" s="1"/>
      <c r="B25" s="1"/>
      <c r="C25" s="11" t="s">
        <v>436</v>
      </c>
      <c r="D25" s="11" t="s">
        <v>437</v>
      </c>
      <c r="E25" s="355"/>
      <c r="F25" s="357"/>
      <c r="G25" s="356"/>
      <c r="H25" s="11" t="s">
        <v>438</v>
      </c>
      <c r="I25" s="1"/>
      <c r="J25" s="1"/>
      <c r="K25" s="1"/>
      <c r="L25" s="1"/>
      <c r="M25" s="1"/>
      <c r="N25" s="1"/>
      <c r="O25" s="1"/>
      <c r="P25" s="1"/>
      <c r="Q25" s="1"/>
      <c r="R25" s="1"/>
      <c r="S25" s="1"/>
      <c r="T25" s="1"/>
    </row>
    <row r="26" spans="1:20" ht="39" customHeight="1">
      <c r="A26" s="1"/>
      <c r="B26" s="369" t="s">
        <v>439</v>
      </c>
      <c r="C26" s="369"/>
      <c r="D26" s="369"/>
      <c r="E26" s="370"/>
      <c r="F26" s="371"/>
      <c r="G26" s="371"/>
      <c r="H26" s="371"/>
      <c r="I26" s="371"/>
      <c r="J26" s="371"/>
      <c r="K26" s="371"/>
      <c r="L26" s="371"/>
      <c r="M26" s="371"/>
      <c r="N26" s="371"/>
      <c r="O26" s="371"/>
      <c r="P26" s="371"/>
      <c r="Q26" s="371"/>
      <c r="R26" s="372"/>
      <c r="S26" s="1"/>
      <c r="T26" s="1"/>
    </row>
    <row r="27" spans="1:20" ht="21" customHeight="1">
      <c r="A27" s="1"/>
      <c r="B27" s="1"/>
      <c r="C27" s="1"/>
      <c r="D27" s="148" t="s">
        <v>570</v>
      </c>
      <c r="E27" s="1"/>
      <c r="F27" s="1"/>
      <c r="G27" s="1"/>
      <c r="H27" s="1"/>
      <c r="I27" s="1"/>
      <c r="J27" s="1"/>
      <c r="K27" s="1"/>
      <c r="L27" s="1"/>
      <c r="M27" s="1"/>
      <c r="N27" s="1"/>
      <c r="O27" s="1"/>
      <c r="P27" s="1"/>
      <c r="Q27" s="1"/>
      <c r="R27" s="1"/>
      <c r="S27" s="1"/>
      <c r="T27" s="1"/>
    </row>
    <row r="28" spans="1:20" ht="13.5" customHeight="1">
      <c r="A28" s="1"/>
      <c r="B28" s="1"/>
      <c r="C28" s="1"/>
      <c r="D28" s="148"/>
      <c r="E28" s="1"/>
      <c r="F28" s="1"/>
      <c r="G28" s="1"/>
      <c r="H28" s="1"/>
      <c r="I28" s="1"/>
      <c r="J28" s="1"/>
      <c r="K28" s="1"/>
      <c r="L28" s="1"/>
      <c r="M28" s="1"/>
      <c r="N28" s="1"/>
      <c r="O28" s="1"/>
      <c r="P28" s="1"/>
      <c r="Q28" s="1"/>
      <c r="R28" s="1"/>
      <c r="S28" s="1"/>
      <c r="T28" s="1"/>
    </row>
    <row r="29" spans="1:20" ht="13.5" customHeight="1">
      <c r="A29" s="1"/>
      <c r="B29" s="37" t="s">
        <v>571</v>
      </c>
      <c r="C29" s="57"/>
      <c r="D29" s="57"/>
      <c r="E29" s="57"/>
      <c r="F29" s="57"/>
      <c r="G29" s="57"/>
      <c r="H29" s="57"/>
      <c r="I29" s="57"/>
      <c r="J29" s="1"/>
      <c r="K29" s="1"/>
      <c r="L29" s="1"/>
      <c r="M29" s="1"/>
      <c r="N29" s="1"/>
      <c r="O29" s="1"/>
      <c r="P29" s="1"/>
      <c r="Q29" s="1"/>
      <c r="R29" s="1"/>
      <c r="S29" s="1"/>
      <c r="T29" s="1"/>
    </row>
    <row r="30" spans="1:20" ht="64.5" customHeight="1">
      <c r="A30" s="1"/>
      <c r="B30" s="366"/>
      <c r="C30" s="367"/>
      <c r="D30" s="367"/>
      <c r="E30" s="367"/>
      <c r="F30" s="367"/>
      <c r="G30" s="367"/>
      <c r="H30" s="367"/>
      <c r="I30" s="367"/>
      <c r="J30" s="367"/>
      <c r="K30" s="367"/>
      <c r="L30" s="367"/>
      <c r="M30" s="367"/>
      <c r="N30" s="367"/>
      <c r="O30" s="367"/>
      <c r="P30" s="367"/>
      <c r="Q30" s="367"/>
      <c r="R30" s="367"/>
      <c r="S30" s="368"/>
      <c r="T30" s="1"/>
    </row>
  </sheetData>
  <mergeCells count="22">
    <mergeCell ref="B30:S30"/>
    <mergeCell ref="E23:F23"/>
    <mergeCell ref="E24:F24"/>
    <mergeCell ref="H17:I17"/>
    <mergeCell ref="B26:D26"/>
    <mergeCell ref="E26:R26"/>
    <mergeCell ref="K1:M1"/>
    <mergeCell ref="R12:S12"/>
    <mergeCell ref="E25:G25"/>
    <mergeCell ref="F17:G17"/>
    <mergeCell ref="N1:S1"/>
    <mergeCell ref="F18:G18"/>
    <mergeCell ref="H18:I18"/>
    <mergeCell ref="D19:R20"/>
    <mergeCell ref="F5:G5"/>
    <mergeCell ref="F6:G6"/>
    <mergeCell ref="E10:F10"/>
    <mergeCell ref="F15:G15"/>
    <mergeCell ref="H15:I15"/>
    <mergeCell ref="F16:G16"/>
    <mergeCell ref="H16:I16"/>
    <mergeCell ref="E11:F11"/>
  </mergeCells>
  <phoneticPr fontId="28"/>
  <dataValidations count="2">
    <dataValidation type="list" allowBlank="1" showErrorMessage="1" sqref="E25" xr:uid="{A4AC9929-F8F2-4059-972C-8CA926E58E07}">
      <formula1>"①改修済,②改修中,③今後改修予定,④その他"</formula1>
      <formula2>0</formula2>
    </dataValidation>
    <dataValidation type="list" allowBlank="1" showErrorMessage="1" errorTitle="入力規則違反" error="該当する場合は、&quot;○&quot;を入力してください" sqref="E23:E24 F5:F6 E10:E11 F15:F18" xr:uid="{02E0B6D7-1D9A-4169-8AE4-4EA8613D7739}">
      <formula1>"○"</formula1>
      <formula2>0</formula2>
    </dataValidation>
  </dataValidations>
  <pageMargins left="0.69" right="0.37" top="0.7" bottom="0.74" header="0.38" footer="0.4"/>
  <pageSetup paperSize="9" scale="81" firstPageNumber="0" orientation="landscape" horizontalDpi="300" verticalDpi="300" r:id="rId1"/>
  <headerFooter alignWithMargins="0">
    <oddFooter>&amp;C&amp;A</oddFoot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8EFFE-9257-490B-853F-75AF3E5533A4}">
  <sheetPr codeName="Sheet30">
    <pageSetUpPr fitToPage="1"/>
  </sheetPr>
  <dimension ref="A1:W21"/>
  <sheetViews>
    <sheetView showGridLines="0" zoomScale="90" zoomScaleNormal="90" zoomScaleSheetLayoutView="70" zoomScalePageLayoutView="90" workbookViewId="0"/>
  </sheetViews>
  <sheetFormatPr defaultColWidth="9" defaultRowHeight="13.8"/>
  <cols>
    <col min="1" max="1" width="4.44140625" style="17" customWidth="1"/>
    <col min="2" max="2" width="16.44140625" style="17" customWidth="1"/>
    <col min="3" max="3" width="5.44140625" style="17" customWidth="1"/>
    <col min="4" max="4" width="43.44140625" style="17" customWidth="1"/>
    <col min="5" max="5" width="23.6640625" style="17" customWidth="1"/>
    <col min="6" max="6" width="11.109375" style="17" customWidth="1"/>
    <col min="7" max="7" width="41" style="17" customWidth="1"/>
    <col min="8" max="16384" width="9" style="17"/>
  </cols>
  <sheetData>
    <row r="1" spans="1:23" ht="19.95" customHeight="1">
      <c r="A1" s="123" t="s">
        <v>185</v>
      </c>
      <c r="F1" s="68" t="s">
        <v>26</v>
      </c>
      <c r="G1" s="10" t="str">
        <f>IF(P0!C6="","",P0!C6)</f>
        <v/>
      </c>
    </row>
    <row r="2" spans="1:23" ht="19.95" customHeight="1">
      <c r="A2" s="120" t="s">
        <v>118</v>
      </c>
    </row>
    <row r="3" spans="1:23" ht="19.95" customHeight="1">
      <c r="B3" s="30" t="s">
        <v>113</v>
      </c>
      <c r="F3" s="24"/>
      <c r="G3" s="1" t="s">
        <v>126</v>
      </c>
      <c r="I3" s="30"/>
      <c r="K3" s="30"/>
    </row>
    <row r="4" spans="1:23" ht="19.95" customHeight="1">
      <c r="B4" s="30" t="s">
        <v>132</v>
      </c>
      <c r="F4" s="24"/>
      <c r="G4" s="1" t="s">
        <v>126</v>
      </c>
      <c r="I4" s="30"/>
      <c r="K4" s="30"/>
    </row>
    <row r="5" spans="1:23" ht="19.95" customHeight="1">
      <c r="K5" s="119"/>
      <c r="L5" s="119"/>
      <c r="M5" s="119"/>
      <c r="N5" s="119"/>
      <c r="O5" s="119"/>
      <c r="P5" s="119"/>
      <c r="Q5" s="119"/>
      <c r="R5" s="119"/>
      <c r="S5" s="119"/>
      <c r="T5" s="119"/>
      <c r="U5" s="119"/>
      <c r="V5" s="119"/>
      <c r="W5" s="119"/>
    </row>
    <row r="6" spans="1:23" ht="19.95" customHeight="1">
      <c r="A6" s="120" t="s">
        <v>116</v>
      </c>
    </row>
    <row r="7" spans="1:23" ht="19.95" customHeight="1">
      <c r="B7" s="30" t="s">
        <v>119</v>
      </c>
      <c r="F7" s="52"/>
      <c r="G7" s="11"/>
      <c r="I7" s="30"/>
      <c r="K7" s="119"/>
      <c r="L7" s="119"/>
      <c r="M7" s="119"/>
      <c r="N7" s="119"/>
      <c r="O7" s="119"/>
      <c r="P7" s="119"/>
      <c r="Q7" s="119"/>
      <c r="R7" s="119"/>
      <c r="S7" s="119"/>
      <c r="T7" s="119"/>
      <c r="U7" s="119"/>
      <c r="V7" s="119"/>
      <c r="W7" s="119"/>
    </row>
    <row r="8" spans="1:23" ht="19.95" customHeight="1">
      <c r="B8" s="30"/>
      <c r="F8" s="24"/>
      <c r="G8" s="1" t="s">
        <v>122</v>
      </c>
      <c r="H8" s="30"/>
      <c r="I8" s="30"/>
      <c r="K8" s="119"/>
      <c r="L8" s="119"/>
      <c r="M8" s="119"/>
      <c r="N8" s="119"/>
      <c r="O8" s="119"/>
      <c r="P8" s="119"/>
      <c r="Q8" s="119"/>
      <c r="R8" s="119"/>
      <c r="S8" s="119"/>
      <c r="T8" s="119"/>
      <c r="U8" s="119"/>
      <c r="V8" s="119"/>
      <c r="W8" s="119"/>
    </row>
    <row r="9" spans="1:23" ht="19.95" customHeight="1">
      <c r="B9" s="30" t="s">
        <v>114</v>
      </c>
      <c r="F9" s="24"/>
      <c r="G9" s="1" t="s">
        <v>122</v>
      </c>
      <c r="I9" s="30"/>
      <c r="K9" s="119"/>
      <c r="L9" s="119"/>
      <c r="M9" s="119"/>
      <c r="N9" s="119"/>
      <c r="O9" s="119"/>
      <c r="P9" s="119"/>
      <c r="Q9" s="119"/>
      <c r="R9" s="119"/>
      <c r="S9" s="119"/>
      <c r="T9" s="119"/>
      <c r="U9" s="119"/>
      <c r="V9" s="119"/>
      <c r="W9" s="119"/>
    </row>
    <row r="10" spans="1:23" ht="19.95" customHeight="1">
      <c r="B10" s="30" t="s">
        <v>115</v>
      </c>
      <c r="K10" s="119"/>
      <c r="L10" s="119"/>
      <c r="M10" s="119"/>
      <c r="N10" s="119"/>
      <c r="O10" s="119"/>
      <c r="P10" s="119"/>
      <c r="Q10" s="119"/>
      <c r="R10" s="119"/>
      <c r="S10" s="119"/>
      <c r="T10" s="119"/>
      <c r="U10" s="119"/>
      <c r="V10" s="119"/>
      <c r="W10" s="119"/>
    </row>
    <row r="11" spans="1:23" ht="19.95" customHeight="1">
      <c r="B11" s="17" t="s">
        <v>58</v>
      </c>
      <c r="F11" s="24"/>
      <c r="G11" s="1" t="s">
        <v>122</v>
      </c>
      <c r="K11" s="119"/>
      <c r="L11" s="119"/>
      <c r="M11" s="119"/>
      <c r="N11" s="119"/>
      <c r="O11" s="119"/>
      <c r="P11" s="119"/>
      <c r="Q11" s="119"/>
      <c r="R11" s="119"/>
      <c r="S11" s="119"/>
      <c r="T11" s="119"/>
      <c r="U11" s="119"/>
      <c r="V11" s="119"/>
      <c r="W11" s="119"/>
    </row>
    <row r="12" spans="1:23" ht="19.95" customHeight="1">
      <c r="K12" s="119"/>
      <c r="L12" s="119"/>
      <c r="M12" s="119"/>
      <c r="N12" s="119"/>
      <c r="O12" s="119"/>
      <c r="P12" s="119"/>
      <c r="Q12" s="119"/>
      <c r="R12" s="119"/>
      <c r="S12" s="119"/>
      <c r="T12" s="119"/>
      <c r="U12" s="119"/>
      <c r="V12" s="119"/>
      <c r="W12" s="119"/>
    </row>
    <row r="13" spans="1:23" ht="19.95" customHeight="1">
      <c r="A13" s="120" t="s">
        <v>117</v>
      </c>
      <c r="K13" s="119"/>
      <c r="L13" s="119"/>
      <c r="M13" s="119"/>
      <c r="N13" s="119"/>
      <c r="O13" s="119"/>
      <c r="P13" s="119"/>
      <c r="Q13" s="119"/>
      <c r="R13" s="119"/>
      <c r="S13" s="119"/>
      <c r="T13" s="119"/>
      <c r="U13" s="119"/>
      <c r="V13" s="119"/>
      <c r="W13" s="119"/>
    </row>
    <row r="14" spans="1:23" ht="19.95" customHeight="1">
      <c r="B14" s="30" t="s">
        <v>190</v>
      </c>
      <c r="F14" s="52"/>
      <c r="G14" s="11"/>
      <c r="I14" s="30"/>
      <c r="K14" s="119"/>
      <c r="L14" s="119"/>
      <c r="M14" s="119"/>
      <c r="N14" s="119"/>
      <c r="O14" s="119"/>
      <c r="P14" s="119"/>
      <c r="Q14" s="119"/>
      <c r="R14" s="119"/>
      <c r="S14" s="119"/>
      <c r="T14" s="119"/>
      <c r="U14" s="119"/>
      <c r="V14" s="119"/>
      <c r="W14" s="119"/>
    </row>
    <row r="15" spans="1:23" ht="19.95" customHeight="1">
      <c r="B15" s="30"/>
      <c r="F15" s="24"/>
      <c r="G15" s="1" t="s">
        <v>121</v>
      </c>
      <c r="I15" s="30"/>
      <c r="K15" s="119"/>
      <c r="L15" s="119"/>
      <c r="M15" s="119"/>
      <c r="N15" s="119"/>
      <c r="O15" s="119"/>
      <c r="P15" s="119"/>
      <c r="Q15" s="119"/>
      <c r="R15" s="119"/>
      <c r="S15" s="119"/>
      <c r="T15" s="119"/>
      <c r="U15" s="119"/>
      <c r="V15" s="119"/>
      <c r="W15" s="119"/>
    </row>
    <row r="16" spans="1:23" ht="19.95" customHeight="1">
      <c r="A16" s="120"/>
      <c r="B16" s="30" t="s">
        <v>191</v>
      </c>
      <c r="F16" s="24"/>
      <c r="G16" s="1" t="s">
        <v>1081</v>
      </c>
      <c r="K16" s="119"/>
      <c r="L16" s="119"/>
      <c r="M16" s="119"/>
      <c r="N16" s="119"/>
      <c r="O16" s="119"/>
      <c r="P16" s="119"/>
      <c r="Q16" s="119"/>
      <c r="R16" s="119"/>
      <c r="S16" s="119"/>
      <c r="T16" s="119"/>
      <c r="U16" s="119"/>
      <c r="V16" s="119"/>
      <c r="W16" s="119"/>
    </row>
    <row r="17" spans="1:23" ht="19.95" customHeight="1">
      <c r="K17" s="119"/>
      <c r="L17" s="119"/>
      <c r="M17" s="119"/>
      <c r="N17" s="119"/>
      <c r="O17" s="119"/>
      <c r="P17" s="119"/>
      <c r="Q17" s="119"/>
      <c r="R17" s="119"/>
      <c r="S17" s="119"/>
      <c r="T17" s="119"/>
      <c r="U17" s="119"/>
      <c r="V17" s="119"/>
      <c r="W17" s="119"/>
    </row>
    <row r="18" spans="1:23" ht="19.95" customHeight="1">
      <c r="A18" s="120" t="s">
        <v>120</v>
      </c>
      <c r="K18" s="119"/>
      <c r="L18" s="119"/>
      <c r="M18" s="119"/>
      <c r="N18" s="119"/>
      <c r="O18" s="119"/>
      <c r="P18" s="119"/>
      <c r="Q18" s="119"/>
      <c r="R18" s="119"/>
      <c r="S18" s="119"/>
      <c r="T18" s="119"/>
      <c r="U18" s="119"/>
      <c r="V18" s="119"/>
      <c r="W18" s="119"/>
    </row>
    <row r="19" spans="1:23" ht="19.95" customHeight="1">
      <c r="B19" s="30" t="s">
        <v>189</v>
      </c>
      <c r="F19" s="24"/>
      <c r="G19" s="1" t="s">
        <v>1081</v>
      </c>
      <c r="K19" s="119"/>
      <c r="L19" s="119"/>
      <c r="M19" s="119"/>
      <c r="N19" s="119"/>
      <c r="O19" s="119"/>
      <c r="P19" s="119"/>
      <c r="Q19" s="119"/>
      <c r="R19" s="119"/>
      <c r="S19" s="119"/>
      <c r="T19" s="119"/>
      <c r="U19" s="119"/>
      <c r="V19" s="119"/>
      <c r="W19" s="119"/>
    </row>
    <row r="20" spans="1:23" ht="19.95" customHeight="1">
      <c r="B20" s="1" t="s">
        <v>133</v>
      </c>
      <c r="F20" s="24"/>
      <c r="G20" s="1" t="s">
        <v>1081</v>
      </c>
      <c r="H20" s="30"/>
      <c r="K20" s="119"/>
      <c r="L20" s="119"/>
      <c r="M20" s="119"/>
      <c r="N20" s="119"/>
      <c r="O20" s="119"/>
      <c r="P20" s="119"/>
      <c r="Q20" s="119"/>
      <c r="R20" s="119"/>
      <c r="S20" s="119"/>
      <c r="T20" s="119"/>
      <c r="U20" s="119"/>
      <c r="V20" s="119"/>
      <c r="W20" s="118"/>
    </row>
    <row r="21" spans="1:23" ht="19.95" customHeight="1">
      <c r="K21" s="119"/>
      <c r="L21" s="119"/>
      <c r="M21" s="119"/>
      <c r="N21" s="119"/>
      <c r="O21" s="119"/>
      <c r="P21" s="119"/>
      <c r="Q21" s="119"/>
      <c r="R21" s="119"/>
      <c r="S21" s="119"/>
      <c r="T21" s="119"/>
      <c r="U21" s="119"/>
      <c r="V21" s="119"/>
      <c r="W21" s="119"/>
    </row>
  </sheetData>
  <phoneticPr fontId="28"/>
  <dataValidations count="2">
    <dataValidation type="list" operator="equal" allowBlank="1" showErrorMessage="1" errorTitle="入力規則違反" error="リストから選んでください" sqref="F3:F4 F15:F16 F19:F20" xr:uid="{256A74BD-4900-49CB-AB0F-0329C31FAA42}">
      <formula1>"いる,いない,非該当"</formula1>
      <formula2>0</formula2>
    </dataValidation>
    <dataValidation type="list" operator="equal" allowBlank="1" showErrorMessage="1" errorTitle="入力規則違反" error="リストから選んでください" sqref="F8:F9 F11" xr:uid="{BFA565ED-1C11-4D29-B3F2-7E6509087682}">
      <formula1>"いる,いない"</formula1>
    </dataValidation>
  </dataValidations>
  <pageMargins left="0.75" right="0.45" top="1" bottom="1" header="0.51180555555555551" footer="0.51180555555555551"/>
  <pageSetup paperSize="9" scale="93" firstPageNumber="0" orientation="landscape" horizontalDpi="300" verticalDpi="300" r:id="rId1"/>
  <headerFooter alignWithMargins="0">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7AEC-CEF3-4F56-B7A1-7D1E78E16C38}">
  <sheetPr codeName="Sheet31">
    <pageSetUpPr fitToPage="1"/>
  </sheetPr>
  <dimension ref="A1:W25"/>
  <sheetViews>
    <sheetView showGridLines="0" zoomScale="90" zoomScaleNormal="90" zoomScaleSheetLayoutView="70" zoomScalePageLayoutView="90" workbookViewId="0">
      <selection activeCell="F25" sqref="F25"/>
    </sheetView>
  </sheetViews>
  <sheetFormatPr defaultColWidth="9" defaultRowHeight="13.8"/>
  <cols>
    <col min="1" max="1" width="4.44140625" style="17" customWidth="1"/>
    <col min="2" max="2" width="16.44140625" style="17" customWidth="1"/>
    <col min="3" max="3" width="5.44140625" style="17" customWidth="1"/>
    <col min="4" max="4" width="43.44140625" style="17" customWidth="1"/>
    <col min="5" max="5" width="23.6640625" style="17" customWidth="1"/>
    <col min="6" max="6" width="11.109375" style="17" customWidth="1"/>
    <col min="7" max="7" width="41" style="17" customWidth="1"/>
    <col min="8" max="16384" width="9" style="17"/>
  </cols>
  <sheetData>
    <row r="1" spans="1:23" ht="19.95" customHeight="1">
      <c r="A1" s="120" t="s">
        <v>188</v>
      </c>
      <c r="K1" s="119"/>
      <c r="L1" s="119"/>
      <c r="M1" s="119"/>
      <c r="N1" s="119"/>
      <c r="O1" s="119"/>
      <c r="P1" s="119"/>
      <c r="Q1" s="119"/>
      <c r="R1" s="119"/>
      <c r="S1" s="119"/>
      <c r="T1" s="119"/>
      <c r="U1" s="119"/>
      <c r="V1" s="119"/>
      <c r="W1" s="119"/>
    </row>
    <row r="2" spans="1:23" ht="19.95" customHeight="1">
      <c r="A2" s="120"/>
      <c r="B2" s="30" t="s">
        <v>130</v>
      </c>
      <c r="F2" s="24"/>
      <c r="G2" s="1" t="s">
        <v>122</v>
      </c>
      <c r="K2" s="119"/>
      <c r="L2" s="119"/>
      <c r="M2" s="119"/>
      <c r="N2" s="119"/>
      <c r="O2" s="119"/>
      <c r="P2" s="119"/>
      <c r="Q2" s="119"/>
      <c r="R2" s="119"/>
      <c r="S2" s="119"/>
      <c r="T2" s="119"/>
      <c r="U2" s="119"/>
      <c r="V2" s="119"/>
      <c r="W2" s="119"/>
    </row>
    <row r="3" spans="1:23" ht="19.95" customHeight="1">
      <c r="B3" s="30" t="s">
        <v>131</v>
      </c>
      <c r="E3" s="12"/>
      <c r="F3" s="42"/>
      <c r="G3" s="1"/>
      <c r="K3" s="119"/>
      <c r="L3" s="119"/>
      <c r="M3" s="119"/>
      <c r="N3" s="119"/>
      <c r="O3" s="119"/>
      <c r="P3" s="119"/>
      <c r="Q3" s="119"/>
      <c r="R3" s="119"/>
      <c r="S3" s="119"/>
      <c r="T3" s="119"/>
      <c r="U3" s="119"/>
      <c r="V3" s="119"/>
      <c r="W3" s="119"/>
    </row>
    <row r="4" spans="1:23" ht="19.95" customHeight="1">
      <c r="B4" s="30"/>
      <c r="E4" s="12"/>
      <c r="F4" s="24"/>
      <c r="G4" s="1" t="s">
        <v>121</v>
      </c>
      <c r="K4" s="119"/>
      <c r="L4" s="119"/>
      <c r="M4" s="119"/>
      <c r="N4" s="119"/>
      <c r="O4" s="119"/>
      <c r="P4" s="119"/>
      <c r="Q4" s="119"/>
      <c r="R4" s="119"/>
      <c r="S4" s="119"/>
      <c r="T4" s="119"/>
      <c r="U4" s="119"/>
      <c r="V4" s="119"/>
      <c r="W4" s="119"/>
    </row>
    <row r="5" spans="1:23" ht="19.95" customHeight="1">
      <c r="K5" s="119"/>
      <c r="L5" s="119"/>
      <c r="M5" s="119"/>
      <c r="N5" s="119"/>
      <c r="O5" s="119"/>
      <c r="P5" s="119"/>
      <c r="Q5" s="119"/>
      <c r="R5" s="119"/>
      <c r="S5" s="119"/>
      <c r="T5" s="119"/>
      <c r="U5" s="119"/>
      <c r="V5" s="119"/>
      <c r="W5" s="119"/>
    </row>
    <row r="6" spans="1:23" ht="19.95" customHeight="1">
      <c r="A6" s="120" t="s">
        <v>581</v>
      </c>
      <c r="K6" s="119"/>
      <c r="L6" s="119"/>
      <c r="M6" s="119"/>
      <c r="N6" s="119"/>
      <c r="O6" s="119"/>
      <c r="P6" s="119"/>
      <c r="Q6" s="119"/>
      <c r="R6" s="119"/>
      <c r="S6" s="119"/>
      <c r="T6" s="119"/>
      <c r="U6" s="119"/>
      <c r="V6" s="119"/>
      <c r="W6" s="119"/>
    </row>
    <row r="7" spans="1:23" ht="19.95" customHeight="1">
      <c r="A7" s="69"/>
      <c r="B7" s="30" t="s">
        <v>124</v>
      </c>
      <c r="F7" s="24"/>
      <c r="G7" s="1" t="s">
        <v>1080</v>
      </c>
      <c r="K7" s="119"/>
      <c r="L7" s="119"/>
      <c r="M7" s="119"/>
      <c r="N7" s="119"/>
      <c r="O7" s="119"/>
      <c r="P7" s="119"/>
      <c r="Q7" s="119"/>
      <c r="R7" s="119"/>
      <c r="S7" s="119"/>
      <c r="T7" s="119"/>
      <c r="U7" s="119"/>
      <c r="V7" s="119"/>
      <c r="W7" s="119"/>
    </row>
    <row r="8" spans="1:23" ht="19.95" customHeight="1">
      <c r="K8" s="119"/>
      <c r="L8" s="119"/>
      <c r="M8" s="119"/>
      <c r="N8" s="119"/>
      <c r="O8" s="119"/>
      <c r="P8" s="119"/>
      <c r="Q8" s="119"/>
      <c r="R8" s="119"/>
      <c r="S8" s="119"/>
      <c r="T8" s="119"/>
      <c r="U8" s="119"/>
      <c r="V8" s="119"/>
      <c r="W8" s="119"/>
    </row>
    <row r="9" spans="1:23" ht="19.95" customHeight="1">
      <c r="A9" s="120" t="s">
        <v>125</v>
      </c>
    </row>
    <row r="10" spans="1:23" ht="19.95" customHeight="1">
      <c r="B10" s="30" t="s">
        <v>123</v>
      </c>
      <c r="E10" s="12"/>
      <c r="F10" s="24"/>
      <c r="G10" s="1" t="s">
        <v>121</v>
      </c>
    </row>
    <row r="11" spans="1:23" ht="19.95" customHeight="1">
      <c r="B11" s="30" t="s">
        <v>582</v>
      </c>
      <c r="E11" s="12"/>
      <c r="F11" s="24"/>
      <c r="G11" s="1" t="s">
        <v>121</v>
      </c>
      <c r="L11" s="118"/>
    </row>
    <row r="12" spans="1:23" ht="19.95" customHeight="1">
      <c r="K12" s="119"/>
      <c r="L12" s="119"/>
      <c r="M12" s="119"/>
      <c r="N12" s="119"/>
      <c r="O12" s="119"/>
      <c r="P12" s="119"/>
      <c r="Q12" s="119"/>
      <c r="R12" s="119"/>
      <c r="S12" s="119"/>
      <c r="T12" s="119"/>
      <c r="U12" s="119"/>
      <c r="V12" s="119"/>
      <c r="W12" s="119"/>
    </row>
    <row r="13" spans="1:23" ht="19.95" customHeight="1">
      <c r="A13" s="120" t="s">
        <v>127</v>
      </c>
    </row>
    <row r="14" spans="1:23" ht="19.95" customHeight="1">
      <c r="B14" s="30" t="s">
        <v>128</v>
      </c>
      <c r="F14" s="24"/>
      <c r="G14" s="1" t="s">
        <v>122</v>
      </c>
    </row>
    <row r="15" spans="1:23" ht="19.95" customHeight="1">
      <c r="B15" s="30" t="s">
        <v>129</v>
      </c>
      <c r="F15" s="24"/>
      <c r="G15" s="1" t="s">
        <v>122</v>
      </c>
    </row>
    <row r="16" spans="1:23" ht="19.95" customHeight="1">
      <c r="K16" s="119"/>
      <c r="L16" s="119"/>
      <c r="M16" s="119"/>
      <c r="N16" s="119"/>
      <c r="O16" s="119"/>
      <c r="P16" s="119"/>
      <c r="Q16" s="119"/>
      <c r="R16" s="119"/>
      <c r="S16" s="119"/>
      <c r="T16" s="119"/>
      <c r="U16" s="119"/>
      <c r="V16" s="119"/>
      <c r="W16" s="119"/>
    </row>
    <row r="17" spans="1:23" ht="19.95" customHeight="1">
      <c r="A17" s="120" t="s">
        <v>134</v>
      </c>
      <c r="B17" s="30"/>
    </row>
    <row r="18" spans="1:23" ht="19.95" customHeight="1">
      <c r="B18" s="30" t="s">
        <v>135</v>
      </c>
    </row>
    <row r="19" spans="1:23" ht="19.95" customHeight="1">
      <c r="B19" s="17" t="s">
        <v>58</v>
      </c>
      <c r="F19" s="24"/>
      <c r="G19" s="1" t="s">
        <v>122</v>
      </c>
    </row>
    <row r="20" spans="1:23">
      <c r="W20" s="30"/>
    </row>
    <row r="21" spans="1:23" s="1" customFormat="1" ht="19.95" customHeight="1">
      <c r="B21" s="222" t="s">
        <v>1086</v>
      </c>
      <c r="C21" s="219"/>
      <c r="D21" s="219"/>
      <c r="E21" s="219"/>
      <c r="F21" s="224"/>
      <c r="G21" s="219"/>
      <c r="H21" s="219"/>
      <c r="I21" s="219"/>
    </row>
    <row r="22" spans="1:23" ht="19.95" customHeight="1">
      <c r="B22" s="30" t="s">
        <v>1120</v>
      </c>
      <c r="E22" s="12"/>
      <c r="F22" s="202"/>
      <c r="G22" s="1" t="s">
        <v>122</v>
      </c>
      <c r="K22" s="119"/>
      <c r="L22" s="119"/>
      <c r="M22" s="119"/>
      <c r="N22" s="119"/>
      <c r="O22" s="119"/>
      <c r="P22" s="119"/>
      <c r="Q22" s="119"/>
      <c r="R22" s="119"/>
      <c r="S22" s="119"/>
      <c r="T22" s="119"/>
      <c r="U22" s="119"/>
      <c r="V22" s="119"/>
      <c r="W22" s="119"/>
    </row>
    <row r="24" spans="1:23" ht="34.200000000000003" customHeight="1">
      <c r="A24" s="69"/>
      <c r="B24" s="287" t="s">
        <v>1121</v>
      </c>
      <c r="C24" s="287"/>
      <c r="D24" s="287"/>
      <c r="E24" s="287"/>
      <c r="F24" s="287"/>
      <c r="G24" s="287"/>
      <c r="K24" s="119"/>
      <c r="L24" s="119"/>
      <c r="M24" s="119"/>
      <c r="N24" s="119"/>
      <c r="O24" s="119"/>
      <c r="P24" s="119"/>
      <c r="Q24" s="119"/>
      <c r="R24" s="119"/>
      <c r="S24" s="119"/>
      <c r="T24" s="119"/>
      <c r="U24" s="119"/>
      <c r="V24" s="119"/>
      <c r="W24" s="119"/>
    </row>
    <row r="25" spans="1:23" ht="19.95" customHeight="1">
      <c r="A25" s="69"/>
      <c r="B25" s="30"/>
      <c r="F25" s="202"/>
      <c r="G25" s="1" t="s">
        <v>121</v>
      </c>
      <c r="K25" s="119"/>
      <c r="L25" s="119"/>
      <c r="M25" s="119"/>
      <c r="N25" s="119"/>
      <c r="O25" s="119"/>
      <c r="P25" s="119"/>
      <c r="Q25" s="119"/>
      <c r="R25" s="119"/>
      <c r="S25" s="119"/>
      <c r="T25" s="119"/>
      <c r="U25" s="119"/>
      <c r="V25" s="119"/>
      <c r="W25" s="119"/>
    </row>
  </sheetData>
  <mergeCells count="1">
    <mergeCell ref="B24:G24"/>
  </mergeCells>
  <phoneticPr fontId="28"/>
  <dataValidations count="2">
    <dataValidation type="list" operator="equal" allowBlank="1" showErrorMessage="1" errorTitle="入力規則違反" error="リストから選んでください" sqref="F4 F10:F11 F7 F25" xr:uid="{47E70232-DBED-43BF-B403-5EAA24A14563}">
      <formula1>"いる,いない,非該当"</formula1>
      <formula2>0</formula2>
    </dataValidation>
    <dataValidation type="list" operator="equal" allowBlank="1" showErrorMessage="1" errorTitle="入力規則違反" error="リストから選んでください" sqref="F2 F14:F15 F19 F22" xr:uid="{533B446A-0005-430E-B9EC-872E64C8673E}">
      <formula1>"いる,いない"</formula1>
    </dataValidation>
  </dataValidations>
  <pageMargins left="0.75" right="0.45" top="1" bottom="1" header="0.51180555555555551" footer="0.51180555555555551"/>
  <pageSetup paperSize="9" scale="88" firstPageNumber="0" orientation="landscape" horizontalDpi="300" verticalDpi="300" r:id="rId1"/>
  <headerFooter alignWithMargins="0">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BCCA-EBBF-4778-807B-5479869442CB}">
  <sheetPr codeName="Sheet32">
    <pageSetUpPr fitToPage="1"/>
  </sheetPr>
  <dimension ref="A1:W30"/>
  <sheetViews>
    <sheetView showGridLines="0" zoomScale="90" zoomScaleNormal="90" zoomScaleSheetLayoutView="70" zoomScalePageLayoutView="90" workbookViewId="0"/>
  </sheetViews>
  <sheetFormatPr defaultColWidth="9" defaultRowHeight="13.2"/>
  <cols>
    <col min="1" max="2" width="3.109375" style="70" customWidth="1"/>
    <col min="3" max="3" width="3.21875" style="70" customWidth="1"/>
    <col min="4" max="4" width="13.44140625" style="70" customWidth="1"/>
    <col min="5" max="5" width="14.44140625" style="70" customWidth="1"/>
    <col min="6" max="6" width="6.88671875" style="70" customWidth="1"/>
    <col min="7" max="7" width="18.44140625" style="70" customWidth="1"/>
    <col min="8" max="8" width="6.109375" style="70" customWidth="1"/>
    <col min="9" max="9" width="6.88671875" style="70" customWidth="1"/>
    <col min="10" max="10" width="19.88671875" style="70" customWidth="1"/>
    <col min="11" max="11" width="6.109375" style="70" customWidth="1"/>
    <col min="12" max="12" width="9" style="70" customWidth="1"/>
    <col min="13" max="13" width="12" style="70" customWidth="1"/>
    <col min="14" max="16384" width="9" style="70"/>
  </cols>
  <sheetData>
    <row r="1" spans="1:11" ht="15.75" customHeight="1">
      <c r="A1" s="122" t="s">
        <v>154</v>
      </c>
      <c r="B1" s="71"/>
    </row>
    <row r="2" spans="1:11" ht="18" customHeight="1">
      <c r="F2" s="72"/>
      <c r="G2" s="73" t="s">
        <v>59</v>
      </c>
      <c r="H2" s="74"/>
      <c r="I2" s="72"/>
      <c r="J2" s="73" t="s">
        <v>60</v>
      </c>
      <c r="K2" s="74"/>
    </row>
    <row r="3" spans="1:11" ht="21" customHeight="1">
      <c r="C3" s="373" t="s">
        <v>136</v>
      </c>
      <c r="D3" s="121" t="s">
        <v>139</v>
      </c>
      <c r="E3" s="76"/>
      <c r="F3" s="77" t="s">
        <v>0</v>
      </c>
      <c r="G3" s="78"/>
      <c r="H3" s="79" t="s">
        <v>61</v>
      </c>
      <c r="I3" s="80" t="s">
        <v>0</v>
      </c>
      <c r="J3" s="81"/>
      <c r="K3" s="79" t="s">
        <v>61</v>
      </c>
    </row>
    <row r="4" spans="1:11" ht="21" customHeight="1">
      <c r="C4" s="374"/>
      <c r="D4" s="82"/>
      <c r="E4" s="83"/>
      <c r="F4" s="84" t="s">
        <v>1</v>
      </c>
      <c r="G4" s="85"/>
      <c r="H4" s="86" t="s">
        <v>61</v>
      </c>
      <c r="I4" s="87" t="s">
        <v>1</v>
      </c>
      <c r="J4" s="85"/>
      <c r="K4" s="86" t="s">
        <v>61</v>
      </c>
    </row>
    <row r="5" spans="1:11" ht="21" customHeight="1">
      <c r="C5" s="374"/>
      <c r="D5" s="82"/>
      <c r="E5" s="83"/>
      <c r="F5" s="84" t="s">
        <v>2</v>
      </c>
      <c r="G5" s="85"/>
      <c r="H5" s="86" t="s">
        <v>61</v>
      </c>
      <c r="I5" s="87" t="s">
        <v>2</v>
      </c>
      <c r="J5" s="85"/>
      <c r="K5" s="86" t="s">
        <v>61</v>
      </c>
    </row>
    <row r="6" spans="1:11" ht="21" customHeight="1">
      <c r="C6" s="374"/>
      <c r="D6" s="88"/>
      <c r="E6" s="89"/>
      <c r="F6" s="90" t="s">
        <v>3</v>
      </c>
      <c r="G6" s="91"/>
      <c r="H6" s="92" t="s">
        <v>61</v>
      </c>
      <c r="I6" s="80" t="s">
        <v>3</v>
      </c>
      <c r="J6" s="81"/>
      <c r="K6" s="92" t="s">
        <v>61</v>
      </c>
    </row>
    <row r="7" spans="1:11" ht="21" customHeight="1">
      <c r="C7" s="374"/>
      <c r="D7" s="72" t="s">
        <v>141</v>
      </c>
      <c r="E7" s="94"/>
      <c r="F7" s="72"/>
      <c r="G7" s="85"/>
      <c r="H7" s="95" t="s">
        <v>61</v>
      </c>
      <c r="I7" s="72"/>
      <c r="J7" s="85"/>
      <c r="K7" s="95" t="s">
        <v>61</v>
      </c>
    </row>
    <row r="8" spans="1:11" ht="21" customHeight="1">
      <c r="C8" s="374"/>
      <c r="D8" s="72" t="s">
        <v>140</v>
      </c>
      <c r="E8" s="94"/>
      <c r="F8" s="72"/>
      <c r="G8" s="85"/>
      <c r="H8" s="95" t="s">
        <v>61</v>
      </c>
      <c r="I8" s="72"/>
      <c r="J8" s="85"/>
      <c r="K8" s="95" t="s">
        <v>61</v>
      </c>
    </row>
    <row r="9" spans="1:11" ht="21" customHeight="1">
      <c r="C9" s="374"/>
      <c r="D9" s="379" t="s">
        <v>64</v>
      </c>
      <c r="E9" s="94" t="s">
        <v>142</v>
      </c>
      <c r="F9" s="97" t="s">
        <v>65</v>
      </c>
      <c r="G9" s="85"/>
      <c r="H9" s="95" t="s">
        <v>66</v>
      </c>
      <c r="I9" s="97" t="s">
        <v>65</v>
      </c>
      <c r="J9" s="85"/>
      <c r="K9" s="95" t="s">
        <v>66</v>
      </c>
    </row>
    <row r="10" spans="1:11" ht="21" customHeight="1">
      <c r="C10" s="374"/>
      <c r="D10" s="379"/>
      <c r="E10" s="94" t="s">
        <v>143</v>
      </c>
      <c r="F10" s="97" t="s">
        <v>65</v>
      </c>
      <c r="G10" s="85"/>
      <c r="H10" s="95" t="s">
        <v>66</v>
      </c>
      <c r="I10" s="97" t="s">
        <v>65</v>
      </c>
      <c r="J10" s="85"/>
      <c r="K10" s="95" t="s">
        <v>66</v>
      </c>
    </row>
    <row r="11" spans="1:11" ht="21" customHeight="1">
      <c r="C11" s="374"/>
      <c r="D11" s="379"/>
      <c r="E11" s="94" t="s">
        <v>144</v>
      </c>
      <c r="F11" s="97" t="s">
        <v>65</v>
      </c>
      <c r="G11" s="85"/>
      <c r="H11" s="95" t="s">
        <v>66</v>
      </c>
      <c r="I11" s="97" t="s">
        <v>65</v>
      </c>
      <c r="J11" s="85"/>
      <c r="K11" s="95" t="s">
        <v>66</v>
      </c>
    </row>
    <row r="12" spans="1:11" ht="21" customHeight="1">
      <c r="C12" s="374"/>
      <c r="D12" s="376" t="s">
        <v>16</v>
      </c>
      <c r="E12" s="96"/>
      <c r="F12" s="72"/>
      <c r="G12" s="85"/>
      <c r="H12" s="95" t="s">
        <v>61</v>
      </c>
      <c r="I12" s="72"/>
      <c r="J12" s="85"/>
      <c r="K12" s="95" t="s">
        <v>61</v>
      </c>
    </row>
    <row r="13" spans="1:11" ht="21" customHeight="1">
      <c r="C13" s="375"/>
      <c r="D13" s="377"/>
      <c r="E13" s="96"/>
      <c r="F13" s="72"/>
      <c r="G13" s="85"/>
      <c r="H13" s="95" t="s">
        <v>61</v>
      </c>
      <c r="I13" s="72"/>
      <c r="J13" s="85"/>
      <c r="K13" s="95" t="s">
        <v>61</v>
      </c>
    </row>
    <row r="14" spans="1:11" ht="21" customHeight="1">
      <c r="C14" s="380" t="s">
        <v>137</v>
      </c>
      <c r="D14" s="121" t="s">
        <v>138</v>
      </c>
      <c r="E14" s="94"/>
      <c r="F14" s="72"/>
      <c r="G14" s="85"/>
      <c r="H14" s="95"/>
      <c r="I14" s="72"/>
      <c r="J14" s="85"/>
      <c r="K14" s="95"/>
    </row>
    <row r="15" spans="1:11" ht="21" customHeight="1">
      <c r="C15" s="381"/>
      <c r="D15" s="75" t="s">
        <v>63</v>
      </c>
      <c r="E15" s="94"/>
      <c r="F15" s="72"/>
      <c r="G15" s="85"/>
      <c r="H15" s="95" t="s">
        <v>61</v>
      </c>
      <c r="I15" s="72"/>
      <c r="J15" s="85"/>
      <c r="K15" s="95" t="s">
        <v>61</v>
      </c>
    </row>
    <row r="16" spans="1:11" ht="21" customHeight="1">
      <c r="C16" s="381"/>
      <c r="D16" s="379" t="s">
        <v>64</v>
      </c>
      <c r="E16" s="95" t="s">
        <v>49</v>
      </c>
      <c r="F16" s="97" t="s">
        <v>65</v>
      </c>
      <c r="G16" s="85"/>
      <c r="H16" s="95" t="s">
        <v>66</v>
      </c>
      <c r="I16" s="97" t="s">
        <v>65</v>
      </c>
      <c r="J16" s="85"/>
      <c r="K16" s="95" t="s">
        <v>66</v>
      </c>
    </row>
    <row r="17" spans="3:23" ht="21" customHeight="1">
      <c r="C17" s="381"/>
      <c r="D17" s="379"/>
      <c r="E17" s="95" t="s">
        <v>50</v>
      </c>
      <c r="F17" s="97" t="s">
        <v>65</v>
      </c>
      <c r="G17" s="85"/>
      <c r="H17" s="95" t="s">
        <v>66</v>
      </c>
      <c r="I17" s="97" t="s">
        <v>65</v>
      </c>
      <c r="J17" s="85"/>
      <c r="K17" s="95" t="s">
        <v>66</v>
      </c>
    </row>
    <row r="18" spans="3:23" ht="21" customHeight="1">
      <c r="C18" s="381"/>
      <c r="D18" s="379"/>
      <c r="E18" s="95" t="s">
        <v>51</v>
      </c>
      <c r="F18" s="97" t="s">
        <v>65</v>
      </c>
      <c r="G18" s="85"/>
      <c r="H18" s="95" t="s">
        <v>66</v>
      </c>
      <c r="I18" s="97" t="s">
        <v>65</v>
      </c>
      <c r="J18" s="85"/>
      <c r="K18" s="95" t="s">
        <v>66</v>
      </c>
    </row>
    <row r="19" spans="3:23" ht="21" customHeight="1">
      <c r="C19" s="381"/>
      <c r="D19" s="93" t="s">
        <v>67</v>
      </c>
      <c r="E19" s="96"/>
      <c r="F19" s="72"/>
      <c r="G19" s="85"/>
      <c r="H19" s="95" t="s">
        <v>61</v>
      </c>
      <c r="I19" s="72"/>
      <c r="J19" s="85"/>
      <c r="K19" s="95" t="s">
        <v>61</v>
      </c>
    </row>
    <row r="20" spans="3:23" ht="21" customHeight="1">
      <c r="C20" s="381"/>
      <c r="D20" s="379" t="s">
        <v>16</v>
      </c>
      <c r="E20" s="96"/>
      <c r="F20" s="72"/>
      <c r="G20" s="85"/>
      <c r="H20" s="95" t="s">
        <v>61</v>
      </c>
      <c r="I20" s="72"/>
      <c r="J20" s="85"/>
      <c r="K20" s="95" t="s">
        <v>61</v>
      </c>
      <c r="W20" s="30"/>
    </row>
    <row r="21" spans="3:23" ht="21" customHeight="1">
      <c r="C21" s="382"/>
      <c r="D21" s="379"/>
      <c r="E21" s="96"/>
      <c r="F21" s="72"/>
      <c r="G21" s="85"/>
      <c r="H21" s="95" t="s">
        <v>61</v>
      </c>
      <c r="I21" s="72"/>
      <c r="J21" s="85"/>
      <c r="K21" s="95" t="s">
        <v>61</v>
      </c>
    </row>
    <row r="22" spans="3:23" ht="21" customHeight="1">
      <c r="D22" s="75" t="s">
        <v>68</v>
      </c>
      <c r="E22" s="76"/>
      <c r="F22" s="77" t="s">
        <v>0</v>
      </c>
      <c r="G22" s="78"/>
      <c r="H22" s="79" t="s">
        <v>61</v>
      </c>
      <c r="I22" s="77" t="s">
        <v>0</v>
      </c>
      <c r="J22" s="78"/>
      <c r="K22" s="79" t="s">
        <v>61</v>
      </c>
    </row>
    <row r="23" spans="3:23" ht="21" customHeight="1">
      <c r="D23" s="82"/>
      <c r="E23" s="83"/>
      <c r="F23" s="84" t="s">
        <v>1</v>
      </c>
      <c r="G23" s="85"/>
      <c r="H23" s="86" t="s">
        <v>61</v>
      </c>
      <c r="I23" s="84" t="s">
        <v>1</v>
      </c>
      <c r="J23" s="85"/>
      <c r="K23" s="86" t="s">
        <v>61</v>
      </c>
    </row>
    <row r="24" spans="3:23" ht="21" customHeight="1">
      <c r="D24" s="82"/>
      <c r="E24" s="83"/>
      <c r="F24" s="84" t="s">
        <v>2</v>
      </c>
      <c r="G24" s="85"/>
      <c r="H24" s="86" t="s">
        <v>61</v>
      </c>
      <c r="I24" s="84" t="s">
        <v>2</v>
      </c>
      <c r="J24" s="85"/>
      <c r="K24" s="86" t="s">
        <v>61</v>
      </c>
    </row>
    <row r="25" spans="3:23" ht="21" customHeight="1">
      <c r="D25" s="88"/>
      <c r="E25" s="89"/>
      <c r="F25" s="90" t="s">
        <v>3</v>
      </c>
      <c r="G25" s="91"/>
      <c r="H25" s="98" t="s">
        <v>61</v>
      </c>
      <c r="I25" s="90" t="s">
        <v>3</v>
      </c>
      <c r="J25" s="91"/>
      <c r="K25" s="98" t="s">
        <v>61</v>
      </c>
    </row>
    <row r="26" spans="3:23" ht="21" customHeight="1">
      <c r="D26" s="70" t="s">
        <v>149</v>
      </c>
    </row>
    <row r="27" spans="3:23" ht="21" customHeight="1">
      <c r="D27" s="70" t="s">
        <v>145</v>
      </c>
      <c r="F27" s="378"/>
      <c r="G27" s="378"/>
      <c r="H27" s="99" t="s">
        <v>69</v>
      </c>
    </row>
    <row r="28" spans="3:23" ht="21" customHeight="1">
      <c r="D28" s="70" t="s">
        <v>146</v>
      </c>
      <c r="F28" s="378"/>
      <c r="G28" s="378"/>
      <c r="H28" s="99" t="s">
        <v>69</v>
      </c>
    </row>
    <row r="29" spans="3:23" ht="21" customHeight="1">
      <c r="D29" s="70" t="s">
        <v>147</v>
      </c>
      <c r="F29" s="378"/>
      <c r="G29" s="378"/>
      <c r="H29" s="99" t="s">
        <v>69</v>
      </c>
    </row>
    <row r="30" spans="3:23" ht="21" customHeight="1">
      <c r="D30" s="70" t="s">
        <v>148</v>
      </c>
      <c r="F30" s="378"/>
      <c r="G30" s="378"/>
      <c r="H30" s="99" t="s">
        <v>69</v>
      </c>
    </row>
  </sheetData>
  <mergeCells count="10">
    <mergeCell ref="C3:C13"/>
    <mergeCell ref="D12:D13"/>
    <mergeCell ref="F29:G29"/>
    <mergeCell ref="F30:G30"/>
    <mergeCell ref="D16:D18"/>
    <mergeCell ref="D20:D21"/>
    <mergeCell ref="F27:G27"/>
    <mergeCell ref="F28:G28"/>
    <mergeCell ref="C14:C21"/>
    <mergeCell ref="D9:D11"/>
  </mergeCells>
  <phoneticPr fontId="28"/>
  <pageMargins left="0.75" right="0.45" top="1" bottom="1" header="0.51180555555555551" footer="0.51180555555555551"/>
  <pageSetup paperSize="9" scale="78" firstPageNumber="0" orientation="landscape" horizontalDpi="300" verticalDpi="300" r:id="rId1"/>
  <headerFooter alignWithMargins="0">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8E6B-5FEF-40B3-8A33-042204F491DC}">
  <sheetPr codeName="Sheet33">
    <pageSetUpPr fitToPage="1"/>
  </sheetPr>
  <dimension ref="A1:W32"/>
  <sheetViews>
    <sheetView showGridLines="0" zoomScale="90" zoomScaleNormal="90" zoomScaleSheetLayoutView="70" zoomScalePageLayoutView="90" workbookViewId="0"/>
  </sheetViews>
  <sheetFormatPr defaultColWidth="9" defaultRowHeight="13.8"/>
  <cols>
    <col min="1" max="1" width="7.21875" style="17" customWidth="1"/>
    <col min="2" max="2" width="4.6640625" style="17" customWidth="1"/>
    <col min="3" max="3" width="5.109375" style="17" customWidth="1"/>
    <col min="4" max="4" width="19.109375" style="17" customWidth="1"/>
    <col min="5" max="5" width="5.44140625" style="17" customWidth="1"/>
    <col min="6" max="6" width="4" style="17" customWidth="1"/>
    <col min="7" max="7" width="22" style="17" customWidth="1"/>
    <col min="8" max="8" width="9" style="17" customWidth="1"/>
    <col min="9" max="9" width="40.44140625" style="17" customWidth="1"/>
    <col min="10" max="16384" width="9" style="17"/>
  </cols>
  <sheetData>
    <row r="1" spans="1:8" ht="26.25" customHeight="1">
      <c r="A1" s="122" t="s">
        <v>155</v>
      </c>
    </row>
    <row r="2" spans="1:8" ht="18.45" customHeight="1">
      <c r="B2" s="38" t="s">
        <v>70</v>
      </c>
      <c r="C2" s="59"/>
      <c r="D2" s="59"/>
      <c r="E2" s="59"/>
      <c r="F2" s="59"/>
      <c r="G2" s="100"/>
      <c r="H2" s="62" t="s">
        <v>61</v>
      </c>
    </row>
    <row r="3" spans="1:8" ht="18.45" customHeight="1">
      <c r="B3" s="101"/>
      <c r="C3" s="301" t="s">
        <v>64</v>
      </c>
      <c r="D3" s="102" t="s">
        <v>38</v>
      </c>
      <c r="E3" s="59"/>
      <c r="F3" s="59"/>
      <c r="G3" s="100"/>
      <c r="H3" s="62" t="s">
        <v>61</v>
      </c>
    </row>
    <row r="4" spans="1:8" ht="18.45" customHeight="1">
      <c r="B4" s="103"/>
      <c r="C4" s="301"/>
      <c r="D4" s="102" t="s">
        <v>71</v>
      </c>
      <c r="E4" s="104"/>
      <c r="F4" s="102" t="s">
        <v>72</v>
      </c>
      <c r="G4" s="100"/>
      <c r="H4" s="62" t="s">
        <v>61</v>
      </c>
    </row>
    <row r="5" spans="1:8" ht="18.45" customHeight="1">
      <c r="B5" s="103"/>
      <c r="C5" s="301"/>
      <c r="D5" s="105" t="s">
        <v>73</v>
      </c>
      <c r="E5" s="106"/>
      <c r="F5" s="105" t="s">
        <v>72</v>
      </c>
      <c r="G5" s="107"/>
      <c r="H5" s="108" t="s">
        <v>61</v>
      </c>
    </row>
    <row r="6" spans="1:8" ht="18.45" customHeight="1">
      <c r="B6" s="109"/>
      <c r="C6" s="301"/>
      <c r="D6" s="38" t="s">
        <v>74</v>
      </c>
      <c r="E6" s="104"/>
      <c r="F6" s="102" t="s">
        <v>72</v>
      </c>
      <c r="G6" s="100"/>
      <c r="H6" s="62" t="s">
        <v>61</v>
      </c>
    </row>
    <row r="7" spans="1:8" ht="18.45" customHeight="1">
      <c r="B7" s="38" t="s">
        <v>75</v>
      </c>
      <c r="C7" s="59"/>
      <c r="D7" s="59"/>
      <c r="E7" s="59"/>
      <c r="F7" s="59"/>
      <c r="G7" s="100"/>
      <c r="H7" s="62" t="s">
        <v>61</v>
      </c>
    </row>
    <row r="8" spans="1:8" ht="18.45" customHeight="1">
      <c r="B8" s="38" t="s">
        <v>62</v>
      </c>
      <c r="C8" s="59"/>
      <c r="D8" s="59"/>
      <c r="E8" s="59"/>
      <c r="F8" s="59"/>
      <c r="G8" s="100"/>
      <c r="H8" s="62" t="s">
        <v>61</v>
      </c>
    </row>
    <row r="9" spans="1:8" ht="18.45" customHeight="1">
      <c r="B9" s="101"/>
      <c r="C9" s="101"/>
      <c r="D9" s="102" t="s">
        <v>76</v>
      </c>
      <c r="E9" s="59"/>
      <c r="F9" s="59"/>
      <c r="G9" s="100"/>
      <c r="H9" s="62" t="s">
        <v>61</v>
      </c>
    </row>
    <row r="10" spans="1:8" ht="18.45" customHeight="1">
      <c r="B10" s="103"/>
      <c r="C10" s="110" t="s">
        <v>64</v>
      </c>
      <c r="D10" s="102" t="s">
        <v>77</v>
      </c>
      <c r="E10" s="59"/>
      <c r="F10" s="59"/>
      <c r="G10" s="100"/>
      <c r="H10" s="62" t="s">
        <v>61</v>
      </c>
    </row>
    <row r="11" spans="1:8" ht="18.45" customHeight="1">
      <c r="B11" s="103"/>
      <c r="C11" s="103"/>
      <c r="D11" s="102" t="s">
        <v>78</v>
      </c>
      <c r="E11" s="59"/>
      <c r="F11" s="59"/>
      <c r="G11" s="100"/>
      <c r="H11" s="62" t="s">
        <v>61</v>
      </c>
    </row>
    <row r="12" spans="1:8" ht="18.45" customHeight="1">
      <c r="B12" s="38" t="s">
        <v>79</v>
      </c>
      <c r="C12" s="59"/>
      <c r="D12" s="59"/>
      <c r="E12" s="59"/>
      <c r="F12" s="59"/>
      <c r="G12" s="100"/>
      <c r="H12" s="62" t="s">
        <v>61</v>
      </c>
    </row>
    <row r="13" spans="1:8" ht="18.45" customHeight="1">
      <c r="B13" s="38" t="s">
        <v>67</v>
      </c>
      <c r="C13" s="59"/>
      <c r="D13" s="59"/>
      <c r="E13" s="59"/>
      <c r="F13" s="59"/>
      <c r="G13" s="100"/>
      <c r="H13" s="62" t="s">
        <v>61</v>
      </c>
    </row>
    <row r="14" spans="1:8" ht="18.45" customHeight="1">
      <c r="B14" s="38" t="s">
        <v>80</v>
      </c>
      <c r="C14" s="59"/>
      <c r="D14" s="59"/>
      <c r="E14" s="59"/>
      <c r="F14" s="59"/>
      <c r="G14" s="100"/>
      <c r="H14" s="62" t="s">
        <v>61</v>
      </c>
    </row>
    <row r="15" spans="1:8" ht="18.45" customHeight="1">
      <c r="B15" s="111" t="s">
        <v>16</v>
      </c>
      <c r="C15" s="105"/>
      <c r="D15" s="59"/>
      <c r="E15" s="59"/>
      <c r="F15" s="59"/>
      <c r="G15" s="100"/>
      <c r="H15" s="62" t="s">
        <v>61</v>
      </c>
    </row>
    <row r="16" spans="1:8" ht="18.45" customHeight="1">
      <c r="B16" s="112"/>
      <c r="C16" s="383" t="s">
        <v>64</v>
      </c>
      <c r="D16" s="104"/>
      <c r="E16" s="59"/>
      <c r="F16" s="59"/>
      <c r="G16" s="100"/>
      <c r="H16" s="62" t="s">
        <v>61</v>
      </c>
    </row>
    <row r="17" spans="2:23" ht="18.45" customHeight="1">
      <c r="B17" s="103"/>
      <c r="C17" s="384"/>
      <c r="D17" s="104"/>
      <c r="E17" s="59"/>
      <c r="F17" s="59"/>
      <c r="G17" s="100"/>
      <c r="H17" s="62" t="s">
        <v>61</v>
      </c>
    </row>
    <row r="18" spans="2:23" ht="18.45" customHeight="1">
      <c r="B18" s="103"/>
      <c r="C18" s="384"/>
      <c r="D18" s="104"/>
      <c r="E18" s="59"/>
      <c r="F18" s="59"/>
      <c r="G18" s="100"/>
      <c r="H18" s="62" t="s">
        <v>61</v>
      </c>
    </row>
    <row r="19" spans="2:23" ht="18.45" customHeight="1">
      <c r="B19" s="109"/>
      <c r="C19" s="385"/>
      <c r="D19" s="104"/>
      <c r="E19" s="59"/>
      <c r="F19" s="59"/>
      <c r="G19" s="100"/>
      <c r="H19" s="62" t="s">
        <v>61</v>
      </c>
    </row>
    <row r="20" spans="2:23" ht="18.45" customHeight="1">
      <c r="B20" s="38" t="s">
        <v>81</v>
      </c>
      <c r="C20" s="59"/>
      <c r="D20" s="59"/>
      <c r="E20" s="59"/>
      <c r="F20" s="59"/>
      <c r="G20" s="100"/>
      <c r="H20" s="62" t="s">
        <v>61</v>
      </c>
    </row>
    <row r="21" spans="2:23" ht="7.5" customHeight="1"/>
    <row r="22" spans="2:23" ht="24" customHeight="1">
      <c r="B22" s="30" t="s">
        <v>150</v>
      </c>
      <c r="H22" s="24"/>
      <c r="I22" s="1" t="s">
        <v>122</v>
      </c>
      <c r="W22" s="30"/>
    </row>
    <row r="23" spans="2:23" ht="18" customHeight="1">
      <c r="B23" s="30" t="s">
        <v>151</v>
      </c>
    </row>
    <row r="24" spans="2:23" ht="18" customHeight="1">
      <c r="C24" s="30" t="s">
        <v>152</v>
      </c>
    </row>
    <row r="25" spans="2:23" ht="29.25" customHeight="1">
      <c r="D25" s="305"/>
      <c r="E25" s="305"/>
      <c r="F25" s="305"/>
      <c r="G25" s="305"/>
      <c r="H25" s="305"/>
      <c r="I25" s="305"/>
    </row>
    <row r="26" spans="2:23" ht="18" customHeight="1">
      <c r="C26" s="17" t="s">
        <v>153</v>
      </c>
    </row>
    <row r="27" spans="2:23" ht="78.75" customHeight="1">
      <c r="D27" s="305"/>
      <c r="E27" s="305"/>
      <c r="F27" s="305"/>
      <c r="G27" s="305"/>
      <c r="H27" s="305"/>
      <c r="I27" s="305"/>
    </row>
    <row r="28" spans="2:23" ht="20.25" customHeight="1"/>
    <row r="29" spans="2:23" ht="20.25" customHeight="1"/>
    <row r="30" spans="2:23" ht="20.25" customHeight="1"/>
    <row r="31" spans="2:23" ht="20.25" customHeight="1"/>
    <row r="32" spans="2:23" ht="20.25" customHeight="1"/>
  </sheetData>
  <mergeCells count="4">
    <mergeCell ref="C3:C6"/>
    <mergeCell ref="D25:I25"/>
    <mergeCell ref="D27:I27"/>
    <mergeCell ref="C16:C19"/>
  </mergeCells>
  <phoneticPr fontId="28"/>
  <dataValidations count="1">
    <dataValidation type="list" operator="equal" allowBlank="1" showErrorMessage="1" errorTitle="入力規則違反" error="リストから選んでください" sqref="H22" xr:uid="{C799D3CD-6650-4DC3-A3B5-F4B5E8E1D9C4}">
      <formula1>"いる,いない"</formula1>
    </dataValidation>
  </dataValidations>
  <pageMargins left="0.75" right="0.45" top="1" bottom="1" header="0.51180555555555551" footer="0.51180555555555551"/>
  <pageSetup paperSize="9" scale="85" firstPageNumber="0" orientation="landscape" horizontalDpi="300" verticalDpi="300" r:id="rId1"/>
  <headerFooter alignWithMargins="0">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703D5-A80C-4A37-8FCE-4BB1EFB6053D}">
  <sheetPr codeName="Sheet1"/>
  <dimension ref="A1:J934"/>
  <sheetViews>
    <sheetView topLeftCell="A363" workbookViewId="0">
      <selection activeCell="H390" sqref="H390"/>
    </sheetView>
  </sheetViews>
  <sheetFormatPr defaultRowHeight="13.2"/>
  <sheetData>
    <row r="1" spans="1:10">
      <c r="A1" t="s">
        <v>631</v>
      </c>
      <c r="B1" t="s">
        <v>632</v>
      </c>
      <c r="C1" t="s">
        <v>633</v>
      </c>
      <c r="D1" t="s">
        <v>634</v>
      </c>
      <c r="E1" t="s">
        <v>635</v>
      </c>
      <c r="F1" t="s">
        <v>636</v>
      </c>
      <c r="G1" t="s">
        <v>637</v>
      </c>
      <c r="H1" t="s">
        <v>638</v>
      </c>
      <c r="I1" t="s">
        <v>639</v>
      </c>
      <c r="J1" t="s">
        <v>640</v>
      </c>
    </row>
    <row r="2" spans="1:10">
      <c r="A2" t="s">
        <v>641</v>
      </c>
      <c r="B2">
        <v>2</v>
      </c>
      <c r="C2" t="s">
        <v>642</v>
      </c>
      <c r="D2">
        <f>IF(P0!B1&lt;&gt;"",P0!B1,"")</f>
        <v>8</v>
      </c>
      <c r="E2" t="s">
        <v>643</v>
      </c>
      <c r="F2" t="s">
        <v>644</v>
      </c>
      <c r="G2" t="s">
        <v>1078</v>
      </c>
    </row>
    <row r="3" spans="1:10">
      <c r="A3" t="s">
        <v>641</v>
      </c>
      <c r="B3">
        <v>7</v>
      </c>
      <c r="C3" t="s">
        <v>645</v>
      </c>
      <c r="D3" s="212" t="str">
        <f>IF(P0!C5&lt;&gt;"",P0!C5,"")</f>
        <v/>
      </c>
      <c r="E3" t="s">
        <v>643</v>
      </c>
      <c r="F3" t="s">
        <v>646</v>
      </c>
    </row>
    <row r="4" spans="1:10">
      <c r="A4" t="s">
        <v>641</v>
      </c>
      <c r="B4">
        <v>8</v>
      </c>
      <c r="C4" t="s">
        <v>647</v>
      </c>
      <c r="D4" t="str">
        <f>IF(P0!D5&lt;&gt;"",P0!D5,"")</f>
        <v/>
      </c>
      <c r="E4" t="s">
        <v>648</v>
      </c>
      <c r="F4" t="s">
        <v>644</v>
      </c>
    </row>
    <row r="5" spans="1:10">
      <c r="A5" t="s">
        <v>641</v>
      </c>
      <c r="B5">
        <v>11</v>
      </c>
      <c r="C5" t="s">
        <v>649</v>
      </c>
      <c r="D5" t="str">
        <f>IF(P0!C6&lt;&gt;"",P0!C6,"")</f>
        <v/>
      </c>
      <c r="E5" t="s">
        <v>643</v>
      </c>
      <c r="F5" t="s">
        <v>644</v>
      </c>
    </row>
    <row r="6" spans="1:10">
      <c r="A6" t="s">
        <v>641</v>
      </c>
      <c r="B6">
        <v>13</v>
      </c>
      <c r="C6" t="s">
        <v>650</v>
      </c>
      <c r="D6" t="str">
        <f>IF(P0!F6&lt;&gt;"",P0!F6,"")</f>
        <v/>
      </c>
      <c r="E6" t="s">
        <v>643</v>
      </c>
      <c r="F6" t="s">
        <v>644</v>
      </c>
    </row>
    <row r="7" spans="1:10">
      <c r="A7" t="s">
        <v>641</v>
      </c>
      <c r="B7">
        <v>15</v>
      </c>
      <c r="C7" t="s">
        <v>651</v>
      </c>
      <c r="D7" t="str">
        <f>IF(P0!C7&lt;&gt;"",P0!C7,"")</f>
        <v/>
      </c>
      <c r="E7" t="s">
        <v>643</v>
      </c>
      <c r="F7" t="s">
        <v>644</v>
      </c>
    </row>
    <row r="8" spans="1:10">
      <c r="A8" t="s">
        <v>641</v>
      </c>
      <c r="B8">
        <v>17</v>
      </c>
      <c r="C8" t="s">
        <v>652</v>
      </c>
      <c r="D8" t="str">
        <f>IF(P0!C8&lt;&gt;"",P0!C8,"")</f>
        <v/>
      </c>
      <c r="E8" t="s">
        <v>643</v>
      </c>
      <c r="F8" t="s">
        <v>644</v>
      </c>
    </row>
    <row r="9" spans="1:10">
      <c r="A9" t="s">
        <v>641</v>
      </c>
      <c r="B9">
        <v>19</v>
      </c>
      <c r="C9" t="s">
        <v>653</v>
      </c>
      <c r="D9" t="str">
        <f>IF(P0!C9&lt;&gt;"",P0!C9,"")</f>
        <v/>
      </c>
      <c r="E9" t="s">
        <v>643</v>
      </c>
      <c r="F9" t="s">
        <v>644</v>
      </c>
    </row>
    <row r="10" spans="1:10">
      <c r="A10" t="s">
        <v>641</v>
      </c>
      <c r="B10">
        <v>21</v>
      </c>
      <c r="C10" t="s">
        <v>654</v>
      </c>
      <c r="D10" t="str">
        <f>IF(P0!F9&lt;&gt;"",P0!F9,"")</f>
        <v/>
      </c>
      <c r="E10" t="s">
        <v>643</v>
      </c>
      <c r="F10" t="s">
        <v>644</v>
      </c>
    </row>
    <row r="11" spans="1:10">
      <c r="A11" t="s">
        <v>641</v>
      </c>
      <c r="B11">
        <v>23</v>
      </c>
      <c r="C11" t="s">
        <v>655</v>
      </c>
      <c r="D11" t="str">
        <f>IF(P0!C10&lt;&gt;"",P0!C10,"")</f>
        <v/>
      </c>
      <c r="E11" t="s">
        <v>643</v>
      </c>
      <c r="F11" t="s">
        <v>644</v>
      </c>
    </row>
    <row r="12" spans="1:10">
      <c r="A12" t="s">
        <v>641</v>
      </c>
      <c r="B12">
        <v>25</v>
      </c>
      <c r="C12" t="s">
        <v>656</v>
      </c>
      <c r="D12" t="str">
        <f>IF(P0!F10&lt;&gt;"",P0!F10,"")</f>
        <v/>
      </c>
      <c r="E12" t="s">
        <v>643</v>
      </c>
      <c r="F12" t="s">
        <v>644</v>
      </c>
    </row>
    <row r="13" spans="1:10">
      <c r="A13" t="s">
        <v>641</v>
      </c>
      <c r="B13">
        <v>27</v>
      </c>
      <c r="C13" t="s">
        <v>657</v>
      </c>
      <c r="D13" t="str">
        <f>IF(P0!C11&lt;&gt;"",P0!C11,"")</f>
        <v/>
      </c>
      <c r="E13" t="s">
        <v>643</v>
      </c>
      <c r="F13" t="s">
        <v>644</v>
      </c>
    </row>
    <row r="14" spans="1:10">
      <c r="A14" t="s">
        <v>641</v>
      </c>
      <c r="B14">
        <v>29</v>
      </c>
      <c r="C14" t="s">
        <v>658</v>
      </c>
      <c r="D14" t="str">
        <f>IF(P0!F11&lt;&gt;"",P0!F11,"")</f>
        <v/>
      </c>
      <c r="E14" t="s">
        <v>643</v>
      </c>
      <c r="F14" t="s">
        <v>644</v>
      </c>
    </row>
    <row r="15" spans="1:10">
      <c r="A15" t="s">
        <v>641</v>
      </c>
      <c r="B15">
        <v>31</v>
      </c>
      <c r="C15" t="s">
        <v>659</v>
      </c>
      <c r="D15" t="str">
        <f>IF(P0!C12&lt;&gt;"",P0!C12,"")</f>
        <v/>
      </c>
      <c r="E15" t="s">
        <v>643</v>
      </c>
      <c r="F15" t="s">
        <v>644</v>
      </c>
    </row>
    <row r="16" spans="1:10">
      <c r="A16" t="s">
        <v>641</v>
      </c>
      <c r="B16">
        <v>33</v>
      </c>
      <c r="C16" t="s">
        <v>660</v>
      </c>
      <c r="D16" t="str">
        <f>IF(P0!F12&lt;&gt;"",P0!F12,"")</f>
        <v/>
      </c>
      <c r="E16" t="s">
        <v>643</v>
      </c>
      <c r="F16" t="s">
        <v>644</v>
      </c>
    </row>
    <row r="17" spans="1:6">
      <c r="A17" t="s">
        <v>641</v>
      </c>
      <c r="B17">
        <v>35</v>
      </c>
      <c r="C17" t="s">
        <v>661</v>
      </c>
      <c r="D17" t="str">
        <f>IF(P0!C13&lt;&gt;"",P0!C13,"")</f>
        <v/>
      </c>
      <c r="E17" t="s">
        <v>643</v>
      </c>
      <c r="F17" t="s">
        <v>644</v>
      </c>
    </row>
    <row r="18" spans="1:6">
      <c r="A18" t="s">
        <v>641</v>
      </c>
      <c r="B18">
        <v>37</v>
      </c>
      <c r="C18" t="s">
        <v>662</v>
      </c>
      <c r="D18" s="213" t="str">
        <f>IF(P0!F13&lt;&gt;"",P0!F13,"")</f>
        <v/>
      </c>
      <c r="E18" t="s">
        <v>643</v>
      </c>
      <c r="F18" t="s">
        <v>663</v>
      </c>
    </row>
    <row r="19" spans="1:6">
      <c r="A19" t="s">
        <v>641</v>
      </c>
      <c r="B19">
        <v>39</v>
      </c>
      <c r="C19" t="s">
        <v>664</v>
      </c>
      <c r="D19" t="str">
        <f>IF(P0!C14&lt;&gt;"",P0!C14,"")</f>
        <v/>
      </c>
      <c r="E19" t="s">
        <v>643</v>
      </c>
      <c r="F19" t="s">
        <v>665</v>
      </c>
    </row>
    <row r="20" spans="1:6">
      <c r="A20" t="s">
        <v>641</v>
      </c>
      <c r="B20">
        <v>42</v>
      </c>
      <c r="C20" t="s">
        <v>666</v>
      </c>
      <c r="D20" s="213" t="str">
        <f>IF(P0!F14&lt;&gt;"",P0!F14,"")</f>
        <v/>
      </c>
      <c r="E20" t="s">
        <v>643</v>
      </c>
      <c r="F20" t="s">
        <v>663</v>
      </c>
    </row>
    <row r="21" spans="1:6">
      <c r="A21" t="s">
        <v>641</v>
      </c>
      <c r="B21">
        <v>43</v>
      </c>
      <c r="C21" t="s">
        <v>832</v>
      </c>
      <c r="D21" t="str">
        <f>IF(P0!B15&lt;&gt;"",P0!B15,"")</f>
        <v>現員(R8.4.1)</v>
      </c>
      <c r="E21" t="s">
        <v>643</v>
      </c>
      <c r="F21" t="s">
        <v>644</v>
      </c>
    </row>
    <row r="22" spans="1:6">
      <c r="A22" t="s">
        <v>641</v>
      </c>
      <c r="B22">
        <v>44</v>
      </c>
      <c r="C22" t="s">
        <v>667</v>
      </c>
      <c r="D22" t="str">
        <f>IF(P0!C15&lt;&gt;"",P0!C15,"")</f>
        <v/>
      </c>
      <c r="E22" t="s">
        <v>643</v>
      </c>
      <c r="F22" t="s">
        <v>665</v>
      </c>
    </row>
    <row r="23" spans="1:6">
      <c r="A23" t="s">
        <v>641</v>
      </c>
      <c r="B23">
        <v>47</v>
      </c>
      <c r="C23" t="s">
        <v>668</v>
      </c>
      <c r="D23" t="str">
        <f>IF(P0!F15&lt;&gt;"",P0!F15,"")</f>
        <v/>
      </c>
      <c r="E23" t="s">
        <v>643</v>
      </c>
      <c r="F23" t="s">
        <v>665</v>
      </c>
    </row>
    <row r="24" spans="1:6">
      <c r="A24" t="s">
        <v>641</v>
      </c>
      <c r="B24">
        <v>51</v>
      </c>
      <c r="C24" t="s">
        <v>669</v>
      </c>
      <c r="D24" t="str">
        <f>IF(P0!C16&lt;&gt;"",P0!C16,"")</f>
        <v/>
      </c>
      <c r="E24" t="s">
        <v>643</v>
      </c>
      <c r="F24" t="s">
        <v>665</v>
      </c>
    </row>
    <row r="25" spans="1:6">
      <c r="A25" t="s">
        <v>641</v>
      </c>
      <c r="B25">
        <v>53</v>
      </c>
      <c r="C25" t="s">
        <v>670</v>
      </c>
      <c r="D25" t="str">
        <f>IF(P0!F16&lt;&gt;"",P0!F16,"")</f>
        <v/>
      </c>
      <c r="E25" t="s">
        <v>643</v>
      </c>
      <c r="F25" t="s">
        <v>644</v>
      </c>
    </row>
    <row r="26" spans="1:6">
      <c r="A26" t="s">
        <v>641</v>
      </c>
      <c r="B26">
        <v>55</v>
      </c>
      <c r="C26" t="s">
        <v>671</v>
      </c>
      <c r="D26" s="213" t="str">
        <f>IF(P0!C17&lt;&gt;"",P0!C17,"")</f>
        <v/>
      </c>
      <c r="E26" t="s">
        <v>643</v>
      </c>
      <c r="F26" t="s">
        <v>663</v>
      </c>
    </row>
    <row r="27" spans="1:6">
      <c r="A27" t="s">
        <v>641</v>
      </c>
      <c r="B27">
        <v>57</v>
      </c>
      <c r="C27" t="s">
        <v>672</v>
      </c>
      <c r="D27" s="213" t="str">
        <f>IF(P0!F17&lt;&gt;"",P0!F17,"")</f>
        <v/>
      </c>
      <c r="E27" t="s">
        <v>643</v>
      </c>
      <c r="F27" t="s">
        <v>663</v>
      </c>
    </row>
    <row r="28" spans="1:6">
      <c r="A28" t="s">
        <v>641</v>
      </c>
      <c r="B28">
        <v>59</v>
      </c>
      <c r="C28" t="s">
        <v>673</v>
      </c>
      <c r="D28" t="str">
        <f>IF(P0!C18&lt;&gt;"",P0!C18,"")</f>
        <v/>
      </c>
      <c r="E28" t="s">
        <v>643</v>
      </c>
      <c r="F28" t="s">
        <v>665</v>
      </c>
    </row>
    <row r="29" spans="1:6">
      <c r="A29" t="s">
        <v>641</v>
      </c>
      <c r="B29">
        <v>61</v>
      </c>
      <c r="C29" t="s">
        <v>881</v>
      </c>
      <c r="D29" t="str">
        <f>IF(P0!E18&lt;&gt;"",P0!E18,"")</f>
        <v>現員(R8.4.1)</v>
      </c>
      <c r="E29" t="s">
        <v>643</v>
      </c>
      <c r="F29" t="s">
        <v>644</v>
      </c>
    </row>
    <row r="30" spans="1:6">
      <c r="A30" t="s">
        <v>641</v>
      </c>
      <c r="B30">
        <v>62</v>
      </c>
      <c r="C30" t="s">
        <v>674</v>
      </c>
      <c r="D30" t="str">
        <f>IF(P0!F18&lt;&gt;"",P0!F18,"")</f>
        <v/>
      </c>
      <c r="E30" t="s">
        <v>643</v>
      </c>
      <c r="F30" t="s">
        <v>665</v>
      </c>
    </row>
    <row r="31" spans="1:6">
      <c r="A31" t="s">
        <v>675</v>
      </c>
      <c r="B31">
        <v>71</v>
      </c>
      <c r="C31" t="s">
        <v>1015</v>
      </c>
      <c r="D31" t="str">
        <f>IF('P1'!E3&lt;&gt;"",'P1'!E3,"")</f>
        <v>（令和8年4月1日現在）</v>
      </c>
      <c r="E31" t="s">
        <v>643</v>
      </c>
      <c r="F31" t="s">
        <v>644</v>
      </c>
    </row>
    <row r="32" spans="1:6">
      <c r="A32" t="s">
        <v>675</v>
      </c>
      <c r="B32">
        <v>73</v>
      </c>
      <c r="C32" t="s">
        <v>1071</v>
      </c>
      <c r="D32" t="str">
        <f>IF('P1'!K3&lt;&gt;"",'P1'!K3,"")</f>
        <v>（令和8年4月1日現在）</v>
      </c>
      <c r="E32" t="s">
        <v>643</v>
      </c>
      <c r="F32" t="s">
        <v>644</v>
      </c>
    </row>
    <row r="33" spans="1:6">
      <c r="A33" t="s">
        <v>675</v>
      </c>
      <c r="B33">
        <v>81</v>
      </c>
      <c r="C33" t="s">
        <v>645</v>
      </c>
      <c r="D33" t="str">
        <f>IF('P1'!C5&lt;&gt;"",'P1'!C5,"")</f>
        <v/>
      </c>
      <c r="E33" t="s">
        <v>643</v>
      </c>
      <c r="F33" t="s">
        <v>644</v>
      </c>
    </row>
    <row r="34" spans="1:6">
      <c r="A34" t="s">
        <v>675</v>
      </c>
      <c r="B34">
        <v>82</v>
      </c>
      <c r="C34" t="s">
        <v>647</v>
      </c>
      <c r="D34" t="str">
        <f>IF('P1'!D5&lt;&gt;"",'P1'!D5,"")</f>
        <v/>
      </c>
      <c r="E34" t="s">
        <v>643</v>
      </c>
      <c r="F34" t="s">
        <v>644</v>
      </c>
    </row>
    <row r="35" spans="1:6">
      <c r="A35" t="s">
        <v>675</v>
      </c>
      <c r="B35">
        <v>83</v>
      </c>
      <c r="C35" t="s">
        <v>676</v>
      </c>
      <c r="D35" t="str">
        <f>IF('P1'!E5&lt;&gt;"",'P1'!E5,"")</f>
        <v/>
      </c>
      <c r="E35" t="s">
        <v>643</v>
      </c>
      <c r="F35" t="s">
        <v>644</v>
      </c>
    </row>
    <row r="36" spans="1:6">
      <c r="A36" t="s">
        <v>675</v>
      </c>
      <c r="B36">
        <v>89</v>
      </c>
      <c r="C36" t="s">
        <v>677</v>
      </c>
      <c r="D36" t="str">
        <f>IF('P1'!C6&lt;&gt;"",'P1'!C6,"")</f>
        <v/>
      </c>
      <c r="E36" t="s">
        <v>643</v>
      </c>
      <c r="F36" t="s">
        <v>644</v>
      </c>
    </row>
    <row r="37" spans="1:6">
      <c r="A37" t="s">
        <v>675</v>
      </c>
      <c r="B37">
        <v>90</v>
      </c>
      <c r="C37" t="s">
        <v>678</v>
      </c>
      <c r="D37" t="str">
        <f>IF('P1'!D6&lt;&gt;"",'P1'!D6,"")</f>
        <v/>
      </c>
      <c r="E37" t="s">
        <v>643</v>
      </c>
      <c r="F37" t="s">
        <v>644</v>
      </c>
    </row>
    <row r="38" spans="1:6">
      <c r="A38" t="s">
        <v>675</v>
      </c>
      <c r="B38">
        <v>91</v>
      </c>
      <c r="C38" t="s">
        <v>679</v>
      </c>
      <c r="D38" t="str">
        <f>IF('P1'!E6&lt;&gt;"",'P1'!E6,"")</f>
        <v/>
      </c>
      <c r="E38" t="s">
        <v>643</v>
      </c>
      <c r="F38" t="s">
        <v>644</v>
      </c>
    </row>
    <row r="39" spans="1:6">
      <c r="A39" t="s">
        <v>675</v>
      </c>
      <c r="B39">
        <v>93</v>
      </c>
      <c r="C39" t="s">
        <v>680</v>
      </c>
      <c r="D39" t="str">
        <f>IF('P1'!H6&lt;&gt;"",'P1'!H6,"")</f>
        <v/>
      </c>
      <c r="E39" t="s">
        <v>643</v>
      </c>
      <c r="F39" t="s">
        <v>644</v>
      </c>
    </row>
    <row r="40" spans="1:6">
      <c r="A40" t="s">
        <v>675</v>
      </c>
      <c r="B40">
        <v>94</v>
      </c>
      <c r="C40" t="s">
        <v>681</v>
      </c>
      <c r="D40" t="str">
        <f>IF('P1'!I6&lt;&gt;"",'P1'!I6,"")</f>
        <v/>
      </c>
      <c r="E40" t="s">
        <v>643</v>
      </c>
      <c r="F40" t="s">
        <v>644</v>
      </c>
    </row>
    <row r="41" spans="1:6">
      <c r="A41" t="s">
        <v>675</v>
      </c>
      <c r="B41">
        <v>95</v>
      </c>
      <c r="C41" t="s">
        <v>682</v>
      </c>
      <c r="D41" t="str">
        <f>IF('P1'!J6&lt;&gt;"",'P1'!J6,"")</f>
        <v/>
      </c>
      <c r="E41" t="s">
        <v>643</v>
      </c>
      <c r="F41" t="s">
        <v>644</v>
      </c>
    </row>
    <row r="42" spans="1:6">
      <c r="A42" t="s">
        <v>675</v>
      </c>
      <c r="B42">
        <v>96</v>
      </c>
      <c r="C42" t="s">
        <v>683</v>
      </c>
      <c r="D42" t="str">
        <f>IF('P1'!K6&lt;&gt;"",'P1'!K6,"")</f>
        <v/>
      </c>
      <c r="E42" t="s">
        <v>643</v>
      </c>
      <c r="F42" t="s">
        <v>644</v>
      </c>
    </row>
    <row r="43" spans="1:6">
      <c r="A43" t="s">
        <v>675</v>
      </c>
      <c r="B43">
        <v>98</v>
      </c>
      <c r="C43" t="s">
        <v>684</v>
      </c>
      <c r="D43" t="str">
        <f>IF('P1'!C7&lt;&gt;"",'P1'!C7,"")</f>
        <v/>
      </c>
      <c r="E43" t="s">
        <v>643</v>
      </c>
      <c r="F43" t="s">
        <v>644</v>
      </c>
    </row>
    <row r="44" spans="1:6">
      <c r="A44" t="s">
        <v>675</v>
      </c>
      <c r="B44">
        <v>99</v>
      </c>
      <c r="C44" t="s">
        <v>685</v>
      </c>
      <c r="D44" t="str">
        <f>IF('P1'!D7&lt;&gt;"",'P1'!D7,"")</f>
        <v/>
      </c>
      <c r="E44" t="s">
        <v>643</v>
      </c>
      <c r="F44" t="s">
        <v>644</v>
      </c>
    </row>
    <row r="45" spans="1:6">
      <c r="A45" t="s">
        <v>675</v>
      </c>
      <c r="B45">
        <v>100</v>
      </c>
      <c r="C45" t="s">
        <v>686</v>
      </c>
      <c r="D45" t="str">
        <f>IF('P1'!E7&lt;&gt;"",'P1'!E7,"")</f>
        <v/>
      </c>
      <c r="E45" t="s">
        <v>643</v>
      </c>
      <c r="F45" t="s">
        <v>644</v>
      </c>
    </row>
    <row r="46" spans="1:6">
      <c r="A46" t="s">
        <v>675</v>
      </c>
      <c r="B46">
        <v>102</v>
      </c>
      <c r="C46" t="s">
        <v>687</v>
      </c>
      <c r="D46" t="str">
        <f>IF('P1'!H7&lt;&gt;"",'P1'!H7,"")</f>
        <v/>
      </c>
      <c r="E46" t="s">
        <v>643</v>
      </c>
      <c r="F46" t="s">
        <v>644</v>
      </c>
    </row>
    <row r="47" spans="1:6">
      <c r="A47" t="s">
        <v>675</v>
      </c>
      <c r="B47">
        <v>103</v>
      </c>
      <c r="C47" t="s">
        <v>688</v>
      </c>
      <c r="D47" t="str">
        <f>IF('P1'!I7&lt;&gt;"",'P1'!I7,"")</f>
        <v/>
      </c>
      <c r="E47" t="s">
        <v>643</v>
      </c>
      <c r="F47" t="s">
        <v>644</v>
      </c>
    </row>
    <row r="48" spans="1:6">
      <c r="A48" t="s">
        <v>675</v>
      </c>
      <c r="B48">
        <v>104</v>
      </c>
      <c r="C48" t="s">
        <v>689</v>
      </c>
      <c r="D48" t="str">
        <f>IF('P1'!J7&lt;&gt;"",'P1'!J7,"")</f>
        <v/>
      </c>
      <c r="E48" t="s">
        <v>643</v>
      </c>
      <c r="F48" t="s">
        <v>644</v>
      </c>
    </row>
    <row r="49" spans="1:6">
      <c r="A49" t="s">
        <v>675</v>
      </c>
      <c r="B49">
        <v>105</v>
      </c>
      <c r="C49" t="s">
        <v>690</v>
      </c>
      <c r="D49" t="str">
        <f>IF('P1'!K7&lt;&gt;"",'P1'!K7,"")</f>
        <v/>
      </c>
      <c r="E49" t="s">
        <v>643</v>
      </c>
      <c r="F49" t="s">
        <v>644</v>
      </c>
    </row>
    <row r="50" spans="1:6">
      <c r="A50" t="s">
        <v>675</v>
      </c>
      <c r="B50">
        <v>107</v>
      </c>
      <c r="C50" t="s">
        <v>691</v>
      </c>
      <c r="D50" t="str">
        <f>IF('P1'!C8&lt;&gt;"",'P1'!C8,"")</f>
        <v/>
      </c>
      <c r="E50" t="s">
        <v>643</v>
      </c>
      <c r="F50" t="s">
        <v>644</v>
      </c>
    </row>
    <row r="51" spans="1:6">
      <c r="A51" t="s">
        <v>675</v>
      </c>
      <c r="B51">
        <v>108</v>
      </c>
      <c r="C51" t="s">
        <v>692</v>
      </c>
      <c r="D51" t="str">
        <f>IF('P1'!D8&lt;&gt;"",'P1'!D8,"")</f>
        <v/>
      </c>
      <c r="E51" t="s">
        <v>643</v>
      </c>
      <c r="F51" t="s">
        <v>644</v>
      </c>
    </row>
    <row r="52" spans="1:6">
      <c r="A52" t="s">
        <v>675</v>
      </c>
      <c r="B52">
        <v>109</v>
      </c>
      <c r="C52" t="s">
        <v>693</v>
      </c>
      <c r="D52" t="str">
        <f>IF('P1'!E8&lt;&gt;"",'P1'!E8,"")</f>
        <v/>
      </c>
      <c r="E52" t="s">
        <v>643</v>
      </c>
      <c r="F52" t="s">
        <v>644</v>
      </c>
    </row>
    <row r="53" spans="1:6">
      <c r="A53" t="s">
        <v>675</v>
      </c>
      <c r="B53">
        <v>111</v>
      </c>
      <c r="C53" t="s">
        <v>694</v>
      </c>
      <c r="D53" t="str">
        <f>IF('P1'!H8&lt;&gt;"",'P1'!H8,"")</f>
        <v/>
      </c>
      <c r="E53" t="s">
        <v>643</v>
      </c>
      <c r="F53" t="s">
        <v>644</v>
      </c>
    </row>
    <row r="54" spans="1:6">
      <c r="A54" t="s">
        <v>675</v>
      </c>
      <c r="B54">
        <v>112</v>
      </c>
      <c r="C54" t="s">
        <v>695</v>
      </c>
      <c r="D54" t="str">
        <f>IF('P1'!I8&lt;&gt;"",'P1'!I8,"")</f>
        <v/>
      </c>
      <c r="E54" t="s">
        <v>643</v>
      </c>
      <c r="F54" t="s">
        <v>644</v>
      </c>
    </row>
    <row r="55" spans="1:6">
      <c r="A55" t="s">
        <v>675</v>
      </c>
      <c r="B55">
        <v>113</v>
      </c>
      <c r="C55" t="s">
        <v>696</v>
      </c>
      <c r="D55" t="str">
        <f>IF('P1'!J8&lt;&gt;"",'P1'!J8,"")</f>
        <v/>
      </c>
      <c r="E55" t="s">
        <v>643</v>
      </c>
      <c r="F55" t="s">
        <v>644</v>
      </c>
    </row>
    <row r="56" spans="1:6">
      <c r="A56" t="s">
        <v>675</v>
      </c>
      <c r="B56">
        <v>114</v>
      </c>
      <c r="C56" t="s">
        <v>697</v>
      </c>
      <c r="D56" t="str">
        <f>IF('P1'!K8&lt;&gt;"",'P1'!K8,"")</f>
        <v/>
      </c>
      <c r="E56" t="s">
        <v>643</v>
      </c>
      <c r="F56" t="s">
        <v>644</v>
      </c>
    </row>
    <row r="57" spans="1:6">
      <c r="A57" t="s">
        <v>675</v>
      </c>
      <c r="B57">
        <v>116</v>
      </c>
      <c r="C57" t="s">
        <v>698</v>
      </c>
      <c r="D57" t="str">
        <f>IF('P1'!C9&lt;&gt;"",'P1'!C9,"")</f>
        <v/>
      </c>
      <c r="E57" t="s">
        <v>643</v>
      </c>
      <c r="F57" t="s">
        <v>644</v>
      </c>
    </row>
    <row r="58" spans="1:6">
      <c r="A58" t="s">
        <v>675</v>
      </c>
      <c r="B58">
        <v>117</v>
      </c>
      <c r="C58" t="s">
        <v>699</v>
      </c>
      <c r="D58" t="str">
        <f>IF('P1'!D9&lt;&gt;"",'P1'!D9,"")</f>
        <v/>
      </c>
      <c r="E58" t="s">
        <v>643</v>
      </c>
      <c r="F58" t="s">
        <v>644</v>
      </c>
    </row>
    <row r="59" spans="1:6">
      <c r="A59" t="s">
        <v>675</v>
      </c>
      <c r="B59">
        <v>118</v>
      </c>
      <c r="C59" t="s">
        <v>700</v>
      </c>
      <c r="D59" t="str">
        <f>IF('P1'!E9&lt;&gt;"",'P1'!E9,"")</f>
        <v/>
      </c>
      <c r="E59" t="s">
        <v>643</v>
      </c>
      <c r="F59" t="s">
        <v>644</v>
      </c>
    </row>
    <row r="60" spans="1:6">
      <c r="A60" t="s">
        <v>675</v>
      </c>
      <c r="B60">
        <v>120</v>
      </c>
      <c r="C60" t="s">
        <v>701</v>
      </c>
      <c r="D60" t="str">
        <f>IF('P1'!H9&lt;&gt;"",'P1'!H9,"")</f>
        <v/>
      </c>
      <c r="E60" t="s">
        <v>643</v>
      </c>
      <c r="F60" t="s">
        <v>644</v>
      </c>
    </row>
    <row r="61" spans="1:6">
      <c r="A61" t="s">
        <v>675</v>
      </c>
      <c r="B61">
        <v>121</v>
      </c>
      <c r="C61" t="s">
        <v>702</v>
      </c>
      <c r="D61" t="str">
        <f>IF('P1'!I9&lt;&gt;"",'P1'!I9,"")</f>
        <v/>
      </c>
      <c r="E61" t="s">
        <v>643</v>
      </c>
      <c r="F61" t="s">
        <v>644</v>
      </c>
    </row>
    <row r="62" spans="1:6">
      <c r="A62" t="s">
        <v>675</v>
      </c>
      <c r="B62">
        <v>122</v>
      </c>
      <c r="C62" t="s">
        <v>703</v>
      </c>
      <c r="D62" t="str">
        <f>IF('P1'!J9&lt;&gt;"",'P1'!J9,"")</f>
        <v/>
      </c>
      <c r="E62" t="s">
        <v>643</v>
      </c>
      <c r="F62" t="s">
        <v>644</v>
      </c>
    </row>
    <row r="63" spans="1:6">
      <c r="A63" t="s">
        <v>675</v>
      </c>
      <c r="B63">
        <v>123</v>
      </c>
      <c r="C63" t="s">
        <v>704</v>
      </c>
      <c r="D63" t="str">
        <f>IF('P1'!K9&lt;&gt;"",'P1'!K9,"")</f>
        <v/>
      </c>
      <c r="E63" t="s">
        <v>643</v>
      </c>
      <c r="F63" t="s">
        <v>644</v>
      </c>
    </row>
    <row r="64" spans="1:6">
      <c r="A64" t="s">
        <v>675</v>
      </c>
      <c r="B64">
        <v>125</v>
      </c>
      <c r="C64" t="s">
        <v>705</v>
      </c>
      <c r="D64" t="str">
        <f>IF('P1'!C10&lt;&gt;"",'P1'!C10,"")</f>
        <v/>
      </c>
      <c r="E64" t="s">
        <v>643</v>
      </c>
      <c r="F64" t="s">
        <v>644</v>
      </c>
    </row>
    <row r="65" spans="1:6">
      <c r="A65" t="s">
        <v>675</v>
      </c>
      <c r="B65">
        <v>126</v>
      </c>
      <c r="C65" t="s">
        <v>706</v>
      </c>
      <c r="D65" t="str">
        <f>IF('P1'!D10&lt;&gt;"",'P1'!D10,"")</f>
        <v/>
      </c>
      <c r="E65" t="s">
        <v>643</v>
      </c>
      <c r="F65" t="s">
        <v>644</v>
      </c>
    </row>
    <row r="66" spans="1:6">
      <c r="A66" t="s">
        <v>675</v>
      </c>
      <c r="B66">
        <v>127</v>
      </c>
      <c r="C66" t="s">
        <v>707</v>
      </c>
      <c r="D66" t="str">
        <f>IF('P1'!E10&lt;&gt;"",'P1'!E10,"")</f>
        <v/>
      </c>
      <c r="E66" t="s">
        <v>643</v>
      </c>
      <c r="F66" t="s">
        <v>644</v>
      </c>
    </row>
    <row r="67" spans="1:6">
      <c r="A67" t="s">
        <v>675</v>
      </c>
      <c r="B67">
        <v>129</v>
      </c>
      <c r="C67" t="s">
        <v>708</v>
      </c>
      <c r="D67" t="str">
        <f>IF('P1'!H10&lt;&gt;"",'P1'!H10,"")</f>
        <v/>
      </c>
      <c r="E67" t="s">
        <v>643</v>
      </c>
      <c r="F67" t="s">
        <v>644</v>
      </c>
    </row>
    <row r="68" spans="1:6">
      <c r="A68" t="s">
        <v>675</v>
      </c>
      <c r="B68">
        <v>130</v>
      </c>
      <c r="C68" t="s">
        <v>709</v>
      </c>
      <c r="D68" t="str">
        <f>IF('P1'!I10&lt;&gt;"",'P1'!I10,"")</f>
        <v/>
      </c>
      <c r="E68" t="s">
        <v>643</v>
      </c>
      <c r="F68" t="s">
        <v>644</v>
      </c>
    </row>
    <row r="69" spans="1:6">
      <c r="A69" t="s">
        <v>675</v>
      </c>
      <c r="B69">
        <v>131</v>
      </c>
      <c r="C69" t="s">
        <v>710</v>
      </c>
      <c r="D69" t="str">
        <f>IF('P1'!J10&lt;&gt;"",'P1'!J10,"")</f>
        <v/>
      </c>
      <c r="E69" t="s">
        <v>643</v>
      </c>
      <c r="F69" t="s">
        <v>644</v>
      </c>
    </row>
    <row r="70" spans="1:6">
      <c r="A70" t="s">
        <v>675</v>
      </c>
      <c r="B70">
        <v>132</v>
      </c>
      <c r="C70" t="s">
        <v>711</v>
      </c>
      <c r="D70" t="str">
        <f>IF('P1'!K10&lt;&gt;"",'P1'!K10,"")</f>
        <v/>
      </c>
      <c r="E70" t="s">
        <v>643</v>
      </c>
      <c r="F70" t="s">
        <v>644</v>
      </c>
    </row>
    <row r="71" spans="1:6">
      <c r="A71" t="s">
        <v>675</v>
      </c>
      <c r="B71">
        <v>134</v>
      </c>
      <c r="C71" t="s">
        <v>712</v>
      </c>
      <c r="D71" t="str">
        <f>IF('P1'!C11&lt;&gt;"",'P1'!C11,"")</f>
        <v/>
      </c>
      <c r="E71" t="s">
        <v>643</v>
      </c>
      <c r="F71" t="s">
        <v>644</v>
      </c>
    </row>
    <row r="72" spans="1:6">
      <c r="A72" t="s">
        <v>675</v>
      </c>
      <c r="B72">
        <v>135</v>
      </c>
      <c r="C72" t="s">
        <v>713</v>
      </c>
      <c r="D72" t="str">
        <f>IF('P1'!D11&lt;&gt;"",'P1'!D11,"")</f>
        <v/>
      </c>
      <c r="E72" t="s">
        <v>643</v>
      </c>
      <c r="F72" t="s">
        <v>644</v>
      </c>
    </row>
    <row r="73" spans="1:6">
      <c r="A73" t="s">
        <v>675</v>
      </c>
      <c r="B73">
        <v>136</v>
      </c>
      <c r="C73" t="s">
        <v>714</v>
      </c>
      <c r="D73" t="str">
        <f>IF('P1'!E11&lt;&gt;"",'P1'!E11,"")</f>
        <v/>
      </c>
      <c r="E73" t="s">
        <v>643</v>
      </c>
      <c r="F73" t="s">
        <v>644</v>
      </c>
    </row>
    <row r="74" spans="1:6">
      <c r="A74" t="s">
        <v>675</v>
      </c>
      <c r="B74">
        <v>138</v>
      </c>
      <c r="C74" t="s">
        <v>715</v>
      </c>
      <c r="D74" t="str">
        <f>IF('P1'!H11&lt;&gt;"",'P1'!H11,"")</f>
        <v/>
      </c>
      <c r="E74" t="s">
        <v>643</v>
      </c>
      <c r="F74" t="s">
        <v>644</v>
      </c>
    </row>
    <row r="75" spans="1:6">
      <c r="A75" t="s">
        <v>675</v>
      </c>
      <c r="B75">
        <v>139</v>
      </c>
      <c r="C75" t="s">
        <v>716</v>
      </c>
      <c r="D75" t="str">
        <f>IF('P1'!I11&lt;&gt;"",'P1'!I11,"")</f>
        <v/>
      </c>
      <c r="E75" t="s">
        <v>643</v>
      </c>
      <c r="F75" t="s">
        <v>644</v>
      </c>
    </row>
    <row r="76" spans="1:6">
      <c r="A76" t="s">
        <v>675</v>
      </c>
      <c r="B76">
        <v>140</v>
      </c>
      <c r="C76" t="s">
        <v>717</v>
      </c>
      <c r="D76" t="str">
        <f>IF('P1'!J11&lt;&gt;"",'P1'!J11,"")</f>
        <v/>
      </c>
      <c r="E76" t="s">
        <v>643</v>
      </c>
      <c r="F76" t="s">
        <v>644</v>
      </c>
    </row>
    <row r="77" spans="1:6">
      <c r="A77" t="s">
        <v>675</v>
      </c>
      <c r="B77">
        <v>141</v>
      </c>
      <c r="C77" t="s">
        <v>718</v>
      </c>
      <c r="D77" t="str">
        <f>IF('P1'!K11&lt;&gt;"",'P1'!K11,"")</f>
        <v/>
      </c>
      <c r="E77" t="s">
        <v>643</v>
      </c>
      <c r="F77" t="s">
        <v>644</v>
      </c>
    </row>
    <row r="78" spans="1:6">
      <c r="A78" t="s">
        <v>675</v>
      </c>
      <c r="B78">
        <v>143</v>
      </c>
      <c r="C78" t="s">
        <v>719</v>
      </c>
      <c r="D78" t="str">
        <f>IF('P1'!C12&lt;&gt;"",'P1'!C12,"")</f>
        <v/>
      </c>
      <c r="E78" t="s">
        <v>643</v>
      </c>
      <c r="F78" t="s">
        <v>644</v>
      </c>
    </row>
    <row r="79" spans="1:6">
      <c r="A79" t="s">
        <v>675</v>
      </c>
      <c r="B79">
        <v>144</v>
      </c>
      <c r="C79" t="s">
        <v>720</v>
      </c>
      <c r="D79" t="str">
        <f>IF('P1'!D12&lt;&gt;"",'P1'!D12,"")</f>
        <v/>
      </c>
      <c r="E79" t="s">
        <v>643</v>
      </c>
      <c r="F79" t="s">
        <v>644</v>
      </c>
    </row>
    <row r="80" spans="1:6">
      <c r="A80" t="s">
        <v>675</v>
      </c>
      <c r="B80">
        <v>145</v>
      </c>
      <c r="C80" t="s">
        <v>721</v>
      </c>
      <c r="D80" t="str">
        <f>IF('P1'!E12&lt;&gt;"",'P1'!E12,"")</f>
        <v/>
      </c>
      <c r="E80" t="s">
        <v>643</v>
      </c>
      <c r="F80" t="s">
        <v>644</v>
      </c>
    </row>
    <row r="81" spans="1:6">
      <c r="A81" t="s">
        <v>675</v>
      </c>
      <c r="B81">
        <v>147</v>
      </c>
      <c r="C81" t="s">
        <v>722</v>
      </c>
      <c r="D81" t="str">
        <f>IF('P1'!H12&lt;&gt;"",'P1'!H12,"")</f>
        <v/>
      </c>
      <c r="E81" t="s">
        <v>643</v>
      </c>
      <c r="F81" t="s">
        <v>644</v>
      </c>
    </row>
    <row r="82" spans="1:6">
      <c r="A82" t="s">
        <v>675</v>
      </c>
      <c r="B82">
        <v>148</v>
      </c>
      <c r="C82" t="s">
        <v>723</v>
      </c>
      <c r="D82" t="str">
        <f>IF('P1'!I12&lt;&gt;"",'P1'!I12,"")</f>
        <v/>
      </c>
      <c r="E82" t="s">
        <v>643</v>
      </c>
      <c r="F82" t="s">
        <v>644</v>
      </c>
    </row>
    <row r="83" spans="1:6">
      <c r="A83" t="s">
        <v>675</v>
      </c>
      <c r="B83">
        <v>149</v>
      </c>
      <c r="C83" t="s">
        <v>724</v>
      </c>
      <c r="D83" t="str">
        <f>IF('P1'!J12&lt;&gt;"",'P1'!J12,"")</f>
        <v/>
      </c>
      <c r="E83" t="s">
        <v>643</v>
      </c>
      <c r="F83" t="s">
        <v>644</v>
      </c>
    </row>
    <row r="84" spans="1:6">
      <c r="A84" t="s">
        <v>675</v>
      </c>
      <c r="B84">
        <v>150</v>
      </c>
      <c r="C84" t="s">
        <v>725</v>
      </c>
      <c r="D84" t="str">
        <f>IF('P1'!K12&lt;&gt;"",'P1'!K12,"")</f>
        <v/>
      </c>
      <c r="E84" t="s">
        <v>643</v>
      </c>
      <c r="F84" t="s">
        <v>644</v>
      </c>
    </row>
    <row r="85" spans="1:6">
      <c r="A85" t="s">
        <v>675</v>
      </c>
      <c r="B85">
        <v>152</v>
      </c>
      <c r="C85" t="s">
        <v>726</v>
      </c>
      <c r="D85" t="str">
        <f>IF('P1'!C13&lt;&gt;"",'P1'!C13,"")</f>
        <v/>
      </c>
      <c r="E85" t="s">
        <v>643</v>
      </c>
      <c r="F85" t="s">
        <v>644</v>
      </c>
    </row>
    <row r="86" spans="1:6">
      <c r="A86" t="s">
        <v>675</v>
      </c>
      <c r="B86">
        <v>153</v>
      </c>
      <c r="C86" t="s">
        <v>727</v>
      </c>
      <c r="D86" t="str">
        <f>IF('P1'!D13&lt;&gt;"",'P1'!D13,"")</f>
        <v/>
      </c>
      <c r="E86" t="s">
        <v>643</v>
      </c>
      <c r="F86" t="s">
        <v>644</v>
      </c>
    </row>
    <row r="87" spans="1:6">
      <c r="A87" t="s">
        <v>675</v>
      </c>
      <c r="B87">
        <v>154</v>
      </c>
      <c r="C87" t="s">
        <v>728</v>
      </c>
      <c r="D87" t="str">
        <f>IF('P1'!E13&lt;&gt;"",'P1'!E13,"")</f>
        <v/>
      </c>
      <c r="E87" t="s">
        <v>643</v>
      </c>
      <c r="F87" t="s">
        <v>644</v>
      </c>
    </row>
    <row r="88" spans="1:6">
      <c r="A88" t="s">
        <v>675</v>
      </c>
      <c r="B88">
        <v>156</v>
      </c>
      <c r="C88" t="s">
        <v>664</v>
      </c>
      <c r="D88" t="str">
        <f>IF('P1'!C14&lt;&gt;"",'P1'!C14,"")</f>
        <v/>
      </c>
      <c r="E88" t="s">
        <v>643</v>
      </c>
      <c r="F88" t="s">
        <v>644</v>
      </c>
    </row>
    <row r="89" spans="1:6">
      <c r="A89" t="s">
        <v>675</v>
      </c>
      <c r="B89">
        <v>157</v>
      </c>
      <c r="C89" t="s">
        <v>729</v>
      </c>
      <c r="D89" t="str">
        <f>IF('P1'!D14&lt;&gt;"",'P1'!D14,"")</f>
        <v/>
      </c>
      <c r="E89" t="s">
        <v>643</v>
      </c>
      <c r="F89" t="s">
        <v>644</v>
      </c>
    </row>
    <row r="90" spans="1:6">
      <c r="A90" t="s">
        <v>675</v>
      </c>
      <c r="B90">
        <v>158</v>
      </c>
      <c r="C90" t="s">
        <v>730</v>
      </c>
      <c r="D90" t="str">
        <f>IF('P1'!E14&lt;&gt;"",'P1'!E14,"")</f>
        <v/>
      </c>
      <c r="E90" t="s">
        <v>643</v>
      </c>
      <c r="F90" t="s">
        <v>644</v>
      </c>
    </row>
    <row r="91" spans="1:6">
      <c r="A91" t="s">
        <v>675</v>
      </c>
      <c r="B91">
        <v>160</v>
      </c>
      <c r="C91" t="s">
        <v>667</v>
      </c>
      <c r="D91" t="str">
        <f>IF('P1'!C15&lt;&gt;"",'P1'!C15,"")</f>
        <v/>
      </c>
      <c r="E91" t="s">
        <v>643</v>
      </c>
      <c r="F91" t="s">
        <v>644</v>
      </c>
    </row>
    <row r="92" spans="1:6">
      <c r="A92" t="s">
        <v>675</v>
      </c>
      <c r="B92">
        <v>161</v>
      </c>
      <c r="C92" t="s">
        <v>731</v>
      </c>
      <c r="D92" t="str">
        <f>IF('P1'!D15&lt;&gt;"",'P1'!D15,"")</f>
        <v/>
      </c>
      <c r="E92" t="s">
        <v>643</v>
      </c>
      <c r="F92" t="s">
        <v>644</v>
      </c>
    </row>
    <row r="93" spans="1:6">
      <c r="A93" t="s">
        <v>675</v>
      </c>
      <c r="B93">
        <v>162</v>
      </c>
      <c r="C93" t="s">
        <v>732</v>
      </c>
      <c r="D93" t="str">
        <f>IF('P1'!E15&lt;&gt;"",'P1'!E15,"")</f>
        <v/>
      </c>
      <c r="E93" t="s">
        <v>643</v>
      </c>
      <c r="F93" t="s">
        <v>644</v>
      </c>
    </row>
    <row r="94" spans="1:6">
      <c r="A94" t="s">
        <v>733</v>
      </c>
      <c r="B94">
        <v>186</v>
      </c>
      <c r="C94" t="s">
        <v>1072</v>
      </c>
      <c r="D94" t="str">
        <f>IF('P2'!A6&lt;&gt;"",'P2'!A6,"")</f>
        <v>令和7年４月</v>
      </c>
      <c r="E94" t="s">
        <v>643</v>
      </c>
      <c r="F94" t="s">
        <v>644</v>
      </c>
    </row>
    <row r="95" spans="1:6">
      <c r="A95" t="s">
        <v>733</v>
      </c>
      <c r="B95">
        <v>187</v>
      </c>
      <c r="C95" t="s">
        <v>734</v>
      </c>
      <c r="D95" t="str">
        <f>IF('P2'!B6&lt;&gt;"",'P2'!B6,"")</f>
        <v/>
      </c>
      <c r="E95" t="s">
        <v>643</v>
      </c>
      <c r="F95" t="s">
        <v>644</v>
      </c>
    </row>
    <row r="96" spans="1:6">
      <c r="A96" t="s">
        <v>733</v>
      </c>
      <c r="B96">
        <v>188</v>
      </c>
      <c r="C96" t="s">
        <v>677</v>
      </c>
      <c r="D96" t="str">
        <f>IF('P2'!C6&lt;&gt;"",'P2'!C6,"")</f>
        <v/>
      </c>
      <c r="E96" t="s">
        <v>643</v>
      </c>
      <c r="F96" t="s">
        <v>644</v>
      </c>
    </row>
    <row r="97" spans="1:6">
      <c r="A97" t="s">
        <v>733</v>
      </c>
      <c r="B97">
        <v>189</v>
      </c>
      <c r="C97" t="s">
        <v>678</v>
      </c>
      <c r="D97" t="str">
        <f>IF('P2'!D6&lt;&gt;"",'P2'!D6,"")</f>
        <v/>
      </c>
      <c r="E97" t="s">
        <v>643</v>
      </c>
      <c r="F97" t="s">
        <v>644</v>
      </c>
    </row>
    <row r="98" spans="1:6">
      <c r="A98" t="s">
        <v>733</v>
      </c>
      <c r="B98">
        <v>190</v>
      </c>
      <c r="C98" t="s">
        <v>679</v>
      </c>
      <c r="D98" t="str">
        <f>IF('P2'!E6&lt;&gt;"",'P2'!E6,"")</f>
        <v/>
      </c>
      <c r="E98" t="s">
        <v>643</v>
      </c>
      <c r="F98" t="s">
        <v>644</v>
      </c>
    </row>
    <row r="99" spans="1:6">
      <c r="A99" t="s">
        <v>733</v>
      </c>
      <c r="B99">
        <v>191</v>
      </c>
      <c r="C99" t="s">
        <v>735</v>
      </c>
      <c r="D99" t="str">
        <f>IF('P2'!F6&lt;&gt;"",'P2'!F6,"")</f>
        <v/>
      </c>
      <c r="E99" t="s">
        <v>643</v>
      </c>
      <c r="F99" t="s">
        <v>644</v>
      </c>
    </row>
    <row r="100" spans="1:6">
      <c r="A100" t="s">
        <v>733</v>
      </c>
      <c r="B100">
        <v>192</v>
      </c>
      <c r="C100" t="s">
        <v>736</v>
      </c>
      <c r="D100" t="str">
        <f>IF('P2'!G6&lt;&gt;"",'P2'!G6,"")</f>
        <v/>
      </c>
      <c r="E100" t="s">
        <v>643</v>
      </c>
      <c r="F100" t="s">
        <v>644</v>
      </c>
    </row>
    <row r="101" spans="1:6">
      <c r="A101" t="s">
        <v>733</v>
      </c>
      <c r="B101">
        <v>193</v>
      </c>
      <c r="C101" t="s">
        <v>680</v>
      </c>
      <c r="D101" t="str">
        <f>IF('P2'!H6&lt;&gt;"",'P2'!H6,"")</f>
        <v/>
      </c>
      <c r="E101" t="s">
        <v>643</v>
      </c>
      <c r="F101" t="s">
        <v>644</v>
      </c>
    </row>
    <row r="102" spans="1:6">
      <c r="A102" t="s">
        <v>733</v>
      </c>
      <c r="B102">
        <v>194</v>
      </c>
      <c r="C102" t="s">
        <v>681</v>
      </c>
      <c r="D102" t="str">
        <f>IF('P2'!I6&lt;&gt;"",'P2'!I6,"")</f>
        <v/>
      </c>
      <c r="E102" t="s">
        <v>643</v>
      </c>
      <c r="F102" t="s">
        <v>644</v>
      </c>
    </row>
    <row r="103" spans="1:6">
      <c r="A103" t="s">
        <v>733</v>
      </c>
      <c r="B103">
        <v>195</v>
      </c>
      <c r="C103" t="s">
        <v>682</v>
      </c>
      <c r="D103" t="str">
        <f>IF('P2'!J6&lt;&gt;"",'P2'!J6,"")</f>
        <v/>
      </c>
      <c r="E103" t="s">
        <v>643</v>
      </c>
      <c r="F103" t="s">
        <v>644</v>
      </c>
    </row>
    <row r="104" spans="1:6">
      <c r="A104" t="s">
        <v>733</v>
      </c>
      <c r="B104">
        <v>196</v>
      </c>
      <c r="C104" t="s">
        <v>683</v>
      </c>
      <c r="D104" t="str">
        <f>IF('P2'!K6&lt;&gt;"",'P2'!K6,"")</f>
        <v/>
      </c>
      <c r="E104" t="s">
        <v>643</v>
      </c>
      <c r="F104" t="s">
        <v>644</v>
      </c>
    </row>
    <row r="105" spans="1:6">
      <c r="A105" t="s">
        <v>733</v>
      </c>
      <c r="B105">
        <v>197</v>
      </c>
      <c r="C105" t="s">
        <v>737</v>
      </c>
      <c r="D105" t="str">
        <f>IF('P2'!L6&lt;&gt;"",'P2'!L6,"")</f>
        <v/>
      </c>
      <c r="E105" t="s">
        <v>643</v>
      </c>
      <c r="F105" t="s">
        <v>644</v>
      </c>
    </row>
    <row r="106" spans="1:6">
      <c r="A106" t="s">
        <v>733</v>
      </c>
      <c r="B106">
        <v>198</v>
      </c>
      <c r="C106" t="s">
        <v>738</v>
      </c>
      <c r="D106" t="str">
        <f>IF('P2'!M6&lt;&gt;"",'P2'!M6,"")</f>
        <v/>
      </c>
      <c r="E106" t="s">
        <v>643</v>
      </c>
      <c r="F106" t="s">
        <v>644</v>
      </c>
    </row>
    <row r="107" spans="1:6">
      <c r="A107" t="s">
        <v>733</v>
      </c>
      <c r="B107">
        <v>199</v>
      </c>
      <c r="C107" t="s">
        <v>739</v>
      </c>
      <c r="D107" t="str">
        <f>IF('P2'!N6&lt;&gt;"",'P2'!N6,"")</f>
        <v/>
      </c>
      <c r="E107" t="s">
        <v>643</v>
      </c>
      <c r="F107" t="s">
        <v>644</v>
      </c>
    </row>
    <row r="108" spans="1:6">
      <c r="A108" t="s">
        <v>733</v>
      </c>
      <c r="B108">
        <v>200</v>
      </c>
      <c r="C108" t="s">
        <v>740</v>
      </c>
      <c r="D108" t="str">
        <f>IF('P2'!O6&lt;&gt;"",'P2'!O6,"")</f>
        <v/>
      </c>
      <c r="E108" t="s">
        <v>643</v>
      </c>
      <c r="F108" t="s">
        <v>644</v>
      </c>
    </row>
    <row r="109" spans="1:6">
      <c r="A109" t="s">
        <v>733</v>
      </c>
      <c r="B109">
        <v>201</v>
      </c>
      <c r="C109" t="s">
        <v>741</v>
      </c>
      <c r="D109" t="str">
        <f>IF('P2'!P6&lt;&gt;"",'P2'!P6,"")</f>
        <v/>
      </c>
      <c r="E109" t="s">
        <v>643</v>
      </c>
      <c r="F109" t="s">
        <v>644</v>
      </c>
    </row>
    <row r="110" spans="1:6">
      <c r="A110" t="s">
        <v>733</v>
      </c>
      <c r="B110">
        <v>202</v>
      </c>
      <c r="C110" t="s">
        <v>742</v>
      </c>
      <c r="D110" t="str">
        <f>IF('P2'!Q6&lt;&gt;"",'P2'!Q6,"")</f>
        <v/>
      </c>
      <c r="E110" t="s">
        <v>643</v>
      </c>
      <c r="F110" t="s">
        <v>644</v>
      </c>
    </row>
    <row r="111" spans="1:6">
      <c r="A111" t="s">
        <v>733</v>
      </c>
      <c r="B111">
        <v>203</v>
      </c>
      <c r="C111" t="s">
        <v>743</v>
      </c>
      <c r="D111" t="str">
        <f>IF('P2'!R6&lt;&gt;"",'P2'!R6,"")</f>
        <v/>
      </c>
      <c r="E111" t="s">
        <v>643</v>
      </c>
      <c r="F111" t="s">
        <v>644</v>
      </c>
    </row>
    <row r="112" spans="1:6">
      <c r="A112" t="s">
        <v>733</v>
      </c>
      <c r="B112">
        <v>205</v>
      </c>
      <c r="C112" t="s">
        <v>744</v>
      </c>
      <c r="D112" t="str">
        <f>IF('P2'!B7&lt;&gt;"",'P2'!B7,"")</f>
        <v/>
      </c>
      <c r="E112" t="s">
        <v>643</v>
      </c>
      <c r="F112" t="s">
        <v>644</v>
      </c>
    </row>
    <row r="113" spans="1:6">
      <c r="A113" t="s">
        <v>733</v>
      </c>
      <c r="B113">
        <v>206</v>
      </c>
      <c r="C113" t="s">
        <v>684</v>
      </c>
      <c r="D113" t="str">
        <f>IF('P2'!C7&lt;&gt;"",'P2'!C7,"")</f>
        <v/>
      </c>
      <c r="E113" t="s">
        <v>643</v>
      </c>
      <c r="F113" t="s">
        <v>644</v>
      </c>
    </row>
    <row r="114" spans="1:6">
      <c r="A114" t="s">
        <v>733</v>
      </c>
      <c r="B114">
        <v>207</v>
      </c>
      <c r="C114" t="s">
        <v>685</v>
      </c>
      <c r="D114" t="str">
        <f>IF('P2'!D7&lt;&gt;"",'P2'!D7,"")</f>
        <v/>
      </c>
      <c r="E114" t="s">
        <v>643</v>
      </c>
      <c r="F114" t="s">
        <v>644</v>
      </c>
    </row>
    <row r="115" spans="1:6">
      <c r="A115" t="s">
        <v>733</v>
      </c>
      <c r="B115">
        <v>208</v>
      </c>
      <c r="C115" t="s">
        <v>686</v>
      </c>
      <c r="D115" t="str">
        <f>IF('P2'!E7&lt;&gt;"",'P2'!E7,"")</f>
        <v/>
      </c>
      <c r="E115" t="s">
        <v>643</v>
      </c>
      <c r="F115" t="s">
        <v>644</v>
      </c>
    </row>
    <row r="116" spans="1:6">
      <c r="A116" t="s">
        <v>733</v>
      </c>
      <c r="B116">
        <v>209</v>
      </c>
      <c r="C116" t="s">
        <v>745</v>
      </c>
      <c r="D116" t="str">
        <f>IF('P2'!F7&lt;&gt;"",'P2'!F7,"")</f>
        <v/>
      </c>
      <c r="E116" t="s">
        <v>643</v>
      </c>
      <c r="F116" t="s">
        <v>644</v>
      </c>
    </row>
    <row r="117" spans="1:6">
      <c r="A117" t="s">
        <v>733</v>
      </c>
      <c r="B117">
        <v>210</v>
      </c>
      <c r="C117" t="s">
        <v>746</v>
      </c>
      <c r="D117" t="str">
        <f>IF('P2'!G7&lt;&gt;"",'P2'!G7,"")</f>
        <v/>
      </c>
      <c r="E117" t="s">
        <v>643</v>
      </c>
      <c r="F117" t="s">
        <v>644</v>
      </c>
    </row>
    <row r="118" spans="1:6">
      <c r="A118" t="s">
        <v>733</v>
      </c>
      <c r="B118">
        <v>211</v>
      </c>
      <c r="C118" t="s">
        <v>687</v>
      </c>
      <c r="D118" t="str">
        <f>IF('P2'!H7&lt;&gt;"",'P2'!H7,"")</f>
        <v/>
      </c>
      <c r="E118" t="s">
        <v>643</v>
      </c>
      <c r="F118" t="s">
        <v>644</v>
      </c>
    </row>
    <row r="119" spans="1:6">
      <c r="A119" t="s">
        <v>733</v>
      </c>
      <c r="B119">
        <v>212</v>
      </c>
      <c r="C119" t="s">
        <v>688</v>
      </c>
      <c r="D119" t="str">
        <f>IF('P2'!I7&lt;&gt;"",'P2'!I7,"")</f>
        <v/>
      </c>
      <c r="E119" t="s">
        <v>643</v>
      </c>
      <c r="F119" t="s">
        <v>644</v>
      </c>
    </row>
    <row r="120" spans="1:6">
      <c r="A120" t="s">
        <v>733</v>
      </c>
      <c r="B120">
        <v>213</v>
      </c>
      <c r="C120" t="s">
        <v>689</v>
      </c>
      <c r="D120" t="str">
        <f>IF('P2'!J7&lt;&gt;"",'P2'!J7,"")</f>
        <v/>
      </c>
      <c r="E120" t="s">
        <v>643</v>
      </c>
      <c r="F120" t="s">
        <v>644</v>
      </c>
    </row>
    <row r="121" spans="1:6">
      <c r="A121" t="s">
        <v>733</v>
      </c>
      <c r="B121">
        <v>214</v>
      </c>
      <c r="C121" t="s">
        <v>690</v>
      </c>
      <c r="D121" t="str">
        <f>IF('P2'!K7&lt;&gt;"",'P2'!K7,"")</f>
        <v/>
      </c>
      <c r="E121" t="s">
        <v>643</v>
      </c>
      <c r="F121" t="s">
        <v>644</v>
      </c>
    </row>
    <row r="122" spans="1:6">
      <c r="A122" t="s">
        <v>733</v>
      </c>
      <c r="B122">
        <v>215</v>
      </c>
      <c r="C122" t="s">
        <v>747</v>
      </c>
      <c r="D122" t="str">
        <f>IF('P2'!L7&lt;&gt;"",'P2'!L7,"")</f>
        <v/>
      </c>
      <c r="E122" t="s">
        <v>643</v>
      </c>
      <c r="F122" t="s">
        <v>644</v>
      </c>
    </row>
    <row r="123" spans="1:6">
      <c r="A123" t="s">
        <v>733</v>
      </c>
      <c r="B123">
        <v>216</v>
      </c>
      <c r="C123" t="s">
        <v>748</v>
      </c>
      <c r="D123" t="str">
        <f>IF('P2'!M7&lt;&gt;"",'P2'!M7,"")</f>
        <v/>
      </c>
      <c r="E123" t="s">
        <v>643</v>
      </c>
      <c r="F123" t="s">
        <v>644</v>
      </c>
    </row>
    <row r="124" spans="1:6">
      <c r="A124" t="s">
        <v>733</v>
      </c>
      <c r="B124">
        <v>217</v>
      </c>
      <c r="C124" t="s">
        <v>749</v>
      </c>
      <c r="D124" t="str">
        <f>IF('P2'!N7&lt;&gt;"",'P2'!N7,"")</f>
        <v/>
      </c>
      <c r="E124" t="s">
        <v>643</v>
      </c>
      <c r="F124" t="s">
        <v>644</v>
      </c>
    </row>
    <row r="125" spans="1:6">
      <c r="A125" t="s">
        <v>733</v>
      </c>
      <c r="B125">
        <v>218</v>
      </c>
      <c r="C125" t="s">
        <v>750</v>
      </c>
      <c r="D125" t="str">
        <f>IF('P2'!O7&lt;&gt;"",'P2'!O7,"")</f>
        <v/>
      </c>
      <c r="E125" t="s">
        <v>643</v>
      </c>
      <c r="F125" t="s">
        <v>644</v>
      </c>
    </row>
    <row r="126" spans="1:6">
      <c r="A126" t="s">
        <v>733</v>
      </c>
      <c r="B126">
        <v>219</v>
      </c>
      <c r="C126" t="s">
        <v>751</v>
      </c>
      <c r="D126" t="str">
        <f>IF('P2'!P7&lt;&gt;"",'P2'!P7,"")</f>
        <v/>
      </c>
      <c r="E126" t="s">
        <v>643</v>
      </c>
      <c r="F126" t="s">
        <v>644</v>
      </c>
    </row>
    <row r="127" spans="1:6">
      <c r="A127" t="s">
        <v>733</v>
      </c>
      <c r="B127">
        <v>220</v>
      </c>
      <c r="C127" t="s">
        <v>752</v>
      </c>
      <c r="D127" t="str">
        <f>IF('P2'!Q7&lt;&gt;"",'P2'!Q7,"")</f>
        <v/>
      </c>
      <c r="E127" t="s">
        <v>643</v>
      </c>
      <c r="F127" t="s">
        <v>644</v>
      </c>
    </row>
    <row r="128" spans="1:6">
      <c r="A128" t="s">
        <v>733</v>
      </c>
      <c r="B128">
        <v>221</v>
      </c>
      <c r="C128" t="s">
        <v>753</v>
      </c>
      <c r="D128" t="str">
        <f>IF('P2'!R7&lt;&gt;"",'P2'!R7,"")</f>
        <v/>
      </c>
      <c r="E128" t="s">
        <v>643</v>
      </c>
      <c r="F128" t="s">
        <v>644</v>
      </c>
    </row>
    <row r="129" spans="1:6">
      <c r="A129" t="s">
        <v>733</v>
      </c>
      <c r="B129">
        <v>223</v>
      </c>
      <c r="C129" t="s">
        <v>754</v>
      </c>
      <c r="D129" t="str">
        <f>IF('P2'!B8&lt;&gt;"",'P2'!B8,"")</f>
        <v/>
      </c>
      <c r="E129" t="s">
        <v>643</v>
      </c>
      <c r="F129" t="s">
        <v>644</v>
      </c>
    </row>
    <row r="130" spans="1:6">
      <c r="A130" t="s">
        <v>733</v>
      </c>
      <c r="B130">
        <v>224</v>
      </c>
      <c r="C130" t="s">
        <v>691</v>
      </c>
      <c r="D130" t="str">
        <f>IF('P2'!C8&lt;&gt;"",'P2'!C8,"")</f>
        <v/>
      </c>
      <c r="E130" t="s">
        <v>643</v>
      </c>
      <c r="F130" t="s">
        <v>644</v>
      </c>
    </row>
    <row r="131" spans="1:6">
      <c r="A131" t="s">
        <v>733</v>
      </c>
      <c r="B131">
        <v>225</v>
      </c>
      <c r="C131" t="s">
        <v>692</v>
      </c>
      <c r="D131" t="str">
        <f>IF('P2'!D8&lt;&gt;"",'P2'!D8,"")</f>
        <v/>
      </c>
      <c r="E131" t="s">
        <v>643</v>
      </c>
      <c r="F131" t="s">
        <v>644</v>
      </c>
    </row>
    <row r="132" spans="1:6">
      <c r="A132" t="s">
        <v>733</v>
      </c>
      <c r="B132">
        <v>226</v>
      </c>
      <c r="C132" t="s">
        <v>693</v>
      </c>
      <c r="D132" t="str">
        <f>IF('P2'!E8&lt;&gt;"",'P2'!E8,"")</f>
        <v/>
      </c>
      <c r="E132" t="s">
        <v>643</v>
      </c>
      <c r="F132" t="s">
        <v>644</v>
      </c>
    </row>
    <row r="133" spans="1:6">
      <c r="A133" t="s">
        <v>733</v>
      </c>
      <c r="B133">
        <v>227</v>
      </c>
      <c r="C133" t="s">
        <v>755</v>
      </c>
      <c r="D133" t="str">
        <f>IF('P2'!F8&lt;&gt;"",'P2'!F8,"")</f>
        <v/>
      </c>
      <c r="E133" t="s">
        <v>643</v>
      </c>
      <c r="F133" t="s">
        <v>644</v>
      </c>
    </row>
    <row r="134" spans="1:6">
      <c r="A134" t="s">
        <v>733</v>
      </c>
      <c r="B134">
        <v>228</v>
      </c>
      <c r="C134" t="s">
        <v>756</v>
      </c>
      <c r="D134" t="str">
        <f>IF('P2'!G8&lt;&gt;"",'P2'!G8,"")</f>
        <v/>
      </c>
      <c r="E134" t="s">
        <v>643</v>
      </c>
      <c r="F134" t="s">
        <v>644</v>
      </c>
    </row>
    <row r="135" spans="1:6">
      <c r="A135" t="s">
        <v>733</v>
      </c>
      <c r="B135">
        <v>229</v>
      </c>
      <c r="C135" t="s">
        <v>694</v>
      </c>
      <c r="D135" t="str">
        <f>IF('P2'!H8&lt;&gt;"",'P2'!H8,"")</f>
        <v/>
      </c>
      <c r="E135" t="s">
        <v>643</v>
      </c>
      <c r="F135" t="s">
        <v>644</v>
      </c>
    </row>
    <row r="136" spans="1:6">
      <c r="A136" t="s">
        <v>733</v>
      </c>
      <c r="B136">
        <v>230</v>
      </c>
      <c r="C136" t="s">
        <v>695</v>
      </c>
      <c r="D136" t="str">
        <f>IF('P2'!I8&lt;&gt;"",'P2'!I8,"")</f>
        <v/>
      </c>
      <c r="E136" t="s">
        <v>643</v>
      </c>
      <c r="F136" t="s">
        <v>644</v>
      </c>
    </row>
    <row r="137" spans="1:6">
      <c r="A137" t="s">
        <v>733</v>
      </c>
      <c r="B137">
        <v>231</v>
      </c>
      <c r="C137" t="s">
        <v>696</v>
      </c>
      <c r="D137" t="str">
        <f>IF('P2'!J8&lt;&gt;"",'P2'!J8,"")</f>
        <v/>
      </c>
      <c r="E137" t="s">
        <v>643</v>
      </c>
      <c r="F137" t="s">
        <v>644</v>
      </c>
    </row>
    <row r="138" spans="1:6">
      <c r="A138" t="s">
        <v>733</v>
      </c>
      <c r="B138">
        <v>232</v>
      </c>
      <c r="C138" t="s">
        <v>697</v>
      </c>
      <c r="D138" t="str">
        <f>IF('P2'!K8&lt;&gt;"",'P2'!K8,"")</f>
        <v/>
      </c>
      <c r="E138" t="s">
        <v>643</v>
      </c>
      <c r="F138" t="s">
        <v>644</v>
      </c>
    </row>
    <row r="139" spans="1:6">
      <c r="A139" t="s">
        <v>733</v>
      </c>
      <c r="B139">
        <v>233</v>
      </c>
      <c r="C139" t="s">
        <v>757</v>
      </c>
      <c r="D139" t="str">
        <f>IF('P2'!L8&lt;&gt;"",'P2'!L8,"")</f>
        <v/>
      </c>
      <c r="E139" t="s">
        <v>643</v>
      </c>
      <c r="F139" t="s">
        <v>644</v>
      </c>
    </row>
    <row r="140" spans="1:6">
      <c r="A140" t="s">
        <v>733</v>
      </c>
      <c r="B140">
        <v>234</v>
      </c>
      <c r="C140" t="s">
        <v>758</v>
      </c>
      <c r="D140" t="str">
        <f>IF('P2'!M8&lt;&gt;"",'P2'!M8,"")</f>
        <v/>
      </c>
      <c r="E140" t="s">
        <v>643</v>
      </c>
      <c r="F140" t="s">
        <v>644</v>
      </c>
    </row>
    <row r="141" spans="1:6">
      <c r="A141" t="s">
        <v>733</v>
      </c>
      <c r="B141">
        <v>235</v>
      </c>
      <c r="C141" t="s">
        <v>759</v>
      </c>
      <c r="D141" t="str">
        <f>IF('P2'!N8&lt;&gt;"",'P2'!N8,"")</f>
        <v/>
      </c>
      <c r="E141" t="s">
        <v>643</v>
      </c>
      <c r="F141" t="s">
        <v>644</v>
      </c>
    </row>
    <row r="142" spans="1:6">
      <c r="A142" t="s">
        <v>733</v>
      </c>
      <c r="B142">
        <v>236</v>
      </c>
      <c r="C142" t="s">
        <v>760</v>
      </c>
      <c r="D142" t="str">
        <f>IF('P2'!O8&lt;&gt;"",'P2'!O8,"")</f>
        <v/>
      </c>
      <c r="E142" t="s">
        <v>643</v>
      </c>
      <c r="F142" t="s">
        <v>644</v>
      </c>
    </row>
    <row r="143" spans="1:6">
      <c r="A143" t="s">
        <v>733</v>
      </c>
      <c r="B143">
        <v>237</v>
      </c>
      <c r="C143" t="s">
        <v>761</v>
      </c>
      <c r="D143" t="str">
        <f>IF('P2'!P8&lt;&gt;"",'P2'!P8,"")</f>
        <v/>
      </c>
      <c r="E143" t="s">
        <v>643</v>
      </c>
      <c r="F143" t="s">
        <v>644</v>
      </c>
    </row>
    <row r="144" spans="1:6">
      <c r="A144" t="s">
        <v>733</v>
      </c>
      <c r="B144">
        <v>238</v>
      </c>
      <c r="C144" t="s">
        <v>762</v>
      </c>
      <c r="D144" t="str">
        <f>IF('P2'!Q8&lt;&gt;"",'P2'!Q8,"")</f>
        <v/>
      </c>
      <c r="E144" t="s">
        <v>643</v>
      </c>
      <c r="F144" t="s">
        <v>644</v>
      </c>
    </row>
    <row r="145" spans="1:6">
      <c r="A145" t="s">
        <v>733</v>
      </c>
      <c r="B145">
        <v>239</v>
      </c>
      <c r="C145" t="s">
        <v>763</v>
      </c>
      <c r="D145" t="str">
        <f>IF('P2'!R8&lt;&gt;"",'P2'!R8,"")</f>
        <v/>
      </c>
      <c r="E145" t="s">
        <v>643</v>
      </c>
      <c r="F145" t="s">
        <v>644</v>
      </c>
    </row>
    <row r="146" spans="1:6">
      <c r="A146" t="s">
        <v>733</v>
      </c>
      <c r="B146">
        <v>241</v>
      </c>
      <c r="C146" t="s">
        <v>764</v>
      </c>
      <c r="D146" t="str">
        <f>IF('P2'!B9&lt;&gt;"",'P2'!B9,"")</f>
        <v/>
      </c>
      <c r="E146" t="s">
        <v>643</v>
      </c>
      <c r="F146" t="s">
        <v>644</v>
      </c>
    </row>
    <row r="147" spans="1:6">
      <c r="A147" t="s">
        <v>733</v>
      </c>
      <c r="B147">
        <v>242</v>
      </c>
      <c r="C147" t="s">
        <v>698</v>
      </c>
      <c r="D147" t="str">
        <f>IF('P2'!C9&lt;&gt;"",'P2'!C9,"")</f>
        <v/>
      </c>
      <c r="E147" t="s">
        <v>643</v>
      </c>
      <c r="F147" t="s">
        <v>644</v>
      </c>
    </row>
    <row r="148" spans="1:6">
      <c r="A148" t="s">
        <v>733</v>
      </c>
      <c r="B148">
        <v>243</v>
      </c>
      <c r="C148" t="s">
        <v>699</v>
      </c>
      <c r="D148" t="str">
        <f>IF('P2'!D9&lt;&gt;"",'P2'!D9,"")</f>
        <v/>
      </c>
      <c r="E148" t="s">
        <v>643</v>
      </c>
      <c r="F148" t="s">
        <v>644</v>
      </c>
    </row>
    <row r="149" spans="1:6">
      <c r="A149" t="s">
        <v>733</v>
      </c>
      <c r="B149">
        <v>244</v>
      </c>
      <c r="C149" t="s">
        <v>700</v>
      </c>
      <c r="D149" t="str">
        <f>IF('P2'!E9&lt;&gt;"",'P2'!E9,"")</f>
        <v/>
      </c>
      <c r="E149" t="s">
        <v>643</v>
      </c>
      <c r="F149" t="s">
        <v>644</v>
      </c>
    </row>
    <row r="150" spans="1:6">
      <c r="A150" t="s">
        <v>733</v>
      </c>
      <c r="B150">
        <v>245</v>
      </c>
      <c r="C150" t="s">
        <v>765</v>
      </c>
      <c r="D150" t="str">
        <f>IF('P2'!F9&lt;&gt;"",'P2'!F9,"")</f>
        <v/>
      </c>
      <c r="E150" t="s">
        <v>643</v>
      </c>
      <c r="F150" t="s">
        <v>644</v>
      </c>
    </row>
    <row r="151" spans="1:6">
      <c r="A151" t="s">
        <v>733</v>
      </c>
      <c r="B151">
        <v>246</v>
      </c>
      <c r="C151" t="s">
        <v>766</v>
      </c>
      <c r="D151" t="str">
        <f>IF('P2'!G9&lt;&gt;"",'P2'!G9,"")</f>
        <v/>
      </c>
      <c r="E151" t="s">
        <v>643</v>
      </c>
      <c r="F151" t="s">
        <v>644</v>
      </c>
    </row>
    <row r="152" spans="1:6">
      <c r="A152" t="s">
        <v>733</v>
      </c>
      <c r="B152">
        <v>247</v>
      </c>
      <c r="C152" t="s">
        <v>701</v>
      </c>
      <c r="D152" t="str">
        <f>IF('P2'!H9&lt;&gt;"",'P2'!H9,"")</f>
        <v/>
      </c>
      <c r="E152" t="s">
        <v>643</v>
      </c>
      <c r="F152" t="s">
        <v>644</v>
      </c>
    </row>
    <row r="153" spans="1:6">
      <c r="A153" t="s">
        <v>733</v>
      </c>
      <c r="B153">
        <v>248</v>
      </c>
      <c r="C153" t="s">
        <v>702</v>
      </c>
      <c r="D153" t="str">
        <f>IF('P2'!I9&lt;&gt;"",'P2'!I9,"")</f>
        <v/>
      </c>
      <c r="E153" t="s">
        <v>643</v>
      </c>
      <c r="F153" t="s">
        <v>644</v>
      </c>
    </row>
    <row r="154" spans="1:6">
      <c r="A154" t="s">
        <v>733</v>
      </c>
      <c r="B154">
        <v>249</v>
      </c>
      <c r="C154" t="s">
        <v>703</v>
      </c>
      <c r="D154" t="str">
        <f>IF('P2'!J9&lt;&gt;"",'P2'!J9,"")</f>
        <v/>
      </c>
      <c r="E154" t="s">
        <v>643</v>
      </c>
      <c r="F154" t="s">
        <v>644</v>
      </c>
    </row>
    <row r="155" spans="1:6">
      <c r="A155" t="s">
        <v>733</v>
      </c>
      <c r="B155">
        <v>250</v>
      </c>
      <c r="C155" t="s">
        <v>704</v>
      </c>
      <c r="D155" t="str">
        <f>IF('P2'!K9&lt;&gt;"",'P2'!K9,"")</f>
        <v/>
      </c>
      <c r="E155" t="s">
        <v>643</v>
      </c>
      <c r="F155" t="s">
        <v>644</v>
      </c>
    </row>
    <row r="156" spans="1:6">
      <c r="A156" t="s">
        <v>733</v>
      </c>
      <c r="B156">
        <v>251</v>
      </c>
      <c r="C156" t="s">
        <v>767</v>
      </c>
      <c r="D156" t="str">
        <f>IF('P2'!L9&lt;&gt;"",'P2'!L9,"")</f>
        <v/>
      </c>
      <c r="E156" t="s">
        <v>643</v>
      </c>
      <c r="F156" t="s">
        <v>644</v>
      </c>
    </row>
    <row r="157" spans="1:6">
      <c r="A157" t="s">
        <v>733</v>
      </c>
      <c r="B157">
        <v>252</v>
      </c>
      <c r="C157" t="s">
        <v>768</v>
      </c>
      <c r="D157" t="str">
        <f>IF('P2'!M9&lt;&gt;"",'P2'!M9,"")</f>
        <v/>
      </c>
      <c r="E157" t="s">
        <v>643</v>
      </c>
      <c r="F157" t="s">
        <v>644</v>
      </c>
    </row>
    <row r="158" spans="1:6">
      <c r="A158" t="s">
        <v>733</v>
      </c>
      <c r="B158">
        <v>253</v>
      </c>
      <c r="C158" t="s">
        <v>769</v>
      </c>
      <c r="D158" t="str">
        <f>IF('P2'!N9&lt;&gt;"",'P2'!N9,"")</f>
        <v/>
      </c>
      <c r="E158" t="s">
        <v>643</v>
      </c>
      <c r="F158" t="s">
        <v>644</v>
      </c>
    </row>
    <row r="159" spans="1:6">
      <c r="A159" t="s">
        <v>733</v>
      </c>
      <c r="B159">
        <v>254</v>
      </c>
      <c r="C159" t="s">
        <v>770</v>
      </c>
      <c r="D159" t="str">
        <f>IF('P2'!O9&lt;&gt;"",'P2'!O9,"")</f>
        <v/>
      </c>
      <c r="E159" t="s">
        <v>643</v>
      </c>
      <c r="F159" t="s">
        <v>644</v>
      </c>
    </row>
    <row r="160" spans="1:6">
      <c r="A160" t="s">
        <v>733</v>
      </c>
      <c r="B160">
        <v>255</v>
      </c>
      <c r="C160" t="s">
        <v>771</v>
      </c>
      <c r="D160" t="str">
        <f>IF('P2'!P9&lt;&gt;"",'P2'!P9,"")</f>
        <v/>
      </c>
      <c r="E160" t="s">
        <v>643</v>
      </c>
      <c r="F160" t="s">
        <v>644</v>
      </c>
    </row>
    <row r="161" spans="1:6">
      <c r="A161" t="s">
        <v>733</v>
      </c>
      <c r="B161">
        <v>256</v>
      </c>
      <c r="C161" t="s">
        <v>772</v>
      </c>
      <c r="D161" t="str">
        <f>IF('P2'!Q9&lt;&gt;"",'P2'!Q9,"")</f>
        <v/>
      </c>
      <c r="E161" t="s">
        <v>643</v>
      </c>
      <c r="F161" t="s">
        <v>644</v>
      </c>
    </row>
    <row r="162" spans="1:6">
      <c r="A162" t="s">
        <v>733</v>
      </c>
      <c r="B162">
        <v>257</v>
      </c>
      <c r="C162" t="s">
        <v>773</v>
      </c>
      <c r="D162" t="str">
        <f>IF('P2'!R9&lt;&gt;"",'P2'!R9,"")</f>
        <v/>
      </c>
      <c r="E162" t="s">
        <v>643</v>
      </c>
      <c r="F162" t="s">
        <v>644</v>
      </c>
    </row>
    <row r="163" spans="1:6">
      <c r="A163" t="s">
        <v>733</v>
      </c>
      <c r="B163">
        <v>259</v>
      </c>
      <c r="C163" t="s">
        <v>774</v>
      </c>
      <c r="D163" t="str">
        <f>IF('P2'!B10&lt;&gt;"",'P2'!B10,"")</f>
        <v/>
      </c>
      <c r="E163" t="s">
        <v>643</v>
      </c>
      <c r="F163" t="s">
        <v>644</v>
      </c>
    </row>
    <row r="164" spans="1:6">
      <c r="A164" t="s">
        <v>733</v>
      </c>
      <c r="B164">
        <v>260</v>
      </c>
      <c r="C164" t="s">
        <v>705</v>
      </c>
      <c r="D164" t="str">
        <f>IF('P2'!C10&lt;&gt;"",'P2'!C10,"")</f>
        <v/>
      </c>
      <c r="E164" t="s">
        <v>643</v>
      </c>
      <c r="F164" t="s">
        <v>644</v>
      </c>
    </row>
    <row r="165" spans="1:6">
      <c r="A165" t="s">
        <v>733</v>
      </c>
      <c r="B165">
        <v>261</v>
      </c>
      <c r="C165" t="s">
        <v>706</v>
      </c>
      <c r="D165" t="str">
        <f>IF('P2'!D10&lt;&gt;"",'P2'!D10,"")</f>
        <v/>
      </c>
      <c r="E165" t="s">
        <v>643</v>
      </c>
      <c r="F165" t="s">
        <v>644</v>
      </c>
    </row>
    <row r="166" spans="1:6">
      <c r="A166" t="s">
        <v>733</v>
      </c>
      <c r="B166">
        <v>262</v>
      </c>
      <c r="C166" t="s">
        <v>707</v>
      </c>
      <c r="D166" t="str">
        <f>IF('P2'!E10&lt;&gt;"",'P2'!E10,"")</f>
        <v/>
      </c>
      <c r="E166" t="s">
        <v>643</v>
      </c>
      <c r="F166" t="s">
        <v>644</v>
      </c>
    </row>
    <row r="167" spans="1:6">
      <c r="A167" t="s">
        <v>733</v>
      </c>
      <c r="B167">
        <v>263</v>
      </c>
      <c r="C167" t="s">
        <v>775</v>
      </c>
      <c r="D167" t="str">
        <f>IF('P2'!F10&lt;&gt;"",'P2'!F10,"")</f>
        <v/>
      </c>
      <c r="E167" t="s">
        <v>643</v>
      </c>
      <c r="F167" t="s">
        <v>644</v>
      </c>
    </row>
    <row r="168" spans="1:6">
      <c r="A168" t="s">
        <v>733</v>
      </c>
      <c r="B168">
        <v>264</v>
      </c>
      <c r="C168" t="s">
        <v>776</v>
      </c>
      <c r="D168" t="str">
        <f>IF('P2'!G10&lt;&gt;"",'P2'!G10,"")</f>
        <v/>
      </c>
      <c r="E168" t="s">
        <v>643</v>
      </c>
      <c r="F168" t="s">
        <v>644</v>
      </c>
    </row>
    <row r="169" spans="1:6">
      <c r="A169" t="s">
        <v>733</v>
      </c>
      <c r="B169">
        <v>265</v>
      </c>
      <c r="C169" t="s">
        <v>708</v>
      </c>
      <c r="D169" t="str">
        <f>IF('P2'!H10&lt;&gt;"",'P2'!H10,"")</f>
        <v/>
      </c>
      <c r="E169" t="s">
        <v>643</v>
      </c>
      <c r="F169" t="s">
        <v>644</v>
      </c>
    </row>
    <row r="170" spans="1:6">
      <c r="A170" t="s">
        <v>733</v>
      </c>
      <c r="B170">
        <v>266</v>
      </c>
      <c r="C170" t="s">
        <v>709</v>
      </c>
      <c r="D170" t="str">
        <f>IF('P2'!I10&lt;&gt;"",'P2'!I10,"")</f>
        <v/>
      </c>
      <c r="E170" t="s">
        <v>643</v>
      </c>
      <c r="F170" t="s">
        <v>644</v>
      </c>
    </row>
    <row r="171" spans="1:6">
      <c r="A171" t="s">
        <v>733</v>
      </c>
      <c r="B171">
        <v>267</v>
      </c>
      <c r="C171" t="s">
        <v>710</v>
      </c>
      <c r="D171" t="str">
        <f>IF('P2'!J10&lt;&gt;"",'P2'!J10,"")</f>
        <v/>
      </c>
      <c r="E171" t="s">
        <v>643</v>
      </c>
      <c r="F171" t="s">
        <v>644</v>
      </c>
    </row>
    <row r="172" spans="1:6">
      <c r="A172" t="s">
        <v>733</v>
      </c>
      <c r="B172">
        <v>268</v>
      </c>
      <c r="C172" t="s">
        <v>711</v>
      </c>
      <c r="D172" t="str">
        <f>IF('P2'!K10&lt;&gt;"",'P2'!K10,"")</f>
        <v/>
      </c>
      <c r="E172" t="s">
        <v>643</v>
      </c>
      <c r="F172" t="s">
        <v>644</v>
      </c>
    </row>
    <row r="173" spans="1:6">
      <c r="A173" t="s">
        <v>733</v>
      </c>
      <c r="B173">
        <v>269</v>
      </c>
      <c r="C173" t="s">
        <v>777</v>
      </c>
      <c r="D173" t="str">
        <f>IF('P2'!L10&lt;&gt;"",'P2'!L10,"")</f>
        <v/>
      </c>
      <c r="E173" t="s">
        <v>643</v>
      </c>
      <c r="F173" t="s">
        <v>644</v>
      </c>
    </row>
    <row r="174" spans="1:6">
      <c r="A174" t="s">
        <v>733</v>
      </c>
      <c r="B174">
        <v>270</v>
      </c>
      <c r="C174" t="s">
        <v>778</v>
      </c>
      <c r="D174" t="str">
        <f>IF('P2'!M10&lt;&gt;"",'P2'!M10,"")</f>
        <v/>
      </c>
      <c r="E174" t="s">
        <v>643</v>
      </c>
      <c r="F174" t="s">
        <v>644</v>
      </c>
    </row>
    <row r="175" spans="1:6">
      <c r="A175" t="s">
        <v>733</v>
      </c>
      <c r="B175">
        <v>271</v>
      </c>
      <c r="C175" t="s">
        <v>779</v>
      </c>
      <c r="D175" t="str">
        <f>IF('P2'!N10&lt;&gt;"",'P2'!N10,"")</f>
        <v/>
      </c>
      <c r="E175" t="s">
        <v>643</v>
      </c>
      <c r="F175" t="s">
        <v>644</v>
      </c>
    </row>
    <row r="176" spans="1:6">
      <c r="A176" t="s">
        <v>733</v>
      </c>
      <c r="B176">
        <v>272</v>
      </c>
      <c r="C176" t="s">
        <v>780</v>
      </c>
      <c r="D176" t="str">
        <f>IF('P2'!O10&lt;&gt;"",'P2'!O10,"")</f>
        <v/>
      </c>
      <c r="E176" t="s">
        <v>643</v>
      </c>
      <c r="F176" t="s">
        <v>644</v>
      </c>
    </row>
    <row r="177" spans="1:6">
      <c r="A177" t="s">
        <v>733</v>
      </c>
      <c r="B177">
        <v>273</v>
      </c>
      <c r="C177" t="s">
        <v>781</v>
      </c>
      <c r="D177" t="str">
        <f>IF('P2'!P10&lt;&gt;"",'P2'!P10,"")</f>
        <v/>
      </c>
      <c r="E177" t="s">
        <v>643</v>
      </c>
      <c r="F177" t="s">
        <v>644</v>
      </c>
    </row>
    <row r="178" spans="1:6">
      <c r="A178" t="s">
        <v>733</v>
      </c>
      <c r="B178">
        <v>274</v>
      </c>
      <c r="C178" t="s">
        <v>782</v>
      </c>
      <c r="D178" t="str">
        <f>IF('P2'!Q10&lt;&gt;"",'P2'!Q10,"")</f>
        <v/>
      </c>
      <c r="E178" t="s">
        <v>643</v>
      </c>
      <c r="F178" t="s">
        <v>644</v>
      </c>
    </row>
    <row r="179" spans="1:6">
      <c r="A179" t="s">
        <v>733</v>
      </c>
      <c r="B179">
        <v>275</v>
      </c>
      <c r="C179" t="s">
        <v>783</v>
      </c>
      <c r="D179" t="str">
        <f>IF('P2'!R10&lt;&gt;"",'P2'!R10,"")</f>
        <v/>
      </c>
      <c r="E179" t="s">
        <v>643</v>
      </c>
      <c r="F179" t="s">
        <v>644</v>
      </c>
    </row>
    <row r="180" spans="1:6">
      <c r="A180" t="s">
        <v>733</v>
      </c>
      <c r="B180">
        <v>277</v>
      </c>
      <c r="C180" t="s">
        <v>784</v>
      </c>
      <c r="D180" t="str">
        <f>IF('P2'!B11&lt;&gt;"",'P2'!B11,"")</f>
        <v/>
      </c>
      <c r="E180" t="s">
        <v>643</v>
      </c>
      <c r="F180" t="s">
        <v>644</v>
      </c>
    </row>
    <row r="181" spans="1:6">
      <c r="A181" t="s">
        <v>733</v>
      </c>
      <c r="B181">
        <v>278</v>
      </c>
      <c r="C181" t="s">
        <v>712</v>
      </c>
      <c r="D181" t="str">
        <f>IF('P2'!C11&lt;&gt;"",'P2'!C11,"")</f>
        <v/>
      </c>
      <c r="E181" t="s">
        <v>643</v>
      </c>
      <c r="F181" t="s">
        <v>644</v>
      </c>
    </row>
    <row r="182" spans="1:6">
      <c r="A182" t="s">
        <v>733</v>
      </c>
      <c r="B182">
        <v>279</v>
      </c>
      <c r="C182" t="s">
        <v>713</v>
      </c>
      <c r="D182" t="str">
        <f>IF('P2'!D11&lt;&gt;"",'P2'!D11,"")</f>
        <v/>
      </c>
      <c r="E182" t="s">
        <v>643</v>
      </c>
      <c r="F182" t="s">
        <v>644</v>
      </c>
    </row>
    <row r="183" spans="1:6">
      <c r="A183" t="s">
        <v>733</v>
      </c>
      <c r="B183">
        <v>280</v>
      </c>
      <c r="C183" t="s">
        <v>714</v>
      </c>
      <c r="D183" t="str">
        <f>IF('P2'!E11&lt;&gt;"",'P2'!E11,"")</f>
        <v/>
      </c>
      <c r="E183" t="s">
        <v>643</v>
      </c>
      <c r="F183" t="s">
        <v>644</v>
      </c>
    </row>
    <row r="184" spans="1:6">
      <c r="A184" t="s">
        <v>733</v>
      </c>
      <c r="B184">
        <v>281</v>
      </c>
      <c r="C184" t="s">
        <v>785</v>
      </c>
      <c r="D184" t="str">
        <f>IF('P2'!F11&lt;&gt;"",'P2'!F11,"")</f>
        <v/>
      </c>
      <c r="E184" t="s">
        <v>643</v>
      </c>
      <c r="F184" t="s">
        <v>644</v>
      </c>
    </row>
    <row r="185" spans="1:6">
      <c r="A185" t="s">
        <v>733</v>
      </c>
      <c r="B185">
        <v>282</v>
      </c>
      <c r="C185" t="s">
        <v>786</v>
      </c>
      <c r="D185" t="str">
        <f>IF('P2'!G11&lt;&gt;"",'P2'!G11,"")</f>
        <v/>
      </c>
      <c r="E185" t="s">
        <v>643</v>
      </c>
      <c r="F185" t="s">
        <v>644</v>
      </c>
    </row>
    <row r="186" spans="1:6">
      <c r="A186" t="s">
        <v>733</v>
      </c>
      <c r="B186">
        <v>283</v>
      </c>
      <c r="C186" t="s">
        <v>715</v>
      </c>
      <c r="D186" t="str">
        <f>IF('P2'!H11&lt;&gt;"",'P2'!H11,"")</f>
        <v/>
      </c>
      <c r="E186" t="s">
        <v>643</v>
      </c>
      <c r="F186" t="s">
        <v>644</v>
      </c>
    </row>
    <row r="187" spans="1:6">
      <c r="A187" t="s">
        <v>733</v>
      </c>
      <c r="B187">
        <v>284</v>
      </c>
      <c r="C187" t="s">
        <v>716</v>
      </c>
      <c r="D187" t="str">
        <f>IF('P2'!I11&lt;&gt;"",'P2'!I11,"")</f>
        <v/>
      </c>
      <c r="E187" t="s">
        <v>643</v>
      </c>
      <c r="F187" t="s">
        <v>644</v>
      </c>
    </row>
    <row r="188" spans="1:6">
      <c r="A188" t="s">
        <v>733</v>
      </c>
      <c r="B188">
        <v>285</v>
      </c>
      <c r="C188" t="s">
        <v>717</v>
      </c>
      <c r="D188" t="str">
        <f>IF('P2'!J11&lt;&gt;"",'P2'!J11,"")</f>
        <v/>
      </c>
      <c r="E188" t="s">
        <v>643</v>
      </c>
      <c r="F188" t="s">
        <v>644</v>
      </c>
    </row>
    <row r="189" spans="1:6">
      <c r="A189" t="s">
        <v>733</v>
      </c>
      <c r="B189">
        <v>286</v>
      </c>
      <c r="C189" t="s">
        <v>718</v>
      </c>
      <c r="D189" t="str">
        <f>IF('P2'!K11&lt;&gt;"",'P2'!K11,"")</f>
        <v/>
      </c>
      <c r="E189" t="s">
        <v>643</v>
      </c>
      <c r="F189" t="s">
        <v>644</v>
      </c>
    </row>
    <row r="190" spans="1:6">
      <c r="A190" t="s">
        <v>733</v>
      </c>
      <c r="B190">
        <v>287</v>
      </c>
      <c r="C190" t="s">
        <v>787</v>
      </c>
      <c r="D190" t="str">
        <f>IF('P2'!L11&lt;&gt;"",'P2'!L11,"")</f>
        <v/>
      </c>
      <c r="E190" t="s">
        <v>643</v>
      </c>
      <c r="F190" t="s">
        <v>644</v>
      </c>
    </row>
    <row r="191" spans="1:6">
      <c r="A191" t="s">
        <v>733</v>
      </c>
      <c r="B191">
        <v>288</v>
      </c>
      <c r="C191" t="s">
        <v>788</v>
      </c>
      <c r="D191" t="str">
        <f>IF('P2'!M11&lt;&gt;"",'P2'!M11,"")</f>
        <v/>
      </c>
      <c r="E191" t="s">
        <v>643</v>
      </c>
      <c r="F191" t="s">
        <v>644</v>
      </c>
    </row>
    <row r="192" spans="1:6">
      <c r="A192" t="s">
        <v>733</v>
      </c>
      <c r="B192">
        <v>289</v>
      </c>
      <c r="C192" t="s">
        <v>789</v>
      </c>
      <c r="D192" t="str">
        <f>IF('P2'!N11&lt;&gt;"",'P2'!N11,"")</f>
        <v/>
      </c>
      <c r="E192" t="s">
        <v>643</v>
      </c>
      <c r="F192" t="s">
        <v>644</v>
      </c>
    </row>
    <row r="193" spans="1:6">
      <c r="A193" t="s">
        <v>733</v>
      </c>
      <c r="B193">
        <v>290</v>
      </c>
      <c r="C193" t="s">
        <v>790</v>
      </c>
      <c r="D193" t="str">
        <f>IF('P2'!O11&lt;&gt;"",'P2'!O11,"")</f>
        <v/>
      </c>
      <c r="E193" t="s">
        <v>643</v>
      </c>
      <c r="F193" t="s">
        <v>644</v>
      </c>
    </row>
    <row r="194" spans="1:6">
      <c r="A194" t="s">
        <v>733</v>
      </c>
      <c r="B194">
        <v>291</v>
      </c>
      <c r="C194" t="s">
        <v>791</v>
      </c>
      <c r="D194" t="str">
        <f>IF('P2'!P11&lt;&gt;"",'P2'!P11,"")</f>
        <v/>
      </c>
      <c r="E194" t="s">
        <v>643</v>
      </c>
      <c r="F194" t="s">
        <v>644</v>
      </c>
    </row>
    <row r="195" spans="1:6">
      <c r="A195" t="s">
        <v>733</v>
      </c>
      <c r="B195">
        <v>292</v>
      </c>
      <c r="C195" t="s">
        <v>792</v>
      </c>
      <c r="D195" t="str">
        <f>IF('P2'!Q11&lt;&gt;"",'P2'!Q11,"")</f>
        <v/>
      </c>
      <c r="E195" t="s">
        <v>643</v>
      </c>
      <c r="F195" t="s">
        <v>644</v>
      </c>
    </row>
    <row r="196" spans="1:6">
      <c r="A196" t="s">
        <v>733</v>
      </c>
      <c r="B196">
        <v>293</v>
      </c>
      <c r="C196" t="s">
        <v>793</v>
      </c>
      <c r="D196" t="str">
        <f>IF('P2'!R11&lt;&gt;"",'P2'!R11,"")</f>
        <v/>
      </c>
      <c r="E196" t="s">
        <v>643</v>
      </c>
      <c r="F196" t="s">
        <v>644</v>
      </c>
    </row>
    <row r="197" spans="1:6">
      <c r="A197" t="s">
        <v>733</v>
      </c>
      <c r="B197">
        <v>295</v>
      </c>
      <c r="C197" t="s">
        <v>794</v>
      </c>
      <c r="D197" t="str">
        <f>IF('P2'!B12&lt;&gt;"",'P2'!B12,"")</f>
        <v/>
      </c>
      <c r="E197" t="s">
        <v>643</v>
      </c>
      <c r="F197" t="s">
        <v>644</v>
      </c>
    </row>
    <row r="198" spans="1:6">
      <c r="A198" t="s">
        <v>733</v>
      </c>
      <c r="B198">
        <v>296</v>
      </c>
      <c r="C198" t="s">
        <v>719</v>
      </c>
      <c r="D198" t="str">
        <f>IF('P2'!C12&lt;&gt;"",'P2'!C12,"")</f>
        <v/>
      </c>
      <c r="E198" t="s">
        <v>643</v>
      </c>
      <c r="F198" t="s">
        <v>644</v>
      </c>
    </row>
    <row r="199" spans="1:6">
      <c r="A199" t="s">
        <v>733</v>
      </c>
      <c r="B199">
        <v>297</v>
      </c>
      <c r="C199" t="s">
        <v>720</v>
      </c>
      <c r="D199" t="str">
        <f>IF('P2'!D12&lt;&gt;"",'P2'!D12,"")</f>
        <v/>
      </c>
      <c r="E199" t="s">
        <v>643</v>
      </c>
      <c r="F199" t="s">
        <v>644</v>
      </c>
    </row>
    <row r="200" spans="1:6">
      <c r="A200" t="s">
        <v>733</v>
      </c>
      <c r="B200">
        <v>298</v>
      </c>
      <c r="C200" t="s">
        <v>721</v>
      </c>
      <c r="D200" t="str">
        <f>IF('P2'!E12&lt;&gt;"",'P2'!E12,"")</f>
        <v/>
      </c>
      <c r="E200" t="s">
        <v>643</v>
      </c>
      <c r="F200" t="s">
        <v>644</v>
      </c>
    </row>
    <row r="201" spans="1:6">
      <c r="A201" t="s">
        <v>733</v>
      </c>
      <c r="B201">
        <v>299</v>
      </c>
      <c r="C201" t="s">
        <v>795</v>
      </c>
      <c r="D201" t="str">
        <f>IF('P2'!F12&lt;&gt;"",'P2'!F12,"")</f>
        <v/>
      </c>
      <c r="E201" t="s">
        <v>643</v>
      </c>
      <c r="F201" t="s">
        <v>644</v>
      </c>
    </row>
    <row r="202" spans="1:6">
      <c r="A202" t="s">
        <v>733</v>
      </c>
      <c r="B202">
        <v>300</v>
      </c>
      <c r="C202" t="s">
        <v>796</v>
      </c>
      <c r="D202" t="str">
        <f>IF('P2'!G12&lt;&gt;"",'P2'!G12,"")</f>
        <v/>
      </c>
      <c r="E202" t="s">
        <v>643</v>
      </c>
      <c r="F202" t="s">
        <v>644</v>
      </c>
    </row>
    <row r="203" spans="1:6">
      <c r="A203" t="s">
        <v>733</v>
      </c>
      <c r="B203">
        <v>301</v>
      </c>
      <c r="C203" t="s">
        <v>722</v>
      </c>
      <c r="D203" t="str">
        <f>IF('P2'!H12&lt;&gt;"",'P2'!H12,"")</f>
        <v/>
      </c>
      <c r="E203" t="s">
        <v>643</v>
      </c>
      <c r="F203" t="s">
        <v>644</v>
      </c>
    </row>
    <row r="204" spans="1:6">
      <c r="A204" t="s">
        <v>733</v>
      </c>
      <c r="B204">
        <v>302</v>
      </c>
      <c r="C204" t="s">
        <v>723</v>
      </c>
      <c r="D204" t="str">
        <f>IF('P2'!I12&lt;&gt;"",'P2'!I12,"")</f>
        <v/>
      </c>
      <c r="E204" t="s">
        <v>643</v>
      </c>
      <c r="F204" t="s">
        <v>644</v>
      </c>
    </row>
    <row r="205" spans="1:6">
      <c r="A205" t="s">
        <v>733</v>
      </c>
      <c r="B205">
        <v>303</v>
      </c>
      <c r="C205" t="s">
        <v>724</v>
      </c>
      <c r="D205" t="str">
        <f>IF('P2'!J12&lt;&gt;"",'P2'!J12,"")</f>
        <v/>
      </c>
      <c r="E205" t="s">
        <v>643</v>
      </c>
      <c r="F205" t="s">
        <v>644</v>
      </c>
    </row>
    <row r="206" spans="1:6">
      <c r="A206" t="s">
        <v>733</v>
      </c>
      <c r="B206">
        <v>304</v>
      </c>
      <c r="C206" t="s">
        <v>725</v>
      </c>
      <c r="D206" t="str">
        <f>IF('P2'!K12&lt;&gt;"",'P2'!K12,"")</f>
        <v/>
      </c>
      <c r="E206" t="s">
        <v>643</v>
      </c>
      <c r="F206" t="s">
        <v>644</v>
      </c>
    </row>
    <row r="207" spans="1:6">
      <c r="A207" t="s">
        <v>733</v>
      </c>
      <c r="B207">
        <v>305</v>
      </c>
      <c r="C207" t="s">
        <v>797</v>
      </c>
      <c r="D207" t="str">
        <f>IF('P2'!L12&lt;&gt;"",'P2'!L12,"")</f>
        <v/>
      </c>
      <c r="E207" t="s">
        <v>643</v>
      </c>
      <c r="F207" t="s">
        <v>644</v>
      </c>
    </row>
    <row r="208" spans="1:6">
      <c r="A208" t="s">
        <v>733</v>
      </c>
      <c r="B208">
        <v>306</v>
      </c>
      <c r="C208" t="s">
        <v>798</v>
      </c>
      <c r="D208" t="str">
        <f>IF('P2'!M12&lt;&gt;"",'P2'!M12,"")</f>
        <v/>
      </c>
      <c r="E208" t="s">
        <v>643</v>
      </c>
      <c r="F208" t="s">
        <v>644</v>
      </c>
    </row>
    <row r="209" spans="1:6">
      <c r="A209" t="s">
        <v>733</v>
      </c>
      <c r="B209">
        <v>307</v>
      </c>
      <c r="C209" t="s">
        <v>799</v>
      </c>
      <c r="D209" t="str">
        <f>IF('P2'!N12&lt;&gt;"",'P2'!N12,"")</f>
        <v/>
      </c>
      <c r="E209" t="s">
        <v>643</v>
      </c>
      <c r="F209" t="s">
        <v>644</v>
      </c>
    </row>
    <row r="210" spans="1:6">
      <c r="A210" t="s">
        <v>733</v>
      </c>
      <c r="B210">
        <v>308</v>
      </c>
      <c r="C210" t="s">
        <v>800</v>
      </c>
      <c r="D210" t="str">
        <f>IF('P2'!O12&lt;&gt;"",'P2'!O12,"")</f>
        <v/>
      </c>
      <c r="E210" t="s">
        <v>643</v>
      </c>
      <c r="F210" t="s">
        <v>644</v>
      </c>
    </row>
    <row r="211" spans="1:6">
      <c r="A211" t="s">
        <v>733</v>
      </c>
      <c r="B211">
        <v>309</v>
      </c>
      <c r="C211" t="s">
        <v>801</v>
      </c>
      <c r="D211" t="str">
        <f>IF('P2'!P12&lt;&gt;"",'P2'!P12,"")</f>
        <v/>
      </c>
      <c r="E211" t="s">
        <v>643</v>
      </c>
      <c r="F211" t="s">
        <v>644</v>
      </c>
    </row>
    <row r="212" spans="1:6">
      <c r="A212" t="s">
        <v>733</v>
      </c>
      <c r="B212">
        <v>310</v>
      </c>
      <c r="C212" t="s">
        <v>802</v>
      </c>
      <c r="D212" t="str">
        <f>IF('P2'!Q12&lt;&gt;"",'P2'!Q12,"")</f>
        <v/>
      </c>
      <c r="E212" t="s">
        <v>643</v>
      </c>
      <c r="F212" t="s">
        <v>644</v>
      </c>
    </row>
    <row r="213" spans="1:6">
      <c r="A213" t="s">
        <v>733</v>
      </c>
      <c r="B213">
        <v>311</v>
      </c>
      <c r="C213" t="s">
        <v>803</v>
      </c>
      <c r="D213" t="str">
        <f>IF('P2'!R12&lt;&gt;"",'P2'!R12,"")</f>
        <v/>
      </c>
      <c r="E213" t="s">
        <v>643</v>
      </c>
      <c r="F213" t="s">
        <v>644</v>
      </c>
    </row>
    <row r="214" spans="1:6">
      <c r="A214" t="s">
        <v>733</v>
      </c>
      <c r="B214">
        <v>313</v>
      </c>
      <c r="C214" t="s">
        <v>804</v>
      </c>
      <c r="D214" t="str">
        <f>IF('P2'!B13&lt;&gt;"",'P2'!B13,"")</f>
        <v/>
      </c>
      <c r="E214" t="s">
        <v>643</v>
      </c>
      <c r="F214" t="s">
        <v>644</v>
      </c>
    </row>
    <row r="215" spans="1:6">
      <c r="A215" t="s">
        <v>733</v>
      </c>
      <c r="B215">
        <v>314</v>
      </c>
      <c r="C215" t="s">
        <v>726</v>
      </c>
      <c r="D215" t="str">
        <f>IF('P2'!C13&lt;&gt;"",'P2'!C13,"")</f>
        <v/>
      </c>
      <c r="E215" t="s">
        <v>643</v>
      </c>
      <c r="F215" t="s">
        <v>644</v>
      </c>
    </row>
    <row r="216" spans="1:6">
      <c r="A216" t="s">
        <v>733</v>
      </c>
      <c r="B216">
        <v>315</v>
      </c>
      <c r="C216" t="s">
        <v>727</v>
      </c>
      <c r="D216" t="str">
        <f>IF('P2'!D13&lt;&gt;"",'P2'!D13,"")</f>
        <v/>
      </c>
      <c r="E216" t="s">
        <v>643</v>
      </c>
      <c r="F216" t="s">
        <v>644</v>
      </c>
    </row>
    <row r="217" spans="1:6">
      <c r="A217" t="s">
        <v>733</v>
      </c>
      <c r="B217">
        <v>316</v>
      </c>
      <c r="C217" t="s">
        <v>728</v>
      </c>
      <c r="D217" t="str">
        <f>IF('P2'!E13&lt;&gt;"",'P2'!E13,"")</f>
        <v/>
      </c>
      <c r="E217" t="s">
        <v>643</v>
      </c>
      <c r="F217" t="s">
        <v>644</v>
      </c>
    </row>
    <row r="218" spans="1:6">
      <c r="A218" t="s">
        <v>733</v>
      </c>
      <c r="B218">
        <v>317</v>
      </c>
      <c r="C218" t="s">
        <v>805</v>
      </c>
      <c r="D218" t="str">
        <f>IF('P2'!F13&lt;&gt;"",'P2'!F13,"")</f>
        <v/>
      </c>
      <c r="E218" t="s">
        <v>643</v>
      </c>
      <c r="F218" t="s">
        <v>644</v>
      </c>
    </row>
    <row r="219" spans="1:6">
      <c r="A219" t="s">
        <v>733</v>
      </c>
      <c r="B219">
        <v>318</v>
      </c>
      <c r="C219" t="s">
        <v>806</v>
      </c>
      <c r="D219" t="str">
        <f>IF('P2'!G13&lt;&gt;"",'P2'!G13,"")</f>
        <v/>
      </c>
      <c r="E219" t="s">
        <v>643</v>
      </c>
      <c r="F219" t="s">
        <v>644</v>
      </c>
    </row>
    <row r="220" spans="1:6">
      <c r="A220" t="s">
        <v>733</v>
      </c>
      <c r="B220">
        <v>319</v>
      </c>
      <c r="C220" t="s">
        <v>807</v>
      </c>
      <c r="D220" t="str">
        <f>IF('P2'!H13&lt;&gt;"",'P2'!H13,"")</f>
        <v/>
      </c>
      <c r="E220" t="s">
        <v>643</v>
      </c>
      <c r="F220" t="s">
        <v>644</v>
      </c>
    </row>
    <row r="221" spans="1:6">
      <c r="A221" t="s">
        <v>733</v>
      </c>
      <c r="B221">
        <v>320</v>
      </c>
      <c r="C221" t="s">
        <v>808</v>
      </c>
      <c r="D221" t="str">
        <f>IF('P2'!I13&lt;&gt;"",'P2'!I13,"")</f>
        <v/>
      </c>
      <c r="E221" t="s">
        <v>643</v>
      </c>
      <c r="F221" t="s">
        <v>644</v>
      </c>
    </row>
    <row r="222" spans="1:6">
      <c r="A222" t="s">
        <v>733</v>
      </c>
      <c r="B222">
        <v>321</v>
      </c>
      <c r="C222" t="s">
        <v>809</v>
      </c>
      <c r="D222" t="str">
        <f>IF('P2'!J13&lt;&gt;"",'P2'!J13,"")</f>
        <v/>
      </c>
      <c r="E222" t="s">
        <v>643</v>
      </c>
      <c r="F222" t="s">
        <v>644</v>
      </c>
    </row>
    <row r="223" spans="1:6">
      <c r="A223" t="s">
        <v>733</v>
      </c>
      <c r="B223">
        <v>322</v>
      </c>
      <c r="C223" t="s">
        <v>810</v>
      </c>
      <c r="D223" t="str">
        <f>IF('P2'!K13&lt;&gt;"",'P2'!K13,"")</f>
        <v/>
      </c>
      <c r="E223" t="s">
        <v>643</v>
      </c>
      <c r="F223" t="s">
        <v>644</v>
      </c>
    </row>
    <row r="224" spans="1:6">
      <c r="A224" t="s">
        <v>733</v>
      </c>
      <c r="B224">
        <v>323</v>
      </c>
      <c r="C224" t="s">
        <v>811</v>
      </c>
      <c r="D224" t="str">
        <f>IF('P2'!L13&lt;&gt;"",'P2'!L13,"")</f>
        <v/>
      </c>
      <c r="E224" t="s">
        <v>643</v>
      </c>
      <c r="F224" t="s">
        <v>644</v>
      </c>
    </row>
    <row r="225" spans="1:6">
      <c r="A225" t="s">
        <v>733</v>
      </c>
      <c r="B225">
        <v>324</v>
      </c>
      <c r="C225" t="s">
        <v>812</v>
      </c>
      <c r="D225" t="str">
        <f>IF('P2'!M13&lt;&gt;"",'P2'!M13,"")</f>
        <v/>
      </c>
      <c r="E225" t="s">
        <v>643</v>
      </c>
      <c r="F225" t="s">
        <v>644</v>
      </c>
    </row>
    <row r="226" spans="1:6">
      <c r="A226" t="s">
        <v>733</v>
      </c>
      <c r="B226">
        <v>325</v>
      </c>
      <c r="C226" t="s">
        <v>813</v>
      </c>
      <c r="D226" t="str">
        <f>IF('P2'!N13&lt;&gt;"",'P2'!N13,"")</f>
        <v/>
      </c>
      <c r="E226" t="s">
        <v>643</v>
      </c>
      <c r="F226" t="s">
        <v>644</v>
      </c>
    </row>
    <row r="227" spans="1:6">
      <c r="A227" t="s">
        <v>733</v>
      </c>
      <c r="B227">
        <v>326</v>
      </c>
      <c r="C227" t="s">
        <v>814</v>
      </c>
      <c r="D227" t="str">
        <f>IF('P2'!O13&lt;&gt;"",'P2'!O13,"")</f>
        <v/>
      </c>
      <c r="E227" t="s">
        <v>643</v>
      </c>
      <c r="F227" t="s">
        <v>644</v>
      </c>
    </row>
    <row r="228" spans="1:6">
      <c r="A228" t="s">
        <v>733</v>
      </c>
      <c r="B228">
        <v>327</v>
      </c>
      <c r="C228" t="s">
        <v>815</v>
      </c>
      <c r="D228" t="str">
        <f>IF('P2'!P13&lt;&gt;"",'P2'!P13,"")</f>
        <v/>
      </c>
      <c r="E228" t="s">
        <v>643</v>
      </c>
      <c r="F228" t="s">
        <v>644</v>
      </c>
    </row>
    <row r="229" spans="1:6">
      <c r="A229" t="s">
        <v>733</v>
      </c>
      <c r="B229">
        <v>328</v>
      </c>
      <c r="C229" t="s">
        <v>816</v>
      </c>
      <c r="D229" t="str">
        <f>IF('P2'!Q13&lt;&gt;"",'P2'!Q13,"")</f>
        <v/>
      </c>
      <c r="E229" t="s">
        <v>643</v>
      </c>
      <c r="F229" t="s">
        <v>644</v>
      </c>
    </row>
    <row r="230" spans="1:6">
      <c r="A230" t="s">
        <v>733</v>
      </c>
      <c r="B230">
        <v>329</v>
      </c>
      <c r="C230" t="s">
        <v>817</v>
      </c>
      <c r="D230" t="str">
        <f>IF('P2'!R13&lt;&gt;"",'P2'!R13,"")</f>
        <v/>
      </c>
      <c r="E230" t="s">
        <v>643</v>
      </c>
      <c r="F230" t="s">
        <v>644</v>
      </c>
    </row>
    <row r="231" spans="1:6">
      <c r="A231" t="s">
        <v>733</v>
      </c>
      <c r="B231">
        <v>331</v>
      </c>
      <c r="C231" t="s">
        <v>818</v>
      </c>
      <c r="D231" t="str">
        <f>IF('P2'!B14&lt;&gt;"",'P2'!B14,"")</f>
        <v/>
      </c>
      <c r="E231" t="s">
        <v>643</v>
      </c>
      <c r="F231" t="s">
        <v>644</v>
      </c>
    </row>
    <row r="232" spans="1:6">
      <c r="A232" t="s">
        <v>733</v>
      </c>
      <c r="B232">
        <v>332</v>
      </c>
      <c r="C232" t="s">
        <v>664</v>
      </c>
      <c r="D232" t="str">
        <f>IF('P2'!C14&lt;&gt;"",'P2'!C14,"")</f>
        <v/>
      </c>
      <c r="E232" t="s">
        <v>643</v>
      </c>
      <c r="F232" t="s">
        <v>644</v>
      </c>
    </row>
    <row r="233" spans="1:6">
      <c r="A233" t="s">
        <v>733</v>
      </c>
      <c r="B233">
        <v>333</v>
      </c>
      <c r="C233" t="s">
        <v>729</v>
      </c>
      <c r="D233" t="str">
        <f>IF('P2'!D14&lt;&gt;"",'P2'!D14,"")</f>
        <v/>
      </c>
      <c r="E233" t="s">
        <v>643</v>
      </c>
      <c r="F233" t="s">
        <v>644</v>
      </c>
    </row>
    <row r="234" spans="1:6">
      <c r="A234" t="s">
        <v>733</v>
      </c>
      <c r="B234">
        <v>334</v>
      </c>
      <c r="C234" t="s">
        <v>730</v>
      </c>
      <c r="D234" t="str">
        <f>IF('P2'!E14&lt;&gt;"",'P2'!E14,"")</f>
        <v/>
      </c>
      <c r="E234" t="s">
        <v>643</v>
      </c>
      <c r="F234" t="s">
        <v>644</v>
      </c>
    </row>
    <row r="235" spans="1:6">
      <c r="A235" t="s">
        <v>733</v>
      </c>
      <c r="B235">
        <v>335</v>
      </c>
      <c r="C235" t="s">
        <v>819</v>
      </c>
      <c r="D235" t="str">
        <f>IF('P2'!F14&lt;&gt;"",'P2'!F14,"")</f>
        <v/>
      </c>
      <c r="E235" t="s">
        <v>643</v>
      </c>
      <c r="F235" t="s">
        <v>644</v>
      </c>
    </row>
    <row r="236" spans="1:6">
      <c r="A236" t="s">
        <v>733</v>
      </c>
      <c r="B236">
        <v>336</v>
      </c>
      <c r="C236" t="s">
        <v>820</v>
      </c>
      <c r="D236" t="str">
        <f>IF('P2'!G14&lt;&gt;"",'P2'!G14,"")</f>
        <v/>
      </c>
      <c r="E236" t="s">
        <v>643</v>
      </c>
      <c r="F236" t="s">
        <v>644</v>
      </c>
    </row>
    <row r="237" spans="1:6">
      <c r="A237" t="s">
        <v>733</v>
      </c>
      <c r="B237">
        <v>337</v>
      </c>
      <c r="C237" t="s">
        <v>821</v>
      </c>
      <c r="D237" t="str">
        <f>IF('P2'!H14&lt;&gt;"",'P2'!H14,"")</f>
        <v/>
      </c>
      <c r="E237" t="s">
        <v>643</v>
      </c>
      <c r="F237" t="s">
        <v>644</v>
      </c>
    </row>
    <row r="238" spans="1:6">
      <c r="A238" t="s">
        <v>733</v>
      </c>
      <c r="B238">
        <v>338</v>
      </c>
      <c r="C238" t="s">
        <v>822</v>
      </c>
      <c r="D238" t="str">
        <f>IF('P2'!I14&lt;&gt;"",'P2'!I14,"")</f>
        <v/>
      </c>
      <c r="E238" t="s">
        <v>643</v>
      </c>
      <c r="F238" t="s">
        <v>644</v>
      </c>
    </row>
    <row r="239" spans="1:6">
      <c r="A239" t="s">
        <v>733</v>
      </c>
      <c r="B239">
        <v>339</v>
      </c>
      <c r="C239" t="s">
        <v>823</v>
      </c>
      <c r="D239" t="str">
        <f>IF('P2'!J14&lt;&gt;"",'P2'!J14,"")</f>
        <v/>
      </c>
      <c r="E239" t="s">
        <v>643</v>
      </c>
      <c r="F239" t="s">
        <v>644</v>
      </c>
    </row>
    <row r="240" spans="1:6">
      <c r="A240" t="s">
        <v>733</v>
      </c>
      <c r="B240">
        <v>340</v>
      </c>
      <c r="C240" t="s">
        <v>824</v>
      </c>
      <c r="D240" t="str">
        <f>IF('P2'!K14&lt;&gt;"",'P2'!K14,"")</f>
        <v/>
      </c>
      <c r="E240" t="s">
        <v>643</v>
      </c>
      <c r="F240" t="s">
        <v>644</v>
      </c>
    </row>
    <row r="241" spans="1:6">
      <c r="A241" t="s">
        <v>733</v>
      </c>
      <c r="B241">
        <v>341</v>
      </c>
      <c r="C241" t="s">
        <v>825</v>
      </c>
      <c r="D241" t="str">
        <f>IF('P2'!L14&lt;&gt;"",'P2'!L14,"")</f>
        <v/>
      </c>
      <c r="E241" t="s">
        <v>643</v>
      </c>
      <c r="F241" t="s">
        <v>644</v>
      </c>
    </row>
    <row r="242" spans="1:6">
      <c r="A242" t="s">
        <v>733</v>
      </c>
      <c r="B242">
        <v>342</v>
      </c>
      <c r="C242" t="s">
        <v>826</v>
      </c>
      <c r="D242" t="str">
        <f>IF('P2'!M14&lt;&gt;"",'P2'!M14,"")</f>
        <v/>
      </c>
      <c r="E242" t="s">
        <v>643</v>
      </c>
      <c r="F242" t="s">
        <v>644</v>
      </c>
    </row>
    <row r="243" spans="1:6">
      <c r="A243" t="s">
        <v>733</v>
      </c>
      <c r="B243">
        <v>343</v>
      </c>
      <c r="C243" t="s">
        <v>827</v>
      </c>
      <c r="D243" t="str">
        <f>IF('P2'!N14&lt;&gt;"",'P2'!N14,"")</f>
        <v/>
      </c>
      <c r="E243" t="s">
        <v>643</v>
      </c>
      <c r="F243" t="s">
        <v>644</v>
      </c>
    </row>
    <row r="244" spans="1:6">
      <c r="A244" t="s">
        <v>733</v>
      </c>
      <c r="B244">
        <v>344</v>
      </c>
      <c r="C244" t="s">
        <v>828</v>
      </c>
      <c r="D244" t="str">
        <f>IF('P2'!O14&lt;&gt;"",'P2'!O14,"")</f>
        <v/>
      </c>
      <c r="E244" t="s">
        <v>643</v>
      </c>
      <c r="F244" t="s">
        <v>644</v>
      </c>
    </row>
    <row r="245" spans="1:6">
      <c r="A245" t="s">
        <v>733</v>
      </c>
      <c r="B245">
        <v>345</v>
      </c>
      <c r="C245" t="s">
        <v>829</v>
      </c>
      <c r="D245" t="str">
        <f>IF('P2'!P14&lt;&gt;"",'P2'!P14,"")</f>
        <v/>
      </c>
      <c r="E245" t="s">
        <v>643</v>
      </c>
      <c r="F245" t="s">
        <v>644</v>
      </c>
    </row>
    <row r="246" spans="1:6">
      <c r="A246" t="s">
        <v>733</v>
      </c>
      <c r="B246">
        <v>346</v>
      </c>
      <c r="C246" t="s">
        <v>830</v>
      </c>
      <c r="D246" t="str">
        <f>IF('P2'!Q14&lt;&gt;"",'P2'!Q14,"")</f>
        <v/>
      </c>
      <c r="E246" t="s">
        <v>643</v>
      </c>
      <c r="F246" t="s">
        <v>644</v>
      </c>
    </row>
    <row r="247" spans="1:6">
      <c r="A247" t="s">
        <v>733</v>
      </c>
      <c r="B247">
        <v>347</v>
      </c>
      <c r="C247" t="s">
        <v>831</v>
      </c>
      <c r="D247" t="str">
        <f>IF('P2'!R14&lt;&gt;"",'P2'!R14,"")</f>
        <v/>
      </c>
      <c r="E247" t="s">
        <v>643</v>
      </c>
      <c r="F247" t="s">
        <v>644</v>
      </c>
    </row>
    <row r="248" spans="1:6">
      <c r="A248" t="s">
        <v>733</v>
      </c>
      <c r="B248">
        <v>348</v>
      </c>
      <c r="C248" t="s">
        <v>1073</v>
      </c>
      <c r="D248" t="str">
        <f>IF('P2'!A15&lt;&gt;"",'P2'!A15,"")</f>
        <v>令和8年１月</v>
      </c>
      <c r="E248" t="s">
        <v>643</v>
      </c>
      <c r="F248" t="s">
        <v>644</v>
      </c>
    </row>
    <row r="249" spans="1:6">
      <c r="A249" t="s">
        <v>733</v>
      </c>
      <c r="B249">
        <v>349</v>
      </c>
      <c r="C249" t="s">
        <v>832</v>
      </c>
      <c r="D249" t="str">
        <f>IF('P2'!B15&lt;&gt;"",'P2'!B15,"")</f>
        <v/>
      </c>
      <c r="E249" t="s">
        <v>643</v>
      </c>
      <c r="F249" t="s">
        <v>644</v>
      </c>
    </row>
    <row r="250" spans="1:6">
      <c r="A250" t="s">
        <v>733</v>
      </c>
      <c r="B250">
        <v>350</v>
      </c>
      <c r="C250" t="s">
        <v>667</v>
      </c>
      <c r="D250" t="str">
        <f>IF('P2'!C15&lt;&gt;"",'P2'!C15,"")</f>
        <v/>
      </c>
      <c r="E250" t="s">
        <v>643</v>
      </c>
      <c r="F250" t="s">
        <v>644</v>
      </c>
    </row>
    <row r="251" spans="1:6">
      <c r="A251" t="s">
        <v>733</v>
      </c>
      <c r="B251">
        <v>351</v>
      </c>
      <c r="C251" t="s">
        <v>731</v>
      </c>
      <c r="D251" t="str">
        <f>IF('P2'!D15&lt;&gt;"",'P2'!D15,"")</f>
        <v/>
      </c>
      <c r="E251" t="s">
        <v>643</v>
      </c>
      <c r="F251" t="s">
        <v>644</v>
      </c>
    </row>
    <row r="252" spans="1:6">
      <c r="A252" t="s">
        <v>733</v>
      </c>
      <c r="B252">
        <v>352</v>
      </c>
      <c r="C252" t="s">
        <v>732</v>
      </c>
      <c r="D252" t="str">
        <f>IF('P2'!E15&lt;&gt;"",'P2'!E15,"")</f>
        <v/>
      </c>
      <c r="E252" t="s">
        <v>643</v>
      </c>
      <c r="F252" t="s">
        <v>644</v>
      </c>
    </row>
    <row r="253" spans="1:6">
      <c r="A253" t="s">
        <v>733</v>
      </c>
      <c r="B253">
        <v>353</v>
      </c>
      <c r="C253" t="s">
        <v>668</v>
      </c>
      <c r="D253" t="str">
        <f>IF('P2'!F15&lt;&gt;"",'P2'!F15,"")</f>
        <v/>
      </c>
      <c r="E253" t="s">
        <v>643</v>
      </c>
      <c r="F253" t="s">
        <v>644</v>
      </c>
    </row>
    <row r="254" spans="1:6">
      <c r="A254" t="s">
        <v>733</v>
      </c>
      <c r="B254">
        <v>354</v>
      </c>
      <c r="C254" t="s">
        <v>833</v>
      </c>
      <c r="D254" t="str">
        <f>IF('P2'!G15&lt;&gt;"",'P2'!G15,"")</f>
        <v/>
      </c>
      <c r="E254" t="s">
        <v>643</v>
      </c>
      <c r="F254" t="s">
        <v>644</v>
      </c>
    </row>
    <row r="255" spans="1:6">
      <c r="A255" t="s">
        <v>733</v>
      </c>
      <c r="B255">
        <v>355</v>
      </c>
      <c r="C255" t="s">
        <v>834</v>
      </c>
      <c r="D255" t="str">
        <f>IF('P2'!H15&lt;&gt;"",'P2'!H15,"")</f>
        <v/>
      </c>
      <c r="E255" t="s">
        <v>643</v>
      </c>
      <c r="F255" t="s">
        <v>644</v>
      </c>
    </row>
    <row r="256" spans="1:6">
      <c r="A256" t="s">
        <v>733</v>
      </c>
      <c r="B256">
        <v>356</v>
      </c>
      <c r="C256" t="s">
        <v>835</v>
      </c>
      <c r="D256" t="str">
        <f>IF('P2'!I15&lt;&gt;"",'P2'!I15,"")</f>
        <v/>
      </c>
      <c r="E256" t="s">
        <v>643</v>
      </c>
      <c r="F256" t="s">
        <v>644</v>
      </c>
    </row>
    <row r="257" spans="1:6">
      <c r="A257" t="s">
        <v>733</v>
      </c>
      <c r="B257">
        <v>357</v>
      </c>
      <c r="C257" t="s">
        <v>836</v>
      </c>
      <c r="D257" t="str">
        <f>IF('P2'!J15&lt;&gt;"",'P2'!J15,"")</f>
        <v/>
      </c>
      <c r="E257" t="s">
        <v>643</v>
      </c>
      <c r="F257" t="s">
        <v>644</v>
      </c>
    </row>
    <row r="258" spans="1:6">
      <c r="A258" t="s">
        <v>733</v>
      </c>
      <c r="B258">
        <v>358</v>
      </c>
      <c r="C258" t="s">
        <v>837</v>
      </c>
      <c r="D258" t="str">
        <f>IF('P2'!K15&lt;&gt;"",'P2'!K15,"")</f>
        <v/>
      </c>
      <c r="E258" t="s">
        <v>643</v>
      </c>
      <c r="F258" t="s">
        <v>644</v>
      </c>
    </row>
    <row r="259" spans="1:6">
      <c r="A259" t="s">
        <v>733</v>
      </c>
      <c r="B259">
        <v>359</v>
      </c>
      <c r="C259" t="s">
        <v>838</v>
      </c>
      <c r="D259" t="str">
        <f>IF('P2'!L15&lt;&gt;"",'P2'!L15,"")</f>
        <v/>
      </c>
      <c r="E259" t="s">
        <v>643</v>
      </c>
      <c r="F259" t="s">
        <v>644</v>
      </c>
    </row>
    <row r="260" spans="1:6">
      <c r="A260" t="s">
        <v>733</v>
      </c>
      <c r="B260">
        <v>360</v>
      </c>
      <c r="C260" t="s">
        <v>839</v>
      </c>
      <c r="D260" t="str">
        <f>IF('P2'!M15&lt;&gt;"",'P2'!M15,"")</f>
        <v/>
      </c>
      <c r="E260" t="s">
        <v>643</v>
      </c>
      <c r="F260" t="s">
        <v>644</v>
      </c>
    </row>
    <row r="261" spans="1:6">
      <c r="A261" t="s">
        <v>733</v>
      </c>
      <c r="B261">
        <v>361</v>
      </c>
      <c r="C261" t="s">
        <v>840</v>
      </c>
      <c r="D261" t="str">
        <f>IF('P2'!N15&lt;&gt;"",'P2'!N15,"")</f>
        <v/>
      </c>
      <c r="E261" t="s">
        <v>643</v>
      </c>
      <c r="F261" t="s">
        <v>644</v>
      </c>
    </row>
    <row r="262" spans="1:6">
      <c r="A262" t="s">
        <v>733</v>
      </c>
      <c r="B262">
        <v>362</v>
      </c>
      <c r="C262" t="s">
        <v>841</v>
      </c>
      <c r="D262" t="str">
        <f>IF('P2'!O15&lt;&gt;"",'P2'!O15,"")</f>
        <v/>
      </c>
      <c r="E262" t="s">
        <v>643</v>
      </c>
      <c r="F262" t="s">
        <v>644</v>
      </c>
    </row>
    <row r="263" spans="1:6">
      <c r="A263" t="s">
        <v>733</v>
      </c>
      <c r="B263">
        <v>363</v>
      </c>
      <c r="C263" t="s">
        <v>842</v>
      </c>
      <c r="D263" t="str">
        <f>IF('P2'!P15&lt;&gt;"",'P2'!P15,"")</f>
        <v/>
      </c>
      <c r="E263" t="s">
        <v>643</v>
      </c>
      <c r="F263" t="s">
        <v>644</v>
      </c>
    </row>
    <row r="264" spans="1:6">
      <c r="A264" t="s">
        <v>733</v>
      </c>
      <c r="B264">
        <v>364</v>
      </c>
      <c r="C264" t="s">
        <v>843</v>
      </c>
      <c r="D264" t="str">
        <f>IF('P2'!Q15&lt;&gt;"",'P2'!Q15,"")</f>
        <v/>
      </c>
      <c r="E264" t="s">
        <v>643</v>
      </c>
      <c r="F264" t="s">
        <v>644</v>
      </c>
    </row>
    <row r="265" spans="1:6">
      <c r="A265" t="s">
        <v>733</v>
      </c>
      <c r="B265">
        <v>365</v>
      </c>
      <c r="C265" t="s">
        <v>844</v>
      </c>
      <c r="D265" t="str">
        <f>IF('P2'!R15&lt;&gt;"",'P2'!R15,"")</f>
        <v/>
      </c>
      <c r="E265" t="s">
        <v>643</v>
      </c>
      <c r="F265" t="s">
        <v>644</v>
      </c>
    </row>
    <row r="266" spans="1:6">
      <c r="A266" t="s">
        <v>733</v>
      </c>
      <c r="B266">
        <v>367</v>
      </c>
      <c r="C266" t="s">
        <v>845</v>
      </c>
      <c r="D266" t="str">
        <f>IF('P2'!B16&lt;&gt;"",'P2'!B16,"")</f>
        <v/>
      </c>
      <c r="E266" t="s">
        <v>643</v>
      </c>
      <c r="F266" t="s">
        <v>644</v>
      </c>
    </row>
    <row r="267" spans="1:6">
      <c r="A267" t="s">
        <v>733</v>
      </c>
      <c r="B267">
        <v>368</v>
      </c>
      <c r="C267" t="s">
        <v>846</v>
      </c>
      <c r="D267" t="str">
        <f>IF('P2'!C16&lt;&gt;"",'P2'!C16,"")</f>
        <v/>
      </c>
      <c r="E267" t="s">
        <v>643</v>
      </c>
      <c r="F267" t="s">
        <v>644</v>
      </c>
    </row>
    <row r="268" spans="1:6">
      <c r="A268" t="s">
        <v>733</v>
      </c>
      <c r="B268">
        <v>369</v>
      </c>
      <c r="C268" t="s">
        <v>847</v>
      </c>
      <c r="D268" t="str">
        <f>IF('P2'!D16&lt;&gt;"",'P2'!D16,"")</f>
        <v/>
      </c>
      <c r="E268" t="s">
        <v>643</v>
      </c>
      <c r="F268" t="s">
        <v>644</v>
      </c>
    </row>
    <row r="269" spans="1:6">
      <c r="A269" t="s">
        <v>733</v>
      </c>
      <c r="B269">
        <v>370</v>
      </c>
      <c r="C269" t="s">
        <v>848</v>
      </c>
      <c r="D269" t="str">
        <f>IF('P2'!E16&lt;&gt;"",'P2'!E16,"")</f>
        <v/>
      </c>
      <c r="E269" t="s">
        <v>643</v>
      </c>
      <c r="F269" t="s">
        <v>644</v>
      </c>
    </row>
    <row r="270" spans="1:6">
      <c r="A270" t="s">
        <v>733</v>
      </c>
      <c r="B270">
        <v>371</v>
      </c>
      <c r="C270" t="s">
        <v>849</v>
      </c>
      <c r="D270" t="str">
        <f>IF('P2'!F16&lt;&gt;"",'P2'!F16,"")</f>
        <v/>
      </c>
      <c r="E270" t="s">
        <v>643</v>
      </c>
      <c r="F270" t="s">
        <v>644</v>
      </c>
    </row>
    <row r="271" spans="1:6">
      <c r="A271" t="s">
        <v>733</v>
      </c>
      <c r="B271">
        <v>372</v>
      </c>
      <c r="C271" t="s">
        <v>850</v>
      </c>
      <c r="D271" t="str">
        <f>IF('P2'!G16&lt;&gt;"",'P2'!G16,"")</f>
        <v/>
      </c>
      <c r="E271" t="s">
        <v>643</v>
      </c>
      <c r="F271" t="s">
        <v>644</v>
      </c>
    </row>
    <row r="272" spans="1:6">
      <c r="A272" t="s">
        <v>733</v>
      </c>
      <c r="B272">
        <v>373</v>
      </c>
      <c r="C272" t="s">
        <v>851</v>
      </c>
      <c r="D272" t="str">
        <f>IF('P2'!H16&lt;&gt;"",'P2'!H16,"")</f>
        <v/>
      </c>
      <c r="E272" t="s">
        <v>643</v>
      </c>
      <c r="F272" t="s">
        <v>644</v>
      </c>
    </row>
    <row r="273" spans="1:6">
      <c r="A273" t="s">
        <v>733</v>
      </c>
      <c r="B273">
        <v>374</v>
      </c>
      <c r="C273" t="s">
        <v>852</v>
      </c>
      <c r="D273" t="str">
        <f>IF('P2'!I16&lt;&gt;"",'P2'!I16,"")</f>
        <v/>
      </c>
      <c r="E273" t="s">
        <v>643</v>
      </c>
      <c r="F273" t="s">
        <v>644</v>
      </c>
    </row>
    <row r="274" spans="1:6">
      <c r="A274" t="s">
        <v>733</v>
      </c>
      <c r="B274">
        <v>375</v>
      </c>
      <c r="C274" t="s">
        <v>853</v>
      </c>
      <c r="D274" t="str">
        <f>IF('P2'!J16&lt;&gt;"",'P2'!J16,"")</f>
        <v/>
      </c>
      <c r="E274" t="s">
        <v>643</v>
      </c>
      <c r="F274" t="s">
        <v>644</v>
      </c>
    </row>
    <row r="275" spans="1:6">
      <c r="A275" t="s">
        <v>733</v>
      </c>
      <c r="B275">
        <v>376</v>
      </c>
      <c r="C275" t="s">
        <v>854</v>
      </c>
      <c r="D275" t="str">
        <f>IF('P2'!K16&lt;&gt;"",'P2'!K16,"")</f>
        <v/>
      </c>
      <c r="E275" t="s">
        <v>643</v>
      </c>
      <c r="F275" t="s">
        <v>644</v>
      </c>
    </row>
    <row r="276" spans="1:6">
      <c r="A276" t="s">
        <v>733</v>
      </c>
      <c r="B276">
        <v>377</v>
      </c>
      <c r="C276" t="s">
        <v>855</v>
      </c>
      <c r="D276" t="str">
        <f>IF('P2'!L16&lt;&gt;"",'P2'!L16,"")</f>
        <v/>
      </c>
      <c r="E276" t="s">
        <v>643</v>
      </c>
      <c r="F276" t="s">
        <v>644</v>
      </c>
    </row>
    <row r="277" spans="1:6">
      <c r="A277" t="s">
        <v>733</v>
      </c>
      <c r="B277">
        <v>378</v>
      </c>
      <c r="C277" t="s">
        <v>856</v>
      </c>
      <c r="D277" t="str">
        <f>IF('P2'!M16&lt;&gt;"",'P2'!M16,"")</f>
        <v/>
      </c>
      <c r="E277" t="s">
        <v>643</v>
      </c>
      <c r="F277" t="s">
        <v>644</v>
      </c>
    </row>
    <row r="278" spans="1:6">
      <c r="A278" t="s">
        <v>733</v>
      </c>
      <c r="B278">
        <v>379</v>
      </c>
      <c r="C278" t="s">
        <v>857</v>
      </c>
      <c r="D278" t="str">
        <f>IF('P2'!N16&lt;&gt;"",'P2'!N16,"")</f>
        <v/>
      </c>
      <c r="E278" t="s">
        <v>643</v>
      </c>
      <c r="F278" t="s">
        <v>644</v>
      </c>
    </row>
    <row r="279" spans="1:6">
      <c r="A279" t="s">
        <v>733</v>
      </c>
      <c r="B279">
        <v>380</v>
      </c>
      <c r="C279" t="s">
        <v>858</v>
      </c>
      <c r="D279" t="str">
        <f>IF('P2'!O16&lt;&gt;"",'P2'!O16,"")</f>
        <v/>
      </c>
      <c r="E279" t="s">
        <v>643</v>
      </c>
      <c r="F279" t="s">
        <v>644</v>
      </c>
    </row>
    <row r="280" spans="1:6">
      <c r="A280" t="s">
        <v>733</v>
      </c>
      <c r="B280">
        <v>381</v>
      </c>
      <c r="C280" t="s">
        <v>859</v>
      </c>
      <c r="D280" t="str">
        <f>IF('P2'!P16&lt;&gt;"",'P2'!P16,"")</f>
        <v/>
      </c>
      <c r="E280" t="s">
        <v>643</v>
      </c>
      <c r="F280" t="s">
        <v>644</v>
      </c>
    </row>
    <row r="281" spans="1:6">
      <c r="A281" t="s">
        <v>733</v>
      </c>
      <c r="B281">
        <v>382</v>
      </c>
      <c r="C281" t="s">
        <v>860</v>
      </c>
      <c r="D281" t="str">
        <f>IF('P2'!Q16&lt;&gt;"",'P2'!Q16,"")</f>
        <v/>
      </c>
      <c r="E281" t="s">
        <v>643</v>
      </c>
      <c r="F281" t="s">
        <v>644</v>
      </c>
    </row>
    <row r="282" spans="1:6">
      <c r="A282" t="s">
        <v>733</v>
      </c>
      <c r="B282">
        <v>383</v>
      </c>
      <c r="C282" t="s">
        <v>861</v>
      </c>
      <c r="D282" t="str">
        <f>IF('P2'!R16&lt;&gt;"",'P2'!R16,"")</f>
        <v/>
      </c>
      <c r="E282" t="s">
        <v>643</v>
      </c>
      <c r="F282" t="s">
        <v>644</v>
      </c>
    </row>
    <row r="283" spans="1:6">
      <c r="A283" t="s">
        <v>733</v>
      </c>
      <c r="B283">
        <v>385</v>
      </c>
      <c r="C283" t="s">
        <v>862</v>
      </c>
      <c r="D283" t="str">
        <f>IF('P2'!B17&lt;&gt;"",'P2'!B17,"")</f>
        <v/>
      </c>
      <c r="E283" t="s">
        <v>643</v>
      </c>
      <c r="F283" t="s">
        <v>644</v>
      </c>
    </row>
    <row r="284" spans="1:6">
      <c r="A284" t="s">
        <v>733</v>
      </c>
      <c r="B284">
        <v>386</v>
      </c>
      <c r="C284" t="s">
        <v>863</v>
      </c>
      <c r="D284" t="str">
        <f>IF('P2'!C17&lt;&gt;"",'P2'!C17,"")</f>
        <v/>
      </c>
      <c r="E284" t="s">
        <v>643</v>
      </c>
      <c r="F284" t="s">
        <v>644</v>
      </c>
    </row>
    <row r="285" spans="1:6">
      <c r="A285" t="s">
        <v>733</v>
      </c>
      <c r="B285">
        <v>387</v>
      </c>
      <c r="C285" t="s">
        <v>864</v>
      </c>
      <c r="D285" t="str">
        <f>IF('P2'!D17&lt;&gt;"",'P2'!D17,"")</f>
        <v/>
      </c>
      <c r="E285" t="s">
        <v>643</v>
      </c>
      <c r="F285" t="s">
        <v>644</v>
      </c>
    </row>
    <row r="286" spans="1:6">
      <c r="A286" t="s">
        <v>733</v>
      </c>
      <c r="B286">
        <v>388</v>
      </c>
      <c r="C286" t="s">
        <v>865</v>
      </c>
      <c r="D286" t="str">
        <f>IF('P2'!E17&lt;&gt;"",'P2'!E17,"")</f>
        <v/>
      </c>
      <c r="E286" t="s">
        <v>643</v>
      </c>
      <c r="F286" t="s">
        <v>644</v>
      </c>
    </row>
    <row r="287" spans="1:6">
      <c r="A287" t="s">
        <v>733</v>
      </c>
      <c r="B287">
        <v>389</v>
      </c>
      <c r="C287" t="s">
        <v>866</v>
      </c>
      <c r="D287" t="str">
        <f>IF('P2'!F17&lt;&gt;"",'P2'!F17,"")</f>
        <v/>
      </c>
      <c r="E287" t="s">
        <v>643</v>
      </c>
      <c r="F287" t="s">
        <v>644</v>
      </c>
    </row>
    <row r="288" spans="1:6">
      <c r="A288" t="s">
        <v>733</v>
      </c>
      <c r="B288">
        <v>390</v>
      </c>
      <c r="C288" t="s">
        <v>867</v>
      </c>
      <c r="D288" t="str">
        <f>IF('P2'!G17&lt;&gt;"",'P2'!G17,"")</f>
        <v/>
      </c>
      <c r="E288" t="s">
        <v>643</v>
      </c>
      <c r="F288" t="s">
        <v>644</v>
      </c>
    </row>
    <row r="289" spans="1:6">
      <c r="A289" t="s">
        <v>733</v>
      </c>
      <c r="B289">
        <v>391</v>
      </c>
      <c r="C289" t="s">
        <v>868</v>
      </c>
      <c r="D289" t="str">
        <f>IF('P2'!H17&lt;&gt;"",'P2'!H17,"")</f>
        <v/>
      </c>
      <c r="E289" t="s">
        <v>643</v>
      </c>
      <c r="F289" t="s">
        <v>644</v>
      </c>
    </row>
    <row r="290" spans="1:6">
      <c r="A290" t="s">
        <v>733</v>
      </c>
      <c r="B290">
        <v>392</v>
      </c>
      <c r="C290" t="s">
        <v>869</v>
      </c>
      <c r="D290" t="str">
        <f>IF('P2'!I17&lt;&gt;"",'P2'!I17,"")</f>
        <v/>
      </c>
      <c r="E290" t="s">
        <v>643</v>
      </c>
      <c r="F290" t="s">
        <v>644</v>
      </c>
    </row>
    <row r="291" spans="1:6">
      <c r="A291" t="s">
        <v>733</v>
      </c>
      <c r="B291">
        <v>393</v>
      </c>
      <c r="C291" t="s">
        <v>870</v>
      </c>
      <c r="D291" t="str">
        <f>IF('P2'!J17&lt;&gt;"",'P2'!J17,"")</f>
        <v/>
      </c>
      <c r="E291" t="s">
        <v>643</v>
      </c>
      <c r="F291" t="s">
        <v>644</v>
      </c>
    </row>
    <row r="292" spans="1:6">
      <c r="A292" t="s">
        <v>733</v>
      </c>
      <c r="B292">
        <v>394</v>
      </c>
      <c r="C292" t="s">
        <v>871</v>
      </c>
      <c r="D292" t="str">
        <f>IF('P2'!K17&lt;&gt;"",'P2'!K17,"")</f>
        <v/>
      </c>
      <c r="E292" t="s">
        <v>643</v>
      </c>
      <c r="F292" t="s">
        <v>644</v>
      </c>
    </row>
    <row r="293" spans="1:6">
      <c r="A293" t="s">
        <v>733</v>
      </c>
      <c r="B293">
        <v>395</v>
      </c>
      <c r="C293" t="s">
        <v>872</v>
      </c>
      <c r="D293" t="str">
        <f>IF('P2'!L17&lt;&gt;"",'P2'!L17,"")</f>
        <v/>
      </c>
      <c r="E293" t="s">
        <v>643</v>
      </c>
      <c r="F293" t="s">
        <v>644</v>
      </c>
    </row>
    <row r="294" spans="1:6">
      <c r="A294" t="s">
        <v>733</v>
      </c>
      <c r="B294">
        <v>396</v>
      </c>
      <c r="C294" t="s">
        <v>873</v>
      </c>
      <c r="D294" t="str">
        <f>IF('P2'!M17&lt;&gt;"",'P2'!M17,"")</f>
        <v/>
      </c>
      <c r="E294" t="s">
        <v>643</v>
      </c>
      <c r="F294" t="s">
        <v>644</v>
      </c>
    </row>
    <row r="295" spans="1:6">
      <c r="A295" t="s">
        <v>733</v>
      </c>
      <c r="B295">
        <v>397</v>
      </c>
      <c r="C295" t="s">
        <v>874</v>
      </c>
      <c r="D295" t="str">
        <f>IF('P2'!N17&lt;&gt;"",'P2'!N17,"")</f>
        <v/>
      </c>
      <c r="E295" t="s">
        <v>643</v>
      </c>
      <c r="F295" t="s">
        <v>644</v>
      </c>
    </row>
    <row r="296" spans="1:6">
      <c r="A296" t="s">
        <v>733</v>
      </c>
      <c r="B296">
        <v>398</v>
      </c>
      <c r="C296" t="s">
        <v>875</v>
      </c>
      <c r="D296" t="str">
        <f>IF('P2'!O17&lt;&gt;"",'P2'!O17,"")</f>
        <v/>
      </c>
      <c r="E296" t="s">
        <v>643</v>
      </c>
      <c r="F296" t="s">
        <v>644</v>
      </c>
    </row>
    <row r="297" spans="1:6">
      <c r="A297" t="s">
        <v>733</v>
      </c>
      <c r="B297">
        <v>399</v>
      </c>
      <c r="C297" t="s">
        <v>876</v>
      </c>
      <c r="D297" t="str">
        <f>IF('P2'!P17&lt;&gt;"",'P2'!P17,"")</f>
        <v/>
      </c>
      <c r="E297" t="s">
        <v>643</v>
      </c>
      <c r="F297" t="s">
        <v>644</v>
      </c>
    </row>
    <row r="298" spans="1:6">
      <c r="A298" t="s">
        <v>733</v>
      </c>
      <c r="B298">
        <v>400</v>
      </c>
      <c r="C298" t="s">
        <v>877</v>
      </c>
      <c r="D298" t="str">
        <f>IF('P2'!Q17&lt;&gt;"",'P2'!Q17,"")</f>
        <v/>
      </c>
      <c r="E298" t="s">
        <v>643</v>
      </c>
      <c r="F298" t="s">
        <v>644</v>
      </c>
    </row>
    <row r="299" spans="1:6">
      <c r="A299" t="s">
        <v>733</v>
      </c>
      <c r="B299">
        <v>401</v>
      </c>
      <c r="C299" t="s">
        <v>878</v>
      </c>
      <c r="D299" t="str">
        <f>IF('P2'!R17&lt;&gt;"",'P2'!R17,"")</f>
        <v/>
      </c>
      <c r="E299" t="s">
        <v>643</v>
      </c>
      <c r="F299" t="s">
        <v>644</v>
      </c>
    </row>
    <row r="300" spans="1:6">
      <c r="A300" t="s">
        <v>733</v>
      </c>
      <c r="B300">
        <v>403</v>
      </c>
      <c r="C300" t="s">
        <v>879</v>
      </c>
      <c r="D300" t="str">
        <f>IF('P2'!B18&lt;&gt;"",'P2'!B18,"")</f>
        <v/>
      </c>
      <c r="E300" t="s">
        <v>643</v>
      </c>
      <c r="F300" t="s">
        <v>644</v>
      </c>
    </row>
    <row r="301" spans="1:6">
      <c r="A301" t="s">
        <v>733</v>
      </c>
      <c r="B301">
        <v>404</v>
      </c>
      <c r="C301" t="s">
        <v>673</v>
      </c>
      <c r="D301" t="str">
        <f>IF('P2'!C18&lt;&gt;"",'P2'!C18,"")</f>
        <v/>
      </c>
      <c r="E301" t="s">
        <v>643</v>
      </c>
      <c r="F301" t="s">
        <v>644</v>
      </c>
    </row>
    <row r="302" spans="1:6">
      <c r="A302" t="s">
        <v>733</v>
      </c>
      <c r="B302">
        <v>405</v>
      </c>
      <c r="C302" t="s">
        <v>880</v>
      </c>
      <c r="D302" t="str">
        <f>IF('P2'!D18&lt;&gt;"",'P2'!D18,"")</f>
        <v/>
      </c>
      <c r="E302" t="s">
        <v>643</v>
      </c>
      <c r="F302" t="s">
        <v>644</v>
      </c>
    </row>
    <row r="303" spans="1:6">
      <c r="A303" t="s">
        <v>733</v>
      </c>
      <c r="B303">
        <v>406</v>
      </c>
      <c r="C303" t="s">
        <v>881</v>
      </c>
      <c r="D303" t="str">
        <f>IF('P2'!E18&lt;&gt;"",'P2'!E18,"")</f>
        <v/>
      </c>
      <c r="E303" t="s">
        <v>643</v>
      </c>
      <c r="F303" t="s">
        <v>644</v>
      </c>
    </row>
    <row r="304" spans="1:6">
      <c r="A304" t="s">
        <v>733</v>
      </c>
      <c r="B304">
        <v>407</v>
      </c>
      <c r="C304" t="s">
        <v>674</v>
      </c>
      <c r="D304" t="str">
        <f>IF('P2'!F18&lt;&gt;"",'P2'!F18,"")</f>
        <v/>
      </c>
      <c r="E304" t="s">
        <v>643</v>
      </c>
      <c r="F304" t="s">
        <v>644</v>
      </c>
    </row>
    <row r="305" spans="1:6">
      <c r="A305" t="s">
        <v>733</v>
      </c>
      <c r="B305">
        <v>408</v>
      </c>
      <c r="C305" t="s">
        <v>882</v>
      </c>
      <c r="D305" t="str">
        <f>IF('P2'!G18&lt;&gt;"",'P2'!G18,"")</f>
        <v/>
      </c>
      <c r="E305" t="s">
        <v>643</v>
      </c>
      <c r="F305" t="s">
        <v>644</v>
      </c>
    </row>
    <row r="306" spans="1:6">
      <c r="A306" t="s">
        <v>733</v>
      </c>
      <c r="B306">
        <v>409</v>
      </c>
      <c r="C306" t="s">
        <v>883</v>
      </c>
      <c r="D306" t="str">
        <f>IF('P2'!H18&lt;&gt;"",'P2'!H18,"")</f>
        <v/>
      </c>
      <c r="E306" t="s">
        <v>643</v>
      </c>
      <c r="F306" t="s">
        <v>644</v>
      </c>
    </row>
    <row r="307" spans="1:6">
      <c r="A307" t="s">
        <v>733</v>
      </c>
      <c r="B307">
        <v>410</v>
      </c>
      <c r="C307" t="s">
        <v>884</v>
      </c>
      <c r="D307" t="str">
        <f>IF('P2'!I18&lt;&gt;"",'P2'!I18,"")</f>
        <v/>
      </c>
      <c r="E307" t="s">
        <v>643</v>
      </c>
      <c r="F307" t="s">
        <v>644</v>
      </c>
    </row>
    <row r="308" spans="1:6">
      <c r="A308" t="s">
        <v>733</v>
      </c>
      <c r="B308">
        <v>411</v>
      </c>
      <c r="C308" t="s">
        <v>885</v>
      </c>
      <c r="D308" t="str">
        <f>IF('P2'!J18&lt;&gt;"",'P2'!J18,"")</f>
        <v/>
      </c>
      <c r="E308" t="s">
        <v>643</v>
      </c>
      <c r="F308" t="s">
        <v>644</v>
      </c>
    </row>
    <row r="309" spans="1:6">
      <c r="A309" t="s">
        <v>733</v>
      </c>
      <c r="B309">
        <v>412</v>
      </c>
      <c r="C309" t="s">
        <v>886</v>
      </c>
      <c r="D309" t="str">
        <f>IF('P2'!K18&lt;&gt;"",'P2'!K18,"")</f>
        <v/>
      </c>
      <c r="E309" t="s">
        <v>643</v>
      </c>
      <c r="F309" t="s">
        <v>644</v>
      </c>
    </row>
    <row r="310" spans="1:6">
      <c r="A310" t="s">
        <v>733</v>
      </c>
      <c r="B310">
        <v>413</v>
      </c>
      <c r="C310" t="s">
        <v>887</v>
      </c>
      <c r="D310" t="str">
        <f>IF('P2'!L18&lt;&gt;"",'P2'!L18,"")</f>
        <v/>
      </c>
      <c r="E310" t="s">
        <v>643</v>
      </c>
      <c r="F310" t="s">
        <v>644</v>
      </c>
    </row>
    <row r="311" spans="1:6">
      <c r="A311" t="s">
        <v>733</v>
      </c>
      <c r="B311">
        <v>414</v>
      </c>
      <c r="C311" t="s">
        <v>888</v>
      </c>
      <c r="D311" t="str">
        <f>IF('P2'!M18&lt;&gt;"",'P2'!M18,"")</f>
        <v/>
      </c>
      <c r="E311" t="s">
        <v>643</v>
      </c>
      <c r="F311" t="s">
        <v>644</v>
      </c>
    </row>
    <row r="312" spans="1:6">
      <c r="A312" t="s">
        <v>733</v>
      </c>
      <c r="B312">
        <v>415</v>
      </c>
      <c r="C312" t="s">
        <v>889</v>
      </c>
      <c r="D312" t="str">
        <f>IF('P2'!N18&lt;&gt;"",'P2'!N18,"")</f>
        <v/>
      </c>
      <c r="E312" t="s">
        <v>643</v>
      </c>
      <c r="F312" t="s">
        <v>644</v>
      </c>
    </row>
    <row r="313" spans="1:6">
      <c r="A313" t="s">
        <v>733</v>
      </c>
      <c r="B313">
        <v>416</v>
      </c>
      <c r="C313" t="s">
        <v>890</v>
      </c>
      <c r="D313" t="str">
        <f>IF('P2'!O18&lt;&gt;"",'P2'!O18,"")</f>
        <v/>
      </c>
      <c r="E313" t="s">
        <v>643</v>
      </c>
      <c r="F313" t="s">
        <v>644</v>
      </c>
    </row>
    <row r="314" spans="1:6">
      <c r="A314" t="s">
        <v>733</v>
      </c>
      <c r="B314">
        <v>417</v>
      </c>
      <c r="C314" t="s">
        <v>891</v>
      </c>
      <c r="D314" t="str">
        <f>IF('P2'!P18&lt;&gt;"",'P2'!P18,"")</f>
        <v/>
      </c>
      <c r="E314" t="s">
        <v>643</v>
      </c>
      <c r="F314" t="s">
        <v>644</v>
      </c>
    </row>
    <row r="315" spans="1:6">
      <c r="A315" t="s">
        <v>733</v>
      </c>
      <c r="B315">
        <v>418</v>
      </c>
      <c r="C315" t="s">
        <v>892</v>
      </c>
      <c r="D315" t="str">
        <f>IF('P2'!Q18&lt;&gt;"",'P2'!Q18,"")</f>
        <v/>
      </c>
      <c r="E315" t="s">
        <v>643</v>
      </c>
      <c r="F315" t="s">
        <v>644</v>
      </c>
    </row>
    <row r="316" spans="1:6">
      <c r="A316" t="s">
        <v>733</v>
      </c>
      <c r="B316">
        <v>419</v>
      </c>
      <c r="C316" t="s">
        <v>893</v>
      </c>
      <c r="D316" t="str">
        <f>IF('P2'!R18&lt;&gt;"",'P2'!R18,"")</f>
        <v/>
      </c>
      <c r="E316" t="s">
        <v>643</v>
      </c>
      <c r="F316" t="s">
        <v>644</v>
      </c>
    </row>
    <row r="317" spans="1:6">
      <c r="A317" t="s">
        <v>894</v>
      </c>
      <c r="B317">
        <v>421</v>
      </c>
      <c r="C317" t="s">
        <v>895</v>
      </c>
      <c r="D317" t="str">
        <f>IF('P3'!B2&lt;&gt;"",'P3'!B2,"")</f>
        <v/>
      </c>
      <c r="E317" t="s">
        <v>643</v>
      </c>
      <c r="F317" t="s">
        <v>644</v>
      </c>
    </row>
    <row r="318" spans="1:6">
      <c r="A318" t="s">
        <v>894</v>
      </c>
      <c r="B318">
        <v>427</v>
      </c>
      <c r="C318" t="s">
        <v>645</v>
      </c>
      <c r="D318" t="str">
        <f>IF('P3'!C5&lt;&gt;"",'P3'!C5,"")</f>
        <v/>
      </c>
      <c r="E318" t="s">
        <v>643</v>
      </c>
      <c r="F318" t="s">
        <v>644</v>
      </c>
    </row>
    <row r="319" spans="1:6">
      <c r="A319" t="s">
        <v>894</v>
      </c>
      <c r="B319">
        <v>430</v>
      </c>
      <c r="C319" t="s">
        <v>677</v>
      </c>
      <c r="D319" t="str">
        <f>IF('P3'!C6&lt;&gt;"",'P3'!C6,"")</f>
        <v/>
      </c>
      <c r="E319" t="s">
        <v>643</v>
      </c>
      <c r="F319" t="s">
        <v>644</v>
      </c>
    </row>
    <row r="320" spans="1:6">
      <c r="A320" t="s">
        <v>894</v>
      </c>
      <c r="B320">
        <v>433</v>
      </c>
      <c r="C320" t="s">
        <v>684</v>
      </c>
      <c r="D320" t="str">
        <f>IF('P3'!C7&lt;&gt;"",'P3'!C7,"")</f>
        <v/>
      </c>
      <c r="E320" t="s">
        <v>643</v>
      </c>
      <c r="F320" t="s">
        <v>644</v>
      </c>
    </row>
    <row r="321" spans="1:6">
      <c r="A321" t="s">
        <v>894</v>
      </c>
      <c r="B321">
        <v>436</v>
      </c>
      <c r="C321" t="s">
        <v>691</v>
      </c>
      <c r="D321" t="str">
        <f>IF('P3'!C8&lt;&gt;"",'P3'!C8,"")</f>
        <v/>
      </c>
      <c r="E321" t="s">
        <v>643</v>
      </c>
      <c r="F321" t="s">
        <v>644</v>
      </c>
    </row>
    <row r="322" spans="1:6">
      <c r="A322" t="s">
        <v>894</v>
      </c>
      <c r="B322">
        <v>439</v>
      </c>
      <c r="C322" t="s">
        <v>698</v>
      </c>
      <c r="D322" t="str">
        <f>IF('P3'!C9&lt;&gt;"",'P3'!C9,"")</f>
        <v/>
      </c>
      <c r="E322" t="s">
        <v>643</v>
      </c>
      <c r="F322" t="s">
        <v>644</v>
      </c>
    </row>
    <row r="323" spans="1:6">
      <c r="A323" t="s">
        <v>894</v>
      </c>
      <c r="B323">
        <v>442</v>
      </c>
      <c r="C323" t="s">
        <v>705</v>
      </c>
      <c r="D323" t="str">
        <f>IF('P3'!C10&lt;&gt;"",'P3'!C10,"")</f>
        <v/>
      </c>
      <c r="E323" t="s">
        <v>643</v>
      </c>
      <c r="F323" t="s">
        <v>644</v>
      </c>
    </row>
    <row r="324" spans="1:6">
      <c r="A324" t="s">
        <v>894</v>
      </c>
      <c r="B324">
        <v>444</v>
      </c>
      <c r="C324" t="s">
        <v>657</v>
      </c>
      <c r="D324" t="str">
        <f>IF('P3'!C11&lt;&gt;"",'P3'!C11,"")</f>
        <v/>
      </c>
      <c r="E324" t="s">
        <v>643</v>
      </c>
      <c r="F324" t="s">
        <v>644</v>
      </c>
    </row>
    <row r="325" spans="1:6">
      <c r="A325" t="s">
        <v>894</v>
      </c>
      <c r="B325">
        <v>447</v>
      </c>
      <c r="C325" t="s">
        <v>804</v>
      </c>
      <c r="D325" t="str">
        <f>IF('P3'!B13&lt;&gt;"",'P3'!B13,"")</f>
        <v/>
      </c>
      <c r="E325" t="s">
        <v>643</v>
      </c>
      <c r="F325" t="s">
        <v>644</v>
      </c>
    </row>
    <row r="326" spans="1:6">
      <c r="A326" t="s">
        <v>894</v>
      </c>
      <c r="B326">
        <v>451</v>
      </c>
      <c r="C326" t="s">
        <v>845</v>
      </c>
      <c r="D326" t="str">
        <f>IF('P3'!B16&lt;&gt;"",'P3'!B16,"")</f>
        <v/>
      </c>
      <c r="E326" t="s">
        <v>643</v>
      </c>
      <c r="F326" t="s">
        <v>644</v>
      </c>
    </row>
    <row r="327" spans="1:6">
      <c r="A327" t="s">
        <v>894</v>
      </c>
      <c r="B327">
        <v>453</v>
      </c>
      <c r="C327" t="s">
        <v>862</v>
      </c>
      <c r="D327" t="str">
        <f>IF('P3'!B17&lt;&gt;"",'P3'!B17,"")</f>
        <v/>
      </c>
      <c r="E327" t="s">
        <v>643</v>
      </c>
      <c r="F327" t="s">
        <v>644</v>
      </c>
    </row>
    <row r="328" spans="1:6">
      <c r="A328" t="s">
        <v>894</v>
      </c>
      <c r="B328">
        <v>455</v>
      </c>
      <c r="C328" t="s">
        <v>879</v>
      </c>
      <c r="D328" t="str">
        <f>IF('P3'!B18&lt;&gt;"",'P3'!B18,"")</f>
        <v/>
      </c>
      <c r="E328" t="s">
        <v>643</v>
      </c>
      <c r="F328" t="s">
        <v>644</v>
      </c>
    </row>
    <row r="329" spans="1:6">
      <c r="A329" t="s">
        <v>894</v>
      </c>
      <c r="B329">
        <v>457</v>
      </c>
      <c r="C329" t="s">
        <v>896</v>
      </c>
      <c r="D329" t="str">
        <f>IF('P3'!B19&lt;&gt;"",'P3'!B19,"")</f>
        <v/>
      </c>
      <c r="E329" t="s">
        <v>643</v>
      </c>
      <c r="F329" t="s">
        <v>644</v>
      </c>
    </row>
    <row r="330" spans="1:6">
      <c r="A330" t="s">
        <v>894</v>
      </c>
      <c r="B330">
        <v>459</v>
      </c>
      <c r="C330" t="s">
        <v>897</v>
      </c>
      <c r="D330" t="str">
        <f>IF('P3'!D19&lt;&gt;"",'P3'!D19,"")</f>
        <v/>
      </c>
      <c r="E330" t="s">
        <v>643</v>
      </c>
      <c r="F330" t="s">
        <v>644</v>
      </c>
    </row>
    <row r="331" spans="1:6">
      <c r="A331" t="s">
        <v>898</v>
      </c>
      <c r="B331">
        <v>464</v>
      </c>
      <c r="C331" t="s">
        <v>899</v>
      </c>
      <c r="D331" t="str">
        <f>IF('P4'!G1&lt;&gt;"",'P4'!G1,"")</f>
        <v/>
      </c>
      <c r="E331" t="s">
        <v>643</v>
      </c>
      <c r="F331" t="s">
        <v>644</v>
      </c>
    </row>
    <row r="332" spans="1:6">
      <c r="A332" t="s">
        <v>898</v>
      </c>
      <c r="B332">
        <v>473</v>
      </c>
      <c r="C332" t="s">
        <v>900</v>
      </c>
      <c r="D332" t="str">
        <f>IF('P4'!D4&lt;&gt;"",'P4'!D4,"")</f>
        <v/>
      </c>
      <c r="E332" t="s">
        <v>643</v>
      </c>
      <c r="F332" t="s">
        <v>644</v>
      </c>
    </row>
    <row r="333" spans="1:6">
      <c r="A333" t="s">
        <v>898</v>
      </c>
      <c r="B333">
        <v>477</v>
      </c>
      <c r="C333" t="s">
        <v>901</v>
      </c>
      <c r="D333" t="str">
        <f>IF('P4'!H4&lt;&gt;"",'P4'!H4,"")</f>
        <v/>
      </c>
      <c r="E333" t="s">
        <v>643</v>
      </c>
      <c r="F333" t="s">
        <v>644</v>
      </c>
    </row>
    <row r="334" spans="1:6">
      <c r="A334" t="s">
        <v>898</v>
      </c>
      <c r="B334">
        <v>480</v>
      </c>
      <c r="C334" t="s">
        <v>647</v>
      </c>
      <c r="D334" t="str">
        <f>IF('P4'!D5&lt;&gt;"",'P4'!D5,"")</f>
        <v/>
      </c>
      <c r="E334" t="s">
        <v>643</v>
      </c>
      <c r="F334" t="s">
        <v>644</v>
      </c>
    </row>
    <row r="335" spans="1:6">
      <c r="A335" t="s">
        <v>898</v>
      </c>
      <c r="B335">
        <v>483</v>
      </c>
      <c r="C335" t="s">
        <v>902</v>
      </c>
      <c r="D335" t="str">
        <f>IF('P4'!H5&lt;&gt;"",'P4'!H5,"")</f>
        <v/>
      </c>
      <c r="E335" t="s">
        <v>643</v>
      </c>
      <c r="F335" t="s">
        <v>644</v>
      </c>
    </row>
    <row r="336" spans="1:6">
      <c r="A336" t="s">
        <v>898</v>
      </c>
      <c r="B336">
        <v>486</v>
      </c>
      <c r="C336" t="s">
        <v>678</v>
      </c>
      <c r="D336" t="str">
        <f>IF('P4'!D6&lt;&gt;"",'P4'!D6,"")</f>
        <v/>
      </c>
      <c r="E336" t="s">
        <v>643</v>
      </c>
      <c r="F336" t="s">
        <v>644</v>
      </c>
    </row>
    <row r="337" spans="1:6">
      <c r="A337" t="s">
        <v>898</v>
      </c>
      <c r="B337">
        <v>489</v>
      </c>
      <c r="C337" t="s">
        <v>680</v>
      </c>
      <c r="D337" t="str">
        <f>IF('P4'!H6&lt;&gt;"",'P4'!H6,"")</f>
        <v/>
      </c>
      <c r="E337" t="s">
        <v>643</v>
      </c>
      <c r="F337" t="s">
        <v>644</v>
      </c>
    </row>
    <row r="338" spans="1:6">
      <c r="A338" t="s">
        <v>898</v>
      </c>
      <c r="B338">
        <v>492</v>
      </c>
      <c r="C338" t="s">
        <v>685</v>
      </c>
      <c r="D338" t="str">
        <f>IF('P4'!D7&lt;&gt;"",'P4'!D7,"")</f>
        <v/>
      </c>
      <c r="E338" t="s">
        <v>643</v>
      </c>
      <c r="F338" t="s">
        <v>644</v>
      </c>
    </row>
    <row r="339" spans="1:6">
      <c r="A339" t="s">
        <v>898</v>
      </c>
      <c r="B339">
        <v>496</v>
      </c>
      <c r="C339" t="s">
        <v>687</v>
      </c>
      <c r="D339" t="str">
        <f>IF('P4'!H7&lt;&gt;"",'P4'!H7,"")</f>
        <v/>
      </c>
      <c r="E339" t="s">
        <v>643</v>
      </c>
      <c r="F339" t="s">
        <v>644</v>
      </c>
    </row>
    <row r="340" spans="1:6">
      <c r="A340" t="s">
        <v>898</v>
      </c>
      <c r="B340">
        <v>499</v>
      </c>
      <c r="C340" t="s">
        <v>692</v>
      </c>
      <c r="D340" t="str">
        <f>IF('P4'!D8&lt;&gt;"",'P4'!D8,"")</f>
        <v/>
      </c>
      <c r="E340" t="s">
        <v>643</v>
      </c>
      <c r="F340" t="s">
        <v>644</v>
      </c>
    </row>
    <row r="341" spans="1:6">
      <c r="A341" t="s">
        <v>898</v>
      </c>
      <c r="B341">
        <v>502</v>
      </c>
      <c r="C341" t="s">
        <v>694</v>
      </c>
      <c r="D341" t="str">
        <f>IF('P4'!H8&lt;&gt;"",'P4'!H8,"")</f>
        <v/>
      </c>
      <c r="E341" t="s">
        <v>643</v>
      </c>
      <c r="F341" t="s">
        <v>644</v>
      </c>
    </row>
    <row r="342" spans="1:6">
      <c r="A342" t="s">
        <v>898</v>
      </c>
      <c r="B342">
        <v>505</v>
      </c>
      <c r="C342" t="s">
        <v>699</v>
      </c>
      <c r="D342" t="str">
        <f>IF('P4'!D9&lt;&gt;"",'P4'!D9,"")</f>
        <v/>
      </c>
      <c r="E342" t="s">
        <v>643</v>
      </c>
      <c r="F342" t="s">
        <v>644</v>
      </c>
    </row>
    <row r="343" spans="1:6">
      <c r="A343" t="s">
        <v>898</v>
      </c>
      <c r="B343">
        <v>508</v>
      </c>
      <c r="C343" t="s">
        <v>701</v>
      </c>
      <c r="D343" t="str">
        <f>IF('P4'!H9&lt;&gt;"",'P4'!H9,"")</f>
        <v/>
      </c>
      <c r="E343" t="s">
        <v>643</v>
      </c>
      <c r="F343" t="s">
        <v>644</v>
      </c>
    </row>
    <row r="344" spans="1:6">
      <c r="A344" t="s">
        <v>898</v>
      </c>
      <c r="B344">
        <v>511</v>
      </c>
      <c r="C344" t="s">
        <v>706</v>
      </c>
      <c r="D344" t="str">
        <f>IF('P4'!D10&lt;&gt;"",'P4'!D10,"")</f>
        <v/>
      </c>
      <c r="E344" t="s">
        <v>643</v>
      </c>
      <c r="F344" t="s">
        <v>644</v>
      </c>
    </row>
    <row r="345" spans="1:6">
      <c r="A345" t="s">
        <v>898</v>
      </c>
      <c r="B345">
        <v>514</v>
      </c>
      <c r="C345" t="s">
        <v>708</v>
      </c>
      <c r="D345" t="str">
        <f>IF('P4'!H10&lt;&gt;"",'P4'!H10,"")</f>
        <v/>
      </c>
      <c r="E345" t="s">
        <v>643</v>
      </c>
      <c r="F345" t="s">
        <v>644</v>
      </c>
    </row>
    <row r="346" spans="1:6">
      <c r="A346" t="s">
        <v>898</v>
      </c>
      <c r="B346">
        <v>517</v>
      </c>
      <c r="C346" t="s">
        <v>713</v>
      </c>
      <c r="D346" t="str">
        <f>IF('P4'!D11&lt;&gt;"",'P4'!D11,"")</f>
        <v/>
      </c>
      <c r="E346" t="s">
        <v>643</v>
      </c>
      <c r="F346" t="s">
        <v>644</v>
      </c>
    </row>
    <row r="347" spans="1:6">
      <c r="A347" t="s">
        <v>898</v>
      </c>
      <c r="B347">
        <v>520</v>
      </c>
      <c r="C347" t="s">
        <v>715</v>
      </c>
      <c r="D347" t="str">
        <f>IF('P4'!H11&lt;&gt;"",'P4'!H11,"")</f>
        <v/>
      </c>
      <c r="E347" t="s">
        <v>643</v>
      </c>
      <c r="F347" t="s">
        <v>644</v>
      </c>
    </row>
    <row r="348" spans="1:6">
      <c r="A348" t="s">
        <v>898</v>
      </c>
      <c r="B348">
        <v>523</v>
      </c>
      <c r="C348" t="s">
        <v>720</v>
      </c>
      <c r="D348" t="str">
        <f>IF('P4'!D13&lt;&gt;"",'P4'!D13,"")</f>
        <v/>
      </c>
      <c r="E348" t="s">
        <v>643</v>
      </c>
      <c r="F348" t="s">
        <v>644</v>
      </c>
    </row>
    <row r="349" spans="1:6">
      <c r="A349" t="s">
        <v>898</v>
      </c>
      <c r="B349">
        <v>526</v>
      </c>
      <c r="C349" t="s">
        <v>722</v>
      </c>
      <c r="D349" t="str">
        <f>IF('P4'!H13&lt;&gt;"",'P4'!H13,"")</f>
        <v/>
      </c>
      <c r="E349" t="s">
        <v>643</v>
      </c>
      <c r="F349" t="s">
        <v>644</v>
      </c>
    </row>
    <row r="350" spans="1:6">
      <c r="A350" t="s">
        <v>898</v>
      </c>
      <c r="B350">
        <v>529</v>
      </c>
      <c r="C350" t="s">
        <v>727</v>
      </c>
      <c r="D350" t="str">
        <f>IF('P4'!D15&lt;&gt;"",'P4'!D15,"")</f>
        <v/>
      </c>
      <c r="E350" t="s">
        <v>643</v>
      </c>
      <c r="F350" t="s">
        <v>644</v>
      </c>
    </row>
    <row r="351" spans="1:6">
      <c r="A351" t="s">
        <v>898</v>
      </c>
      <c r="B351">
        <v>532</v>
      </c>
      <c r="C351" t="s">
        <v>807</v>
      </c>
      <c r="D351" t="str">
        <f>IF('P4'!H15&lt;&gt;"",'P4'!H15,"")</f>
        <v/>
      </c>
      <c r="E351" t="s">
        <v>643</v>
      </c>
      <c r="F351" t="s">
        <v>644</v>
      </c>
    </row>
    <row r="352" spans="1:6">
      <c r="A352" t="s">
        <v>898</v>
      </c>
      <c r="B352">
        <v>535</v>
      </c>
      <c r="C352" t="s">
        <v>729</v>
      </c>
      <c r="D352" t="str">
        <f>IF('P4'!D16&lt;&gt;"",'P4'!D16,"")</f>
        <v/>
      </c>
      <c r="E352" t="s">
        <v>643</v>
      </c>
      <c r="F352" t="s">
        <v>644</v>
      </c>
    </row>
    <row r="353" spans="1:6">
      <c r="A353" t="s">
        <v>898</v>
      </c>
      <c r="B353">
        <v>538</v>
      </c>
      <c r="C353" t="s">
        <v>821</v>
      </c>
      <c r="D353" t="str">
        <f>IF('P4'!H16&lt;&gt;"",'P4'!H16,"")</f>
        <v/>
      </c>
      <c r="E353" t="s">
        <v>643</v>
      </c>
      <c r="F353" t="s">
        <v>644</v>
      </c>
    </row>
    <row r="354" spans="1:6">
      <c r="A354" t="s">
        <v>898</v>
      </c>
      <c r="B354">
        <v>541</v>
      </c>
      <c r="C354" t="s">
        <v>731</v>
      </c>
      <c r="D354" t="str">
        <f>IF('P4'!D17&lt;&gt;"",'P4'!D17,"")</f>
        <v/>
      </c>
      <c r="E354" t="s">
        <v>643</v>
      </c>
      <c r="F354" t="s">
        <v>644</v>
      </c>
    </row>
    <row r="355" spans="1:6">
      <c r="A355" t="s">
        <v>898</v>
      </c>
      <c r="B355">
        <v>544</v>
      </c>
      <c r="C355" t="s">
        <v>834</v>
      </c>
      <c r="D355" t="str">
        <f>IF('P4'!H17&lt;&gt;"",'P4'!H17,"")</f>
        <v/>
      </c>
      <c r="E355" t="s">
        <v>643</v>
      </c>
      <c r="F355" t="s">
        <v>644</v>
      </c>
    </row>
    <row r="356" spans="1:6">
      <c r="A356" t="s">
        <v>898</v>
      </c>
      <c r="B356">
        <v>547</v>
      </c>
      <c r="C356" t="s">
        <v>847</v>
      </c>
      <c r="D356" t="str">
        <f>IF('P4'!D18&lt;&gt;"",'P4'!D18,"")</f>
        <v/>
      </c>
      <c r="E356" t="s">
        <v>643</v>
      </c>
      <c r="F356" t="s">
        <v>644</v>
      </c>
    </row>
    <row r="357" spans="1:6">
      <c r="A357" t="s">
        <v>898</v>
      </c>
      <c r="B357">
        <v>550</v>
      </c>
      <c r="C357" t="s">
        <v>851</v>
      </c>
      <c r="D357" t="str">
        <f>IF('P4'!H18&lt;&gt;"",'P4'!H18,"")</f>
        <v/>
      </c>
      <c r="E357" t="s">
        <v>643</v>
      </c>
      <c r="F357" t="s">
        <v>644</v>
      </c>
    </row>
    <row r="358" spans="1:6">
      <c r="A358" t="s">
        <v>898</v>
      </c>
      <c r="B358">
        <v>553</v>
      </c>
      <c r="C358" t="s">
        <v>864</v>
      </c>
      <c r="D358" t="str">
        <f>IF('P4'!D19&lt;&gt;"",'P4'!D19,"")</f>
        <v/>
      </c>
      <c r="E358" t="s">
        <v>643</v>
      </c>
      <c r="F358" t="s">
        <v>644</v>
      </c>
    </row>
    <row r="359" spans="1:6">
      <c r="A359" t="s">
        <v>898</v>
      </c>
      <c r="B359">
        <v>556</v>
      </c>
      <c r="C359" t="s">
        <v>868</v>
      </c>
      <c r="D359" t="str">
        <f>IF('P4'!H19&lt;&gt;"",'P4'!H19,"")</f>
        <v/>
      </c>
      <c r="E359" t="s">
        <v>643</v>
      </c>
      <c r="F359" t="s">
        <v>644</v>
      </c>
    </row>
    <row r="360" spans="1:6">
      <c r="A360" t="s">
        <v>898</v>
      </c>
      <c r="B360">
        <v>559</v>
      </c>
      <c r="C360" t="s">
        <v>880</v>
      </c>
      <c r="D360" t="str">
        <f>IF('P4'!D20&lt;&gt;"",'P4'!D20,"")</f>
        <v/>
      </c>
      <c r="E360" t="s">
        <v>643</v>
      </c>
      <c r="F360" t="s">
        <v>644</v>
      </c>
    </row>
    <row r="361" spans="1:6">
      <c r="A361" t="s">
        <v>898</v>
      </c>
      <c r="B361">
        <v>562</v>
      </c>
      <c r="C361" t="s">
        <v>883</v>
      </c>
      <c r="D361" t="str">
        <f>IF('P4'!H20&lt;&gt;"",'P4'!H20,"")</f>
        <v/>
      </c>
      <c r="E361" t="s">
        <v>643</v>
      </c>
      <c r="F361" t="s">
        <v>644</v>
      </c>
    </row>
    <row r="362" spans="1:6">
      <c r="A362" t="s">
        <v>898</v>
      </c>
      <c r="B362">
        <v>565</v>
      </c>
      <c r="C362" t="s">
        <v>903</v>
      </c>
      <c r="D362" t="str">
        <f>IF('P4'!D21&lt;&gt;"",'P4'!D21,"")</f>
        <v/>
      </c>
      <c r="E362" t="s">
        <v>643</v>
      </c>
      <c r="F362" t="s">
        <v>644</v>
      </c>
    </row>
    <row r="363" spans="1:6">
      <c r="A363" t="s">
        <v>898</v>
      </c>
      <c r="B363">
        <v>568</v>
      </c>
      <c r="C363" t="s">
        <v>904</v>
      </c>
      <c r="D363" t="str">
        <f>IF('P4'!H21&lt;&gt;"",'P4'!H21,"")</f>
        <v/>
      </c>
      <c r="E363" t="s">
        <v>643</v>
      </c>
      <c r="F363" t="s">
        <v>644</v>
      </c>
    </row>
    <row r="364" spans="1:6">
      <c r="A364" t="s">
        <v>898</v>
      </c>
      <c r="B364">
        <v>571</v>
      </c>
      <c r="C364" t="s">
        <v>905</v>
      </c>
      <c r="D364" t="str">
        <f>IF('P4'!D22&lt;&gt;"",'P4'!D22,"")</f>
        <v/>
      </c>
      <c r="E364" t="s">
        <v>643</v>
      </c>
      <c r="F364" t="s">
        <v>644</v>
      </c>
    </row>
    <row r="365" spans="1:6">
      <c r="A365" t="s">
        <v>898</v>
      </c>
      <c r="B365">
        <v>574</v>
      </c>
      <c r="C365" t="s">
        <v>906</v>
      </c>
      <c r="D365" t="str">
        <f>IF('P4'!H22&lt;&gt;"",'P4'!H22,"")</f>
        <v/>
      </c>
      <c r="E365" t="s">
        <v>643</v>
      </c>
      <c r="F365" t="s">
        <v>644</v>
      </c>
    </row>
    <row r="366" spans="1:6">
      <c r="A366" t="s">
        <v>898</v>
      </c>
      <c r="B366">
        <v>577</v>
      </c>
      <c r="C366" t="s">
        <v>907</v>
      </c>
      <c r="D366" t="str">
        <f>IF('P4'!D23&lt;&gt;"",'P4'!D23,"")</f>
        <v/>
      </c>
      <c r="E366" t="s">
        <v>643</v>
      </c>
      <c r="F366" t="s">
        <v>644</v>
      </c>
    </row>
    <row r="367" spans="1:6">
      <c r="A367" t="s">
        <v>898</v>
      </c>
      <c r="B367">
        <v>580</v>
      </c>
      <c r="C367" t="s">
        <v>908</v>
      </c>
      <c r="D367" t="str">
        <f>IF('P4'!H23&lt;&gt;"",'P4'!H23,"")</f>
        <v/>
      </c>
      <c r="E367" t="s">
        <v>643</v>
      </c>
      <c r="F367" t="s">
        <v>644</v>
      </c>
    </row>
    <row r="368" spans="1:6">
      <c r="A368" t="s">
        <v>898</v>
      </c>
      <c r="B368">
        <v>583</v>
      </c>
      <c r="C368" t="s">
        <v>909</v>
      </c>
      <c r="D368" t="str">
        <f>IF('P4'!D24&lt;&gt;"",'P4'!D24,"")</f>
        <v/>
      </c>
      <c r="E368" t="s">
        <v>643</v>
      </c>
      <c r="F368" t="s">
        <v>644</v>
      </c>
    </row>
    <row r="369" spans="1:6">
      <c r="A369" t="s">
        <v>898</v>
      </c>
      <c r="B369">
        <v>586</v>
      </c>
      <c r="C369" t="s">
        <v>910</v>
      </c>
      <c r="D369" t="str">
        <f>IF('P4'!H24&lt;&gt;"",'P4'!H24,"")</f>
        <v/>
      </c>
      <c r="E369" t="s">
        <v>643</v>
      </c>
      <c r="F369" t="s">
        <v>644</v>
      </c>
    </row>
    <row r="370" spans="1:6">
      <c r="A370" t="s">
        <v>898</v>
      </c>
      <c r="B370">
        <v>589</v>
      </c>
      <c r="C370" t="s">
        <v>911</v>
      </c>
      <c r="D370" t="str">
        <f>IF('P4'!D25&lt;&gt;"",'P4'!D25,"")</f>
        <v/>
      </c>
      <c r="E370" t="s">
        <v>643</v>
      </c>
      <c r="F370" t="s">
        <v>644</v>
      </c>
    </row>
    <row r="371" spans="1:6">
      <c r="A371" t="s">
        <v>898</v>
      </c>
      <c r="B371">
        <v>592</v>
      </c>
      <c r="C371" t="s">
        <v>912</v>
      </c>
      <c r="D371" t="str">
        <f>IF('P4'!H25&lt;&gt;"",'P4'!H25,"")</f>
        <v/>
      </c>
      <c r="E371" t="s">
        <v>643</v>
      </c>
      <c r="F371" t="s">
        <v>644</v>
      </c>
    </row>
    <row r="372" spans="1:6">
      <c r="A372" t="s">
        <v>898</v>
      </c>
      <c r="B372">
        <v>596</v>
      </c>
      <c r="C372" t="s">
        <v>913</v>
      </c>
      <c r="D372" t="str">
        <f>IF('P4'!D26&lt;&gt;"",'P4'!D26,"")</f>
        <v/>
      </c>
      <c r="E372" t="s">
        <v>643</v>
      </c>
      <c r="F372" t="s">
        <v>644</v>
      </c>
    </row>
    <row r="373" spans="1:6">
      <c r="A373" t="s">
        <v>898</v>
      </c>
      <c r="B373">
        <v>599</v>
      </c>
      <c r="C373" t="s">
        <v>914</v>
      </c>
      <c r="D373" t="str">
        <f>IF('P4'!H26&lt;&gt;"",'P4'!H26,"")</f>
        <v/>
      </c>
      <c r="E373" t="s">
        <v>643</v>
      </c>
      <c r="F373" t="s">
        <v>644</v>
      </c>
    </row>
    <row r="374" spans="1:6">
      <c r="A374" t="s">
        <v>898</v>
      </c>
      <c r="B374">
        <v>602</v>
      </c>
      <c r="C374" t="s">
        <v>915</v>
      </c>
      <c r="D374" t="str">
        <f>IF('P4'!D27&lt;&gt;"",'P4'!D27,"")</f>
        <v/>
      </c>
      <c r="E374" t="s">
        <v>643</v>
      </c>
      <c r="F374" t="s">
        <v>644</v>
      </c>
    </row>
    <row r="375" spans="1:6">
      <c r="A375" t="s">
        <v>898</v>
      </c>
      <c r="B375">
        <v>605</v>
      </c>
      <c r="C375" t="s">
        <v>916</v>
      </c>
      <c r="D375" t="str">
        <f>IF('P4'!H27&lt;&gt;"",'P4'!H27,"")</f>
        <v/>
      </c>
      <c r="E375" t="s">
        <v>643</v>
      </c>
      <c r="F375" t="s">
        <v>644</v>
      </c>
    </row>
    <row r="376" spans="1:6">
      <c r="A376" t="s">
        <v>898</v>
      </c>
      <c r="B376">
        <v>608</v>
      </c>
      <c r="C376" t="s">
        <v>917</v>
      </c>
      <c r="D376" t="str">
        <f>IF('P4'!D28&lt;&gt;"",'P4'!D28,"")</f>
        <v/>
      </c>
      <c r="E376" t="s">
        <v>643</v>
      </c>
      <c r="F376" t="s">
        <v>644</v>
      </c>
    </row>
    <row r="377" spans="1:6">
      <c r="A377" t="s">
        <v>898</v>
      </c>
      <c r="B377">
        <v>611</v>
      </c>
      <c r="C377" t="s">
        <v>918</v>
      </c>
      <c r="D377" t="str">
        <f>IF('P4'!H28&lt;&gt;"",'P4'!H28,"")</f>
        <v/>
      </c>
      <c r="E377" t="s">
        <v>643</v>
      </c>
      <c r="F377" t="s">
        <v>644</v>
      </c>
    </row>
    <row r="378" spans="1:6">
      <c r="A378" t="s">
        <v>898</v>
      </c>
      <c r="B378">
        <v>614</v>
      </c>
      <c r="C378" t="s">
        <v>919</v>
      </c>
      <c r="D378" t="str">
        <f>IF('P4'!D29&lt;&gt;"",'P4'!D29,"")</f>
        <v/>
      </c>
      <c r="E378" t="s">
        <v>643</v>
      </c>
      <c r="F378" t="s">
        <v>644</v>
      </c>
    </row>
    <row r="379" spans="1:6">
      <c r="A379" t="s">
        <v>898</v>
      </c>
      <c r="B379">
        <v>615</v>
      </c>
      <c r="C379" t="s">
        <v>920</v>
      </c>
      <c r="D379" t="str">
        <f>IF('P4'!F29&lt;&gt;"",'P4'!F29,"")</f>
        <v/>
      </c>
      <c r="E379" t="s">
        <v>643</v>
      </c>
      <c r="F379" t="s">
        <v>644</v>
      </c>
    </row>
    <row r="380" spans="1:6">
      <c r="A380" t="s">
        <v>898</v>
      </c>
      <c r="B380">
        <v>616</v>
      </c>
      <c r="C380" t="s">
        <v>921</v>
      </c>
      <c r="D380" t="str">
        <f>IF('P4'!G29&lt;&gt;"",'P4'!G29,"")</f>
        <v/>
      </c>
      <c r="E380" t="s">
        <v>643</v>
      </c>
      <c r="F380" t="s">
        <v>644</v>
      </c>
    </row>
    <row r="381" spans="1:6">
      <c r="A381" t="s">
        <v>898</v>
      </c>
      <c r="B381">
        <v>617</v>
      </c>
      <c r="C381" t="s">
        <v>922</v>
      </c>
      <c r="D381" t="str">
        <f>IF('P4'!H29&lt;&gt;"",'P4'!H29,"")</f>
        <v/>
      </c>
      <c r="E381" t="s">
        <v>643</v>
      </c>
      <c r="F381" t="s">
        <v>644</v>
      </c>
    </row>
    <row r="382" spans="1:6">
      <c r="A382" t="s">
        <v>923</v>
      </c>
      <c r="B382">
        <v>620</v>
      </c>
      <c r="C382" t="s">
        <v>924</v>
      </c>
      <c r="D382" t="str">
        <f>IF('P5'!G1&lt;&gt;"",'P5'!G1,"")</f>
        <v/>
      </c>
      <c r="E382" t="s">
        <v>643</v>
      </c>
      <c r="F382" t="s">
        <v>644</v>
      </c>
    </row>
    <row r="383" spans="1:6">
      <c r="A383" t="s">
        <v>923</v>
      </c>
      <c r="B383">
        <v>624</v>
      </c>
      <c r="C383" t="s">
        <v>647</v>
      </c>
      <c r="D383" t="str">
        <f>IF('P5'!D5&lt;&gt;"",'P5'!D5,"")</f>
        <v/>
      </c>
      <c r="E383" t="s">
        <v>643</v>
      </c>
      <c r="F383" t="s">
        <v>644</v>
      </c>
    </row>
    <row r="384" spans="1:6">
      <c r="A384" t="s">
        <v>923</v>
      </c>
      <c r="B384">
        <v>627</v>
      </c>
      <c r="C384" t="s">
        <v>925</v>
      </c>
      <c r="D384" t="str">
        <f>IF('P5'!D6&lt;&gt;"",'P5'!D6,"")</f>
        <v/>
      </c>
      <c r="E384" t="s">
        <v>643</v>
      </c>
      <c r="F384" t="s">
        <v>644</v>
      </c>
    </row>
    <row r="385" spans="1:6">
      <c r="A385" t="s">
        <v>923</v>
      </c>
      <c r="B385">
        <v>629</v>
      </c>
      <c r="C385" t="s">
        <v>699</v>
      </c>
      <c r="D385" t="str">
        <f>IF('P5'!D9&lt;&gt;"",'P5'!D9,"")</f>
        <v/>
      </c>
      <c r="E385" t="s">
        <v>643</v>
      </c>
      <c r="F385" t="s">
        <v>644</v>
      </c>
    </row>
    <row r="386" spans="1:6">
      <c r="A386" t="s">
        <v>923</v>
      </c>
      <c r="B386">
        <v>632</v>
      </c>
      <c r="C386" t="s">
        <v>926</v>
      </c>
      <c r="D386" t="str">
        <f>IF('P5'!D10&lt;&gt;"",'P5'!D10,"")</f>
        <v/>
      </c>
      <c r="E386" t="s">
        <v>643</v>
      </c>
      <c r="F386" t="s">
        <v>644</v>
      </c>
    </row>
    <row r="387" spans="1:6">
      <c r="A387" t="s">
        <v>923</v>
      </c>
      <c r="B387">
        <v>634</v>
      </c>
      <c r="C387" t="s">
        <v>727</v>
      </c>
      <c r="D387" t="str">
        <f>IF('P5'!D13&lt;&gt;"",'P5'!D13,"")</f>
        <v/>
      </c>
      <c r="E387" t="s">
        <v>643</v>
      </c>
      <c r="F387" t="s">
        <v>644</v>
      </c>
    </row>
    <row r="388" spans="1:6">
      <c r="A388" t="s">
        <v>923</v>
      </c>
      <c r="B388">
        <v>637</v>
      </c>
      <c r="C388" t="s">
        <v>927</v>
      </c>
      <c r="D388" t="str">
        <f>IF('P5'!D14&lt;&gt;"",'P5'!D14,"")</f>
        <v/>
      </c>
      <c r="E388" t="s">
        <v>643</v>
      </c>
      <c r="F388" t="s">
        <v>644</v>
      </c>
    </row>
    <row r="389" spans="1:6">
      <c r="A389" t="s">
        <v>923</v>
      </c>
      <c r="B389">
        <v>639</v>
      </c>
      <c r="C389" t="s">
        <v>864</v>
      </c>
      <c r="D389" t="str">
        <f>IF('P5'!D17&lt;&gt;"",'P5'!D17,"")</f>
        <v/>
      </c>
      <c r="E389" t="s">
        <v>643</v>
      </c>
      <c r="F389" t="s">
        <v>644</v>
      </c>
    </row>
    <row r="390" spans="1:6">
      <c r="A390" t="s">
        <v>923</v>
      </c>
      <c r="B390">
        <v>642</v>
      </c>
      <c r="C390" t="s">
        <v>928</v>
      </c>
      <c r="D390" t="str">
        <f>IF('P5'!D18&lt;&gt;"",'P5'!D18,"")</f>
        <v/>
      </c>
      <c r="E390" t="s">
        <v>643</v>
      </c>
      <c r="F390" t="s">
        <v>644</v>
      </c>
    </row>
    <row r="391" spans="1:6">
      <c r="A391" t="s">
        <v>923</v>
      </c>
      <c r="B391">
        <v>644</v>
      </c>
      <c r="C391" t="s">
        <v>907</v>
      </c>
      <c r="D391" t="str">
        <f>IF('P5'!D21&lt;&gt;"",'P5'!D21,"")</f>
        <v/>
      </c>
      <c r="E391" t="s">
        <v>643</v>
      </c>
      <c r="F391" t="s">
        <v>644</v>
      </c>
    </row>
    <row r="392" spans="1:6">
      <c r="A392" t="s">
        <v>923</v>
      </c>
      <c r="B392">
        <v>647</v>
      </c>
      <c r="C392" t="s">
        <v>929</v>
      </c>
      <c r="D392" t="str">
        <f>IF('P5'!D22&lt;&gt;"",'P5'!D22,"")</f>
        <v/>
      </c>
      <c r="E392" t="s">
        <v>643</v>
      </c>
      <c r="F392" t="s">
        <v>644</v>
      </c>
    </row>
    <row r="393" spans="1:6">
      <c r="A393" t="s">
        <v>923</v>
      </c>
      <c r="B393">
        <v>649</v>
      </c>
      <c r="C393" t="s">
        <v>915</v>
      </c>
      <c r="D393" t="str">
        <f>IF('P5'!D25&lt;&gt;"",'P5'!D25,"")</f>
        <v/>
      </c>
      <c r="E393" t="s">
        <v>643</v>
      </c>
      <c r="F393" t="s">
        <v>644</v>
      </c>
    </row>
    <row r="394" spans="1:6">
      <c r="A394" t="s">
        <v>923</v>
      </c>
      <c r="B394">
        <v>652</v>
      </c>
      <c r="C394" t="s">
        <v>930</v>
      </c>
      <c r="D394" t="str">
        <f>IF('P5'!D26&lt;&gt;"",'P5'!D26,"")</f>
        <v/>
      </c>
      <c r="E394" t="s">
        <v>643</v>
      </c>
      <c r="F394" t="s">
        <v>644</v>
      </c>
    </row>
    <row r="395" spans="1:6">
      <c r="A395" t="s">
        <v>741</v>
      </c>
      <c r="B395">
        <v>656</v>
      </c>
      <c r="C395" t="s">
        <v>900</v>
      </c>
      <c r="D395" t="str">
        <f>IF('P6'!D4&lt;&gt;"",'P6'!D4,"")</f>
        <v/>
      </c>
      <c r="E395" t="s">
        <v>643</v>
      </c>
      <c r="F395" t="s">
        <v>644</v>
      </c>
    </row>
    <row r="396" spans="1:6">
      <c r="A396" t="s">
        <v>741</v>
      </c>
      <c r="B396">
        <v>659</v>
      </c>
      <c r="C396" t="s">
        <v>678</v>
      </c>
      <c r="D396" t="str">
        <f>IF('P6'!D6&lt;&gt;"",'P6'!D6,"")</f>
        <v/>
      </c>
      <c r="E396" t="s">
        <v>643</v>
      </c>
      <c r="F396" t="s">
        <v>644</v>
      </c>
    </row>
    <row r="397" spans="1:6">
      <c r="A397" t="s">
        <v>741</v>
      </c>
      <c r="B397">
        <v>662</v>
      </c>
      <c r="C397" t="s">
        <v>931</v>
      </c>
      <c r="D397" s="218" t="str">
        <f>IF('P6'!D8&lt;&gt;"",'P6'!D8,"")</f>
        <v/>
      </c>
      <c r="E397" t="s">
        <v>643</v>
      </c>
      <c r="F397" t="s">
        <v>1074</v>
      </c>
    </row>
    <row r="398" spans="1:6">
      <c r="A398" t="s">
        <v>741</v>
      </c>
      <c r="B398">
        <v>668</v>
      </c>
      <c r="C398" t="s">
        <v>727</v>
      </c>
      <c r="D398" t="str">
        <f>IF('P6'!D13&lt;&gt;"",'P6'!D13,"")</f>
        <v/>
      </c>
      <c r="E398" t="s">
        <v>643</v>
      </c>
      <c r="F398" t="s">
        <v>644</v>
      </c>
    </row>
    <row r="399" spans="1:6">
      <c r="A399" t="s">
        <v>741</v>
      </c>
      <c r="B399">
        <v>669</v>
      </c>
      <c r="C399" t="s">
        <v>728</v>
      </c>
      <c r="D399" t="str">
        <f>IF('P6'!E13&lt;&gt;"",'P6'!E13,"")</f>
        <v/>
      </c>
      <c r="E399" t="s">
        <v>643</v>
      </c>
      <c r="F399" t="s">
        <v>644</v>
      </c>
    </row>
    <row r="400" spans="1:6">
      <c r="A400" t="s">
        <v>741</v>
      </c>
      <c r="B400">
        <v>670</v>
      </c>
      <c r="C400" t="s">
        <v>805</v>
      </c>
      <c r="D400" t="str">
        <f>IF('P6'!F13&lt;&gt;"",'P6'!F13,"")</f>
        <v/>
      </c>
      <c r="E400" t="s">
        <v>643</v>
      </c>
      <c r="F400" t="s">
        <v>644</v>
      </c>
    </row>
    <row r="401" spans="1:6">
      <c r="A401" t="s">
        <v>741</v>
      </c>
      <c r="B401">
        <v>673</v>
      </c>
      <c r="C401" t="s">
        <v>731</v>
      </c>
      <c r="D401" t="str">
        <f>IF('P6'!D15&lt;&gt;"",'P6'!D15,"")</f>
        <v/>
      </c>
      <c r="E401" t="s">
        <v>643</v>
      </c>
      <c r="F401" t="s">
        <v>644</v>
      </c>
    </row>
    <row r="402" spans="1:6">
      <c r="A402" t="s">
        <v>741</v>
      </c>
      <c r="B402">
        <v>676</v>
      </c>
      <c r="C402" t="s">
        <v>864</v>
      </c>
      <c r="D402" t="str">
        <f>IF('P6'!D17&lt;&gt;"",'P6'!D17,"")</f>
        <v/>
      </c>
      <c r="E402" t="s">
        <v>643</v>
      </c>
      <c r="F402" t="s">
        <v>644</v>
      </c>
    </row>
    <row r="403" spans="1:6">
      <c r="A403" t="s">
        <v>741</v>
      </c>
      <c r="B403">
        <v>679</v>
      </c>
      <c r="C403" t="s">
        <v>903</v>
      </c>
      <c r="D403" t="str">
        <f>IF('P6'!D19&lt;&gt;"",'P6'!D19,"")</f>
        <v/>
      </c>
      <c r="E403" t="s">
        <v>643</v>
      </c>
      <c r="F403" t="s">
        <v>644</v>
      </c>
    </row>
    <row r="404" spans="1:6">
      <c r="A404" t="s">
        <v>741</v>
      </c>
      <c r="B404">
        <v>682</v>
      </c>
      <c r="C404" t="s">
        <v>905</v>
      </c>
      <c r="D404" t="str">
        <f>IF('P6'!D20&lt;&gt;"",'P6'!D20,"")</f>
        <v/>
      </c>
      <c r="E404" t="s">
        <v>643</v>
      </c>
      <c r="F404" t="s">
        <v>644</v>
      </c>
    </row>
    <row r="405" spans="1:6">
      <c r="A405" t="s">
        <v>751</v>
      </c>
      <c r="B405">
        <v>687</v>
      </c>
      <c r="C405" t="s">
        <v>900</v>
      </c>
      <c r="D405" t="str">
        <f>IF('P7'!D4&lt;&gt;"",'P7'!D4,"")</f>
        <v/>
      </c>
      <c r="E405" t="s">
        <v>643</v>
      </c>
      <c r="F405" t="s">
        <v>644</v>
      </c>
    </row>
    <row r="406" spans="1:6">
      <c r="A406" t="s">
        <v>751</v>
      </c>
      <c r="B406">
        <v>690</v>
      </c>
      <c r="C406" t="s">
        <v>678</v>
      </c>
      <c r="D406" t="str">
        <f>IF('P7'!D6&lt;&gt;"",'P7'!D6,"")</f>
        <v/>
      </c>
      <c r="E406" t="s">
        <v>643</v>
      </c>
      <c r="F406" t="s">
        <v>644</v>
      </c>
    </row>
    <row r="407" spans="1:6">
      <c r="A407" t="s">
        <v>751</v>
      </c>
      <c r="B407">
        <v>694</v>
      </c>
      <c r="C407" t="s">
        <v>692</v>
      </c>
      <c r="D407" t="str">
        <f>IF('P7'!D8&lt;&gt;"",'P7'!D8,"")</f>
        <v/>
      </c>
      <c r="E407" t="s">
        <v>643</v>
      </c>
      <c r="F407" t="s">
        <v>644</v>
      </c>
    </row>
    <row r="408" spans="1:6">
      <c r="A408" t="s">
        <v>751</v>
      </c>
      <c r="B408">
        <v>696</v>
      </c>
      <c r="C408" t="s">
        <v>755</v>
      </c>
      <c r="D408" t="str">
        <f>IF('P7'!F8&lt;&gt;"",'P7'!F8,"")</f>
        <v/>
      </c>
      <c r="E408" t="s">
        <v>643</v>
      </c>
      <c r="F408" t="s">
        <v>644</v>
      </c>
    </row>
    <row r="409" spans="1:6">
      <c r="A409" t="s">
        <v>751</v>
      </c>
      <c r="B409">
        <v>698</v>
      </c>
      <c r="C409" t="s">
        <v>699</v>
      </c>
      <c r="D409" t="str">
        <f>IF('P7'!D9&lt;&gt;"",'P7'!D9,"")</f>
        <v/>
      </c>
      <c r="E409" t="s">
        <v>643</v>
      </c>
      <c r="F409" t="s">
        <v>644</v>
      </c>
    </row>
    <row r="410" spans="1:6">
      <c r="A410" t="s">
        <v>751</v>
      </c>
      <c r="B410">
        <v>700</v>
      </c>
      <c r="C410" t="s">
        <v>765</v>
      </c>
      <c r="D410" t="str">
        <f>IF('P7'!F9&lt;&gt;"",'P7'!F9,"")</f>
        <v/>
      </c>
      <c r="E410" t="s">
        <v>643</v>
      </c>
      <c r="F410" t="s">
        <v>644</v>
      </c>
    </row>
    <row r="411" spans="1:6">
      <c r="A411" t="s">
        <v>751</v>
      </c>
      <c r="B411">
        <v>703</v>
      </c>
      <c r="C411" t="s">
        <v>713</v>
      </c>
      <c r="D411" t="str">
        <f>IF('P7'!D11&lt;&gt;"",'P7'!D11,"")</f>
        <v/>
      </c>
      <c r="E411" t="s">
        <v>643</v>
      </c>
      <c r="F411" t="s">
        <v>644</v>
      </c>
    </row>
    <row r="412" spans="1:6">
      <c r="A412" t="s">
        <v>751</v>
      </c>
      <c r="B412">
        <v>713</v>
      </c>
      <c r="C412" t="s">
        <v>847</v>
      </c>
      <c r="D412" t="str">
        <f>IF('P7'!D16&lt;&gt;"",'P7'!D16,"")</f>
        <v/>
      </c>
      <c r="E412" t="s">
        <v>643</v>
      </c>
      <c r="F412" t="s">
        <v>644</v>
      </c>
    </row>
    <row r="413" spans="1:6">
      <c r="A413" t="s">
        <v>751</v>
      </c>
      <c r="B413">
        <v>714</v>
      </c>
      <c r="C413" t="s">
        <v>848</v>
      </c>
      <c r="D413" t="str">
        <f>IF('P7'!E16&lt;&gt;"",'P7'!E16,"")</f>
        <v/>
      </c>
      <c r="E413" t="s">
        <v>643</v>
      </c>
      <c r="F413" t="s">
        <v>644</v>
      </c>
    </row>
    <row r="414" spans="1:6">
      <c r="A414" t="s">
        <v>751</v>
      </c>
      <c r="B414">
        <v>715</v>
      </c>
      <c r="C414" t="s">
        <v>849</v>
      </c>
      <c r="D414" t="str">
        <f>IF('P7'!F16&lt;&gt;"",'P7'!F16,"")</f>
        <v/>
      </c>
      <c r="E414" t="s">
        <v>643</v>
      </c>
      <c r="F414" t="s">
        <v>644</v>
      </c>
    </row>
    <row r="415" spans="1:6">
      <c r="A415" t="s">
        <v>751</v>
      </c>
      <c r="B415">
        <v>716</v>
      </c>
      <c r="C415" t="s">
        <v>850</v>
      </c>
      <c r="D415" t="str">
        <f>IF('P7'!G16&lt;&gt;"",'P7'!G16,"")</f>
        <v/>
      </c>
      <c r="E415" t="s">
        <v>643</v>
      </c>
      <c r="F415" t="s">
        <v>644</v>
      </c>
    </row>
    <row r="416" spans="1:6">
      <c r="A416" t="s">
        <v>751</v>
      </c>
      <c r="B416">
        <v>717</v>
      </c>
      <c r="C416" t="s">
        <v>851</v>
      </c>
      <c r="D416" t="str">
        <f>IF('P7'!H16&lt;&gt;"",'P7'!H16,"")</f>
        <v/>
      </c>
      <c r="E416" t="s">
        <v>643</v>
      </c>
      <c r="F416" t="s">
        <v>644</v>
      </c>
    </row>
    <row r="417" spans="1:6">
      <c r="A417" t="s">
        <v>751</v>
      </c>
      <c r="B417">
        <v>718</v>
      </c>
      <c r="C417" t="s">
        <v>852</v>
      </c>
      <c r="D417" t="str">
        <f>IF('P7'!I16&lt;&gt;"",'P7'!I16,"")</f>
        <v/>
      </c>
      <c r="E417" t="s">
        <v>643</v>
      </c>
      <c r="F417" t="s">
        <v>644</v>
      </c>
    </row>
    <row r="418" spans="1:6">
      <c r="A418" t="s">
        <v>751</v>
      </c>
      <c r="B418">
        <v>720</v>
      </c>
      <c r="C418" t="s">
        <v>928</v>
      </c>
      <c r="D418" t="str">
        <f>IF('P7'!D18&lt;&gt;"",'P7'!D18,"")</f>
        <v/>
      </c>
      <c r="E418" t="s">
        <v>643</v>
      </c>
      <c r="F418" t="s">
        <v>644</v>
      </c>
    </row>
    <row r="419" spans="1:6">
      <c r="A419" t="s">
        <v>751</v>
      </c>
      <c r="B419">
        <v>725</v>
      </c>
      <c r="C419" t="s">
        <v>907</v>
      </c>
      <c r="D419" t="str">
        <f>IF('P7'!D21&lt;&gt;"",'P7'!D21,"")</f>
        <v/>
      </c>
      <c r="E419" t="s">
        <v>643</v>
      </c>
      <c r="F419" t="s">
        <v>644</v>
      </c>
    </row>
    <row r="420" spans="1:6">
      <c r="A420" t="s">
        <v>751</v>
      </c>
      <c r="B420">
        <v>726</v>
      </c>
      <c r="C420" t="s">
        <v>932</v>
      </c>
      <c r="D420" t="str">
        <f>IF('P7'!E21&lt;&gt;"",'P7'!E21,"")</f>
        <v/>
      </c>
      <c r="E420" t="s">
        <v>643</v>
      </c>
      <c r="F420" t="s">
        <v>644</v>
      </c>
    </row>
    <row r="421" spans="1:6">
      <c r="A421" t="s">
        <v>751</v>
      </c>
      <c r="B421">
        <v>727</v>
      </c>
      <c r="C421" t="s">
        <v>933</v>
      </c>
      <c r="D421" t="str">
        <f>IF('P7'!F21&lt;&gt;"",'P7'!F21,"")</f>
        <v/>
      </c>
      <c r="E421" t="s">
        <v>643</v>
      </c>
      <c r="F421" t="s">
        <v>644</v>
      </c>
    </row>
    <row r="422" spans="1:6">
      <c r="A422" t="s">
        <v>751</v>
      </c>
      <c r="B422">
        <v>729</v>
      </c>
      <c r="C422" t="s">
        <v>911</v>
      </c>
      <c r="D422" t="str">
        <f>IF('P7'!D23&lt;&gt;"",'P7'!D23,"")</f>
        <v/>
      </c>
      <c r="E422" t="s">
        <v>643</v>
      </c>
      <c r="F422" t="s">
        <v>644</v>
      </c>
    </row>
    <row r="423" spans="1:6">
      <c r="A423" t="s">
        <v>761</v>
      </c>
      <c r="B423">
        <v>741</v>
      </c>
      <c r="C423" t="s">
        <v>676</v>
      </c>
      <c r="D423" t="str">
        <f>IF('P8'!E5&lt;&gt;"",'P8'!E5,"")</f>
        <v/>
      </c>
      <c r="E423" t="s">
        <v>643</v>
      </c>
      <c r="F423" t="s">
        <v>644</v>
      </c>
    </row>
    <row r="424" spans="1:6">
      <c r="A424" t="s">
        <v>761</v>
      </c>
      <c r="B424">
        <v>742</v>
      </c>
      <c r="C424" t="s">
        <v>934</v>
      </c>
      <c r="D424" t="str">
        <f>IF('P8'!F5&lt;&gt;"",'P8'!F5,"")</f>
        <v/>
      </c>
      <c r="E424" t="s">
        <v>643</v>
      </c>
      <c r="F424" t="s">
        <v>644</v>
      </c>
    </row>
    <row r="425" spans="1:6">
      <c r="A425" t="s">
        <v>761</v>
      </c>
      <c r="B425">
        <v>743</v>
      </c>
      <c r="C425" t="s">
        <v>935</v>
      </c>
      <c r="D425" t="str">
        <f>IF('P8'!G5&lt;&gt;"",'P8'!G5,"")</f>
        <v/>
      </c>
      <c r="E425" t="s">
        <v>643</v>
      </c>
      <c r="F425" t="s">
        <v>644</v>
      </c>
    </row>
    <row r="426" spans="1:6">
      <c r="A426" t="s">
        <v>761</v>
      </c>
      <c r="B426">
        <v>744</v>
      </c>
      <c r="C426" t="s">
        <v>902</v>
      </c>
      <c r="D426" t="str">
        <f>IF('P8'!H5&lt;&gt;"",'P8'!H5,"")</f>
        <v/>
      </c>
      <c r="E426" t="s">
        <v>643</v>
      </c>
      <c r="F426" t="s">
        <v>644</v>
      </c>
    </row>
    <row r="427" spans="1:6">
      <c r="A427" t="s">
        <v>761</v>
      </c>
      <c r="B427">
        <v>745</v>
      </c>
      <c r="C427" t="s">
        <v>936</v>
      </c>
      <c r="D427" t="str">
        <f>IF('P8'!I5&lt;&gt;"",'P8'!I5,"")</f>
        <v/>
      </c>
      <c r="E427" t="s">
        <v>643</v>
      </c>
      <c r="F427" t="s">
        <v>644</v>
      </c>
    </row>
    <row r="428" spans="1:6">
      <c r="A428" t="s">
        <v>761</v>
      </c>
      <c r="B428">
        <v>747</v>
      </c>
      <c r="C428" t="s">
        <v>679</v>
      </c>
      <c r="D428" t="str">
        <f>IF('P8'!E6&lt;&gt;"",'P8'!E6,"")</f>
        <v/>
      </c>
      <c r="E428" t="s">
        <v>643</v>
      </c>
      <c r="F428" t="s">
        <v>644</v>
      </c>
    </row>
    <row r="429" spans="1:6">
      <c r="A429" t="s">
        <v>761</v>
      </c>
      <c r="B429">
        <v>748</v>
      </c>
      <c r="C429" t="s">
        <v>735</v>
      </c>
      <c r="D429" t="str">
        <f>IF('P8'!F6&lt;&gt;"",'P8'!F6,"")</f>
        <v/>
      </c>
      <c r="E429" t="s">
        <v>643</v>
      </c>
      <c r="F429" t="s">
        <v>644</v>
      </c>
    </row>
    <row r="430" spans="1:6">
      <c r="A430" t="s">
        <v>761</v>
      </c>
      <c r="B430">
        <v>749</v>
      </c>
      <c r="C430" t="s">
        <v>736</v>
      </c>
      <c r="D430" t="str">
        <f>IF('P8'!G6&lt;&gt;"",'P8'!G6,"")</f>
        <v/>
      </c>
      <c r="E430" t="s">
        <v>643</v>
      </c>
      <c r="F430" t="s">
        <v>644</v>
      </c>
    </row>
    <row r="431" spans="1:6">
      <c r="A431" t="s">
        <v>761</v>
      </c>
      <c r="B431">
        <v>750</v>
      </c>
      <c r="C431" t="s">
        <v>680</v>
      </c>
      <c r="D431" t="str">
        <f>IF('P8'!H6&lt;&gt;"",'P8'!H6,"")</f>
        <v/>
      </c>
      <c r="E431" t="s">
        <v>643</v>
      </c>
      <c r="F431" t="s">
        <v>644</v>
      </c>
    </row>
    <row r="432" spans="1:6">
      <c r="A432" t="s">
        <v>761</v>
      </c>
      <c r="B432">
        <v>751</v>
      </c>
      <c r="C432" t="s">
        <v>681</v>
      </c>
      <c r="D432" t="str">
        <f>IF('P8'!I6&lt;&gt;"",'P8'!I6,"")</f>
        <v/>
      </c>
      <c r="E432" t="s">
        <v>643</v>
      </c>
      <c r="F432" t="s">
        <v>644</v>
      </c>
    </row>
    <row r="433" spans="1:6">
      <c r="A433" t="s">
        <v>761</v>
      </c>
      <c r="B433">
        <v>754</v>
      </c>
      <c r="C433" t="s">
        <v>686</v>
      </c>
      <c r="D433" t="str">
        <f>IF('P8'!E7&lt;&gt;"",'P8'!E7,"")</f>
        <v/>
      </c>
      <c r="E433" t="s">
        <v>643</v>
      </c>
      <c r="F433" t="s">
        <v>644</v>
      </c>
    </row>
    <row r="434" spans="1:6">
      <c r="A434" t="s">
        <v>761</v>
      </c>
      <c r="B434">
        <v>755</v>
      </c>
      <c r="C434" t="s">
        <v>745</v>
      </c>
      <c r="D434" t="str">
        <f>IF('P8'!F7&lt;&gt;"",'P8'!F7,"")</f>
        <v/>
      </c>
      <c r="E434" t="s">
        <v>643</v>
      </c>
      <c r="F434" t="s">
        <v>644</v>
      </c>
    </row>
    <row r="435" spans="1:6">
      <c r="A435" t="s">
        <v>761</v>
      </c>
      <c r="B435">
        <v>756</v>
      </c>
      <c r="C435" t="s">
        <v>746</v>
      </c>
      <c r="D435" t="str">
        <f>IF('P8'!G7&lt;&gt;"",'P8'!G7,"")</f>
        <v/>
      </c>
      <c r="E435" t="s">
        <v>643</v>
      </c>
      <c r="F435" t="s">
        <v>644</v>
      </c>
    </row>
    <row r="436" spans="1:6">
      <c r="A436" t="s">
        <v>761</v>
      </c>
      <c r="B436">
        <v>757</v>
      </c>
      <c r="C436" t="s">
        <v>687</v>
      </c>
      <c r="D436" t="str">
        <f>IF('P8'!H7&lt;&gt;"",'P8'!H7,"")</f>
        <v/>
      </c>
      <c r="E436" t="s">
        <v>643</v>
      </c>
      <c r="F436" t="s">
        <v>644</v>
      </c>
    </row>
    <row r="437" spans="1:6">
      <c r="A437" t="s">
        <v>761</v>
      </c>
      <c r="B437">
        <v>758</v>
      </c>
      <c r="C437" t="s">
        <v>688</v>
      </c>
      <c r="D437" t="str">
        <f>IF('P8'!I7&lt;&gt;"",'P8'!I7,"")</f>
        <v/>
      </c>
      <c r="E437" t="s">
        <v>643</v>
      </c>
      <c r="F437" t="s">
        <v>644</v>
      </c>
    </row>
    <row r="438" spans="1:6">
      <c r="A438" t="s">
        <v>761</v>
      </c>
      <c r="B438">
        <v>760</v>
      </c>
      <c r="C438" t="s">
        <v>693</v>
      </c>
      <c r="D438" t="str">
        <f>IF('P8'!E8&lt;&gt;"",'P8'!E8,"")</f>
        <v/>
      </c>
      <c r="E438" t="s">
        <v>643</v>
      </c>
      <c r="F438" t="s">
        <v>644</v>
      </c>
    </row>
    <row r="439" spans="1:6">
      <c r="A439" t="s">
        <v>761</v>
      </c>
      <c r="B439">
        <v>761</v>
      </c>
      <c r="C439" t="s">
        <v>755</v>
      </c>
      <c r="D439" t="str">
        <f>IF('P8'!F8&lt;&gt;"",'P8'!F8,"")</f>
        <v/>
      </c>
      <c r="E439" t="s">
        <v>643</v>
      </c>
      <c r="F439" t="s">
        <v>644</v>
      </c>
    </row>
    <row r="440" spans="1:6">
      <c r="A440" t="s">
        <v>761</v>
      </c>
      <c r="B440">
        <v>762</v>
      </c>
      <c r="C440" t="s">
        <v>756</v>
      </c>
      <c r="D440" t="str">
        <f>IF('P8'!G8&lt;&gt;"",'P8'!G8,"")</f>
        <v/>
      </c>
      <c r="E440" t="s">
        <v>643</v>
      </c>
      <c r="F440" t="s">
        <v>644</v>
      </c>
    </row>
    <row r="441" spans="1:6">
      <c r="A441" t="s">
        <v>761</v>
      </c>
      <c r="B441">
        <v>763</v>
      </c>
      <c r="C441" t="s">
        <v>694</v>
      </c>
      <c r="D441" t="str">
        <f>IF('P8'!H8&lt;&gt;"",'P8'!H8,"")</f>
        <v/>
      </c>
      <c r="E441" t="s">
        <v>643</v>
      </c>
      <c r="F441" t="s">
        <v>644</v>
      </c>
    </row>
    <row r="442" spans="1:6">
      <c r="A442" t="s">
        <v>761</v>
      </c>
      <c r="B442">
        <v>764</v>
      </c>
      <c r="C442" t="s">
        <v>695</v>
      </c>
      <c r="D442" t="str">
        <f>IF('P8'!I8&lt;&gt;"",'P8'!I8,"")</f>
        <v/>
      </c>
      <c r="E442" t="s">
        <v>643</v>
      </c>
      <c r="F442" t="s">
        <v>644</v>
      </c>
    </row>
    <row r="443" spans="1:6">
      <c r="A443" t="s">
        <v>761</v>
      </c>
      <c r="B443">
        <v>766</v>
      </c>
      <c r="C443" t="s">
        <v>700</v>
      </c>
      <c r="D443" t="str">
        <f>IF('P8'!E9&lt;&gt;"",'P8'!E9,"")</f>
        <v/>
      </c>
      <c r="E443" t="s">
        <v>643</v>
      </c>
      <c r="F443" t="s">
        <v>644</v>
      </c>
    </row>
    <row r="444" spans="1:6">
      <c r="A444" t="s">
        <v>761</v>
      </c>
      <c r="B444">
        <v>767</v>
      </c>
      <c r="C444" t="s">
        <v>765</v>
      </c>
      <c r="D444" t="str">
        <f>IF('P8'!F9&lt;&gt;"",'P8'!F9,"")</f>
        <v/>
      </c>
      <c r="E444" t="s">
        <v>643</v>
      </c>
      <c r="F444" t="s">
        <v>644</v>
      </c>
    </row>
    <row r="445" spans="1:6">
      <c r="A445" t="s">
        <v>761</v>
      </c>
      <c r="B445">
        <v>768</v>
      </c>
      <c r="C445" t="s">
        <v>766</v>
      </c>
      <c r="D445" t="str">
        <f>IF('P8'!G9&lt;&gt;"",'P8'!G9,"")</f>
        <v/>
      </c>
      <c r="E445" t="s">
        <v>643</v>
      </c>
      <c r="F445" t="s">
        <v>644</v>
      </c>
    </row>
    <row r="446" spans="1:6">
      <c r="A446" t="s">
        <v>761</v>
      </c>
      <c r="B446">
        <v>769</v>
      </c>
      <c r="C446" t="s">
        <v>701</v>
      </c>
      <c r="D446" t="str">
        <f>IF('P8'!H9&lt;&gt;"",'P8'!H9,"")</f>
        <v/>
      </c>
      <c r="E446" t="s">
        <v>643</v>
      </c>
      <c r="F446" t="s">
        <v>644</v>
      </c>
    </row>
    <row r="447" spans="1:6">
      <c r="A447" t="s">
        <v>761</v>
      </c>
      <c r="B447">
        <v>770</v>
      </c>
      <c r="C447" t="s">
        <v>702</v>
      </c>
      <c r="D447" t="str">
        <f>IF('P8'!I9&lt;&gt;"",'P8'!I9,"")</f>
        <v/>
      </c>
      <c r="E447" t="s">
        <v>643</v>
      </c>
      <c r="F447" t="s">
        <v>644</v>
      </c>
    </row>
    <row r="448" spans="1:6">
      <c r="A448" t="s">
        <v>761</v>
      </c>
      <c r="B448">
        <v>772</v>
      </c>
      <c r="C448" t="s">
        <v>707</v>
      </c>
      <c r="D448" t="str">
        <f>IF('P8'!E10&lt;&gt;"",'P8'!E10,"")</f>
        <v/>
      </c>
      <c r="E448" t="s">
        <v>643</v>
      </c>
      <c r="F448" t="s">
        <v>644</v>
      </c>
    </row>
    <row r="449" spans="1:6">
      <c r="A449" t="s">
        <v>761</v>
      </c>
      <c r="B449">
        <v>773</v>
      </c>
      <c r="C449" t="s">
        <v>775</v>
      </c>
      <c r="D449" t="str">
        <f>IF('P8'!F10&lt;&gt;"",'P8'!F10,"")</f>
        <v/>
      </c>
      <c r="E449" t="s">
        <v>643</v>
      </c>
      <c r="F449" t="s">
        <v>644</v>
      </c>
    </row>
    <row r="450" spans="1:6">
      <c r="A450" t="s">
        <v>761</v>
      </c>
      <c r="B450">
        <v>774</v>
      </c>
      <c r="C450" t="s">
        <v>776</v>
      </c>
      <c r="D450" t="str">
        <f>IF('P8'!G10&lt;&gt;"",'P8'!G10,"")</f>
        <v/>
      </c>
      <c r="E450" t="s">
        <v>643</v>
      </c>
      <c r="F450" t="s">
        <v>644</v>
      </c>
    </row>
    <row r="451" spans="1:6">
      <c r="A451" t="s">
        <v>761</v>
      </c>
      <c r="B451">
        <v>775</v>
      </c>
      <c r="C451" t="s">
        <v>708</v>
      </c>
      <c r="D451" t="str">
        <f>IF('P8'!H10&lt;&gt;"",'P8'!H10,"")</f>
        <v/>
      </c>
      <c r="E451" t="s">
        <v>643</v>
      </c>
      <c r="F451" t="s">
        <v>644</v>
      </c>
    </row>
    <row r="452" spans="1:6">
      <c r="A452" t="s">
        <v>761</v>
      </c>
      <c r="B452">
        <v>776</v>
      </c>
      <c r="C452" t="s">
        <v>709</v>
      </c>
      <c r="D452" t="str">
        <f>IF('P8'!I10&lt;&gt;"",'P8'!I10,"")</f>
        <v/>
      </c>
      <c r="E452" t="s">
        <v>643</v>
      </c>
      <c r="F452" t="s">
        <v>644</v>
      </c>
    </row>
    <row r="453" spans="1:6">
      <c r="A453" t="s">
        <v>761</v>
      </c>
      <c r="B453">
        <v>778</v>
      </c>
      <c r="C453" t="s">
        <v>714</v>
      </c>
      <c r="D453" t="str">
        <f>IF('P8'!E11&lt;&gt;"",'P8'!E11,"")</f>
        <v/>
      </c>
      <c r="E453" t="s">
        <v>643</v>
      </c>
      <c r="F453" t="s">
        <v>644</v>
      </c>
    </row>
    <row r="454" spans="1:6">
      <c r="A454" t="s">
        <v>761</v>
      </c>
      <c r="B454">
        <v>779</v>
      </c>
      <c r="C454" t="s">
        <v>785</v>
      </c>
      <c r="D454" t="str">
        <f>IF('P8'!F11&lt;&gt;"",'P8'!F11,"")</f>
        <v/>
      </c>
      <c r="E454" t="s">
        <v>643</v>
      </c>
      <c r="F454" t="s">
        <v>644</v>
      </c>
    </row>
    <row r="455" spans="1:6">
      <c r="A455" t="s">
        <v>761</v>
      </c>
      <c r="B455">
        <v>780</v>
      </c>
      <c r="C455" t="s">
        <v>786</v>
      </c>
      <c r="D455" t="str">
        <f>IF('P8'!G11&lt;&gt;"",'P8'!G11,"")</f>
        <v/>
      </c>
      <c r="E455" t="s">
        <v>643</v>
      </c>
      <c r="F455" t="s">
        <v>644</v>
      </c>
    </row>
    <row r="456" spans="1:6">
      <c r="A456" t="s">
        <v>761</v>
      </c>
      <c r="B456">
        <v>781</v>
      </c>
      <c r="C456" t="s">
        <v>715</v>
      </c>
      <c r="D456" t="str">
        <f>IF('P8'!H11&lt;&gt;"",'P8'!H11,"")</f>
        <v/>
      </c>
      <c r="E456" t="s">
        <v>643</v>
      </c>
      <c r="F456" t="s">
        <v>644</v>
      </c>
    </row>
    <row r="457" spans="1:6">
      <c r="A457" t="s">
        <v>761</v>
      </c>
      <c r="B457">
        <v>782</v>
      </c>
      <c r="C457" t="s">
        <v>716</v>
      </c>
      <c r="D457" t="str">
        <f>IF('P8'!I11&lt;&gt;"",'P8'!I11,"")</f>
        <v/>
      </c>
      <c r="E457" t="s">
        <v>643</v>
      </c>
      <c r="F457" t="s">
        <v>644</v>
      </c>
    </row>
    <row r="458" spans="1:6">
      <c r="A458" t="s">
        <v>761</v>
      </c>
      <c r="B458">
        <v>784</v>
      </c>
      <c r="C458" t="s">
        <v>807</v>
      </c>
      <c r="D458" t="str">
        <f>IF('P8'!H13&lt;&gt;"",'P8'!H13,"")</f>
        <v/>
      </c>
      <c r="E458" t="s">
        <v>643</v>
      </c>
      <c r="F458" t="s">
        <v>644</v>
      </c>
    </row>
    <row r="459" spans="1:6">
      <c r="A459" t="s">
        <v>761</v>
      </c>
      <c r="B459">
        <v>787</v>
      </c>
      <c r="C459" t="s">
        <v>834</v>
      </c>
      <c r="D459" t="str">
        <f>IF('P8'!H15&lt;&gt;"",'P8'!H15,"")</f>
        <v/>
      </c>
      <c r="E459" t="s">
        <v>643</v>
      </c>
      <c r="F459" t="s">
        <v>644</v>
      </c>
    </row>
    <row r="460" spans="1:6">
      <c r="A460" t="s">
        <v>761</v>
      </c>
      <c r="B460">
        <v>790</v>
      </c>
      <c r="C460" t="s">
        <v>868</v>
      </c>
      <c r="D460" t="str">
        <f>IF('P8'!H17&lt;&gt;"",'P8'!H17,"")</f>
        <v/>
      </c>
      <c r="E460" t="s">
        <v>643</v>
      </c>
      <c r="F460" t="s">
        <v>644</v>
      </c>
    </row>
    <row r="461" spans="1:6">
      <c r="A461" t="s">
        <v>761</v>
      </c>
      <c r="B461">
        <v>793</v>
      </c>
      <c r="C461" t="s">
        <v>904</v>
      </c>
      <c r="D461" t="str">
        <f>IF('P8'!H19&lt;&gt;"",'P8'!H19,"")</f>
        <v/>
      </c>
      <c r="E461" t="s">
        <v>643</v>
      </c>
      <c r="F461" t="s">
        <v>644</v>
      </c>
    </row>
    <row r="462" spans="1:6">
      <c r="A462" t="s">
        <v>771</v>
      </c>
      <c r="B462">
        <v>797</v>
      </c>
      <c r="C462" t="s">
        <v>937</v>
      </c>
      <c r="D462" t="str">
        <f>IF('P9'!D3&lt;&gt;"",'P9'!D3,"")</f>
        <v/>
      </c>
      <c r="E462" t="s">
        <v>643</v>
      </c>
      <c r="F462" t="s">
        <v>644</v>
      </c>
    </row>
    <row r="463" spans="1:6">
      <c r="A463" t="s">
        <v>771</v>
      </c>
      <c r="B463">
        <v>800</v>
      </c>
      <c r="C463" t="s">
        <v>647</v>
      </c>
      <c r="D463" t="str">
        <f>IF('P9'!D5&lt;&gt;"",'P9'!D5,"")</f>
        <v/>
      </c>
      <c r="E463" t="s">
        <v>643</v>
      </c>
      <c r="F463" t="s">
        <v>644</v>
      </c>
    </row>
    <row r="464" spans="1:6">
      <c r="A464" t="s">
        <v>771</v>
      </c>
      <c r="B464">
        <v>803</v>
      </c>
      <c r="C464" t="s">
        <v>685</v>
      </c>
      <c r="D464" t="str">
        <f>IF('P9'!D7&lt;&gt;"",'P9'!D7,"")</f>
        <v/>
      </c>
      <c r="E464" t="s">
        <v>643</v>
      </c>
      <c r="F464" t="s">
        <v>644</v>
      </c>
    </row>
    <row r="465" spans="1:6">
      <c r="A465" t="s">
        <v>771</v>
      </c>
      <c r="B465">
        <v>806</v>
      </c>
      <c r="C465" t="s">
        <v>699</v>
      </c>
      <c r="D465" t="str">
        <f>IF('P9'!D9&lt;&gt;"",'P9'!D9,"")</f>
        <v/>
      </c>
      <c r="E465" t="s">
        <v>643</v>
      </c>
      <c r="F465" t="s">
        <v>644</v>
      </c>
    </row>
    <row r="466" spans="1:6">
      <c r="A466" t="s">
        <v>781</v>
      </c>
      <c r="B466">
        <v>810</v>
      </c>
      <c r="C466" t="s">
        <v>1075</v>
      </c>
      <c r="D466" t="str">
        <f>IF('P10'!B3&lt;&gt;"",'P10'!B3,"")</f>
        <v>ア　施設長及び職員の配置状況（令和8年４月１日現在の人数）</v>
      </c>
      <c r="E466" t="s">
        <v>643</v>
      </c>
      <c r="F466" t="s">
        <v>644</v>
      </c>
    </row>
    <row r="467" spans="1:6">
      <c r="A467" t="s">
        <v>781</v>
      </c>
      <c r="B467">
        <v>816</v>
      </c>
      <c r="C467" t="s">
        <v>647</v>
      </c>
      <c r="D467" t="str">
        <f>IF('P10'!D5&lt;&gt;"",'P10'!D5,"")</f>
        <v/>
      </c>
      <c r="E467" t="s">
        <v>643</v>
      </c>
      <c r="F467" t="s">
        <v>644</v>
      </c>
    </row>
    <row r="468" spans="1:6">
      <c r="A468" t="s">
        <v>781</v>
      </c>
      <c r="B468">
        <v>817</v>
      </c>
      <c r="C468" t="s">
        <v>676</v>
      </c>
      <c r="D468" t="str">
        <f>IF('P10'!E5&lt;&gt;"",'P10'!E5,"")</f>
        <v/>
      </c>
      <c r="E468" t="s">
        <v>643</v>
      </c>
      <c r="F468" t="s">
        <v>644</v>
      </c>
    </row>
    <row r="469" spans="1:6">
      <c r="A469" t="s">
        <v>781</v>
      </c>
      <c r="B469">
        <v>818</v>
      </c>
      <c r="C469" t="s">
        <v>934</v>
      </c>
      <c r="D469" t="str">
        <f>IF('P10'!F5&lt;&gt;"",'P10'!F5,"")</f>
        <v/>
      </c>
      <c r="E469" t="s">
        <v>643</v>
      </c>
      <c r="F469" t="s">
        <v>644</v>
      </c>
    </row>
    <row r="470" spans="1:6">
      <c r="A470" t="s">
        <v>781</v>
      </c>
      <c r="B470">
        <v>819</v>
      </c>
      <c r="C470" t="s">
        <v>938</v>
      </c>
      <c r="D470" t="str">
        <f>IF('P10'!G5&lt;&gt;"",'P10'!G5,"")</f>
        <v/>
      </c>
      <c r="E470" t="s">
        <v>643</v>
      </c>
      <c r="F470" t="s">
        <v>644</v>
      </c>
    </row>
    <row r="471" spans="1:6">
      <c r="A471" t="s">
        <v>781</v>
      </c>
      <c r="B471">
        <v>822</v>
      </c>
      <c r="C471" t="s">
        <v>939</v>
      </c>
      <c r="D471" t="str">
        <f>IF('P10'!D6&lt;&gt;"",'P10'!D6,"")</f>
        <v/>
      </c>
      <c r="E471" t="s">
        <v>643</v>
      </c>
      <c r="F471" t="s">
        <v>644</v>
      </c>
    </row>
    <row r="472" spans="1:6">
      <c r="A472" t="s">
        <v>781</v>
      </c>
      <c r="B472">
        <v>823</v>
      </c>
      <c r="C472" t="s">
        <v>940</v>
      </c>
      <c r="D472" t="str">
        <f>IF('P10'!E6&lt;&gt;"",'P10'!E6,"")</f>
        <v/>
      </c>
      <c r="E472" t="s">
        <v>643</v>
      </c>
      <c r="F472" t="s">
        <v>644</v>
      </c>
    </row>
    <row r="473" spans="1:6">
      <c r="A473" t="s">
        <v>781</v>
      </c>
      <c r="B473">
        <v>824</v>
      </c>
      <c r="C473" t="s">
        <v>941</v>
      </c>
      <c r="D473" t="str">
        <f>IF('P10'!F6&lt;&gt;"",'P10'!F6,"")</f>
        <v/>
      </c>
      <c r="E473" t="s">
        <v>643</v>
      </c>
      <c r="F473" t="s">
        <v>644</v>
      </c>
    </row>
    <row r="474" spans="1:6">
      <c r="A474" t="s">
        <v>781</v>
      </c>
      <c r="B474">
        <v>825</v>
      </c>
      <c r="C474" t="s">
        <v>942</v>
      </c>
      <c r="D474" t="str">
        <f>IF('P10'!G6&lt;&gt;"",'P10'!G6,"")</f>
        <v/>
      </c>
      <c r="E474" t="s">
        <v>643</v>
      </c>
      <c r="F474" t="s">
        <v>644</v>
      </c>
    </row>
    <row r="475" spans="1:6">
      <c r="A475" t="s">
        <v>781</v>
      </c>
      <c r="B475">
        <v>827</v>
      </c>
      <c r="C475" t="s">
        <v>943</v>
      </c>
      <c r="D475" t="str">
        <f>IF('P10'!G7&lt;&gt;"",'P10'!G7,"")</f>
        <v/>
      </c>
      <c r="E475" t="s">
        <v>643</v>
      </c>
      <c r="F475" t="s">
        <v>644</v>
      </c>
    </row>
    <row r="476" spans="1:6">
      <c r="A476" t="s">
        <v>781</v>
      </c>
      <c r="B476">
        <v>830</v>
      </c>
      <c r="C476" t="s">
        <v>766</v>
      </c>
      <c r="D476" t="str">
        <f>IF('P10'!G9&lt;&gt;"",'P10'!G9,"")</f>
        <v/>
      </c>
      <c r="E476" t="s">
        <v>643</v>
      </c>
      <c r="F476" t="s">
        <v>644</v>
      </c>
    </row>
    <row r="477" spans="1:6">
      <c r="A477" t="s">
        <v>781</v>
      </c>
      <c r="B477">
        <v>832</v>
      </c>
      <c r="C477" t="s">
        <v>776</v>
      </c>
      <c r="D477" t="str">
        <f>IF('P10'!G10&lt;&gt;"",'P10'!G10,"")</f>
        <v/>
      </c>
      <c r="E477" t="s">
        <v>643</v>
      </c>
      <c r="F477" t="s">
        <v>644</v>
      </c>
    </row>
    <row r="478" spans="1:6">
      <c r="A478" t="s">
        <v>781</v>
      </c>
      <c r="B478">
        <v>836</v>
      </c>
      <c r="C478" t="s">
        <v>786</v>
      </c>
      <c r="D478" t="str">
        <f>IF('P10'!G11&lt;&gt;"",'P10'!G11,"")</f>
        <v/>
      </c>
      <c r="E478" t="s">
        <v>643</v>
      </c>
      <c r="F478" t="s">
        <v>644</v>
      </c>
    </row>
    <row r="479" spans="1:6">
      <c r="A479" t="s">
        <v>781</v>
      </c>
      <c r="B479">
        <v>838</v>
      </c>
      <c r="C479" t="s">
        <v>796</v>
      </c>
      <c r="D479" t="str">
        <f>IF('P10'!G12&lt;&gt;"",'P10'!G12,"")</f>
        <v/>
      </c>
      <c r="E479" t="s">
        <v>643</v>
      </c>
      <c r="F479" t="s">
        <v>644</v>
      </c>
    </row>
    <row r="480" spans="1:6">
      <c r="A480" t="s">
        <v>781</v>
      </c>
      <c r="B480">
        <v>841</v>
      </c>
      <c r="C480" t="s">
        <v>833</v>
      </c>
      <c r="D480" t="str">
        <f>IF('P10'!G15&lt;&gt;"",'P10'!G15,"")</f>
        <v/>
      </c>
      <c r="E480" t="s">
        <v>643</v>
      </c>
      <c r="F480" t="s">
        <v>644</v>
      </c>
    </row>
    <row r="481" spans="1:6">
      <c r="A481" t="s">
        <v>781</v>
      </c>
      <c r="B481">
        <v>844</v>
      </c>
      <c r="C481" t="s">
        <v>867</v>
      </c>
      <c r="D481" t="str">
        <f>IF('P10'!G17&lt;&gt;"",'P10'!G17,"")</f>
        <v/>
      </c>
      <c r="E481" t="s">
        <v>643</v>
      </c>
      <c r="F481" t="s">
        <v>644</v>
      </c>
    </row>
    <row r="482" spans="1:6">
      <c r="A482" t="s">
        <v>781</v>
      </c>
      <c r="B482">
        <v>847</v>
      </c>
      <c r="C482" t="s">
        <v>944</v>
      </c>
      <c r="D482" t="str">
        <f>IF('P10'!G18&lt;&gt;"",'P10'!G18,"")</f>
        <v/>
      </c>
      <c r="E482" t="s">
        <v>643</v>
      </c>
      <c r="F482" t="s">
        <v>644</v>
      </c>
    </row>
    <row r="483" spans="1:6">
      <c r="A483" t="s">
        <v>781</v>
      </c>
      <c r="B483">
        <v>849</v>
      </c>
      <c r="C483" t="s">
        <v>945</v>
      </c>
      <c r="D483" t="str">
        <f>IF('P10'!G20&lt;&gt;"",'P10'!G20,"")</f>
        <v/>
      </c>
      <c r="E483" t="s">
        <v>643</v>
      </c>
      <c r="F483" t="s">
        <v>644</v>
      </c>
    </row>
    <row r="484" spans="1:6">
      <c r="A484" t="s">
        <v>791</v>
      </c>
      <c r="B484">
        <v>855</v>
      </c>
      <c r="C484" t="s">
        <v>937</v>
      </c>
      <c r="D484" t="str">
        <f>IF('P11'!D3&lt;&gt;"",'P11'!D3,"")</f>
        <v>R7/
4月</v>
      </c>
      <c r="E484" t="s">
        <v>643</v>
      </c>
      <c r="F484" t="s">
        <v>644</v>
      </c>
    </row>
    <row r="485" spans="1:6">
      <c r="A485" t="s">
        <v>791</v>
      </c>
      <c r="B485">
        <v>864</v>
      </c>
      <c r="C485" t="s">
        <v>1076</v>
      </c>
      <c r="D485" t="str">
        <f>IF('P11'!M3&lt;&gt;"",'P11'!M3,"")</f>
        <v>R8/
1月</v>
      </c>
      <c r="E485" t="s">
        <v>643</v>
      </c>
      <c r="F485" t="s">
        <v>644</v>
      </c>
    </row>
    <row r="486" spans="1:6">
      <c r="A486" t="s">
        <v>801</v>
      </c>
      <c r="B486">
        <v>1013</v>
      </c>
      <c r="C486" t="s">
        <v>937</v>
      </c>
      <c r="D486" t="str">
        <f>IF('P12'!D3&lt;&gt;"",'P12'!D3,"")</f>
        <v>R7/
4月</v>
      </c>
      <c r="E486" t="s">
        <v>643</v>
      </c>
      <c r="F486" t="s">
        <v>644</v>
      </c>
    </row>
    <row r="487" spans="1:6">
      <c r="A487" t="s">
        <v>801</v>
      </c>
      <c r="B487">
        <v>1022</v>
      </c>
      <c r="C487" t="s">
        <v>1076</v>
      </c>
      <c r="D487" t="str">
        <f>IF('P12'!M3&lt;&gt;"",'P12'!M3,"")</f>
        <v>R8/
1月</v>
      </c>
      <c r="E487" t="s">
        <v>643</v>
      </c>
      <c r="F487" t="s">
        <v>644</v>
      </c>
    </row>
    <row r="488" spans="1:6">
      <c r="A488" t="s">
        <v>801</v>
      </c>
      <c r="B488">
        <v>1027</v>
      </c>
      <c r="C488" t="s">
        <v>900</v>
      </c>
      <c r="D488" s="214" t="str">
        <f>IF('P12'!D4&lt;&gt;"",'P12'!D4,"")</f>
        <v/>
      </c>
      <c r="E488" t="s">
        <v>643</v>
      </c>
      <c r="F488" t="s">
        <v>946</v>
      </c>
    </row>
    <row r="489" spans="1:6">
      <c r="A489" t="s">
        <v>801</v>
      </c>
      <c r="B489">
        <v>1028</v>
      </c>
      <c r="C489" t="s">
        <v>947</v>
      </c>
      <c r="D489" s="214" t="str">
        <f>IF('P12'!E4&lt;&gt;"",'P12'!E4,"")</f>
        <v/>
      </c>
      <c r="E489" t="s">
        <v>643</v>
      </c>
      <c r="F489" t="s">
        <v>946</v>
      </c>
    </row>
    <row r="490" spans="1:6">
      <c r="A490" t="s">
        <v>801</v>
      </c>
      <c r="B490">
        <v>1029</v>
      </c>
      <c r="C490" t="s">
        <v>948</v>
      </c>
      <c r="D490" s="214" t="str">
        <f>IF('P12'!F4&lt;&gt;"",'P12'!F4,"")</f>
        <v/>
      </c>
      <c r="E490" t="s">
        <v>643</v>
      </c>
      <c r="F490" t="s">
        <v>946</v>
      </c>
    </row>
    <row r="491" spans="1:6">
      <c r="A491" t="s">
        <v>801</v>
      </c>
      <c r="B491">
        <v>1030</v>
      </c>
      <c r="C491" t="s">
        <v>949</v>
      </c>
      <c r="D491" s="214" t="str">
        <f>IF('P12'!G4&lt;&gt;"",'P12'!G4,"")</f>
        <v/>
      </c>
      <c r="E491" t="s">
        <v>643</v>
      </c>
      <c r="F491" t="s">
        <v>946</v>
      </c>
    </row>
    <row r="492" spans="1:6">
      <c r="A492" t="s">
        <v>801</v>
      </c>
      <c r="B492">
        <v>1031</v>
      </c>
      <c r="C492" t="s">
        <v>901</v>
      </c>
      <c r="D492" s="214" t="str">
        <f>IF('P12'!H4&lt;&gt;"",'P12'!H4,"")</f>
        <v/>
      </c>
      <c r="E492" t="s">
        <v>643</v>
      </c>
      <c r="F492" t="s">
        <v>946</v>
      </c>
    </row>
    <row r="493" spans="1:6">
      <c r="A493" t="s">
        <v>801</v>
      </c>
      <c r="B493">
        <v>1032</v>
      </c>
      <c r="C493" t="s">
        <v>950</v>
      </c>
      <c r="D493" s="214" t="str">
        <f>IF('P12'!I4&lt;&gt;"",'P12'!I4,"")</f>
        <v/>
      </c>
      <c r="E493" t="s">
        <v>643</v>
      </c>
      <c r="F493" t="s">
        <v>946</v>
      </c>
    </row>
    <row r="494" spans="1:6">
      <c r="A494" t="s">
        <v>801</v>
      </c>
      <c r="B494">
        <v>1033</v>
      </c>
      <c r="C494" t="s">
        <v>951</v>
      </c>
      <c r="D494" s="214" t="str">
        <f>IF('P12'!J4&lt;&gt;"",'P12'!J4,"")</f>
        <v/>
      </c>
      <c r="E494" t="s">
        <v>643</v>
      </c>
      <c r="F494" t="s">
        <v>946</v>
      </c>
    </row>
    <row r="495" spans="1:6">
      <c r="A495" t="s">
        <v>801</v>
      </c>
      <c r="B495">
        <v>1034</v>
      </c>
      <c r="C495" t="s">
        <v>952</v>
      </c>
      <c r="D495" s="214" t="str">
        <f>IF('P12'!K4&lt;&gt;"",'P12'!K4,"")</f>
        <v/>
      </c>
      <c r="E495" t="s">
        <v>643</v>
      </c>
      <c r="F495" t="s">
        <v>946</v>
      </c>
    </row>
    <row r="496" spans="1:6">
      <c r="A496" t="s">
        <v>801</v>
      </c>
      <c r="B496">
        <v>1035</v>
      </c>
      <c r="C496" t="s">
        <v>953</v>
      </c>
      <c r="D496" s="214" t="str">
        <f>IF('P12'!L4&lt;&gt;"",'P12'!L4,"")</f>
        <v/>
      </c>
      <c r="E496" t="s">
        <v>643</v>
      </c>
      <c r="F496" t="s">
        <v>946</v>
      </c>
    </row>
    <row r="497" spans="1:6">
      <c r="A497" t="s">
        <v>801</v>
      </c>
      <c r="B497">
        <v>1036</v>
      </c>
      <c r="C497" t="s">
        <v>954</v>
      </c>
      <c r="D497" s="214" t="str">
        <f>IF('P12'!M4&lt;&gt;"",'P12'!M4,"")</f>
        <v/>
      </c>
      <c r="E497" t="s">
        <v>643</v>
      </c>
      <c r="F497" t="s">
        <v>946</v>
      </c>
    </row>
    <row r="498" spans="1:6">
      <c r="A498" t="s">
        <v>801</v>
      </c>
      <c r="B498">
        <v>1037</v>
      </c>
      <c r="C498" t="s">
        <v>955</v>
      </c>
      <c r="D498" s="214" t="str">
        <f>IF('P12'!N4&lt;&gt;"",'P12'!N4,"")</f>
        <v/>
      </c>
      <c r="E498" t="s">
        <v>643</v>
      </c>
      <c r="F498" t="s">
        <v>946</v>
      </c>
    </row>
    <row r="499" spans="1:6">
      <c r="A499" t="s">
        <v>801</v>
      </c>
      <c r="B499">
        <v>1038</v>
      </c>
      <c r="C499" t="s">
        <v>956</v>
      </c>
      <c r="D499" s="214" t="str">
        <f>IF('P12'!O4&lt;&gt;"",'P12'!O4,"")</f>
        <v/>
      </c>
      <c r="E499" t="s">
        <v>643</v>
      </c>
      <c r="F499" t="s">
        <v>946</v>
      </c>
    </row>
    <row r="500" spans="1:6">
      <c r="A500" t="s">
        <v>801</v>
      </c>
      <c r="B500">
        <v>1040</v>
      </c>
      <c r="C500" t="s">
        <v>647</v>
      </c>
      <c r="D500" s="214" t="str">
        <f>IF('P12'!D5&lt;&gt;"",'P12'!D5,"")</f>
        <v/>
      </c>
      <c r="E500" t="s">
        <v>643</v>
      </c>
      <c r="F500" t="s">
        <v>946</v>
      </c>
    </row>
    <row r="501" spans="1:6">
      <c r="A501" t="s">
        <v>801</v>
      </c>
      <c r="B501">
        <v>1041</v>
      </c>
      <c r="C501" t="s">
        <v>676</v>
      </c>
      <c r="D501" s="214" t="str">
        <f>IF('P12'!E5&lt;&gt;"",'P12'!E5,"")</f>
        <v/>
      </c>
      <c r="E501" t="s">
        <v>643</v>
      </c>
      <c r="F501" t="s">
        <v>946</v>
      </c>
    </row>
    <row r="502" spans="1:6">
      <c r="A502" t="s">
        <v>801</v>
      </c>
      <c r="B502">
        <v>1042</v>
      </c>
      <c r="C502" t="s">
        <v>934</v>
      </c>
      <c r="D502" s="214" t="str">
        <f>IF('P12'!F5&lt;&gt;"",'P12'!F5,"")</f>
        <v/>
      </c>
      <c r="E502" t="s">
        <v>643</v>
      </c>
      <c r="F502" t="s">
        <v>946</v>
      </c>
    </row>
    <row r="503" spans="1:6">
      <c r="A503" t="s">
        <v>801</v>
      </c>
      <c r="B503">
        <v>1043</v>
      </c>
      <c r="C503" t="s">
        <v>935</v>
      </c>
      <c r="D503" s="214" t="str">
        <f>IF('P12'!G5&lt;&gt;"",'P12'!G5,"")</f>
        <v/>
      </c>
      <c r="E503" t="s">
        <v>643</v>
      </c>
      <c r="F503" t="s">
        <v>946</v>
      </c>
    </row>
    <row r="504" spans="1:6">
      <c r="A504" t="s">
        <v>801</v>
      </c>
      <c r="B504">
        <v>1044</v>
      </c>
      <c r="C504" t="s">
        <v>902</v>
      </c>
      <c r="D504" s="214" t="str">
        <f>IF('P12'!H5&lt;&gt;"",'P12'!H5,"")</f>
        <v/>
      </c>
      <c r="E504" t="s">
        <v>643</v>
      </c>
      <c r="F504" t="s">
        <v>946</v>
      </c>
    </row>
    <row r="505" spans="1:6">
      <c r="A505" t="s">
        <v>801</v>
      </c>
      <c r="B505">
        <v>1045</v>
      </c>
      <c r="C505" t="s">
        <v>936</v>
      </c>
      <c r="D505" s="214" t="str">
        <f>IF('P12'!I5&lt;&gt;"",'P12'!I5,"")</f>
        <v/>
      </c>
      <c r="E505" t="s">
        <v>643</v>
      </c>
      <c r="F505" t="s">
        <v>946</v>
      </c>
    </row>
    <row r="506" spans="1:6">
      <c r="A506" t="s">
        <v>801</v>
      </c>
      <c r="B506">
        <v>1046</v>
      </c>
      <c r="C506" t="s">
        <v>957</v>
      </c>
      <c r="D506" s="214" t="str">
        <f>IF('P12'!J5&lt;&gt;"",'P12'!J5,"")</f>
        <v/>
      </c>
      <c r="E506" t="s">
        <v>643</v>
      </c>
      <c r="F506" t="s">
        <v>946</v>
      </c>
    </row>
    <row r="507" spans="1:6">
      <c r="A507" t="s">
        <v>801</v>
      </c>
      <c r="B507">
        <v>1047</v>
      </c>
      <c r="C507" t="s">
        <v>958</v>
      </c>
      <c r="D507" s="214" t="str">
        <f>IF('P12'!K5&lt;&gt;"",'P12'!K5,"")</f>
        <v/>
      </c>
      <c r="E507" t="s">
        <v>643</v>
      </c>
      <c r="F507" t="s">
        <v>946</v>
      </c>
    </row>
    <row r="508" spans="1:6">
      <c r="A508" t="s">
        <v>801</v>
      </c>
      <c r="B508">
        <v>1048</v>
      </c>
      <c r="C508" t="s">
        <v>959</v>
      </c>
      <c r="D508" s="214" t="str">
        <f>IF('P12'!L5&lt;&gt;"",'P12'!L5,"")</f>
        <v/>
      </c>
      <c r="E508" t="s">
        <v>643</v>
      </c>
      <c r="F508" t="s">
        <v>946</v>
      </c>
    </row>
    <row r="509" spans="1:6">
      <c r="A509" t="s">
        <v>801</v>
      </c>
      <c r="B509">
        <v>1049</v>
      </c>
      <c r="C509" t="s">
        <v>960</v>
      </c>
      <c r="D509" s="214" t="str">
        <f>IF('P12'!M5&lt;&gt;"",'P12'!M5,"")</f>
        <v/>
      </c>
      <c r="E509" t="s">
        <v>643</v>
      </c>
      <c r="F509" t="s">
        <v>946</v>
      </c>
    </row>
    <row r="510" spans="1:6">
      <c r="A510" t="s">
        <v>801</v>
      </c>
      <c r="B510">
        <v>1050</v>
      </c>
      <c r="C510" t="s">
        <v>961</v>
      </c>
      <c r="D510" s="214" t="str">
        <f>IF('P12'!N5&lt;&gt;"",'P12'!N5,"")</f>
        <v/>
      </c>
      <c r="E510" t="s">
        <v>643</v>
      </c>
      <c r="F510" t="s">
        <v>946</v>
      </c>
    </row>
    <row r="511" spans="1:6">
      <c r="A511" t="s">
        <v>801</v>
      </c>
      <c r="B511">
        <v>1051</v>
      </c>
      <c r="C511" t="s">
        <v>962</v>
      </c>
      <c r="D511" s="214" t="str">
        <f>IF('P12'!O5&lt;&gt;"",'P12'!O5,"")</f>
        <v/>
      </c>
      <c r="E511" t="s">
        <v>643</v>
      </c>
      <c r="F511" t="s">
        <v>946</v>
      </c>
    </row>
    <row r="512" spans="1:6">
      <c r="A512" t="s">
        <v>801</v>
      </c>
      <c r="B512">
        <v>1054</v>
      </c>
      <c r="C512" t="s">
        <v>678</v>
      </c>
      <c r="D512" s="214" t="str">
        <f>IF('P12'!D6&lt;&gt;"",'P12'!D6,"")</f>
        <v/>
      </c>
      <c r="E512" t="s">
        <v>643</v>
      </c>
      <c r="F512" t="s">
        <v>946</v>
      </c>
    </row>
    <row r="513" spans="1:6">
      <c r="A513" t="s">
        <v>801</v>
      </c>
      <c r="B513">
        <v>1055</v>
      </c>
      <c r="C513" t="s">
        <v>679</v>
      </c>
      <c r="D513" s="214" t="str">
        <f>IF('P12'!E6&lt;&gt;"",'P12'!E6,"")</f>
        <v/>
      </c>
      <c r="E513" t="s">
        <v>643</v>
      </c>
      <c r="F513" t="s">
        <v>946</v>
      </c>
    </row>
    <row r="514" spans="1:6">
      <c r="A514" t="s">
        <v>801</v>
      </c>
      <c r="B514">
        <v>1056</v>
      </c>
      <c r="C514" t="s">
        <v>735</v>
      </c>
      <c r="D514" s="214" t="str">
        <f>IF('P12'!F6&lt;&gt;"",'P12'!F6,"")</f>
        <v/>
      </c>
      <c r="E514" t="s">
        <v>643</v>
      </c>
      <c r="F514" t="s">
        <v>946</v>
      </c>
    </row>
    <row r="515" spans="1:6">
      <c r="A515" t="s">
        <v>801</v>
      </c>
      <c r="B515">
        <v>1057</v>
      </c>
      <c r="C515" t="s">
        <v>736</v>
      </c>
      <c r="D515" s="214" t="str">
        <f>IF('P12'!G6&lt;&gt;"",'P12'!G6,"")</f>
        <v/>
      </c>
      <c r="E515" t="s">
        <v>643</v>
      </c>
      <c r="F515" t="s">
        <v>946</v>
      </c>
    </row>
    <row r="516" spans="1:6">
      <c r="A516" t="s">
        <v>801</v>
      </c>
      <c r="B516">
        <v>1058</v>
      </c>
      <c r="C516" t="s">
        <v>680</v>
      </c>
      <c r="D516" s="214" t="str">
        <f>IF('P12'!H6&lt;&gt;"",'P12'!H6,"")</f>
        <v/>
      </c>
      <c r="E516" t="s">
        <v>643</v>
      </c>
      <c r="F516" t="s">
        <v>946</v>
      </c>
    </row>
    <row r="517" spans="1:6">
      <c r="A517" t="s">
        <v>801</v>
      </c>
      <c r="B517">
        <v>1059</v>
      </c>
      <c r="C517" t="s">
        <v>681</v>
      </c>
      <c r="D517" s="214" t="str">
        <f>IF('P12'!I6&lt;&gt;"",'P12'!I6,"")</f>
        <v/>
      </c>
      <c r="E517" t="s">
        <v>643</v>
      </c>
      <c r="F517" t="s">
        <v>946</v>
      </c>
    </row>
    <row r="518" spans="1:6">
      <c r="A518" t="s">
        <v>801</v>
      </c>
      <c r="B518">
        <v>1060</v>
      </c>
      <c r="C518" t="s">
        <v>682</v>
      </c>
      <c r="D518" s="214" t="str">
        <f>IF('P12'!J6&lt;&gt;"",'P12'!J6,"")</f>
        <v/>
      </c>
      <c r="E518" t="s">
        <v>643</v>
      </c>
      <c r="F518" t="s">
        <v>946</v>
      </c>
    </row>
    <row r="519" spans="1:6">
      <c r="A519" t="s">
        <v>801</v>
      </c>
      <c r="B519">
        <v>1061</v>
      </c>
      <c r="C519" t="s">
        <v>683</v>
      </c>
      <c r="D519" s="214" t="str">
        <f>IF('P12'!K6&lt;&gt;"",'P12'!K6,"")</f>
        <v/>
      </c>
      <c r="E519" t="s">
        <v>643</v>
      </c>
      <c r="F519" t="s">
        <v>946</v>
      </c>
    </row>
    <row r="520" spans="1:6">
      <c r="A520" t="s">
        <v>801</v>
      </c>
      <c r="B520">
        <v>1062</v>
      </c>
      <c r="C520" t="s">
        <v>737</v>
      </c>
      <c r="D520" s="214" t="str">
        <f>IF('P12'!L6&lt;&gt;"",'P12'!L6,"")</f>
        <v/>
      </c>
      <c r="E520" t="s">
        <v>643</v>
      </c>
      <c r="F520" t="s">
        <v>946</v>
      </c>
    </row>
    <row r="521" spans="1:6">
      <c r="A521" t="s">
        <v>801</v>
      </c>
      <c r="B521">
        <v>1063</v>
      </c>
      <c r="C521" t="s">
        <v>738</v>
      </c>
      <c r="D521" s="214" t="str">
        <f>IF('P12'!M6&lt;&gt;"",'P12'!M6,"")</f>
        <v/>
      </c>
      <c r="E521" t="s">
        <v>643</v>
      </c>
      <c r="F521" t="s">
        <v>946</v>
      </c>
    </row>
    <row r="522" spans="1:6">
      <c r="A522" t="s">
        <v>801</v>
      </c>
      <c r="B522">
        <v>1064</v>
      </c>
      <c r="C522" t="s">
        <v>739</v>
      </c>
      <c r="D522" s="214" t="str">
        <f>IF('P12'!N6&lt;&gt;"",'P12'!N6,"")</f>
        <v/>
      </c>
      <c r="E522" t="s">
        <v>643</v>
      </c>
      <c r="F522" t="s">
        <v>946</v>
      </c>
    </row>
    <row r="523" spans="1:6">
      <c r="A523" t="s">
        <v>801</v>
      </c>
      <c r="B523">
        <v>1065</v>
      </c>
      <c r="C523" t="s">
        <v>740</v>
      </c>
      <c r="D523" s="214" t="str">
        <f>IF('P12'!O6&lt;&gt;"",'P12'!O6,"")</f>
        <v/>
      </c>
      <c r="E523" t="s">
        <v>643</v>
      </c>
      <c r="F523" t="s">
        <v>946</v>
      </c>
    </row>
    <row r="524" spans="1:6">
      <c r="A524" t="s">
        <v>801</v>
      </c>
      <c r="B524">
        <v>1067</v>
      </c>
      <c r="C524" t="s">
        <v>685</v>
      </c>
      <c r="D524" s="214" t="str">
        <f>IF('P12'!D7&lt;&gt;"",'P12'!D7,"")</f>
        <v/>
      </c>
      <c r="E524" t="s">
        <v>643</v>
      </c>
      <c r="F524" t="s">
        <v>946</v>
      </c>
    </row>
    <row r="525" spans="1:6">
      <c r="A525" t="s">
        <v>801</v>
      </c>
      <c r="B525">
        <v>1068</v>
      </c>
      <c r="C525" t="s">
        <v>686</v>
      </c>
      <c r="D525" s="214" t="str">
        <f>IF('P12'!E7&lt;&gt;"",'P12'!E7,"")</f>
        <v/>
      </c>
      <c r="E525" t="s">
        <v>643</v>
      </c>
      <c r="F525" t="s">
        <v>946</v>
      </c>
    </row>
    <row r="526" spans="1:6">
      <c r="A526" t="s">
        <v>801</v>
      </c>
      <c r="B526">
        <v>1069</v>
      </c>
      <c r="C526" t="s">
        <v>745</v>
      </c>
      <c r="D526" s="214" t="str">
        <f>IF('P12'!F7&lt;&gt;"",'P12'!F7,"")</f>
        <v/>
      </c>
      <c r="E526" t="s">
        <v>643</v>
      </c>
      <c r="F526" t="s">
        <v>946</v>
      </c>
    </row>
    <row r="527" spans="1:6">
      <c r="A527" t="s">
        <v>801</v>
      </c>
      <c r="B527">
        <v>1070</v>
      </c>
      <c r="C527" t="s">
        <v>746</v>
      </c>
      <c r="D527" s="214" t="str">
        <f>IF('P12'!G7&lt;&gt;"",'P12'!G7,"")</f>
        <v/>
      </c>
      <c r="E527" t="s">
        <v>643</v>
      </c>
      <c r="F527" t="s">
        <v>946</v>
      </c>
    </row>
    <row r="528" spans="1:6">
      <c r="A528" t="s">
        <v>801</v>
      </c>
      <c r="B528">
        <v>1071</v>
      </c>
      <c r="C528" t="s">
        <v>687</v>
      </c>
      <c r="D528" s="214" t="str">
        <f>IF('P12'!H7&lt;&gt;"",'P12'!H7,"")</f>
        <v/>
      </c>
      <c r="E528" t="s">
        <v>643</v>
      </c>
      <c r="F528" t="s">
        <v>946</v>
      </c>
    </row>
    <row r="529" spans="1:6">
      <c r="A529" t="s">
        <v>801</v>
      </c>
      <c r="B529">
        <v>1072</v>
      </c>
      <c r="C529" t="s">
        <v>688</v>
      </c>
      <c r="D529" s="214" t="str">
        <f>IF('P12'!I7&lt;&gt;"",'P12'!I7,"")</f>
        <v/>
      </c>
      <c r="E529" t="s">
        <v>643</v>
      </c>
      <c r="F529" t="s">
        <v>946</v>
      </c>
    </row>
    <row r="530" spans="1:6">
      <c r="A530" t="s">
        <v>801</v>
      </c>
      <c r="B530">
        <v>1073</v>
      </c>
      <c r="C530" t="s">
        <v>689</v>
      </c>
      <c r="D530" s="214" t="str">
        <f>IF('P12'!J7&lt;&gt;"",'P12'!J7,"")</f>
        <v/>
      </c>
      <c r="E530" t="s">
        <v>643</v>
      </c>
      <c r="F530" t="s">
        <v>946</v>
      </c>
    </row>
    <row r="531" spans="1:6">
      <c r="A531" t="s">
        <v>801</v>
      </c>
      <c r="B531">
        <v>1074</v>
      </c>
      <c r="C531" t="s">
        <v>690</v>
      </c>
      <c r="D531" s="214" t="str">
        <f>IF('P12'!K7&lt;&gt;"",'P12'!K7,"")</f>
        <v/>
      </c>
      <c r="E531" t="s">
        <v>643</v>
      </c>
      <c r="F531" t="s">
        <v>946</v>
      </c>
    </row>
    <row r="532" spans="1:6">
      <c r="A532" t="s">
        <v>801</v>
      </c>
      <c r="B532">
        <v>1075</v>
      </c>
      <c r="C532" t="s">
        <v>747</v>
      </c>
      <c r="D532" s="214" t="str">
        <f>IF('P12'!L7&lt;&gt;"",'P12'!L7,"")</f>
        <v/>
      </c>
      <c r="E532" t="s">
        <v>643</v>
      </c>
      <c r="F532" t="s">
        <v>946</v>
      </c>
    </row>
    <row r="533" spans="1:6">
      <c r="A533" t="s">
        <v>801</v>
      </c>
      <c r="B533">
        <v>1076</v>
      </c>
      <c r="C533" t="s">
        <v>748</v>
      </c>
      <c r="D533" s="214" t="str">
        <f>IF('P12'!M7&lt;&gt;"",'P12'!M7,"")</f>
        <v/>
      </c>
      <c r="E533" t="s">
        <v>643</v>
      </c>
      <c r="F533" t="s">
        <v>946</v>
      </c>
    </row>
    <row r="534" spans="1:6">
      <c r="A534" t="s">
        <v>801</v>
      </c>
      <c r="B534">
        <v>1077</v>
      </c>
      <c r="C534" t="s">
        <v>749</v>
      </c>
      <c r="D534" s="214" t="str">
        <f>IF('P12'!N7&lt;&gt;"",'P12'!N7,"")</f>
        <v/>
      </c>
      <c r="E534" t="s">
        <v>643</v>
      </c>
      <c r="F534" t="s">
        <v>946</v>
      </c>
    </row>
    <row r="535" spans="1:6">
      <c r="A535" t="s">
        <v>801</v>
      </c>
      <c r="B535">
        <v>1078</v>
      </c>
      <c r="C535" t="s">
        <v>750</v>
      </c>
      <c r="D535" s="214" t="str">
        <f>IF('P12'!O7&lt;&gt;"",'P12'!O7,"")</f>
        <v/>
      </c>
      <c r="E535" t="s">
        <v>643</v>
      </c>
      <c r="F535" t="s">
        <v>946</v>
      </c>
    </row>
    <row r="536" spans="1:6">
      <c r="A536" t="s">
        <v>801</v>
      </c>
      <c r="B536">
        <v>1081</v>
      </c>
      <c r="C536" t="s">
        <v>692</v>
      </c>
      <c r="D536" s="214" t="str">
        <f>IF('P12'!D8&lt;&gt;"",'P12'!D8,"")</f>
        <v/>
      </c>
      <c r="E536" t="s">
        <v>643</v>
      </c>
      <c r="F536" t="s">
        <v>946</v>
      </c>
    </row>
    <row r="537" spans="1:6">
      <c r="A537" t="s">
        <v>801</v>
      </c>
      <c r="B537">
        <v>1082</v>
      </c>
      <c r="C537" t="s">
        <v>693</v>
      </c>
      <c r="D537" s="214" t="str">
        <f>IF('P12'!E8&lt;&gt;"",'P12'!E8,"")</f>
        <v/>
      </c>
      <c r="E537" t="s">
        <v>643</v>
      </c>
      <c r="F537" t="s">
        <v>946</v>
      </c>
    </row>
    <row r="538" spans="1:6">
      <c r="A538" t="s">
        <v>801</v>
      </c>
      <c r="B538">
        <v>1083</v>
      </c>
      <c r="C538" t="s">
        <v>755</v>
      </c>
      <c r="D538" s="214" t="str">
        <f>IF('P12'!F8&lt;&gt;"",'P12'!F8,"")</f>
        <v/>
      </c>
      <c r="E538" t="s">
        <v>643</v>
      </c>
      <c r="F538" t="s">
        <v>946</v>
      </c>
    </row>
    <row r="539" spans="1:6">
      <c r="A539" t="s">
        <v>801</v>
      </c>
      <c r="B539">
        <v>1084</v>
      </c>
      <c r="C539" t="s">
        <v>756</v>
      </c>
      <c r="D539" s="214" t="str">
        <f>IF('P12'!G8&lt;&gt;"",'P12'!G8,"")</f>
        <v/>
      </c>
      <c r="E539" t="s">
        <v>643</v>
      </c>
      <c r="F539" t="s">
        <v>946</v>
      </c>
    </row>
    <row r="540" spans="1:6">
      <c r="A540" t="s">
        <v>801</v>
      </c>
      <c r="B540">
        <v>1085</v>
      </c>
      <c r="C540" t="s">
        <v>694</v>
      </c>
      <c r="D540" s="214" t="str">
        <f>IF('P12'!H8&lt;&gt;"",'P12'!H8,"")</f>
        <v/>
      </c>
      <c r="E540" t="s">
        <v>643</v>
      </c>
      <c r="F540" t="s">
        <v>946</v>
      </c>
    </row>
    <row r="541" spans="1:6">
      <c r="A541" t="s">
        <v>801</v>
      </c>
      <c r="B541">
        <v>1086</v>
      </c>
      <c r="C541" t="s">
        <v>695</v>
      </c>
      <c r="D541" s="214" t="str">
        <f>IF('P12'!I8&lt;&gt;"",'P12'!I8,"")</f>
        <v/>
      </c>
      <c r="E541" t="s">
        <v>643</v>
      </c>
      <c r="F541" t="s">
        <v>946</v>
      </c>
    </row>
    <row r="542" spans="1:6">
      <c r="A542" t="s">
        <v>801</v>
      </c>
      <c r="B542">
        <v>1087</v>
      </c>
      <c r="C542" t="s">
        <v>696</v>
      </c>
      <c r="D542" s="214" t="str">
        <f>IF('P12'!J8&lt;&gt;"",'P12'!J8,"")</f>
        <v/>
      </c>
      <c r="E542" t="s">
        <v>643</v>
      </c>
      <c r="F542" t="s">
        <v>946</v>
      </c>
    </row>
    <row r="543" spans="1:6">
      <c r="A543" t="s">
        <v>801</v>
      </c>
      <c r="B543">
        <v>1088</v>
      </c>
      <c r="C543" t="s">
        <v>697</v>
      </c>
      <c r="D543" s="214" t="str">
        <f>IF('P12'!K8&lt;&gt;"",'P12'!K8,"")</f>
        <v/>
      </c>
      <c r="E543" t="s">
        <v>643</v>
      </c>
      <c r="F543" t="s">
        <v>946</v>
      </c>
    </row>
    <row r="544" spans="1:6">
      <c r="A544" t="s">
        <v>801</v>
      </c>
      <c r="B544">
        <v>1089</v>
      </c>
      <c r="C544" t="s">
        <v>757</v>
      </c>
      <c r="D544" s="214" t="str">
        <f>IF('P12'!L8&lt;&gt;"",'P12'!L8,"")</f>
        <v/>
      </c>
      <c r="E544" t="s">
        <v>643</v>
      </c>
      <c r="F544" t="s">
        <v>946</v>
      </c>
    </row>
    <row r="545" spans="1:6">
      <c r="A545" t="s">
        <v>801</v>
      </c>
      <c r="B545">
        <v>1090</v>
      </c>
      <c r="C545" t="s">
        <v>758</v>
      </c>
      <c r="D545" s="214" t="str">
        <f>IF('P12'!M8&lt;&gt;"",'P12'!M8,"")</f>
        <v/>
      </c>
      <c r="E545" t="s">
        <v>643</v>
      </c>
      <c r="F545" t="s">
        <v>946</v>
      </c>
    </row>
    <row r="546" spans="1:6">
      <c r="A546" t="s">
        <v>801</v>
      </c>
      <c r="B546">
        <v>1091</v>
      </c>
      <c r="C546" t="s">
        <v>759</v>
      </c>
      <c r="D546" s="214" t="str">
        <f>IF('P12'!N8&lt;&gt;"",'P12'!N8,"")</f>
        <v/>
      </c>
      <c r="E546" t="s">
        <v>643</v>
      </c>
      <c r="F546" t="s">
        <v>946</v>
      </c>
    </row>
    <row r="547" spans="1:6">
      <c r="A547" t="s">
        <v>801</v>
      </c>
      <c r="B547">
        <v>1092</v>
      </c>
      <c r="C547" t="s">
        <v>760</v>
      </c>
      <c r="D547" s="214" t="str">
        <f>IF('P12'!O8&lt;&gt;"",'P12'!O8,"")</f>
        <v/>
      </c>
      <c r="E547" t="s">
        <v>643</v>
      </c>
      <c r="F547" t="s">
        <v>946</v>
      </c>
    </row>
    <row r="548" spans="1:6">
      <c r="A548" t="s">
        <v>801</v>
      </c>
      <c r="B548">
        <v>1094</v>
      </c>
      <c r="C548" t="s">
        <v>699</v>
      </c>
      <c r="D548" s="214" t="str">
        <f>IF('P12'!D9&lt;&gt;"",'P12'!D9,"")</f>
        <v/>
      </c>
      <c r="E548" t="s">
        <v>643</v>
      </c>
      <c r="F548" t="s">
        <v>946</v>
      </c>
    </row>
    <row r="549" spans="1:6">
      <c r="A549" t="s">
        <v>801</v>
      </c>
      <c r="B549">
        <v>1095</v>
      </c>
      <c r="C549" t="s">
        <v>700</v>
      </c>
      <c r="D549" s="214" t="str">
        <f>IF('P12'!E9&lt;&gt;"",'P12'!E9,"")</f>
        <v/>
      </c>
      <c r="E549" t="s">
        <v>643</v>
      </c>
      <c r="F549" t="s">
        <v>946</v>
      </c>
    </row>
    <row r="550" spans="1:6">
      <c r="A550" t="s">
        <v>801</v>
      </c>
      <c r="B550">
        <v>1096</v>
      </c>
      <c r="C550" t="s">
        <v>765</v>
      </c>
      <c r="D550" s="214" t="str">
        <f>IF('P12'!F9&lt;&gt;"",'P12'!F9,"")</f>
        <v/>
      </c>
      <c r="E550" t="s">
        <v>643</v>
      </c>
      <c r="F550" t="s">
        <v>946</v>
      </c>
    </row>
    <row r="551" spans="1:6">
      <c r="A551" t="s">
        <v>801</v>
      </c>
      <c r="B551">
        <v>1097</v>
      </c>
      <c r="C551" t="s">
        <v>766</v>
      </c>
      <c r="D551" s="214" t="str">
        <f>IF('P12'!G9&lt;&gt;"",'P12'!G9,"")</f>
        <v/>
      </c>
      <c r="E551" t="s">
        <v>643</v>
      </c>
      <c r="F551" t="s">
        <v>946</v>
      </c>
    </row>
    <row r="552" spans="1:6">
      <c r="A552" t="s">
        <v>801</v>
      </c>
      <c r="B552">
        <v>1098</v>
      </c>
      <c r="C552" t="s">
        <v>701</v>
      </c>
      <c r="D552" s="214" t="str">
        <f>IF('P12'!H9&lt;&gt;"",'P12'!H9,"")</f>
        <v/>
      </c>
      <c r="E552" t="s">
        <v>643</v>
      </c>
      <c r="F552" t="s">
        <v>946</v>
      </c>
    </row>
    <row r="553" spans="1:6">
      <c r="A553" t="s">
        <v>801</v>
      </c>
      <c r="B553">
        <v>1099</v>
      </c>
      <c r="C553" t="s">
        <v>702</v>
      </c>
      <c r="D553" s="214" t="str">
        <f>IF('P12'!I9&lt;&gt;"",'P12'!I9,"")</f>
        <v/>
      </c>
      <c r="E553" t="s">
        <v>643</v>
      </c>
      <c r="F553" t="s">
        <v>946</v>
      </c>
    </row>
    <row r="554" spans="1:6">
      <c r="A554" t="s">
        <v>801</v>
      </c>
      <c r="B554">
        <v>1100</v>
      </c>
      <c r="C554" t="s">
        <v>703</v>
      </c>
      <c r="D554" s="214" t="str">
        <f>IF('P12'!J9&lt;&gt;"",'P12'!J9,"")</f>
        <v/>
      </c>
      <c r="E554" t="s">
        <v>643</v>
      </c>
      <c r="F554" t="s">
        <v>946</v>
      </c>
    </row>
    <row r="555" spans="1:6">
      <c r="A555" t="s">
        <v>801</v>
      </c>
      <c r="B555">
        <v>1101</v>
      </c>
      <c r="C555" t="s">
        <v>704</v>
      </c>
      <c r="D555" s="214" t="str">
        <f>IF('P12'!K9&lt;&gt;"",'P12'!K9,"")</f>
        <v/>
      </c>
      <c r="E555" t="s">
        <v>643</v>
      </c>
      <c r="F555" t="s">
        <v>946</v>
      </c>
    </row>
    <row r="556" spans="1:6">
      <c r="A556" t="s">
        <v>801</v>
      </c>
      <c r="B556">
        <v>1102</v>
      </c>
      <c r="C556" t="s">
        <v>767</v>
      </c>
      <c r="D556" s="214" t="str">
        <f>IF('P12'!L9&lt;&gt;"",'P12'!L9,"")</f>
        <v/>
      </c>
      <c r="E556" t="s">
        <v>643</v>
      </c>
      <c r="F556" t="s">
        <v>946</v>
      </c>
    </row>
    <row r="557" spans="1:6">
      <c r="A557" t="s">
        <v>801</v>
      </c>
      <c r="B557">
        <v>1103</v>
      </c>
      <c r="C557" t="s">
        <v>768</v>
      </c>
      <c r="D557" s="214" t="str">
        <f>IF('P12'!M9&lt;&gt;"",'P12'!M9,"")</f>
        <v/>
      </c>
      <c r="E557" t="s">
        <v>643</v>
      </c>
      <c r="F557" t="s">
        <v>946</v>
      </c>
    </row>
    <row r="558" spans="1:6">
      <c r="A558" t="s">
        <v>801</v>
      </c>
      <c r="B558">
        <v>1104</v>
      </c>
      <c r="C558" t="s">
        <v>769</v>
      </c>
      <c r="D558" s="214" t="str">
        <f>IF('P12'!N9&lt;&gt;"",'P12'!N9,"")</f>
        <v/>
      </c>
      <c r="E558" t="s">
        <v>643</v>
      </c>
      <c r="F558" t="s">
        <v>946</v>
      </c>
    </row>
    <row r="559" spans="1:6">
      <c r="A559" t="s">
        <v>801</v>
      </c>
      <c r="B559">
        <v>1105</v>
      </c>
      <c r="C559" t="s">
        <v>770</v>
      </c>
      <c r="D559" s="214" t="str">
        <f>IF('P12'!O9&lt;&gt;"",'P12'!O9,"")</f>
        <v/>
      </c>
      <c r="E559" t="s">
        <v>643</v>
      </c>
      <c r="F559" t="s">
        <v>946</v>
      </c>
    </row>
    <row r="560" spans="1:6">
      <c r="A560" t="s">
        <v>801</v>
      </c>
      <c r="B560">
        <v>1108</v>
      </c>
      <c r="C560" t="s">
        <v>706</v>
      </c>
      <c r="D560" s="214" t="str">
        <f>IF('P12'!D10&lt;&gt;"",'P12'!D10,"")</f>
        <v/>
      </c>
      <c r="E560" t="s">
        <v>643</v>
      </c>
      <c r="F560" t="s">
        <v>946</v>
      </c>
    </row>
    <row r="561" spans="1:6">
      <c r="A561" t="s">
        <v>801</v>
      </c>
      <c r="B561">
        <v>1109</v>
      </c>
      <c r="C561" t="s">
        <v>707</v>
      </c>
      <c r="D561" s="214" t="str">
        <f>IF('P12'!E10&lt;&gt;"",'P12'!E10,"")</f>
        <v/>
      </c>
      <c r="E561" t="s">
        <v>643</v>
      </c>
      <c r="F561" t="s">
        <v>946</v>
      </c>
    </row>
    <row r="562" spans="1:6">
      <c r="A562" t="s">
        <v>801</v>
      </c>
      <c r="B562">
        <v>1110</v>
      </c>
      <c r="C562" t="s">
        <v>775</v>
      </c>
      <c r="D562" s="214" t="str">
        <f>IF('P12'!F10&lt;&gt;"",'P12'!F10,"")</f>
        <v/>
      </c>
      <c r="E562" t="s">
        <v>643</v>
      </c>
      <c r="F562" t="s">
        <v>946</v>
      </c>
    </row>
    <row r="563" spans="1:6">
      <c r="A563" t="s">
        <v>801</v>
      </c>
      <c r="B563">
        <v>1111</v>
      </c>
      <c r="C563" t="s">
        <v>776</v>
      </c>
      <c r="D563" s="214" t="str">
        <f>IF('P12'!G10&lt;&gt;"",'P12'!G10,"")</f>
        <v/>
      </c>
      <c r="E563" t="s">
        <v>643</v>
      </c>
      <c r="F563" t="s">
        <v>946</v>
      </c>
    </row>
    <row r="564" spans="1:6">
      <c r="A564" t="s">
        <v>801</v>
      </c>
      <c r="B564">
        <v>1112</v>
      </c>
      <c r="C564" t="s">
        <v>708</v>
      </c>
      <c r="D564" s="214" t="str">
        <f>IF('P12'!H10&lt;&gt;"",'P12'!H10,"")</f>
        <v/>
      </c>
      <c r="E564" t="s">
        <v>643</v>
      </c>
      <c r="F564" t="s">
        <v>946</v>
      </c>
    </row>
    <row r="565" spans="1:6">
      <c r="A565" t="s">
        <v>801</v>
      </c>
      <c r="B565">
        <v>1113</v>
      </c>
      <c r="C565" t="s">
        <v>709</v>
      </c>
      <c r="D565" s="214" t="str">
        <f>IF('P12'!I10&lt;&gt;"",'P12'!I10,"")</f>
        <v/>
      </c>
      <c r="E565" t="s">
        <v>643</v>
      </c>
      <c r="F565" t="s">
        <v>946</v>
      </c>
    </row>
    <row r="566" spans="1:6">
      <c r="A566" t="s">
        <v>801</v>
      </c>
      <c r="B566">
        <v>1114</v>
      </c>
      <c r="C566" t="s">
        <v>710</v>
      </c>
      <c r="D566" s="214" t="str">
        <f>IF('P12'!J10&lt;&gt;"",'P12'!J10,"")</f>
        <v/>
      </c>
      <c r="E566" t="s">
        <v>643</v>
      </c>
      <c r="F566" t="s">
        <v>946</v>
      </c>
    </row>
    <row r="567" spans="1:6">
      <c r="A567" t="s">
        <v>801</v>
      </c>
      <c r="B567">
        <v>1115</v>
      </c>
      <c r="C567" t="s">
        <v>711</v>
      </c>
      <c r="D567" s="214" t="str">
        <f>IF('P12'!K10&lt;&gt;"",'P12'!K10,"")</f>
        <v/>
      </c>
      <c r="E567" t="s">
        <v>643</v>
      </c>
      <c r="F567" t="s">
        <v>946</v>
      </c>
    </row>
    <row r="568" spans="1:6">
      <c r="A568" t="s">
        <v>801</v>
      </c>
      <c r="B568">
        <v>1116</v>
      </c>
      <c r="C568" t="s">
        <v>777</v>
      </c>
      <c r="D568" s="214" t="str">
        <f>IF('P12'!L10&lt;&gt;"",'P12'!L10,"")</f>
        <v/>
      </c>
      <c r="E568" t="s">
        <v>643</v>
      </c>
      <c r="F568" t="s">
        <v>946</v>
      </c>
    </row>
    <row r="569" spans="1:6">
      <c r="A569" t="s">
        <v>801</v>
      </c>
      <c r="B569">
        <v>1117</v>
      </c>
      <c r="C569" t="s">
        <v>778</v>
      </c>
      <c r="D569" s="214" t="str">
        <f>IF('P12'!M10&lt;&gt;"",'P12'!M10,"")</f>
        <v/>
      </c>
      <c r="E569" t="s">
        <v>643</v>
      </c>
      <c r="F569" t="s">
        <v>946</v>
      </c>
    </row>
    <row r="570" spans="1:6">
      <c r="A570" t="s">
        <v>801</v>
      </c>
      <c r="B570">
        <v>1118</v>
      </c>
      <c r="C570" t="s">
        <v>779</v>
      </c>
      <c r="D570" s="214" t="str">
        <f>IF('P12'!N10&lt;&gt;"",'P12'!N10,"")</f>
        <v/>
      </c>
      <c r="E570" t="s">
        <v>643</v>
      </c>
      <c r="F570" t="s">
        <v>946</v>
      </c>
    </row>
    <row r="571" spans="1:6">
      <c r="A571" t="s">
        <v>801</v>
      </c>
      <c r="B571">
        <v>1119</v>
      </c>
      <c r="C571" t="s">
        <v>780</v>
      </c>
      <c r="D571" s="214" t="str">
        <f>IF('P12'!O10&lt;&gt;"",'P12'!O10,"")</f>
        <v/>
      </c>
      <c r="E571" t="s">
        <v>643</v>
      </c>
      <c r="F571" t="s">
        <v>946</v>
      </c>
    </row>
    <row r="572" spans="1:6">
      <c r="A572" t="s">
        <v>801</v>
      </c>
      <c r="B572">
        <v>1121</v>
      </c>
      <c r="C572" t="s">
        <v>713</v>
      </c>
      <c r="D572" s="214" t="str">
        <f>IF('P12'!D11&lt;&gt;"",'P12'!D11,"")</f>
        <v/>
      </c>
      <c r="E572" t="s">
        <v>643</v>
      </c>
      <c r="F572" t="s">
        <v>946</v>
      </c>
    </row>
    <row r="573" spans="1:6">
      <c r="A573" t="s">
        <v>801</v>
      </c>
      <c r="B573">
        <v>1122</v>
      </c>
      <c r="C573" t="s">
        <v>714</v>
      </c>
      <c r="D573" s="214" t="str">
        <f>IF('P12'!E11&lt;&gt;"",'P12'!E11,"")</f>
        <v/>
      </c>
      <c r="E573" t="s">
        <v>643</v>
      </c>
      <c r="F573" t="s">
        <v>946</v>
      </c>
    </row>
    <row r="574" spans="1:6">
      <c r="A574" t="s">
        <v>801</v>
      </c>
      <c r="B574">
        <v>1123</v>
      </c>
      <c r="C574" t="s">
        <v>785</v>
      </c>
      <c r="D574" s="214" t="str">
        <f>IF('P12'!F11&lt;&gt;"",'P12'!F11,"")</f>
        <v/>
      </c>
      <c r="E574" t="s">
        <v>643</v>
      </c>
      <c r="F574" t="s">
        <v>946</v>
      </c>
    </row>
    <row r="575" spans="1:6">
      <c r="A575" t="s">
        <v>801</v>
      </c>
      <c r="B575">
        <v>1124</v>
      </c>
      <c r="C575" t="s">
        <v>786</v>
      </c>
      <c r="D575" s="214" t="str">
        <f>IF('P12'!G11&lt;&gt;"",'P12'!G11,"")</f>
        <v/>
      </c>
      <c r="E575" t="s">
        <v>643</v>
      </c>
      <c r="F575" t="s">
        <v>946</v>
      </c>
    </row>
    <row r="576" spans="1:6">
      <c r="A576" t="s">
        <v>801</v>
      </c>
      <c r="B576">
        <v>1125</v>
      </c>
      <c r="C576" t="s">
        <v>715</v>
      </c>
      <c r="D576" s="214" t="str">
        <f>IF('P12'!H11&lt;&gt;"",'P12'!H11,"")</f>
        <v/>
      </c>
      <c r="E576" t="s">
        <v>643</v>
      </c>
      <c r="F576" t="s">
        <v>946</v>
      </c>
    </row>
    <row r="577" spans="1:6">
      <c r="A577" t="s">
        <v>801</v>
      </c>
      <c r="B577">
        <v>1126</v>
      </c>
      <c r="C577" t="s">
        <v>716</v>
      </c>
      <c r="D577" s="214" t="str">
        <f>IF('P12'!I11&lt;&gt;"",'P12'!I11,"")</f>
        <v/>
      </c>
      <c r="E577" t="s">
        <v>643</v>
      </c>
      <c r="F577" t="s">
        <v>946</v>
      </c>
    </row>
    <row r="578" spans="1:6">
      <c r="A578" t="s">
        <v>801</v>
      </c>
      <c r="B578">
        <v>1127</v>
      </c>
      <c r="C578" t="s">
        <v>717</v>
      </c>
      <c r="D578" s="214" t="str">
        <f>IF('P12'!J11&lt;&gt;"",'P12'!J11,"")</f>
        <v/>
      </c>
      <c r="E578" t="s">
        <v>643</v>
      </c>
      <c r="F578" t="s">
        <v>946</v>
      </c>
    </row>
    <row r="579" spans="1:6">
      <c r="A579" t="s">
        <v>801</v>
      </c>
      <c r="B579">
        <v>1128</v>
      </c>
      <c r="C579" t="s">
        <v>718</v>
      </c>
      <c r="D579" s="214" t="str">
        <f>IF('P12'!K11&lt;&gt;"",'P12'!K11,"")</f>
        <v/>
      </c>
      <c r="E579" t="s">
        <v>643</v>
      </c>
      <c r="F579" t="s">
        <v>946</v>
      </c>
    </row>
    <row r="580" spans="1:6">
      <c r="A580" t="s">
        <v>801</v>
      </c>
      <c r="B580">
        <v>1129</v>
      </c>
      <c r="C580" t="s">
        <v>787</v>
      </c>
      <c r="D580" s="214" t="str">
        <f>IF('P12'!L11&lt;&gt;"",'P12'!L11,"")</f>
        <v/>
      </c>
      <c r="E580" t="s">
        <v>643</v>
      </c>
      <c r="F580" t="s">
        <v>946</v>
      </c>
    </row>
    <row r="581" spans="1:6">
      <c r="A581" t="s">
        <v>801</v>
      </c>
      <c r="B581">
        <v>1130</v>
      </c>
      <c r="C581" t="s">
        <v>788</v>
      </c>
      <c r="D581" s="214" t="str">
        <f>IF('P12'!M11&lt;&gt;"",'P12'!M11,"")</f>
        <v/>
      </c>
      <c r="E581" t="s">
        <v>643</v>
      </c>
      <c r="F581" t="s">
        <v>946</v>
      </c>
    </row>
    <row r="582" spans="1:6">
      <c r="A582" t="s">
        <v>801</v>
      </c>
      <c r="B582">
        <v>1131</v>
      </c>
      <c r="C582" t="s">
        <v>789</v>
      </c>
      <c r="D582" s="214" t="str">
        <f>IF('P12'!N11&lt;&gt;"",'P12'!N11,"")</f>
        <v/>
      </c>
      <c r="E582" t="s">
        <v>643</v>
      </c>
      <c r="F582" t="s">
        <v>946</v>
      </c>
    </row>
    <row r="583" spans="1:6">
      <c r="A583" t="s">
        <v>801</v>
      </c>
      <c r="B583">
        <v>1132</v>
      </c>
      <c r="C583" t="s">
        <v>790</v>
      </c>
      <c r="D583" s="214" t="str">
        <f>IF('P12'!O11&lt;&gt;"",'P12'!O11,"")</f>
        <v/>
      </c>
      <c r="E583" t="s">
        <v>643</v>
      </c>
      <c r="F583" t="s">
        <v>946</v>
      </c>
    </row>
    <row r="584" spans="1:6">
      <c r="A584" t="s">
        <v>801</v>
      </c>
      <c r="B584">
        <v>1135</v>
      </c>
      <c r="C584" t="s">
        <v>720</v>
      </c>
      <c r="D584" s="214" t="str">
        <f>IF('P12'!D12&lt;&gt;"",'P12'!D12,"")</f>
        <v/>
      </c>
      <c r="E584" t="s">
        <v>643</v>
      </c>
      <c r="F584" t="s">
        <v>946</v>
      </c>
    </row>
    <row r="585" spans="1:6">
      <c r="A585" t="s">
        <v>801</v>
      </c>
      <c r="B585">
        <v>1136</v>
      </c>
      <c r="C585" t="s">
        <v>721</v>
      </c>
      <c r="D585" s="214" t="str">
        <f>IF('P12'!E12&lt;&gt;"",'P12'!E12,"")</f>
        <v/>
      </c>
      <c r="E585" t="s">
        <v>643</v>
      </c>
      <c r="F585" t="s">
        <v>946</v>
      </c>
    </row>
    <row r="586" spans="1:6">
      <c r="A586" t="s">
        <v>801</v>
      </c>
      <c r="B586">
        <v>1137</v>
      </c>
      <c r="C586" t="s">
        <v>795</v>
      </c>
      <c r="D586" s="214" t="str">
        <f>IF('P12'!F12&lt;&gt;"",'P12'!F12,"")</f>
        <v/>
      </c>
      <c r="E586" t="s">
        <v>643</v>
      </c>
      <c r="F586" t="s">
        <v>946</v>
      </c>
    </row>
    <row r="587" spans="1:6">
      <c r="A587" t="s">
        <v>801</v>
      </c>
      <c r="B587">
        <v>1138</v>
      </c>
      <c r="C587" t="s">
        <v>796</v>
      </c>
      <c r="D587" s="214" t="str">
        <f>IF('P12'!G12&lt;&gt;"",'P12'!G12,"")</f>
        <v/>
      </c>
      <c r="E587" t="s">
        <v>643</v>
      </c>
      <c r="F587" t="s">
        <v>946</v>
      </c>
    </row>
    <row r="588" spans="1:6">
      <c r="A588" t="s">
        <v>801</v>
      </c>
      <c r="B588">
        <v>1139</v>
      </c>
      <c r="C588" t="s">
        <v>722</v>
      </c>
      <c r="D588" s="214" t="str">
        <f>IF('P12'!H12&lt;&gt;"",'P12'!H12,"")</f>
        <v/>
      </c>
      <c r="E588" t="s">
        <v>643</v>
      </c>
      <c r="F588" t="s">
        <v>946</v>
      </c>
    </row>
    <row r="589" spans="1:6">
      <c r="A589" t="s">
        <v>801</v>
      </c>
      <c r="B589">
        <v>1140</v>
      </c>
      <c r="C589" t="s">
        <v>723</v>
      </c>
      <c r="D589" s="214" t="str">
        <f>IF('P12'!I12&lt;&gt;"",'P12'!I12,"")</f>
        <v/>
      </c>
      <c r="E589" t="s">
        <v>643</v>
      </c>
      <c r="F589" t="s">
        <v>946</v>
      </c>
    </row>
    <row r="590" spans="1:6">
      <c r="A590" t="s">
        <v>801</v>
      </c>
      <c r="B590">
        <v>1141</v>
      </c>
      <c r="C590" t="s">
        <v>724</v>
      </c>
      <c r="D590" s="214" t="str">
        <f>IF('P12'!J12&lt;&gt;"",'P12'!J12,"")</f>
        <v/>
      </c>
      <c r="E590" t="s">
        <v>643</v>
      </c>
      <c r="F590" t="s">
        <v>946</v>
      </c>
    </row>
    <row r="591" spans="1:6">
      <c r="A591" t="s">
        <v>801</v>
      </c>
      <c r="B591">
        <v>1142</v>
      </c>
      <c r="C591" t="s">
        <v>725</v>
      </c>
      <c r="D591" s="214" t="str">
        <f>IF('P12'!K12&lt;&gt;"",'P12'!K12,"")</f>
        <v/>
      </c>
      <c r="E591" t="s">
        <v>643</v>
      </c>
      <c r="F591" t="s">
        <v>946</v>
      </c>
    </row>
    <row r="592" spans="1:6">
      <c r="A592" t="s">
        <v>801</v>
      </c>
      <c r="B592">
        <v>1143</v>
      </c>
      <c r="C592" t="s">
        <v>797</v>
      </c>
      <c r="D592" s="214" t="str">
        <f>IF('P12'!L12&lt;&gt;"",'P12'!L12,"")</f>
        <v/>
      </c>
      <c r="E592" t="s">
        <v>643</v>
      </c>
      <c r="F592" t="s">
        <v>946</v>
      </c>
    </row>
    <row r="593" spans="1:6">
      <c r="A593" t="s">
        <v>801</v>
      </c>
      <c r="B593">
        <v>1144</v>
      </c>
      <c r="C593" t="s">
        <v>798</v>
      </c>
      <c r="D593" s="214" t="str">
        <f>IF('P12'!M12&lt;&gt;"",'P12'!M12,"")</f>
        <v/>
      </c>
      <c r="E593" t="s">
        <v>643</v>
      </c>
      <c r="F593" t="s">
        <v>946</v>
      </c>
    </row>
    <row r="594" spans="1:6">
      <c r="A594" t="s">
        <v>801</v>
      </c>
      <c r="B594">
        <v>1145</v>
      </c>
      <c r="C594" t="s">
        <v>799</v>
      </c>
      <c r="D594" s="214" t="str">
        <f>IF('P12'!N12&lt;&gt;"",'P12'!N12,"")</f>
        <v/>
      </c>
      <c r="E594" t="s">
        <v>643</v>
      </c>
      <c r="F594" t="s">
        <v>946</v>
      </c>
    </row>
    <row r="595" spans="1:6">
      <c r="A595" t="s">
        <v>801</v>
      </c>
      <c r="B595">
        <v>1146</v>
      </c>
      <c r="C595" t="s">
        <v>800</v>
      </c>
      <c r="D595" s="214" t="str">
        <f>IF('P12'!O12&lt;&gt;"",'P12'!O12,"")</f>
        <v/>
      </c>
      <c r="E595" t="s">
        <v>643</v>
      </c>
      <c r="F595" t="s">
        <v>946</v>
      </c>
    </row>
    <row r="596" spans="1:6">
      <c r="A596" t="s">
        <v>801</v>
      </c>
      <c r="B596">
        <v>1148</v>
      </c>
      <c r="C596" t="s">
        <v>727</v>
      </c>
      <c r="D596" s="214" t="str">
        <f>IF('P12'!D13&lt;&gt;"",'P12'!D13,"")</f>
        <v/>
      </c>
      <c r="E596" t="s">
        <v>643</v>
      </c>
      <c r="F596" t="s">
        <v>946</v>
      </c>
    </row>
    <row r="597" spans="1:6">
      <c r="A597" t="s">
        <v>801</v>
      </c>
      <c r="B597">
        <v>1149</v>
      </c>
      <c r="C597" t="s">
        <v>728</v>
      </c>
      <c r="D597" s="214" t="str">
        <f>IF('P12'!E13&lt;&gt;"",'P12'!E13,"")</f>
        <v/>
      </c>
      <c r="E597" t="s">
        <v>643</v>
      </c>
      <c r="F597" t="s">
        <v>946</v>
      </c>
    </row>
    <row r="598" spans="1:6">
      <c r="A598" t="s">
        <v>801</v>
      </c>
      <c r="B598">
        <v>1150</v>
      </c>
      <c r="C598" t="s">
        <v>805</v>
      </c>
      <c r="D598" s="214" t="str">
        <f>IF('P12'!F13&lt;&gt;"",'P12'!F13,"")</f>
        <v/>
      </c>
      <c r="E598" t="s">
        <v>643</v>
      </c>
      <c r="F598" t="s">
        <v>946</v>
      </c>
    </row>
    <row r="599" spans="1:6">
      <c r="A599" t="s">
        <v>801</v>
      </c>
      <c r="B599">
        <v>1151</v>
      </c>
      <c r="C599" t="s">
        <v>806</v>
      </c>
      <c r="D599" s="214" t="str">
        <f>IF('P12'!G13&lt;&gt;"",'P12'!G13,"")</f>
        <v/>
      </c>
      <c r="E599" t="s">
        <v>643</v>
      </c>
      <c r="F599" t="s">
        <v>946</v>
      </c>
    </row>
    <row r="600" spans="1:6">
      <c r="A600" t="s">
        <v>801</v>
      </c>
      <c r="B600">
        <v>1152</v>
      </c>
      <c r="C600" t="s">
        <v>807</v>
      </c>
      <c r="D600" s="214" t="str">
        <f>IF('P12'!H13&lt;&gt;"",'P12'!H13,"")</f>
        <v/>
      </c>
      <c r="E600" t="s">
        <v>643</v>
      </c>
      <c r="F600" t="s">
        <v>946</v>
      </c>
    </row>
    <row r="601" spans="1:6">
      <c r="A601" t="s">
        <v>801</v>
      </c>
      <c r="B601">
        <v>1153</v>
      </c>
      <c r="C601" t="s">
        <v>808</v>
      </c>
      <c r="D601" s="214" t="str">
        <f>IF('P12'!I13&lt;&gt;"",'P12'!I13,"")</f>
        <v/>
      </c>
      <c r="E601" t="s">
        <v>643</v>
      </c>
      <c r="F601" t="s">
        <v>946</v>
      </c>
    </row>
    <row r="602" spans="1:6">
      <c r="A602" t="s">
        <v>801</v>
      </c>
      <c r="B602">
        <v>1154</v>
      </c>
      <c r="C602" t="s">
        <v>809</v>
      </c>
      <c r="D602" s="214" t="str">
        <f>IF('P12'!J13&lt;&gt;"",'P12'!J13,"")</f>
        <v/>
      </c>
      <c r="E602" t="s">
        <v>643</v>
      </c>
      <c r="F602" t="s">
        <v>946</v>
      </c>
    </row>
    <row r="603" spans="1:6">
      <c r="A603" t="s">
        <v>801</v>
      </c>
      <c r="B603">
        <v>1155</v>
      </c>
      <c r="C603" t="s">
        <v>810</v>
      </c>
      <c r="D603" s="214" t="str">
        <f>IF('P12'!K13&lt;&gt;"",'P12'!K13,"")</f>
        <v/>
      </c>
      <c r="E603" t="s">
        <v>643</v>
      </c>
      <c r="F603" t="s">
        <v>946</v>
      </c>
    </row>
    <row r="604" spans="1:6">
      <c r="A604" t="s">
        <v>801</v>
      </c>
      <c r="B604">
        <v>1156</v>
      </c>
      <c r="C604" t="s">
        <v>811</v>
      </c>
      <c r="D604" s="214" t="str">
        <f>IF('P12'!L13&lt;&gt;"",'P12'!L13,"")</f>
        <v/>
      </c>
      <c r="E604" t="s">
        <v>643</v>
      </c>
      <c r="F604" t="s">
        <v>946</v>
      </c>
    </row>
    <row r="605" spans="1:6">
      <c r="A605" t="s">
        <v>801</v>
      </c>
      <c r="B605">
        <v>1157</v>
      </c>
      <c r="C605" t="s">
        <v>812</v>
      </c>
      <c r="D605" s="214" t="str">
        <f>IF('P12'!M13&lt;&gt;"",'P12'!M13,"")</f>
        <v/>
      </c>
      <c r="E605" t="s">
        <v>643</v>
      </c>
      <c r="F605" t="s">
        <v>946</v>
      </c>
    </row>
    <row r="606" spans="1:6">
      <c r="A606" t="s">
        <v>801</v>
      </c>
      <c r="B606">
        <v>1158</v>
      </c>
      <c r="C606" t="s">
        <v>813</v>
      </c>
      <c r="D606" s="214" t="str">
        <f>IF('P12'!N13&lt;&gt;"",'P12'!N13,"")</f>
        <v/>
      </c>
      <c r="E606" t="s">
        <v>643</v>
      </c>
      <c r="F606" t="s">
        <v>946</v>
      </c>
    </row>
    <row r="607" spans="1:6">
      <c r="A607" t="s">
        <v>801</v>
      </c>
      <c r="B607">
        <v>1159</v>
      </c>
      <c r="C607" t="s">
        <v>814</v>
      </c>
      <c r="D607" s="214" t="str">
        <f>IF('P12'!O13&lt;&gt;"",'P12'!O13,"")</f>
        <v/>
      </c>
      <c r="E607" t="s">
        <v>643</v>
      </c>
      <c r="F607" t="s">
        <v>946</v>
      </c>
    </row>
    <row r="608" spans="1:6">
      <c r="A608" t="s">
        <v>801</v>
      </c>
      <c r="B608">
        <v>1161</v>
      </c>
      <c r="C608" t="s">
        <v>729</v>
      </c>
      <c r="D608" t="str">
        <f>IF('P12'!D14&lt;&gt;"",'P12'!D14,"")</f>
        <v/>
      </c>
      <c r="E608" t="s">
        <v>643</v>
      </c>
      <c r="F608" t="s">
        <v>644</v>
      </c>
    </row>
    <row r="609" spans="1:6">
      <c r="A609" t="s">
        <v>801</v>
      </c>
      <c r="B609">
        <v>1163</v>
      </c>
      <c r="C609" t="s">
        <v>819</v>
      </c>
      <c r="D609" t="str">
        <f>IF('P12'!F14&lt;&gt;"",'P12'!F14,"")</f>
        <v/>
      </c>
      <c r="E609" t="s">
        <v>643</v>
      </c>
      <c r="F609" t="s">
        <v>644</v>
      </c>
    </row>
    <row r="610" spans="1:6">
      <c r="A610" t="s">
        <v>815</v>
      </c>
      <c r="B610">
        <v>1170</v>
      </c>
      <c r="C610" t="s">
        <v>963</v>
      </c>
      <c r="D610" t="str">
        <f>IF('P13'!G2&lt;&gt;"",'P13'!G2,"")</f>
        <v/>
      </c>
      <c r="E610" t="s">
        <v>643</v>
      </c>
      <c r="F610" t="s">
        <v>644</v>
      </c>
    </row>
    <row r="611" spans="1:6">
      <c r="A611" t="s">
        <v>815</v>
      </c>
      <c r="B611">
        <v>1173</v>
      </c>
      <c r="C611" t="s">
        <v>964</v>
      </c>
      <c r="D611" t="str">
        <f>IF('P13'!G3&lt;&gt;"",'P13'!G3,"")</f>
        <v/>
      </c>
      <c r="E611" t="s">
        <v>643</v>
      </c>
      <c r="F611" t="s">
        <v>644</v>
      </c>
    </row>
    <row r="612" spans="1:6">
      <c r="A612" t="s">
        <v>815</v>
      </c>
      <c r="B612">
        <v>1176</v>
      </c>
      <c r="C612" t="s">
        <v>736</v>
      </c>
      <c r="D612" t="str">
        <f>IF('P13'!G6&lt;&gt;"",'P13'!G6,"")</f>
        <v/>
      </c>
      <c r="E612" t="s">
        <v>643</v>
      </c>
      <c r="F612" t="s">
        <v>644</v>
      </c>
    </row>
    <row r="613" spans="1:6">
      <c r="A613" t="s">
        <v>815</v>
      </c>
      <c r="B613">
        <v>1179</v>
      </c>
      <c r="C613" t="s">
        <v>965</v>
      </c>
      <c r="D613" t="str">
        <f>IF('P13'!G7&lt;&gt;"",'P13'!G7,"")</f>
        <v/>
      </c>
      <c r="E613" t="s">
        <v>643</v>
      </c>
      <c r="F613" t="s">
        <v>644</v>
      </c>
    </row>
    <row r="614" spans="1:6">
      <c r="A614" t="s">
        <v>815</v>
      </c>
      <c r="B614">
        <v>1181</v>
      </c>
      <c r="C614" t="s">
        <v>776</v>
      </c>
      <c r="D614" t="str">
        <f>IF('P13'!G10&lt;&gt;"",'P13'!G10,"")</f>
        <v/>
      </c>
      <c r="E614" t="s">
        <v>643</v>
      </c>
      <c r="F614" t="s">
        <v>644</v>
      </c>
    </row>
    <row r="615" spans="1:6">
      <c r="A615" t="s">
        <v>815</v>
      </c>
      <c r="B615">
        <v>1184</v>
      </c>
      <c r="C615" t="s">
        <v>966</v>
      </c>
      <c r="D615" t="str">
        <f>IF('P13'!E11&lt;&gt;"",'P13'!E11,"")</f>
        <v/>
      </c>
      <c r="E615" t="s">
        <v>643</v>
      </c>
      <c r="F615" t="s">
        <v>644</v>
      </c>
    </row>
    <row r="616" spans="1:6">
      <c r="A616" t="s">
        <v>815</v>
      </c>
      <c r="B616">
        <v>1187</v>
      </c>
      <c r="C616" t="s">
        <v>820</v>
      </c>
      <c r="D616" t="str">
        <f>IF('P13'!G14&lt;&gt;"",'P13'!G14,"")</f>
        <v/>
      </c>
      <c r="E616" t="s">
        <v>643</v>
      </c>
      <c r="F616" t="s">
        <v>644</v>
      </c>
    </row>
    <row r="617" spans="1:6">
      <c r="A617" t="s">
        <v>815</v>
      </c>
      <c r="B617">
        <v>1190</v>
      </c>
      <c r="C617" t="s">
        <v>967</v>
      </c>
      <c r="D617" t="str">
        <f>IF('P13'!E15&lt;&gt;"",'P13'!E15,"")</f>
        <v/>
      </c>
      <c r="E617" t="s">
        <v>643</v>
      </c>
      <c r="F617" t="s">
        <v>644</v>
      </c>
    </row>
    <row r="618" spans="1:6">
      <c r="A618" t="s">
        <v>815</v>
      </c>
      <c r="B618">
        <v>1192</v>
      </c>
      <c r="C618" t="s">
        <v>867</v>
      </c>
      <c r="D618" t="str">
        <f>IF('P13'!G17&lt;&gt;"",'P13'!G17,"")</f>
        <v/>
      </c>
      <c r="E618" t="s">
        <v>643</v>
      </c>
      <c r="F618" t="s">
        <v>644</v>
      </c>
    </row>
    <row r="619" spans="1:6">
      <c r="A619" t="s">
        <v>815</v>
      </c>
      <c r="B619">
        <v>1195</v>
      </c>
      <c r="C619" t="s">
        <v>968</v>
      </c>
      <c r="D619" t="str">
        <f>IF('P13'!E18&lt;&gt;"",'P13'!E18,"")</f>
        <v/>
      </c>
      <c r="E619" t="s">
        <v>643</v>
      </c>
      <c r="F619" t="s">
        <v>644</v>
      </c>
    </row>
    <row r="620" spans="1:6">
      <c r="A620" t="s">
        <v>815</v>
      </c>
      <c r="B620">
        <v>1197</v>
      </c>
      <c r="C620" t="s">
        <v>969</v>
      </c>
      <c r="D620" t="str">
        <f>IF('P13'!G21&lt;&gt;"",'P13'!G21,"")</f>
        <v/>
      </c>
      <c r="E620" t="s">
        <v>643</v>
      </c>
      <c r="F620" t="s">
        <v>644</v>
      </c>
    </row>
    <row r="621" spans="1:6">
      <c r="A621" t="s">
        <v>815</v>
      </c>
      <c r="B621">
        <v>1200</v>
      </c>
      <c r="C621" t="s">
        <v>970</v>
      </c>
      <c r="D621" t="str">
        <f>IF('P13'!G23&lt;&gt;"",'P13'!G23,"")</f>
        <v/>
      </c>
      <c r="E621" t="s">
        <v>643</v>
      </c>
      <c r="F621" t="s">
        <v>644</v>
      </c>
    </row>
    <row r="622" spans="1:6">
      <c r="A622" t="s">
        <v>829</v>
      </c>
      <c r="B622">
        <v>1204</v>
      </c>
      <c r="C622" t="s">
        <v>963</v>
      </c>
      <c r="D622" t="str">
        <f>IF('P14'!G2&lt;&gt;"",'P14'!G2,"")</f>
        <v/>
      </c>
      <c r="E622" t="s">
        <v>643</v>
      </c>
      <c r="F622" t="s">
        <v>644</v>
      </c>
    </row>
    <row r="623" spans="1:6">
      <c r="A623" t="s">
        <v>829</v>
      </c>
      <c r="B623">
        <v>1207</v>
      </c>
      <c r="C623" t="s">
        <v>964</v>
      </c>
      <c r="D623" t="str">
        <f>IF('P14'!G3&lt;&gt;"",'P14'!G3,"")</f>
        <v/>
      </c>
      <c r="E623" t="s">
        <v>643</v>
      </c>
      <c r="F623" t="s">
        <v>644</v>
      </c>
    </row>
    <row r="624" spans="1:6">
      <c r="A624" t="s">
        <v>829</v>
      </c>
      <c r="B624">
        <v>1209</v>
      </c>
      <c r="C624" t="s">
        <v>736</v>
      </c>
      <c r="D624" t="str">
        <f>IF('P14'!G6&lt;&gt;"",'P14'!G6,"")</f>
        <v/>
      </c>
      <c r="E624" t="s">
        <v>643</v>
      </c>
      <c r="F624" t="s">
        <v>644</v>
      </c>
    </row>
    <row r="625" spans="1:6">
      <c r="A625" t="s">
        <v>829</v>
      </c>
      <c r="B625">
        <v>1212</v>
      </c>
      <c r="C625" t="s">
        <v>766</v>
      </c>
      <c r="D625" t="str">
        <f>IF('P14'!G9&lt;&gt;"",'P14'!G9,"")</f>
        <v/>
      </c>
      <c r="E625" t="s">
        <v>643</v>
      </c>
      <c r="F625" t="s">
        <v>644</v>
      </c>
    </row>
    <row r="626" spans="1:6">
      <c r="A626" t="s">
        <v>842</v>
      </c>
      <c r="B626">
        <v>1218</v>
      </c>
      <c r="C626" t="s">
        <v>971</v>
      </c>
      <c r="D626" t="str">
        <f>IF('P15'!H3&lt;&gt;"",'P15'!H3,"")</f>
        <v/>
      </c>
      <c r="E626" t="s">
        <v>643</v>
      </c>
      <c r="F626" t="s">
        <v>644</v>
      </c>
    </row>
    <row r="627" spans="1:6">
      <c r="A627" t="s">
        <v>842</v>
      </c>
      <c r="B627">
        <v>1220</v>
      </c>
      <c r="C627" t="s">
        <v>972</v>
      </c>
      <c r="D627" t="str">
        <f>IF('P15'!J3&lt;&gt;"",'P15'!J3,"")</f>
        <v/>
      </c>
      <c r="E627" t="s">
        <v>643</v>
      </c>
      <c r="F627" t="s">
        <v>644</v>
      </c>
    </row>
    <row r="628" spans="1:6">
      <c r="A628" t="s">
        <v>842</v>
      </c>
      <c r="B628">
        <v>1224</v>
      </c>
      <c r="C628" t="s">
        <v>687</v>
      </c>
      <c r="D628" s="215" t="str">
        <f>IF('P15'!H7&lt;&gt;"",'P15'!H7,"")</f>
        <v/>
      </c>
      <c r="E628" t="s">
        <v>643</v>
      </c>
      <c r="F628" t="s">
        <v>973</v>
      </c>
    </row>
    <row r="629" spans="1:6">
      <c r="A629" t="s">
        <v>842</v>
      </c>
      <c r="B629">
        <v>1226</v>
      </c>
      <c r="C629" t="s">
        <v>689</v>
      </c>
      <c r="D629" s="215" t="str">
        <f>IF('P15'!J7&lt;&gt;"",'P15'!J7,"")</f>
        <v/>
      </c>
      <c r="E629" t="s">
        <v>643</v>
      </c>
      <c r="F629" t="s">
        <v>973</v>
      </c>
    </row>
    <row r="630" spans="1:6">
      <c r="A630" t="s">
        <v>842</v>
      </c>
      <c r="B630">
        <v>1227</v>
      </c>
      <c r="C630" t="s">
        <v>694</v>
      </c>
      <c r="D630" s="215" t="str">
        <f>IF('P15'!H8&lt;&gt;"",'P15'!H8,"")</f>
        <v/>
      </c>
      <c r="E630" t="s">
        <v>643</v>
      </c>
      <c r="F630" t="s">
        <v>973</v>
      </c>
    </row>
    <row r="631" spans="1:6">
      <c r="A631" t="s">
        <v>842</v>
      </c>
      <c r="B631">
        <v>1229</v>
      </c>
      <c r="C631" t="s">
        <v>696</v>
      </c>
      <c r="D631" s="215" t="str">
        <f>IF('P15'!J8&lt;&gt;"",'P15'!J8,"")</f>
        <v/>
      </c>
      <c r="E631" t="s">
        <v>643</v>
      </c>
      <c r="F631" t="s">
        <v>973</v>
      </c>
    </row>
    <row r="632" spans="1:6">
      <c r="A632" t="s">
        <v>842</v>
      </c>
      <c r="B632">
        <v>1231</v>
      </c>
      <c r="C632" t="s">
        <v>786</v>
      </c>
      <c r="D632" t="str">
        <f>IF('P15'!G11&lt;&gt;"",'P15'!G11,"")</f>
        <v/>
      </c>
      <c r="E632" t="s">
        <v>643</v>
      </c>
      <c r="F632" t="s">
        <v>644</v>
      </c>
    </row>
    <row r="633" spans="1:6">
      <c r="A633" t="s">
        <v>842</v>
      </c>
      <c r="B633">
        <v>1234</v>
      </c>
      <c r="C633" t="s">
        <v>974</v>
      </c>
      <c r="D633" t="str">
        <f>IF('P15'!H12&lt;&gt;"",'P15'!H12,"")</f>
        <v/>
      </c>
      <c r="E633" t="s">
        <v>643</v>
      </c>
      <c r="F633" t="s">
        <v>644</v>
      </c>
    </row>
    <row r="634" spans="1:6">
      <c r="A634" t="s">
        <v>842</v>
      </c>
      <c r="B634">
        <v>1237</v>
      </c>
      <c r="C634" t="s">
        <v>850</v>
      </c>
      <c r="D634" t="str">
        <f>IF('P15'!G16&lt;&gt;"",'P15'!G16,"")</f>
        <v/>
      </c>
      <c r="E634" t="s">
        <v>643</v>
      </c>
      <c r="F634" t="s">
        <v>644</v>
      </c>
    </row>
    <row r="635" spans="1:6">
      <c r="A635" t="s">
        <v>842</v>
      </c>
      <c r="B635">
        <v>1240</v>
      </c>
      <c r="C635" t="s">
        <v>975</v>
      </c>
      <c r="D635" t="str">
        <f>IF('P15'!H17&lt;&gt;"",'P15'!H17,"")</f>
        <v/>
      </c>
      <c r="E635" t="s">
        <v>643</v>
      </c>
      <c r="F635" t="s">
        <v>644</v>
      </c>
    </row>
    <row r="636" spans="1:6">
      <c r="A636" t="s">
        <v>842</v>
      </c>
      <c r="B636">
        <v>1242</v>
      </c>
      <c r="C636" t="s">
        <v>945</v>
      </c>
      <c r="D636" t="str">
        <f>IF('P15'!G20&lt;&gt;"",'P15'!G20,"")</f>
        <v/>
      </c>
      <c r="E636" t="s">
        <v>643</v>
      </c>
      <c r="F636" t="s">
        <v>644</v>
      </c>
    </row>
    <row r="637" spans="1:6">
      <c r="A637" t="s">
        <v>842</v>
      </c>
      <c r="B637">
        <v>1245</v>
      </c>
      <c r="C637" t="s">
        <v>976</v>
      </c>
      <c r="D637" t="str">
        <f>IF('P15'!H21&lt;&gt;"",'P15'!H21,"")</f>
        <v/>
      </c>
      <c r="E637" t="s">
        <v>643</v>
      </c>
      <c r="F637" t="s">
        <v>644</v>
      </c>
    </row>
    <row r="638" spans="1:6">
      <c r="A638" t="s">
        <v>859</v>
      </c>
      <c r="B638">
        <v>1248</v>
      </c>
      <c r="C638" t="s">
        <v>977</v>
      </c>
      <c r="D638" t="str">
        <f>IF('P16'!H2&lt;&gt;"",'P16'!H2,"")</f>
        <v/>
      </c>
      <c r="E638" t="s">
        <v>643</v>
      </c>
      <c r="F638" t="s">
        <v>644</v>
      </c>
    </row>
    <row r="639" spans="1:6">
      <c r="A639" t="s">
        <v>859</v>
      </c>
      <c r="B639">
        <v>1257</v>
      </c>
      <c r="C639" t="s">
        <v>680</v>
      </c>
      <c r="D639" t="str">
        <f>IF('P16'!H6&lt;&gt;"",'P16'!H6,"")</f>
        <v/>
      </c>
      <c r="E639" t="s">
        <v>643</v>
      </c>
      <c r="F639" t="s">
        <v>644</v>
      </c>
    </row>
    <row r="640" spans="1:6">
      <c r="A640" t="s">
        <v>859</v>
      </c>
      <c r="B640">
        <v>1258</v>
      </c>
      <c r="C640" t="s">
        <v>681</v>
      </c>
      <c r="D640" t="str">
        <f>IF('P16'!I6&lt;&gt;"",'P16'!I6,"")</f>
        <v/>
      </c>
      <c r="E640" t="s">
        <v>643</v>
      </c>
      <c r="F640" t="s">
        <v>644</v>
      </c>
    </row>
    <row r="641" spans="1:6">
      <c r="A641" t="s">
        <v>859</v>
      </c>
      <c r="B641">
        <v>1259</v>
      </c>
      <c r="C641" t="s">
        <v>682</v>
      </c>
      <c r="D641" t="str">
        <f>IF('P16'!J6&lt;&gt;"",'P16'!J6,"")</f>
        <v/>
      </c>
      <c r="E641" t="s">
        <v>643</v>
      </c>
      <c r="F641" t="s">
        <v>644</v>
      </c>
    </row>
    <row r="642" spans="1:6">
      <c r="A642" t="s">
        <v>859</v>
      </c>
      <c r="B642">
        <v>1261</v>
      </c>
      <c r="C642" t="s">
        <v>687</v>
      </c>
      <c r="D642" t="str">
        <f>IF('P16'!H7&lt;&gt;"",'P16'!H7,"")</f>
        <v/>
      </c>
      <c r="E642" t="s">
        <v>643</v>
      </c>
      <c r="F642" t="s">
        <v>644</v>
      </c>
    </row>
    <row r="643" spans="1:6">
      <c r="A643" t="s">
        <v>859</v>
      </c>
      <c r="B643">
        <v>1262</v>
      </c>
      <c r="C643" t="s">
        <v>688</v>
      </c>
      <c r="D643" t="str">
        <f>IF('P16'!I7&lt;&gt;"",'P16'!I7,"")</f>
        <v/>
      </c>
      <c r="E643" t="s">
        <v>643</v>
      </c>
      <c r="F643" t="s">
        <v>644</v>
      </c>
    </row>
    <row r="644" spans="1:6">
      <c r="A644" t="s">
        <v>859</v>
      </c>
      <c r="B644">
        <v>1263</v>
      </c>
      <c r="C644" t="s">
        <v>689</v>
      </c>
      <c r="D644" t="str">
        <f>IF('P16'!J7&lt;&gt;"",'P16'!J7,"")</f>
        <v/>
      </c>
      <c r="E644" t="s">
        <v>643</v>
      </c>
      <c r="F644" t="s">
        <v>644</v>
      </c>
    </row>
    <row r="645" spans="1:6">
      <c r="A645" t="s">
        <v>859</v>
      </c>
      <c r="B645">
        <v>1265</v>
      </c>
      <c r="C645" t="s">
        <v>694</v>
      </c>
      <c r="D645" t="str">
        <f>IF('P16'!H8&lt;&gt;"",'P16'!H8,"")</f>
        <v/>
      </c>
      <c r="E645" t="s">
        <v>643</v>
      </c>
      <c r="F645" t="s">
        <v>644</v>
      </c>
    </row>
    <row r="646" spans="1:6">
      <c r="A646" t="s">
        <v>859</v>
      </c>
      <c r="B646">
        <v>1266</v>
      </c>
      <c r="C646" t="s">
        <v>695</v>
      </c>
      <c r="D646" t="str">
        <f>IF('P16'!I8&lt;&gt;"",'P16'!I8,"")</f>
        <v/>
      </c>
      <c r="E646" t="s">
        <v>643</v>
      </c>
      <c r="F646" t="s">
        <v>644</v>
      </c>
    </row>
    <row r="647" spans="1:6">
      <c r="A647" t="s">
        <v>859</v>
      </c>
      <c r="B647">
        <v>1267</v>
      </c>
      <c r="C647" t="s">
        <v>696</v>
      </c>
      <c r="D647" t="str">
        <f>IF('P16'!J8&lt;&gt;"",'P16'!J8,"")</f>
        <v/>
      </c>
      <c r="E647" t="s">
        <v>643</v>
      </c>
      <c r="F647" t="s">
        <v>644</v>
      </c>
    </row>
    <row r="648" spans="1:6">
      <c r="A648" t="s">
        <v>859</v>
      </c>
      <c r="B648">
        <v>1269</v>
      </c>
      <c r="C648" t="s">
        <v>765</v>
      </c>
      <c r="D648" t="str">
        <f>IF('P16'!F9&lt;&gt;"",'P16'!F9,"")</f>
        <v/>
      </c>
      <c r="E648" t="s">
        <v>643</v>
      </c>
      <c r="F648" t="s">
        <v>644</v>
      </c>
    </row>
    <row r="649" spans="1:6">
      <c r="A649" t="s">
        <v>859</v>
      </c>
      <c r="B649">
        <v>1271</v>
      </c>
      <c r="C649" t="s">
        <v>701</v>
      </c>
      <c r="D649" t="str">
        <f>IF('P16'!H9&lt;&gt;"",'P16'!H9,"")</f>
        <v/>
      </c>
      <c r="E649" t="s">
        <v>643</v>
      </c>
      <c r="F649" t="s">
        <v>644</v>
      </c>
    </row>
    <row r="650" spans="1:6">
      <c r="A650" t="s">
        <v>859</v>
      </c>
      <c r="B650">
        <v>1272</v>
      </c>
      <c r="C650" t="s">
        <v>702</v>
      </c>
      <c r="D650" t="str">
        <f>IF('P16'!I9&lt;&gt;"",'P16'!I9,"")</f>
        <v/>
      </c>
      <c r="E650" t="s">
        <v>643</v>
      </c>
      <c r="F650" t="s">
        <v>644</v>
      </c>
    </row>
    <row r="651" spans="1:6">
      <c r="A651" t="s">
        <v>859</v>
      </c>
      <c r="B651">
        <v>1273</v>
      </c>
      <c r="C651" t="s">
        <v>703</v>
      </c>
      <c r="D651" t="str">
        <f>IF('P16'!J9&lt;&gt;"",'P16'!J9,"")</f>
        <v/>
      </c>
      <c r="E651" t="s">
        <v>643</v>
      </c>
      <c r="F651" t="s">
        <v>644</v>
      </c>
    </row>
    <row r="652" spans="1:6">
      <c r="A652" t="s">
        <v>859</v>
      </c>
      <c r="B652">
        <v>1276</v>
      </c>
      <c r="C652" t="s">
        <v>807</v>
      </c>
      <c r="D652" t="str">
        <f>IF('P16'!H13&lt;&gt;"",'P16'!H13,"")</f>
        <v/>
      </c>
      <c r="E652" t="s">
        <v>643</v>
      </c>
      <c r="F652" t="s">
        <v>644</v>
      </c>
    </row>
    <row r="653" spans="1:6">
      <c r="A653" t="s">
        <v>859</v>
      </c>
      <c r="B653">
        <v>1279</v>
      </c>
      <c r="C653" t="s">
        <v>978</v>
      </c>
      <c r="D653" t="str">
        <f>IF('P16'!H14&lt;&gt;"",'P16'!H14,"")</f>
        <v/>
      </c>
      <c r="E653" t="s">
        <v>643</v>
      </c>
      <c r="F653" t="s">
        <v>644</v>
      </c>
    </row>
    <row r="654" spans="1:6">
      <c r="A654" t="s">
        <v>859</v>
      </c>
      <c r="B654">
        <v>1281</v>
      </c>
      <c r="C654" t="s">
        <v>851</v>
      </c>
      <c r="D654" t="str">
        <f>IF('P16'!H16&lt;&gt;"",'P16'!H16,"")</f>
        <v/>
      </c>
      <c r="E654" t="s">
        <v>643</v>
      </c>
      <c r="F654" t="s">
        <v>644</v>
      </c>
    </row>
    <row r="655" spans="1:6">
      <c r="A655" t="s">
        <v>859</v>
      </c>
      <c r="B655">
        <v>1284</v>
      </c>
      <c r="C655" t="s">
        <v>904</v>
      </c>
      <c r="D655" t="str">
        <f>IF('P16'!H19&lt;&gt;"",'P16'!H19,"")</f>
        <v/>
      </c>
      <c r="E655" t="s">
        <v>643</v>
      </c>
      <c r="F655" t="s">
        <v>644</v>
      </c>
    </row>
    <row r="656" spans="1:6">
      <c r="A656" t="s">
        <v>859</v>
      </c>
      <c r="B656">
        <v>1287</v>
      </c>
      <c r="C656" t="s">
        <v>979</v>
      </c>
      <c r="D656" t="str">
        <f>IF('P16'!G22&lt;&gt;"",'P16'!G22,"")</f>
        <v/>
      </c>
      <c r="E656" t="s">
        <v>643</v>
      </c>
      <c r="F656" t="s">
        <v>644</v>
      </c>
    </row>
    <row r="657" spans="1:6">
      <c r="A657" t="s">
        <v>859</v>
      </c>
      <c r="B657">
        <v>1290</v>
      </c>
      <c r="C657" t="s">
        <v>980</v>
      </c>
      <c r="D657" t="str">
        <f>IF('P16'!H23&lt;&gt;"",'P16'!H23,"")</f>
        <v/>
      </c>
      <c r="E657" t="s">
        <v>643</v>
      </c>
      <c r="F657" t="s">
        <v>644</v>
      </c>
    </row>
    <row r="658" spans="1:6">
      <c r="A658" t="s">
        <v>876</v>
      </c>
      <c r="B658">
        <v>1293</v>
      </c>
      <c r="C658" t="s">
        <v>977</v>
      </c>
      <c r="D658" t="str">
        <f>IF('P17'!H2&lt;&gt;"",'P17'!H2,"")</f>
        <v/>
      </c>
      <c r="E658" t="s">
        <v>643</v>
      </c>
      <c r="F658" t="s">
        <v>644</v>
      </c>
    </row>
    <row r="659" spans="1:6">
      <c r="A659" t="s">
        <v>876</v>
      </c>
      <c r="B659">
        <v>1297</v>
      </c>
      <c r="C659" t="s">
        <v>680</v>
      </c>
      <c r="D659" t="str">
        <f>IF('P17'!H6&lt;&gt;"",'P17'!H6,"")</f>
        <v/>
      </c>
      <c r="E659" t="s">
        <v>643</v>
      </c>
      <c r="F659" t="s">
        <v>644</v>
      </c>
    </row>
    <row r="660" spans="1:6">
      <c r="A660" t="s">
        <v>876</v>
      </c>
      <c r="B660">
        <v>1300</v>
      </c>
      <c r="C660" t="s">
        <v>687</v>
      </c>
      <c r="D660" s="218" t="str">
        <f>IF('P17'!H7&lt;&gt;"",'P17'!H7,"")</f>
        <v/>
      </c>
      <c r="E660" t="s">
        <v>643</v>
      </c>
      <c r="F660" t="s">
        <v>1074</v>
      </c>
    </row>
    <row r="661" spans="1:6">
      <c r="A661" t="s">
        <v>876</v>
      </c>
      <c r="B661">
        <v>1303</v>
      </c>
      <c r="C661" t="s">
        <v>701</v>
      </c>
      <c r="D661" t="str">
        <f>IF('P17'!H9&lt;&gt;"",'P17'!H9,"")</f>
        <v/>
      </c>
      <c r="E661" t="s">
        <v>643</v>
      </c>
      <c r="F661" t="s">
        <v>644</v>
      </c>
    </row>
    <row r="662" spans="1:6">
      <c r="A662" t="s">
        <v>876</v>
      </c>
      <c r="B662">
        <v>1307</v>
      </c>
      <c r="C662" t="s">
        <v>722</v>
      </c>
      <c r="D662" t="str">
        <f>IF('P17'!H12&lt;&gt;"",'P17'!H12,"")</f>
        <v/>
      </c>
      <c r="E662" t="s">
        <v>643</v>
      </c>
      <c r="F662" t="s">
        <v>644</v>
      </c>
    </row>
    <row r="663" spans="1:6">
      <c r="A663" t="s">
        <v>876</v>
      </c>
      <c r="B663">
        <v>1310</v>
      </c>
      <c r="C663" t="s">
        <v>807</v>
      </c>
      <c r="D663" s="218" t="str">
        <f>IF('P17'!H13&lt;&gt;"",'P17'!H13,"")</f>
        <v/>
      </c>
      <c r="E663" t="s">
        <v>643</v>
      </c>
      <c r="F663" t="s">
        <v>1074</v>
      </c>
    </row>
    <row r="664" spans="1:6">
      <c r="A664" t="s">
        <v>876</v>
      </c>
      <c r="B664">
        <v>1313</v>
      </c>
      <c r="C664" t="s">
        <v>834</v>
      </c>
      <c r="D664" t="str">
        <f>IF('P17'!H15&lt;&gt;"",'P17'!H15,"")</f>
        <v/>
      </c>
      <c r="E664" t="s">
        <v>643</v>
      </c>
      <c r="F664" t="s">
        <v>644</v>
      </c>
    </row>
    <row r="665" spans="1:6">
      <c r="A665" t="s">
        <v>891</v>
      </c>
      <c r="B665">
        <v>1317</v>
      </c>
      <c r="C665" t="s">
        <v>977</v>
      </c>
      <c r="D665" t="str">
        <f>IF('P18'!H2&lt;&gt;"",'P18'!H2,"")</f>
        <v/>
      </c>
      <c r="E665" t="s">
        <v>643</v>
      </c>
      <c r="F665" t="s">
        <v>644</v>
      </c>
    </row>
    <row r="666" spans="1:6">
      <c r="A666" t="s">
        <v>891</v>
      </c>
      <c r="B666">
        <v>1320</v>
      </c>
      <c r="C666" t="s">
        <v>971</v>
      </c>
      <c r="D666" t="str">
        <f>IF('P18'!H3&lt;&gt;"",'P18'!H3,"")</f>
        <v/>
      </c>
      <c r="E666" t="s">
        <v>643</v>
      </c>
      <c r="F666" t="s">
        <v>644</v>
      </c>
    </row>
    <row r="667" spans="1:6">
      <c r="A667" t="s">
        <v>891</v>
      </c>
      <c r="B667">
        <v>1323</v>
      </c>
      <c r="C667" t="s">
        <v>981</v>
      </c>
      <c r="D667" t="str">
        <f>IF('P18'!H4&lt;&gt;"",'P18'!H4,"")</f>
        <v/>
      </c>
      <c r="E667" t="s">
        <v>643</v>
      </c>
      <c r="F667" t="s">
        <v>644</v>
      </c>
    </row>
    <row r="668" spans="1:6">
      <c r="A668" t="s">
        <v>891</v>
      </c>
      <c r="B668">
        <v>1326</v>
      </c>
      <c r="C668" t="s">
        <v>687</v>
      </c>
      <c r="D668" t="str">
        <f>IF('P18'!H7&lt;&gt;"",'P18'!H7,"")</f>
        <v/>
      </c>
      <c r="E668" t="s">
        <v>643</v>
      </c>
      <c r="F668" t="s">
        <v>644</v>
      </c>
    </row>
    <row r="669" spans="1:6">
      <c r="A669" t="s">
        <v>891</v>
      </c>
      <c r="B669">
        <v>1329</v>
      </c>
      <c r="C669" t="s">
        <v>982</v>
      </c>
      <c r="D669" s="214" t="str">
        <f>IF('P18'!H8&lt;&gt;"",'P18'!H8,"")</f>
        <v/>
      </c>
      <c r="E669" t="s">
        <v>643</v>
      </c>
      <c r="F669" t="s">
        <v>946</v>
      </c>
    </row>
    <row r="670" spans="1:6">
      <c r="A670" t="s">
        <v>891</v>
      </c>
      <c r="B670">
        <v>1331</v>
      </c>
      <c r="C670" t="s">
        <v>708</v>
      </c>
      <c r="D670" t="str">
        <f>IF('P18'!H10&lt;&gt;"",'P18'!H10,"")</f>
        <v/>
      </c>
      <c r="E670" t="s">
        <v>643</v>
      </c>
      <c r="F670" t="s">
        <v>644</v>
      </c>
    </row>
    <row r="671" spans="1:6">
      <c r="A671" t="s">
        <v>891</v>
      </c>
      <c r="B671">
        <v>1335</v>
      </c>
      <c r="C671" t="s">
        <v>807</v>
      </c>
      <c r="D671" t="str">
        <f>IF('P18'!H13&lt;&gt;"",'P18'!H13,"")</f>
        <v/>
      </c>
      <c r="E671" t="s">
        <v>643</v>
      </c>
      <c r="F671" t="s">
        <v>644</v>
      </c>
    </row>
    <row r="672" spans="1:6">
      <c r="A672" t="s">
        <v>891</v>
      </c>
      <c r="B672">
        <v>1338</v>
      </c>
      <c r="C672" t="s">
        <v>983</v>
      </c>
      <c r="D672" t="str">
        <f>IF('P18'!H14&lt;&gt;"",'P18'!H14,"")</f>
        <v/>
      </c>
      <c r="E672" t="s">
        <v>643</v>
      </c>
      <c r="F672" t="s">
        <v>644</v>
      </c>
    </row>
    <row r="673" spans="1:6">
      <c r="A673" t="s">
        <v>891</v>
      </c>
      <c r="B673">
        <v>1341</v>
      </c>
      <c r="C673" t="s">
        <v>883</v>
      </c>
      <c r="D673" t="str">
        <f>IF('P18'!H18&lt;&gt;"",'P18'!H18,"")</f>
        <v/>
      </c>
      <c r="E673" t="s">
        <v>643</v>
      </c>
      <c r="F673" t="s">
        <v>644</v>
      </c>
    </row>
    <row r="674" spans="1:6">
      <c r="A674" t="s">
        <v>891</v>
      </c>
      <c r="B674">
        <v>1345</v>
      </c>
      <c r="C674" t="s">
        <v>984</v>
      </c>
      <c r="D674" s="214" t="str">
        <f>IF('P18'!H20&lt;&gt;"",'P18'!H20,"")</f>
        <v/>
      </c>
      <c r="E674" t="s">
        <v>643</v>
      </c>
      <c r="F674" t="s">
        <v>946</v>
      </c>
    </row>
    <row r="675" spans="1:6">
      <c r="A675" t="s">
        <v>985</v>
      </c>
      <c r="B675">
        <v>1348</v>
      </c>
      <c r="C675" t="s">
        <v>937</v>
      </c>
      <c r="D675" t="str">
        <f>IF('P19'!D3&lt;&gt;"",'P19'!D3,"")</f>
        <v/>
      </c>
      <c r="E675" t="s">
        <v>643</v>
      </c>
      <c r="F675" t="s">
        <v>644</v>
      </c>
    </row>
    <row r="676" spans="1:6">
      <c r="A676" t="s">
        <v>985</v>
      </c>
      <c r="B676">
        <v>1351</v>
      </c>
      <c r="C676" t="s">
        <v>986</v>
      </c>
      <c r="D676" s="214" t="str">
        <f>IF('P19'!D4&lt;&gt;"",'P19'!D4,"")</f>
        <v/>
      </c>
      <c r="E676" t="s">
        <v>643</v>
      </c>
      <c r="F676" t="s">
        <v>946</v>
      </c>
    </row>
    <row r="677" spans="1:6">
      <c r="A677" t="s">
        <v>985</v>
      </c>
      <c r="B677">
        <v>1353</v>
      </c>
      <c r="C677" t="s">
        <v>685</v>
      </c>
      <c r="D677" t="str">
        <f>IF('P19'!D7&lt;&gt;"",'P19'!D7,"")</f>
        <v/>
      </c>
      <c r="E677" t="s">
        <v>643</v>
      </c>
      <c r="F677" t="s">
        <v>644</v>
      </c>
    </row>
    <row r="678" spans="1:6">
      <c r="A678" t="s">
        <v>985</v>
      </c>
      <c r="B678">
        <v>1356</v>
      </c>
      <c r="C678" t="s">
        <v>987</v>
      </c>
      <c r="D678" s="214" t="str">
        <f>IF('P19'!D8&lt;&gt;"",'P19'!D8,"")</f>
        <v/>
      </c>
      <c r="E678" t="s">
        <v>643</v>
      </c>
      <c r="F678" t="s">
        <v>946</v>
      </c>
    </row>
    <row r="679" spans="1:6">
      <c r="A679" t="s">
        <v>985</v>
      </c>
      <c r="B679">
        <v>1358</v>
      </c>
      <c r="C679" t="s">
        <v>713</v>
      </c>
      <c r="D679" t="str">
        <f>IF('P19'!D11&lt;&gt;"",'P19'!D11,"")</f>
        <v/>
      </c>
      <c r="E679" t="s">
        <v>643</v>
      </c>
      <c r="F679" t="s">
        <v>644</v>
      </c>
    </row>
    <row r="680" spans="1:6">
      <c r="A680" t="s">
        <v>985</v>
      </c>
      <c r="B680">
        <v>1361</v>
      </c>
      <c r="C680" t="s">
        <v>988</v>
      </c>
      <c r="D680" s="214" t="str">
        <f>IF('P19'!D12&lt;&gt;"",'P19'!D12,"")</f>
        <v/>
      </c>
      <c r="E680" t="s">
        <v>643</v>
      </c>
      <c r="F680" t="s">
        <v>946</v>
      </c>
    </row>
    <row r="681" spans="1:6">
      <c r="A681" t="s">
        <v>985</v>
      </c>
      <c r="B681">
        <v>1363</v>
      </c>
      <c r="C681" t="s">
        <v>731</v>
      </c>
      <c r="D681" t="str">
        <f>IF('P19'!D15&lt;&gt;"",'P19'!D15,"")</f>
        <v/>
      </c>
      <c r="E681" t="s">
        <v>643</v>
      </c>
      <c r="F681" t="s">
        <v>644</v>
      </c>
    </row>
    <row r="682" spans="1:6">
      <c r="A682" t="s">
        <v>985</v>
      </c>
      <c r="B682">
        <v>1366</v>
      </c>
      <c r="C682" t="s">
        <v>989</v>
      </c>
      <c r="D682" s="214" t="str">
        <f>IF('P19'!D16&lt;&gt;"",'P19'!D16,"")</f>
        <v/>
      </c>
      <c r="E682" t="s">
        <v>643</v>
      </c>
      <c r="F682" t="s">
        <v>946</v>
      </c>
    </row>
    <row r="683" spans="1:6">
      <c r="A683" t="s">
        <v>990</v>
      </c>
      <c r="B683">
        <v>1369</v>
      </c>
      <c r="C683" t="s">
        <v>991</v>
      </c>
      <c r="D683" t="str">
        <f>IF('P20'!D2&lt;&gt;"",'P20'!D2,"")</f>
        <v/>
      </c>
      <c r="E683" t="s">
        <v>643</v>
      </c>
      <c r="F683" t="s">
        <v>644</v>
      </c>
    </row>
    <row r="684" spans="1:6">
      <c r="A684" t="s">
        <v>990</v>
      </c>
      <c r="B684">
        <v>1371</v>
      </c>
      <c r="C684" t="s">
        <v>1003</v>
      </c>
      <c r="D684" t="str">
        <f>IF('P20'!C3&lt;&gt;"",'P20'!C3,"")</f>
        <v>「いる」の場合、預り人数（令和8年４月１日時点）</v>
      </c>
      <c r="E684" t="s">
        <v>643</v>
      </c>
      <c r="F684" t="s">
        <v>644</v>
      </c>
    </row>
    <row r="685" spans="1:6">
      <c r="A685" t="s">
        <v>990</v>
      </c>
      <c r="B685">
        <v>1372</v>
      </c>
      <c r="C685" t="s">
        <v>937</v>
      </c>
      <c r="D685" t="str">
        <f>IF('P20'!D3&lt;&gt;"",'P20'!D3,"")</f>
        <v/>
      </c>
      <c r="E685" t="s">
        <v>643</v>
      </c>
      <c r="F685" t="s">
        <v>644</v>
      </c>
    </row>
    <row r="686" spans="1:6">
      <c r="A686" t="s">
        <v>990</v>
      </c>
      <c r="B686">
        <v>1375</v>
      </c>
      <c r="C686" t="s">
        <v>900</v>
      </c>
      <c r="D686" t="str">
        <f>IF('P20'!D4&lt;&gt;"",'P20'!D4,"")</f>
        <v/>
      </c>
      <c r="E686" t="s">
        <v>643</v>
      </c>
      <c r="F686" t="s">
        <v>644</v>
      </c>
    </row>
    <row r="687" spans="1:6">
      <c r="A687" t="s">
        <v>990</v>
      </c>
      <c r="B687">
        <v>1377</v>
      </c>
      <c r="C687" t="s">
        <v>949</v>
      </c>
      <c r="D687" t="str">
        <f>IF('P20'!G4&lt;&gt;"",'P20'!G4,"")</f>
        <v/>
      </c>
      <c r="E687" t="s">
        <v>643</v>
      </c>
      <c r="F687" t="s">
        <v>644</v>
      </c>
    </row>
    <row r="688" spans="1:6">
      <c r="A688" t="s">
        <v>990</v>
      </c>
      <c r="B688">
        <v>1379</v>
      </c>
      <c r="C688" t="s">
        <v>745</v>
      </c>
      <c r="D688" t="str">
        <f>IF('P20'!F7&lt;&gt;"",'P20'!F7,"")</f>
        <v/>
      </c>
      <c r="E688" t="s">
        <v>643</v>
      </c>
      <c r="F688" t="s">
        <v>644</v>
      </c>
    </row>
    <row r="689" spans="1:6">
      <c r="A689" t="s">
        <v>990</v>
      </c>
      <c r="B689">
        <v>1382</v>
      </c>
      <c r="C689" t="s">
        <v>775</v>
      </c>
      <c r="D689" t="str">
        <f>IF('P20'!F10&lt;&gt;"",'P20'!F10,"")</f>
        <v/>
      </c>
      <c r="E689" t="s">
        <v>643</v>
      </c>
      <c r="F689" t="s">
        <v>644</v>
      </c>
    </row>
    <row r="690" spans="1:6">
      <c r="A690" t="s">
        <v>990</v>
      </c>
      <c r="B690">
        <v>1385</v>
      </c>
      <c r="C690" t="s">
        <v>992</v>
      </c>
      <c r="D690" t="str">
        <f>IF('P20'!D11&lt;&gt;"",'P20'!D11,"")</f>
        <v/>
      </c>
      <c r="E690" t="s">
        <v>643</v>
      </c>
      <c r="F690" t="s">
        <v>644</v>
      </c>
    </row>
    <row r="691" spans="1:6">
      <c r="A691" t="s">
        <v>990</v>
      </c>
      <c r="B691">
        <v>1387</v>
      </c>
      <c r="C691" t="s">
        <v>819</v>
      </c>
      <c r="D691" t="str">
        <f>IF('P20'!F14&lt;&gt;"",'P20'!F14,"")</f>
        <v/>
      </c>
      <c r="E691" t="s">
        <v>643</v>
      </c>
      <c r="F691" t="s">
        <v>644</v>
      </c>
    </row>
    <row r="692" spans="1:6">
      <c r="A692" t="s">
        <v>990</v>
      </c>
      <c r="B692">
        <v>1390</v>
      </c>
      <c r="C692" t="s">
        <v>993</v>
      </c>
      <c r="D692" t="str">
        <f>IF('P20'!D15&lt;&gt;"",'P20'!D15,"")</f>
        <v/>
      </c>
      <c r="E692" t="s">
        <v>643</v>
      </c>
      <c r="F692" t="s">
        <v>644</v>
      </c>
    </row>
    <row r="693" spans="1:6">
      <c r="A693" t="s">
        <v>990</v>
      </c>
      <c r="B693">
        <v>1392</v>
      </c>
      <c r="C693" t="s">
        <v>674</v>
      </c>
      <c r="D693" t="str">
        <f>IF('P20'!F18&lt;&gt;"",'P20'!F18,"")</f>
        <v/>
      </c>
      <c r="E693" t="s">
        <v>643</v>
      </c>
      <c r="F693" t="s">
        <v>644</v>
      </c>
    </row>
    <row r="694" spans="1:6">
      <c r="A694" t="s">
        <v>990</v>
      </c>
      <c r="B694">
        <v>1395</v>
      </c>
      <c r="C694" t="s">
        <v>994</v>
      </c>
      <c r="D694" t="str">
        <f>IF('P20'!D19&lt;&gt;"",'P20'!D19,"")</f>
        <v/>
      </c>
      <c r="E694" t="s">
        <v>643</v>
      </c>
      <c r="F694" t="s">
        <v>644</v>
      </c>
    </row>
    <row r="695" spans="1:6">
      <c r="A695" t="s">
        <v>990</v>
      </c>
      <c r="B695">
        <v>1397</v>
      </c>
      <c r="C695" t="s">
        <v>995</v>
      </c>
      <c r="D695" t="str">
        <f>IF('P20'!F22&lt;&gt;"",'P20'!F22,"")</f>
        <v/>
      </c>
      <c r="E695" t="s">
        <v>643</v>
      </c>
      <c r="F695" t="s">
        <v>644</v>
      </c>
    </row>
    <row r="696" spans="1:6">
      <c r="A696" t="s">
        <v>996</v>
      </c>
      <c r="B696">
        <v>1401</v>
      </c>
      <c r="C696" t="s">
        <v>997</v>
      </c>
      <c r="D696" t="str">
        <f>IF('P21'!F2&lt;&gt;"",'P21'!F2,"")</f>
        <v/>
      </c>
      <c r="E696" t="s">
        <v>643</v>
      </c>
      <c r="F696" t="s">
        <v>644</v>
      </c>
    </row>
    <row r="697" spans="1:6">
      <c r="A697" t="s">
        <v>996</v>
      </c>
      <c r="B697">
        <v>1404</v>
      </c>
      <c r="C697" t="s">
        <v>934</v>
      </c>
      <c r="D697" t="str">
        <f>IF('P21'!F5&lt;&gt;"",'P21'!F5,"")</f>
        <v/>
      </c>
      <c r="E697" t="s">
        <v>643</v>
      </c>
      <c r="F697" t="s">
        <v>644</v>
      </c>
    </row>
    <row r="698" spans="1:6">
      <c r="A698" t="s">
        <v>996</v>
      </c>
      <c r="B698">
        <v>1407</v>
      </c>
      <c r="C698" t="s">
        <v>925</v>
      </c>
      <c r="D698" t="str">
        <f>IF('P21'!D6&lt;&gt;"",'P21'!D6,"")</f>
        <v/>
      </c>
      <c r="E698" t="s">
        <v>643</v>
      </c>
      <c r="F698" t="s">
        <v>644</v>
      </c>
    </row>
    <row r="699" spans="1:6">
      <c r="A699" t="s">
        <v>996</v>
      </c>
      <c r="B699">
        <v>1409</v>
      </c>
      <c r="C699" t="s">
        <v>765</v>
      </c>
      <c r="D699" t="str">
        <f>IF('P21'!F9&lt;&gt;"",'P21'!F9,"")</f>
        <v/>
      </c>
      <c r="E699" t="s">
        <v>643</v>
      </c>
      <c r="F699" t="s">
        <v>644</v>
      </c>
    </row>
    <row r="700" spans="1:6">
      <c r="A700" t="s">
        <v>996</v>
      </c>
      <c r="B700">
        <v>1412</v>
      </c>
      <c r="C700" t="s">
        <v>926</v>
      </c>
      <c r="D700" t="str">
        <f>IF('P21'!D10&lt;&gt;"",'P21'!D10,"")</f>
        <v/>
      </c>
      <c r="E700" t="s">
        <v>643</v>
      </c>
      <c r="F700" t="s">
        <v>644</v>
      </c>
    </row>
    <row r="701" spans="1:6">
      <c r="A701" t="s">
        <v>996</v>
      </c>
      <c r="B701">
        <v>1414</v>
      </c>
      <c r="C701" t="s">
        <v>805</v>
      </c>
      <c r="D701" t="str">
        <f>IF('P21'!F13&lt;&gt;"",'P21'!F13,"")</f>
        <v/>
      </c>
      <c r="E701" t="s">
        <v>643</v>
      </c>
      <c r="F701" t="s">
        <v>644</v>
      </c>
    </row>
    <row r="702" spans="1:6">
      <c r="A702" t="s">
        <v>996</v>
      </c>
      <c r="B702">
        <v>1417</v>
      </c>
      <c r="C702" t="s">
        <v>849</v>
      </c>
      <c r="D702" t="str">
        <f>IF('P21'!F16&lt;&gt;"",'P21'!F16,"")</f>
        <v/>
      </c>
      <c r="E702" t="s">
        <v>643</v>
      </c>
      <c r="F702" t="s">
        <v>644</v>
      </c>
    </row>
    <row r="703" spans="1:6">
      <c r="A703" t="s">
        <v>996</v>
      </c>
      <c r="B703">
        <v>1420</v>
      </c>
      <c r="C703" t="s">
        <v>998</v>
      </c>
      <c r="D703" t="str">
        <f>IF('P21'!D17&lt;&gt;"",'P21'!D17,"")</f>
        <v/>
      </c>
      <c r="E703" t="s">
        <v>643</v>
      </c>
      <c r="F703" t="s">
        <v>644</v>
      </c>
    </row>
    <row r="704" spans="1:6">
      <c r="A704" t="s">
        <v>996</v>
      </c>
      <c r="B704">
        <v>1422</v>
      </c>
      <c r="C704" t="s">
        <v>903</v>
      </c>
      <c r="D704" t="str">
        <f>IF('P21'!D19&lt;&gt;"",'P21'!D19,"")</f>
        <v/>
      </c>
      <c r="E704" t="s">
        <v>643</v>
      </c>
      <c r="F704" t="s">
        <v>644</v>
      </c>
    </row>
    <row r="705" spans="1:6">
      <c r="A705" t="s">
        <v>996</v>
      </c>
      <c r="B705">
        <v>1425</v>
      </c>
      <c r="C705" t="s">
        <v>932</v>
      </c>
      <c r="D705" t="str">
        <f>IF('P21'!E21&lt;&gt;"",'P21'!E21,"")</f>
        <v/>
      </c>
      <c r="E705" t="s">
        <v>643</v>
      </c>
      <c r="F705" t="s">
        <v>644</v>
      </c>
    </row>
    <row r="706" spans="1:6">
      <c r="A706" t="s">
        <v>999</v>
      </c>
      <c r="B706">
        <v>1431</v>
      </c>
      <c r="C706" t="s">
        <v>1000</v>
      </c>
      <c r="D706" t="str">
        <f>IF('P22'!C4&lt;&gt;"",'P22'!C4,"")</f>
        <v/>
      </c>
      <c r="E706" t="s">
        <v>643</v>
      </c>
      <c r="F706" t="s">
        <v>644</v>
      </c>
    </row>
    <row r="707" spans="1:6">
      <c r="A707" t="s">
        <v>999</v>
      </c>
      <c r="B707">
        <v>1435</v>
      </c>
      <c r="C707" t="s">
        <v>684</v>
      </c>
      <c r="D707" t="str">
        <f>IF('P22'!C7&lt;&gt;"",'P22'!C7,"")</f>
        <v/>
      </c>
      <c r="E707" t="s">
        <v>643</v>
      </c>
      <c r="F707" t="s">
        <v>644</v>
      </c>
    </row>
    <row r="708" spans="1:6">
      <c r="A708" t="s">
        <v>999</v>
      </c>
      <c r="B708">
        <v>1438</v>
      </c>
      <c r="C708" t="s">
        <v>692</v>
      </c>
      <c r="D708" t="str">
        <f>IF('P22'!D8&lt;&gt;"",'P22'!D8,"")</f>
        <v/>
      </c>
      <c r="E708" t="s">
        <v>643</v>
      </c>
      <c r="F708" t="s">
        <v>644</v>
      </c>
    </row>
    <row r="709" spans="1:6">
      <c r="A709" t="s">
        <v>999</v>
      </c>
      <c r="B709">
        <v>1441</v>
      </c>
      <c r="C709" t="s">
        <v>784</v>
      </c>
      <c r="D709" t="str">
        <f>IF('P22'!B11&lt;&gt;"",'P22'!B11,"")</f>
        <v/>
      </c>
      <c r="E709" t="s">
        <v>643</v>
      </c>
      <c r="F709" t="s">
        <v>644</v>
      </c>
    </row>
    <row r="710" spans="1:6">
      <c r="A710" t="s">
        <v>999</v>
      </c>
      <c r="B710">
        <v>1443</v>
      </c>
      <c r="C710" t="s">
        <v>794</v>
      </c>
      <c r="D710" t="str">
        <f>IF('P22'!B12&lt;&gt;"",'P22'!B12,"")</f>
        <v/>
      </c>
      <c r="E710" t="s">
        <v>643</v>
      </c>
      <c r="F710" t="s">
        <v>644</v>
      </c>
    </row>
    <row r="711" spans="1:6">
      <c r="A711" t="s">
        <v>999</v>
      </c>
      <c r="B711">
        <v>1445</v>
      </c>
      <c r="C711" t="s">
        <v>804</v>
      </c>
      <c r="D711" t="str">
        <f>IF('P22'!B13&lt;&gt;"",'P22'!B13,"")</f>
        <v/>
      </c>
      <c r="E711" t="s">
        <v>643</v>
      </c>
      <c r="F711" t="s">
        <v>644</v>
      </c>
    </row>
    <row r="712" spans="1:6">
      <c r="A712" t="s">
        <v>999</v>
      </c>
      <c r="B712">
        <v>1447</v>
      </c>
      <c r="C712" t="s">
        <v>818</v>
      </c>
      <c r="D712" t="str">
        <f>IF('P22'!B14&lt;&gt;"",'P22'!B14,"")</f>
        <v/>
      </c>
      <c r="E712" t="s">
        <v>643</v>
      </c>
      <c r="F712" t="s">
        <v>644</v>
      </c>
    </row>
    <row r="713" spans="1:6">
      <c r="A713" t="s">
        <v>999</v>
      </c>
      <c r="B713">
        <v>1449</v>
      </c>
      <c r="C713" t="s">
        <v>832</v>
      </c>
      <c r="D713" t="str">
        <f>IF('P22'!B15&lt;&gt;"",'P22'!B15,"")</f>
        <v/>
      </c>
      <c r="E713" t="s">
        <v>643</v>
      </c>
      <c r="F713" t="s">
        <v>644</v>
      </c>
    </row>
    <row r="714" spans="1:6">
      <c r="A714" t="s">
        <v>999</v>
      </c>
      <c r="B714">
        <v>1453</v>
      </c>
      <c r="C714" t="s">
        <v>673</v>
      </c>
      <c r="D714" t="str">
        <f>IF('P22'!C18&lt;&gt;"",'P22'!C18,"")</f>
        <v/>
      </c>
      <c r="E714" t="s">
        <v>643</v>
      </c>
      <c r="F714" t="s">
        <v>644</v>
      </c>
    </row>
    <row r="715" spans="1:6">
      <c r="A715" t="s">
        <v>999</v>
      </c>
      <c r="B715">
        <v>1456</v>
      </c>
      <c r="C715" t="s">
        <v>1001</v>
      </c>
      <c r="D715" t="str">
        <f>IF('P22'!C21&lt;&gt;"",'P22'!C21,"")</f>
        <v/>
      </c>
      <c r="E715" t="s">
        <v>643</v>
      </c>
      <c r="F715" t="s">
        <v>644</v>
      </c>
    </row>
    <row r="716" spans="1:6">
      <c r="A716" t="s">
        <v>1002</v>
      </c>
      <c r="B716">
        <v>1461</v>
      </c>
      <c r="C716" t="s">
        <v>1003</v>
      </c>
      <c r="D716" t="str">
        <f>IF('P23'!C3&lt;&gt;"",'P23'!C3,"")</f>
        <v/>
      </c>
      <c r="E716" t="s">
        <v>643</v>
      </c>
      <c r="F716" t="s">
        <v>644</v>
      </c>
    </row>
    <row r="717" spans="1:6">
      <c r="A717" t="s">
        <v>1002</v>
      </c>
      <c r="B717">
        <v>1465</v>
      </c>
      <c r="C717" t="s">
        <v>677</v>
      </c>
      <c r="D717" t="str">
        <f>IF('P23'!C6&lt;&gt;"",'P23'!C6,"")</f>
        <v/>
      </c>
      <c r="E717" t="s">
        <v>643</v>
      </c>
      <c r="F717" t="s">
        <v>644</v>
      </c>
    </row>
    <row r="718" spans="1:6">
      <c r="A718" t="s">
        <v>1002</v>
      </c>
      <c r="B718">
        <v>1468</v>
      </c>
      <c r="C718" t="s">
        <v>698</v>
      </c>
      <c r="D718" t="str">
        <f>IF('P23'!C9&lt;&gt;"",'P23'!C9,"")</f>
        <v/>
      </c>
      <c r="E718" t="s">
        <v>643</v>
      </c>
      <c r="F718" t="s">
        <v>644</v>
      </c>
    </row>
    <row r="719" spans="1:6">
      <c r="A719" t="s">
        <v>1004</v>
      </c>
      <c r="B719">
        <v>1473</v>
      </c>
      <c r="C719" t="s">
        <v>1003</v>
      </c>
      <c r="D719" t="str">
        <f>IF('P24'!C3&lt;&gt;"",'P24'!C3,"")</f>
        <v/>
      </c>
      <c r="E719" t="s">
        <v>643</v>
      </c>
      <c r="F719" t="s">
        <v>644</v>
      </c>
    </row>
    <row r="720" spans="1:6">
      <c r="A720" t="s">
        <v>1004</v>
      </c>
      <c r="B720">
        <v>1476</v>
      </c>
      <c r="C720" t="s">
        <v>900</v>
      </c>
      <c r="D720" t="str">
        <f>IF('P24'!D4&lt;&gt;"",'P24'!D4,"")</f>
        <v/>
      </c>
      <c r="E720" t="s">
        <v>643</v>
      </c>
      <c r="F720" t="s">
        <v>644</v>
      </c>
    </row>
    <row r="721" spans="1:6">
      <c r="A721" t="s">
        <v>1004</v>
      </c>
      <c r="B721">
        <v>1479</v>
      </c>
      <c r="C721" t="s">
        <v>684</v>
      </c>
      <c r="D721" t="str">
        <f>IF('P24'!C7&lt;&gt;"",'P24'!C7,"")</f>
        <v/>
      </c>
      <c r="E721" t="s">
        <v>643</v>
      </c>
      <c r="F721" t="s">
        <v>644</v>
      </c>
    </row>
    <row r="722" spans="1:6">
      <c r="A722" t="s">
        <v>1004</v>
      </c>
      <c r="B722">
        <v>1482</v>
      </c>
      <c r="C722" t="s">
        <v>705</v>
      </c>
      <c r="D722" t="str">
        <f>IF('P24'!C10&lt;&gt;"",'P24'!C10,"")</f>
        <v/>
      </c>
      <c r="E722" t="s">
        <v>643</v>
      </c>
      <c r="F722" t="s">
        <v>644</v>
      </c>
    </row>
    <row r="723" spans="1:6">
      <c r="A723" t="s">
        <v>1004</v>
      </c>
      <c r="B723">
        <v>1485</v>
      </c>
      <c r="C723" t="s">
        <v>726</v>
      </c>
      <c r="D723" t="str">
        <f>IF('P24'!C13&lt;&gt;"",'P24'!C13,"")</f>
        <v/>
      </c>
      <c r="E723" t="s">
        <v>643</v>
      </c>
      <c r="F723" t="s">
        <v>644</v>
      </c>
    </row>
    <row r="724" spans="1:6">
      <c r="A724" t="s">
        <v>1004</v>
      </c>
      <c r="B724">
        <v>1488</v>
      </c>
      <c r="C724" t="s">
        <v>846</v>
      </c>
      <c r="D724" t="str">
        <f>IF('P24'!C16&lt;&gt;"",'P24'!C16,"")</f>
        <v/>
      </c>
      <c r="E724" t="s">
        <v>643</v>
      </c>
      <c r="F724" t="s">
        <v>644</v>
      </c>
    </row>
    <row r="725" spans="1:6">
      <c r="A725" t="s">
        <v>1005</v>
      </c>
      <c r="B725">
        <v>1493</v>
      </c>
      <c r="C725" t="s">
        <v>1003</v>
      </c>
      <c r="D725" t="str">
        <f>IF('P25'!C3&lt;&gt;"",'P25'!C3,"")</f>
        <v/>
      </c>
      <c r="E725" t="s">
        <v>643</v>
      </c>
      <c r="F725" t="s">
        <v>644</v>
      </c>
    </row>
    <row r="726" spans="1:6">
      <c r="A726" t="s">
        <v>1005</v>
      </c>
      <c r="B726">
        <v>1497</v>
      </c>
      <c r="C726" t="s">
        <v>677</v>
      </c>
      <c r="D726" t="str">
        <f>IF('P25'!C6&lt;&gt;"",'P25'!C6,"")</f>
        <v/>
      </c>
      <c r="E726" t="s">
        <v>643</v>
      </c>
      <c r="F726" t="s">
        <v>644</v>
      </c>
    </row>
    <row r="727" spans="1:6">
      <c r="A727" t="s">
        <v>1005</v>
      </c>
      <c r="B727">
        <v>1500</v>
      </c>
      <c r="C727" t="s">
        <v>698</v>
      </c>
      <c r="D727" t="str">
        <f>IF('P25'!C9&lt;&gt;"",'P25'!C9,"")</f>
        <v/>
      </c>
      <c r="E727" t="s">
        <v>643</v>
      </c>
      <c r="F727" t="s">
        <v>644</v>
      </c>
    </row>
    <row r="728" spans="1:6">
      <c r="A728" t="s">
        <v>1005</v>
      </c>
      <c r="B728">
        <v>1503</v>
      </c>
      <c r="C728" t="s">
        <v>719</v>
      </c>
      <c r="D728" t="str">
        <f>IF('P25'!C12&lt;&gt;"",'P25'!C12,"")</f>
        <v/>
      </c>
      <c r="E728" t="s">
        <v>643</v>
      </c>
      <c r="F728" t="s">
        <v>644</v>
      </c>
    </row>
    <row r="729" spans="1:6">
      <c r="A729" t="s">
        <v>1005</v>
      </c>
      <c r="B729">
        <v>1506</v>
      </c>
      <c r="C729" t="s">
        <v>667</v>
      </c>
      <c r="D729" t="str">
        <f>IF('P25'!C15&lt;&gt;"",'P25'!C15,"")</f>
        <v/>
      </c>
      <c r="E729" t="s">
        <v>643</v>
      </c>
      <c r="F729" t="s">
        <v>644</v>
      </c>
    </row>
    <row r="730" spans="1:6">
      <c r="A730" t="s">
        <v>1005</v>
      </c>
      <c r="B730">
        <v>1509</v>
      </c>
      <c r="C730" t="s">
        <v>673</v>
      </c>
      <c r="D730" t="str">
        <f>IF('P25'!C18&lt;&gt;"",'P25'!C18,"")</f>
        <v/>
      </c>
      <c r="E730" t="s">
        <v>643</v>
      </c>
      <c r="F730" t="s">
        <v>644</v>
      </c>
    </row>
    <row r="731" spans="1:6">
      <c r="A731" t="s">
        <v>1006</v>
      </c>
      <c r="B731">
        <v>1514</v>
      </c>
      <c r="C731" t="s">
        <v>934</v>
      </c>
      <c r="D731" t="str">
        <f>IF('P26'!F5&lt;&gt;"",'P26'!F5,"")</f>
        <v/>
      </c>
      <c r="E731" t="s">
        <v>643</v>
      </c>
      <c r="F731" t="s">
        <v>644</v>
      </c>
    </row>
    <row r="732" spans="1:6">
      <c r="A732" t="s">
        <v>1006</v>
      </c>
      <c r="B732">
        <v>1517</v>
      </c>
      <c r="C732" t="s">
        <v>925</v>
      </c>
      <c r="D732" t="str">
        <f>IF('P26'!D6&lt;&gt;"",'P26'!D6,"")</f>
        <v/>
      </c>
      <c r="E732" t="s">
        <v>643</v>
      </c>
      <c r="F732" t="s">
        <v>644</v>
      </c>
    </row>
    <row r="733" spans="1:6">
      <c r="A733" t="s">
        <v>1006</v>
      </c>
      <c r="B733">
        <v>1519</v>
      </c>
      <c r="C733" t="s">
        <v>765</v>
      </c>
      <c r="D733" t="str">
        <f>IF('P26'!F9&lt;&gt;"",'P26'!F9,"")</f>
        <v/>
      </c>
      <c r="E733" t="s">
        <v>643</v>
      </c>
      <c r="F733" t="s">
        <v>644</v>
      </c>
    </row>
    <row r="734" spans="1:6">
      <c r="A734" t="s">
        <v>1006</v>
      </c>
      <c r="B734">
        <v>1522</v>
      </c>
      <c r="C734" t="s">
        <v>926</v>
      </c>
      <c r="D734" t="str">
        <f>IF('P26'!D10&lt;&gt;"",'P26'!D10,"")</f>
        <v/>
      </c>
      <c r="E734" t="s">
        <v>643</v>
      </c>
      <c r="F734" t="s">
        <v>644</v>
      </c>
    </row>
    <row r="735" spans="1:6">
      <c r="A735" t="s">
        <v>1006</v>
      </c>
      <c r="B735">
        <v>1524</v>
      </c>
      <c r="C735" t="s">
        <v>805</v>
      </c>
      <c r="D735" t="str">
        <f>IF('P26'!F13&lt;&gt;"",'P26'!F13,"")</f>
        <v/>
      </c>
      <c r="E735" t="s">
        <v>643</v>
      </c>
      <c r="F735" t="s">
        <v>644</v>
      </c>
    </row>
    <row r="736" spans="1:6">
      <c r="A736" t="s">
        <v>1006</v>
      </c>
      <c r="B736">
        <v>1527</v>
      </c>
      <c r="C736" t="s">
        <v>849</v>
      </c>
      <c r="D736" t="str">
        <f>IF('P26'!F16&lt;&gt;"",'P26'!F16,"")</f>
        <v/>
      </c>
      <c r="E736" t="s">
        <v>643</v>
      </c>
      <c r="F736" t="s">
        <v>644</v>
      </c>
    </row>
    <row r="737" spans="1:6">
      <c r="A737" t="s">
        <v>1006</v>
      </c>
      <c r="B737">
        <v>1530</v>
      </c>
      <c r="C737" t="s">
        <v>1007</v>
      </c>
      <c r="D737" t="str">
        <f>IF('P26'!F19&lt;&gt;"",'P26'!F19,"")</f>
        <v/>
      </c>
      <c r="E737" t="s">
        <v>643</v>
      </c>
      <c r="F737" t="s">
        <v>644</v>
      </c>
    </row>
    <row r="738" spans="1:6">
      <c r="A738" t="s">
        <v>1006</v>
      </c>
      <c r="B738">
        <v>1533</v>
      </c>
      <c r="C738" t="s">
        <v>933</v>
      </c>
      <c r="D738" t="str">
        <f>IF('P26'!F21&lt;&gt;"",'P26'!F21,"")</f>
        <v/>
      </c>
      <c r="E738" t="s">
        <v>643</v>
      </c>
      <c r="F738" t="s">
        <v>644</v>
      </c>
    </row>
    <row r="739" spans="1:6">
      <c r="A739" t="s">
        <v>1006</v>
      </c>
      <c r="B739">
        <v>1536</v>
      </c>
      <c r="C739" t="s">
        <v>1008</v>
      </c>
      <c r="D739" t="str">
        <f>IF('P26'!F23&lt;&gt;"",'P26'!F23,"")</f>
        <v/>
      </c>
      <c r="E739" t="s">
        <v>643</v>
      </c>
      <c r="F739" t="s">
        <v>644</v>
      </c>
    </row>
    <row r="740" spans="1:6">
      <c r="A740" t="s">
        <v>1009</v>
      </c>
      <c r="B740">
        <v>1539</v>
      </c>
      <c r="C740" t="s">
        <v>997</v>
      </c>
      <c r="D740" t="str">
        <f>IF('P27'!F2&lt;&gt;"",'P27'!F2,"")</f>
        <v/>
      </c>
      <c r="E740" t="s">
        <v>643</v>
      </c>
      <c r="F740" t="s">
        <v>644</v>
      </c>
    </row>
    <row r="741" spans="1:6">
      <c r="A741" t="s">
        <v>1009</v>
      </c>
      <c r="B741">
        <v>1542</v>
      </c>
      <c r="C741" t="s">
        <v>948</v>
      </c>
      <c r="D741" t="str">
        <f>IF('P27'!F4&lt;&gt;"",'P27'!F4,"")</f>
        <v/>
      </c>
      <c r="E741" t="s">
        <v>643</v>
      </c>
      <c r="F741" t="s">
        <v>644</v>
      </c>
    </row>
    <row r="742" spans="1:6">
      <c r="A742" t="s">
        <v>1009</v>
      </c>
      <c r="B742">
        <v>1545</v>
      </c>
      <c r="C742" t="s">
        <v>1010</v>
      </c>
      <c r="D742" t="str">
        <f>IF('P27'!F5&lt;&gt;"",'P27'!F5,"")</f>
        <v/>
      </c>
      <c r="E742" t="s">
        <v>643</v>
      </c>
      <c r="F742" t="s">
        <v>644</v>
      </c>
    </row>
    <row r="743" spans="1:6">
      <c r="A743" t="s">
        <v>1009</v>
      </c>
      <c r="B743">
        <v>1548</v>
      </c>
      <c r="C743" t="s">
        <v>765</v>
      </c>
      <c r="D743" t="str">
        <f>IF('P27'!F9&lt;&gt;"",'P27'!F9,"")</f>
        <v/>
      </c>
      <c r="E743" t="s">
        <v>643</v>
      </c>
      <c r="F743" t="s">
        <v>644</v>
      </c>
    </row>
    <row r="744" spans="1:6">
      <c r="A744" t="s">
        <v>1009</v>
      </c>
      <c r="B744">
        <v>1551</v>
      </c>
      <c r="C744" t="s">
        <v>795</v>
      </c>
      <c r="D744" t="str">
        <f>IF('P27'!F12&lt;&gt;"",'P27'!F12,"")</f>
        <v/>
      </c>
      <c r="E744" t="s">
        <v>643</v>
      </c>
      <c r="F744" t="s">
        <v>644</v>
      </c>
    </row>
    <row r="745" spans="1:6">
      <c r="A745" t="s">
        <v>1009</v>
      </c>
      <c r="B745">
        <v>1554</v>
      </c>
      <c r="C745" t="s">
        <v>668</v>
      </c>
      <c r="D745" t="str">
        <f>IF('P27'!F15&lt;&gt;"",'P27'!F15,"")</f>
        <v/>
      </c>
      <c r="E745" t="s">
        <v>643</v>
      </c>
      <c r="F745" t="s">
        <v>644</v>
      </c>
    </row>
    <row r="746" spans="1:6">
      <c r="A746" t="s">
        <v>1009</v>
      </c>
      <c r="B746">
        <v>1557</v>
      </c>
      <c r="C746" t="s">
        <v>674</v>
      </c>
      <c r="D746" t="str">
        <f>IF('P27'!F18&lt;&gt;"",'P27'!F18,"")</f>
        <v/>
      </c>
      <c r="E746" t="s">
        <v>643</v>
      </c>
      <c r="F746" t="s">
        <v>644</v>
      </c>
    </row>
    <row r="747" spans="1:6">
      <c r="A747" t="s">
        <v>1011</v>
      </c>
      <c r="B747">
        <v>1561</v>
      </c>
      <c r="C747" t="s">
        <v>997</v>
      </c>
      <c r="D747" t="str">
        <f>IF('P28'!F2&lt;&gt;"",'P28'!F2,"")</f>
        <v/>
      </c>
      <c r="E747" t="s">
        <v>643</v>
      </c>
      <c r="F747" t="s">
        <v>644</v>
      </c>
    </row>
    <row r="748" spans="1:6">
      <c r="A748" t="s">
        <v>1011</v>
      </c>
      <c r="B748">
        <v>1564</v>
      </c>
      <c r="C748" t="s">
        <v>937</v>
      </c>
      <c r="D748" t="str">
        <f>IF('P28'!D3&lt;&gt;"",'P28'!D3,"")</f>
        <v/>
      </c>
      <c r="E748" t="s">
        <v>643</v>
      </c>
      <c r="F748" t="s">
        <v>644</v>
      </c>
    </row>
    <row r="749" spans="1:6">
      <c r="A749" t="s">
        <v>1011</v>
      </c>
      <c r="B749">
        <v>1566</v>
      </c>
      <c r="C749" t="s">
        <v>1012</v>
      </c>
      <c r="D749" t="str">
        <f>IF('P28'!F3&lt;&gt;"",'P28'!F3,"")</f>
        <v/>
      </c>
      <c r="E749" t="s">
        <v>643</v>
      </c>
      <c r="F749" t="s">
        <v>644</v>
      </c>
    </row>
    <row r="750" spans="1:6">
      <c r="A750" t="s">
        <v>1011</v>
      </c>
      <c r="B750">
        <v>1569</v>
      </c>
      <c r="C750" t="s">
        <v>745</v>
      </c>
      <c r="D750" t="str">
        <f>IF('P28'!F7&lt;&gt;"",'P28'!F7,"")</f>
        <v/>
      </c>
      <c r="E750" t="s">
        <v>643</v>
      </c>
      <c r="F750" t="s">
        <v>644</v>
      </c>
    </row>
    <row r="751" spans="1:6">
      <c r="A751" t="s">
        <v>1011</v>
      </c>
      <c r="B751">
        <v>1572</v>
      </c>
      <c r="C751" t="s">
        <v>775</v>
      </c>
      <c r="D751" t="str">
        <f>IF('P28'!F10&lt;&gt;"",'P28'!F10,"")</f>
        <v/>
      </c>
      <c r="E751" t="s">
        <v>643</v>
      </c>
      <c r="F751" t="s">
        <v>644</v>
      </c>
    </row>
    <row r="752" spans="1:6">
      <c r="A752" t="s">
        <v>1011</v>
      </c>
      <c r="B752">
        <v>1575</v>
      </c>
      <c r="C752" t="s">
        <v>805</v>
      </c>
      <c r="D752" t="str">
        <f>IF('P28'!F13&lt;&gt;"",'P28'!F13,"")</f>
        <v/>
      </c>
      <c r="E752" t="s">
        <v>643</v>
      </c>
      <c r="F752" t="s">
        <v>644</v>
      </c>
    </row>
    <row r="753" spans="1:6">
      <c r="A753" t="s">
        <v>1011</v>
      </c>
      <c r="B753">
        <v>1578</v>
      </c>
      <c r="C753" t="s">
        <v>849</v>
      </c>
      <c r="D753" t="str">
        <f>IF('P28'!F16&lt;&gt;"",'P28'!F16,"")</f>
        <v/>
      </c>
      <c r="E753" t="s">
        <v>643</v>
      </c>
      <c r="F753" t="s">
        <v>644</v>
      </c>
    </row>
    <row r="754" spans="1:6">
      <c r="A754" t="s">
        <v>1011</v>
      </c>
      <c r="B754">
        <v>1582</v>
      </c>
      <c r="C754" t="s">
        <v>933</v>
      </c>
      <c r="D754" t="str">
        <f>IF('P28'!F21&lt;&gt;"",'P28'!F21,"")</f>
        <v/>
      </c>
      <c r="E754" t="s">
        <v>643</v>
      </c>
      <c r="F754" t="s">
        <v>644</v>
      </c>
    </row>
    <row r="755" spans="1:6">
      <c r="A755" t="s">
        <v>1011</v>
      </c>
      <c r="B755">
        <v>1585</v>
      </c>
      <c r="C755" t="s">
        <v>1013</v>
      </c>
      <c r="D755" t="str">
        <f>IF('P28'!E22&lt;&gt;"",'P28'!E22,"")</f>
        <v/>
      </c>
      <c r="E755" t="s">
        <v>643</v>
      </c>
      <c r="F755" t="s">
        <v>644</v>
      </c>
    </row>
    <row r="756" spans="1:6">
      <c r="A756" t="s">
        <v>1014</v>
      </c>
      <c r="B756">
        <v>1589</v>
      </c>
      <c r="C756" t="s">
        <v>1015</v>
      </c>
      <c r="D756" t="str">
        <f>IF('P29'!E3&lt;&gt;"",'P29'!E3,"")</f>
        <v/>
      </c>
      <c r="E756" t="s">
        <v>643</v>
      </c>
      <c r="F756" t="s">
        <v>644</v>
      </c>
    </row>
    <row r="757" spans="1:6">
      <c r="A757" t="s">
        <v>1014</v>
      </c>
      <c r="B757">
        <v>1592</v>
      </c>
      <c r="C757" t="s">
        <v>947</v>
      </c>
      <c r="D757" s="218" t="str">
        <f>IF('P29'!E4&lt;&gt;"",'P29'!E4,"")</f>
        <v/>
      </c>
      <c r="E757" t="s">
        <v>643</v>
      </c>
      <c r="F757" t="s">
        <v>1074</v>
      </c>
    </row>
    <row r="758" spans="1:6">
      <c r="A758" t="s">
        <v>1014</v>
      </c>
      <c r="B758">
        <v>1595</v>
      </c>
      <c r="C758" t="s">
        <v>1016</v>
      </c>
      <c r="D758" t="str">
        <f>IF('P29'!E5&lt;&gt;"",'P29'!E5,"")</f>
        <v/>
      </c>
      <c r="E758" t="s">
        <v>643</v>
      </c>
      <c r="F758" t="s">
        <v>644</v>
      </c>
    </row>
    <row r="759" spans="1:6">
      <c r="A759" t="s">
        <v>1014</v>
      </c>
      <c r="B759">
        <v>1598</v>
      </c>
      <c r="C759" t="s">
        <v>693</v>
      </c>
      <c r="D759" t="str">
        <f>IF('P29'!E8&lt;&gt;"",'P29'!E8,"")</f>
        <v/>
      </c>
      <c r="E759" t="s">
        <v>643</v>
      </c>
      <c r="F759" t="s">
        <v>644</v>
      </c>
    </row>
    <row r="760" spans="1:6">
      <c r="A760" t="s">
        <v>1014</v>
      </c>
      <c r="B760">
        <v>1601</v>
      </c>
      <c r="C760" t="s">
        <v>700</v>
      </c>
      <c r="D760" t="str">
        <f>IF('P29'!E9&lt;&gt;"",'P29'!E9,"")</f>
        <v/>
      </c>
      <c r="E760" t="s">
        <v>643</v>
      </c>
      <c r="F760" t="s">
        <v>644</v>
      </c>
    </row>
    <row r="761" spans="1:6">
      <c r="A761" t="s">
        <v>1014</v>
      </c>
      <c r="B761">
        <v>1604</v>
      </c>
      <c r="C761" t="s">
        <v>1017</v>
      </c>
      <c r="D761" s="214" t="str">
        <f>IF('P29'!E10&lt;&gt;"",'P29'!E10,"")</f>
        <v/>
      </c>
      <c r="E761" t="s">
        <v>643</v>
      </c>
      <c r="F761" t="s">
        <v>946</v>
      </c>
    </row>
    <row r="762" spans="1:6">
      <c r="A762" t="s">
        <v>1014</v>
      </c>
      <c r="B762">
        <v>1606</v>
      </c>
      <c r="C762" t="s">
        <v>714</v>
      </c>
      <c r="D762" t="str">
        <f>IF('P29'!E11&lt;&gt;"",'P29'!E11,"")</f>
        <v/>
      </c>
      <c r="E762" t="s">
        <v>643</v>
      </c>
      <c r="F762" t="s">
        <v>644</v>
      </c>
    </row>
    <row r="763" spans="1:6">
      <c r="A763" t="s">
        <v>1014</v>
      </c>
      <c r="B763">
        <v>1610</v>
      </c>
      <c r="C763" t="s">
        <v>728</v>
      </c>
      <c r="D763" t="str">
        <f>IF('P29'!E13&lt;&gt;"",'P29'!E13,"")</f>
        <v/>
      </c>
      <c r="E763" t="s">
        <v>643</v>
      </c>
      <c r="F763" t="s">
        <v>644</v>
      </c>
    </row>
    <row r="764" spans="1:6">
      <c r="A764" t="s">
        <v>1014</v>
      </c>
      <c r="B764">
        <v>1612</v>
      </c>
      <c r="C764" t="s">
        <v>1018</v>
      </c>
      <c r="D764" s="214" t="str">
        <f>IF('P29'!E14&lt;&gt;"",'P29'!E14,"")</f>
        <v/>
      </c>
      <c r="E764" t="s">
        <v>643</v>
      </c>
      <c r="F764" t="s">
        <v>946</v>
      </c>
    </row>
    <row r="765" spans="1:6">
      <c r="A765" t="s">
        <v>1014</v>
      </c>
      <c r="B765">
        <v>1615</v>
      </c>
      <c r="C765" t="s">
        <v>865</v>
      </c>
      <c r="D765" t="str">
        <f>IF('P29'!E17&lt;&gt;"",'P29'!E17,"")</f>
        <v/>
      </c>
      <c r="E765" t="s">
        <v>643</v>
      </c>
      <c r="F765" t="s">
        <v>644</v>
      </c>
    </row>
    <row r="766" spans="1:6">
      <c r="A766" t="s">
        <v>1014</v>
      </c>
      <c r="B766">
        <v>1618</v>
      </c>
      <c r="C766" t="s">
        <v>881</v>
      </c>
      <c r="D766" t="str">
        <f>IF('P29'!E18&lt;&gt;"",'P29'!E18,"")</f>
        <v/>
      </c>
      <c r="E766" t="s">
        <v>643</v>
      </c>
      <c r="F766" t="s">
        <v>644</v>
      </c>
    </row>
    <row r="767" spans="1:6">
      <c r="A767" t="s">
        <v>1014</v>
      </c>
      <c r="B767">
        <v>1621</v>
      </c>
      <c r="C767" t="s">
        <v>1019</v>
      </c>
      <c r="D767" t="str">
        <f>IF('P29'!E19&lt;&gt;"",'P29'!E19,"")</f>
        <v/>
      </c>
      <c r="E767" t="s">
        <v>643</v>
      </c>
      <c r="F767" t="s">
        <v>644</v>
      </c>
    </row>
    <row r="768" spans="1:6">
      <c r="A768" t="s">
        <v>1020</v>
      </c>
      <c r="B768">
        <v>1625</v>
      </c>
      <c r="C768" t="s">
        <v>991</v>
      </c>
      <c r="D768" t="str">
        <f>IF('P30'!D2&lt;&gt;"",'P30'!D2,"")</f>
        <v/>
      </c>
      <c r="E768" t="s">
        <v>643</v>
      </c>
      <c r="F768" t="s">
        <v>644</v>
      </c>
    </row>
    <row r="769" spans="1:6">
      <c r="A769" t="s">
        <v>1020</v>
      </c>
      <c r="B769">
        <v>1629</v>
      </c>
      <c r="C769" t="s">
        <v>900</v>
      </c>
      <c r="D769" t="str">
        <f>IF('P30'!D4&lt;&gt;"",'P30'!D4,"")</f>
        <v/>
      </c>
      <c r="E769" t="s">
        <v>643</v>
      </c>
      <c r="F769" t="s">
        <v>644</v>
      </c>
    </row>
    <row r="770" spans="1:6">
      <c r="A770" t="s">
        <v>1020</v>
      </c>
      <c r="B770">
        <v>1632</v>
      </c>
      <c r="C770" t="s">
        <v>647</v>
      </c>
      <c r="D770" s="218" t="str">
        <f>IF('P30'!D5&lt;&gt;"",'P30'!D5,"")</f>
        <v/>
      </c>
      <c r="E770" t="s">
        <v>643</v>
      </c>
      <c r="F770" t="s">
        <v>1074</v>
      </c>
    </row>
    <row r="771" spans="1:6">
      <c r="A771" t="s">
        <v>1020</v>
      </c>
      <c r="B771">
        <v>1635</v>
      </c>
      <c r="C771" t="s">
        <v>685</v>
      </c>
      <c r="D771" t="str">
        <f>IF('P30'!D7&lt;&gt;"",'P30'!D7,"")</f>
        <v/>
      </c>
      <c r="E771" t="s">
        <v>643</v>
      </c>
      <c r="F771" t="s">
        <v>644</v>
      </c>
    </row>
    <row r="772" spans="1:6">
      <c r="A772" t="s">
        <v>1020</v>
      </c>
      <c r="B772">
        <v>1638</v>
      </c>
      <c r="C772" t="s">
        <v>706</v>
      </c>
      <c r="D772" t="str">
        <f>IF('P30'!D10&lt;&gt;"",'P30'!D10,"")</f>
        <v/>
      </c>
      <c r="E772" t="s">
        <v>643</v>
      </c>
      <c r="F772" t="s">
        <v>644</v>
      </c>
    </row>
    <row r="773" spans="1:6">
      <c r="A773" t="s">
        <v>1020</v>
      </c>
      <c r="B773">
        <v>1640</v>
      </c>
      <c r="C773" t="s">
        <v>713</v>
      </c>
      <c r="D773" t="str">
        <f>IF('P30'!D11&lt;&gt;"",'P30'!D11,"")</f>
        <v/>
      </c>
      <c r="E773" t="s">
        <v>643</v>
      </c>
      <c r="F773" t="s">
        <v>644</v>
      </c>
    </row>
    <row r="774" spans="1:6">
      <c r="A774" t="s">
        <v>1020</v>
      </c>
      <c r="B774">
        <v>1642</v>
      </c>
      <c r="C774" t="s">
        <v>720</v>
      </c>
      <c r="D774" t="str">
        <f>IF('P30'!D12&lt;&gt;"",'P30'!D12,"")</f>
        <v/>
      </c>
      <c r="E774" t="s">
        <v>643</v>
      </c>
      <c r="F774" t="s">
        <v>644</v>
      </c>
    </row>
    <row r="775" spans="1:6">
      <c r="A775" t="s">
        <v>1020</v>
      </c>
      <c r="B775">
        <v>1644</v>
      </c>
      <c r="C775" t="s">
        <v>727</v>
      </c>
      <c r="D775" t="str">
        <f>IF('P30'!D13&lt;&gt;"",'P30'!D13,"")</f>
        <v/>
      </c>
      <c r="E775" t="s">
        <v>643</v>
      </c>
      <c r="F775" t="s">
        <v>644</v>
      </c>
    </row>
    <row r="776" spans="1:6">
      <c r="A776" t="s">
        <v>1020</v>
      </c>
      <c r="B776">
        <v>1646</v>
      </c>
      <c r="C776" t="s">
        <v>729</v>
      </c>
      <c r="D776" t="str">
        <f>IF('P30'!D14&lt;&gt;"",'P30'!D14,"")</f>
        <v/>
      </c>
      <c r="E776" t="s">
        <v>643</v>
      </c>
      <c r="F776" t="s">
        <v>644</v>
      </c>
    </row>
    <row r="777" spans="1:6">
      <c r="A777" t="s">
        <v>1020</v>
      </c>
      <c r="B777">
        <v>1648</v>
      </c>
      <c r="C777" t="s">
        <v>819</v>
      </c>
      <c r="D777" t="str">
        <f>IF('P30'!F14&lt;&gt;"",'P30'!F14,"")</f>
        <v/>
      </c>
      <c r="E777" t="s">
        <v>643</v>
      </c>
      <c r="F777" t="s">
        <v>644</v>
      </c>
    </row>
    <row r="778" spans="1:6">
      <c r="A778" t="s">
        <v>1020</v>
      </c>
      <c r="B778">
        <v>1651</v>
      </c>
      <c r="C778" t="s">
        <v>865</v>
      </c>
      <c r="D778" t="str">
        <f>IF('P30'!E17&lt;&gt;"",'P30'!E17,"")</f>
        <v/>
      </c>
      <c r="E778" t="s">
        <v>643</v>
      </c>
      <c r="F778" t="s">
        <v>644</v>
      </c>
    </row>
    <row r="779" spans="1:6">
      <c r="A779" t="s">
        <v>1020</v>
      </c>
      <c r="B779">
        <v>1654</v>
      </c>
      <c r="C779" t="s">
        <v>881</v>
      </c>
      <c r="D779" t="str">
        <f>IF('P30'!E18&lt;&gt;"",'P30'!E18,"")</f>
        <v/>
      </c>
      <c r="E779" t="s">
        <v>643</v>
      </c>
      <c r="F779" t="s">
        <v>644</v>
      </c>
    </row>
    <row r="780" spans="1:6">
      <c r="A780" t="s">
        <v>1020</v>
      </c>
      <c r="B780">
        <v>1657</v>
      </c>
      <c r="C780" t="s">
        <v>1021</v>
      </c>
      <c r="D780" t="str">
        <f>IF('P30'!E20&lt;&gt;"",'P30'!E20,"")</f>
        <v/>
      </c>
      <c r="E780" t="s">
        <v>643</v>
      </c>
      <c r="F780" t="s">
        <v>644</v>
      </c>
    </row>
    <row r="781" spans="1:6">
      <c r="A781" t="s">
        <v>1022</v>
      </c>
      <c r="B781">
        <v>1661</v>
      </c>
      <c r="C781" t="s">
        <v>997</v>
      </c>
      <c r="D781" t="str">
        <f>IF('P31'!F2&lt;&gt;"",'P31'!F2,"")</f>
        <v/>
      </c>
      <c r="E781" t="s">
        <v>643</v>
      </c>
      <c r="F781" t="s">
        <v>644</v>
      </c>
    </row>
    <row r="782" spans="1:6">
      <c r="A782" t="s">
        <v>1022</v>
      </c>
      <c r="B782">
        <v>1664</v>
      </c>
      <c r="C782" t="s">
        <v>1012</v>
      </c>
      <c r="D782" s="218" t="str">
        <f>IF('P31'!F3&lt;&gt;"",'P31'!F3,"")</f>
        <v/>
      </c>
      <c r="E782" t="s">
        <v>643</v>
      </c>
      <c r="F782" t="s">
        <v>1074</v>
      </c>
    </row>
    <row r="783" spans="1:6">
      <c r="A783" t="s">
        <v>1022</v>
      </c>
      <c r="B783">
        <v>1667</v>
      </c>
      <c r="C783" t="s">
        <v>934</v>
      </c>
      <c r="D783" t="str">
        <f>IF('P31'!F5&lt;&gt;"",'P31'!F5,"")</f>
        <v/>
      </c>
      <c r="E783" t="s">
        <v>643</v>
      </c>
      <c r="F783" t="s">
        <v>644</v>
      </c>
    </row>
    <row r="784" spans="1:6">
      <c r="A784" t="s">
        <v>1022</v>
      </c>
      <c r="B784">
        <v>1670</v>
      </c>
      <c r="C784" t="s">
        <v>735</v>
      </c>
      <c r="D784" s="218" t="str">
        <f>IF('P31'!F6&lt;&gt;"",'P31'!F6,"")</f>
        <v/>
      </c>
      <c r="E784" t="s">
        <v>643</v>
      </c>
      <c r="F784" t="s">
        <v>1074</v>
      </c>
    </row>
    <row r="785" spans="1:6">
      <c r="A785" t="s">
        <v>1022</v>
      </c>
      <c r="B785">
        <v>1673</v>
      </c>
      <c r="C785" t="s">
        <v>745</v>
      </c>
      <c r="D785" t="str">
        <f>IF('P31'!F7&lt;&gt;"",'P31'!F7,"")</f>
        <v/>
      </c>
      <c r="E785" t="s">
        <v>643</v>
      </c>
      <c r="F785" t="s">
        <v>644</v>
      </c>
    </row>
    <row r="786" spans="1:6">
      <c r="A786" t="s">
        <v>1022</v>
      </c>
      <c r="B786">
        <v>1677</v>
      </c>
      <c r="C786" t="s">
        <v>1023</v>
      </c>
      <c r="D786" t="str">
        <f>IF('P31'!E9&lt;&gt;"",'P31'!E9,"")</f>
        <v/>
      </c>
      <c r="E786" t="s">
        <v>643</v>
      </c>
      <c r="F786" t="s">
        <v>644</v>
      </c>
    </row>
    <row r="787" spans="1:6">
      <c r="A787" t="s">
        <v>1022</v>
      </c>
      <c r="B787">
        <v>1679</v>
      </c>
      <c r="C787" t="s">
        <v>712</v>
      </c>
      <c r="D787" t="str">
        <f>IF('P31'!C11&lt;&gt;"",'P31'!C11,"")</f>
        <v/>
      </c>
      <c r="E787" t="s">
        <v>643</v>
      </c>
      <c r="F787" t="s">
        <v>644</v>
      </c>
    </row>
    <row r="788" spans="1:6">
      <c r="A788" t="s">
        <v>1022</v>
      </c>
      <c r="B788">
        <v>1681</v>
      </c>
      <c r="C788" t="s">
        <v>719</v>
      </c>
      <c r="D788" t="str">
        <f>IF('P31'!C12&lt;&gt;"",'P31'!C12,"")</f>
        <v/>
      </c>
      <c r="E788" t="s">
        <v>643</v>
      </c>
      <c r="F788" t="s">
        <v>644</v>
      </c>
    </row>
    <row r="789" spans="1:6">
      <c r="A789" t="s">
        <v>1022</v>
      </c>
      <c r="B789">
        <v>1683</v>
      </c>
      <c r="C789" t="s">
        <v>1024</v>
      </c>
      <c r="D789" t="str">
        <f>IF('P31'!E12&lt;&gt;"",'P31'!E12,"")</f>
        <v/>
      </c>
      <c r="E789" t="s">
        <v>643</v>
      </c>
      <c r="F789" t="s">
        <v>644</v>
      </c>
    </row>
    <row r="790" spans="1:6">
      <c r="A790" t="s">
        <v>1022</v>
      </c>
      <c r="B790">
        <v>1685</v>
      </c>
      <c r="C790" t="s">
        <v>819</v>
      </c>
      <c r="D790" t="str">
        <f>IF('P31'!F14&lt;&gt;"",'P31'!F14,"")</f>
        <v/>
      </c>
      <c r="E790" t="s">
        <v>643</v>
      </c>
      <c r="F790" t="s">
        <v>644</v>
      </c>
    </row>
    <row r="791" spans="1:6">
      <c r="A791" t="s">
        <v>1022</v>
      </c>
      <c r="B791">
        <v>1689</v>
      </c>
      <c r="C791" t="s">
        <v>849</v>
      </c>
      <c r="D791" s="218" t="str">
        <f>IF('P31'!F16&lt;&gt;"",'P31'!F16,"")</f>
        <v/>
      </c>
      <c r="E791" t="s">
        <v>643</v>
      </c>
      <c r="F791" t="s">
        <v>1074</v>
      </c>
    </row>
    <row r="792" spans="1:6">
      <c r="A792" t="s">
        <v>1022</v>
      </c>
      <c r="B792">
        <v>1692</v>
      </c>
      <c r="C792" t="s">
        <v>866</v>
      </c>
      <c r="D792" t="str">
        <f>IF('P31'!F17&lt;&gt;"",'P31'!F17,"")</f>
        <v/>
      </c>
      <c r="E792" t="s">
        <v>643</v>
      </c>
      <c r="F792" t="s">
        <v>644</v>
      </c>
    </row>
    <row r="793" spans="1:6">
      <c r="A793" t="s">
        <v>1022</v>
      </c>
      <c r="B793">
        <v>1696</v>
      </c>
      <c r="C793" t="s">
        <v>1025</v>
      </c>
      <c r="D793" t="str">
        <f>IF('P31'!E19&lt;&gt;"",'P31'!E19,"")</f>
        <v/>
      </c>
      <c r="E793" t="s">
        <v>643</v>
      </c>
      <c r="F793" t="s">
        <v>644</v>
      </c>
    </row>
    <row r="794" spans="1:6">
      <c r="A794" t="s">
        <v>1022</v>
      </c>
      <c r="B794">
        <v>1698</v>
      </c>
      <c r="C794" t="s">
        <v>1026</v>
      </c>
      <c r="D794" t="str">
        <f>IF('P31'!F20&lt;&gt;"",'P31'!F20,"")</f>
        <v/>
      </c>
      <c r="E794" t="s">
        <v>643</v>
      </c>
      <c r="F794" t="s">
        <v>644</v>
      </c>
    </row>
    <row r="795" spans="1:6">
      <c r="A795" t="s">
        <v>1022</v>
      </c>
      <c r="B795">
        <v>1701</v>
      </c>
      <c r="C795" t="s">
        <v>933</v>
      </c>
      <c r="D795" s="218" t="str">
        <f>IF('P31'!F21&lt;&gt;"",'P31'!F21,"")</f>
        <v/>
      </c>
      <c r="E795" t="s">
        <v>643</v>
      </c>
      <c r="F795" t="s">
        <v>1074</v>
      </c>
    </row>
    <row r="796" spans="1:6">
      <c r="A796" t="s">
        <v>1022</v>
      </c>
      <c r="B796">
        <v>1704</v>
      </c>
      <c r="C796" t="s">
        <v>1027</v>
      </c>
      <c r="D796" t="str">
        <f>IF('P31'!C23&lt;&gt;"",'P31'!C23,"")</f>
        <v/>
      </c>
      <c r="E796" t="s">
        <v>643</v>
      </c>
      <c r="F796" t="s">
        <v>644</v>
      </c>
    </row>
    <row r="797" spans="1:6">
      <c r="A797" t="s">
        <v>1022</v>
      </c>
      <c r="B797">
        <v>1706</v>
      </c>
      <c r="C797" t="s">
        <v>1028</v>
      </c>
      <c r="D797" t="str">
        <f>IF('P31'!C24&lt;&gt;"",'P31'!C24,"")</f>
        <v/>
      </c>
      <c r="E797" t="s">
        <v>643</v>
      </c>
      <c r="F797" t="s">
        <v>644</v>
      </c>
    </row>
    <row r="798" spans="1:6">
      <c r="A798" t="s">
        <v>1022</v>
      </c>
      <c r="B798">
        <v>1708</v>
      </c>
      <c r="C798" t="s">
        <v>1029</v>
      </c>
      <c r="D798" t="str">
        <f>IF('P31'!E24&lt;&gt;"",'P31'!E24,"")</f>
        <v/>
      </c>
      <c r="E798" t="s">
        <v>643</v>
      </c>
      <c r="F798" t="s">
        <v>644</v>
      </c>
    </row>
    <row r="799" spans="1:6">
      <c r="A799" t="s">
        <v>1030</v>
      </c>
      <c r="B799">
        <v>1710</v>
      </c>
      <c r="C799" t="s">
        <v>1031</v>
      </c>
      <c r="D799" t="str">
        <f>IF('P32'!D1&lt;&gt;"",'P32'!D1,"")</f>
        <v/>
      </c>
      <c r="E799" t="s">
        <v>643</v>
      </c>
      <c r="F799" t="s">
        <v>644</v>
      </c>
    </row>
    <row r="800" spans="1:6">
      <c r="A800" t="s">
        <v>1030</v>
      </c>
      <c r="B800">
        <v>1713</v>
      </c>
      <c r="C800" t="s">
        <v>937</v>
      </c>
      <c r="D800" t="str">
        <f>IF('P32'!D3&lt;&gt;"",'P32'!D3,"")</f>
        <v/>
      </c>
      <c r="E800" t="s">
        <v>643</v>
      </c>
      <c r="F800" t="s">
        <v>644</v>
      </c>
    </row>
    <row r="801" spans="1:6">
      <c r="A801" t="s">
        <v>1030</v>
      </c>
      <c r="B801">
        <v>1716</v>
      </c>
      <c r="C801" t="s">
        <v>647</v>
      </c>
      <c r="D801" t="str">
        <f>IF('P32'!D5&lt;&gt;"",'P32'!D5,"")</f>
        <v/>
      </c>
      <c r="E801" t="s">
        <v>643</v>
      </c>
      <c r="F801" t="s">
        <v>644</v>
      </c>
    </row>
    <row r="802" spans="1:6">
      <c r="A802" t="s">
        <v>1030</v>
      </c>
      <c r="B802">
        <v>1719</v>
      </c>
      <c r="C802" t="s">
        <v>685</v>
      </c>
      <c r="D802" t="str">
        <f>IF('P32'!D7&lt;&gt;"",'P32'!D7,"")</f>
        <v/>
      </c>
      <c r="E802" t="s">
        <v>643</v>
      </c>
      <c r="F802" t="s">
        <v>644</v>
      </c>
    </row>
    <row r="803" spans="1:6">
      <c r="A803" t="s">
        <v>1030</v>
      </c>
      <c r="B803">
        <v>1722</v>
      </c>
      <c r="C803" t="s">
        <v>699</v>
      </c>
      <c r="D803" t="str">
        <f>IF('P32'!D9&lt;&gt;"",'P32'!D9,"")</f>
        <v/>
      </c>
      <c r="E803" t="s">
        <v>643</v>
      </c>
      <c r="F803" t="s">
        <v>644</v>
      </c>
    </row>
    <row r="804" spans="1:6">
      <c r="A804" t="s">
        <v>1030</v>
      </c>
      <c r="B804">
        <v>1725</v>
      </c>
      <c r="C804" t="s">
        <v>713</v>
      </c>
      <c r="D804" t="str">
        <f>IF('P32'!D11&lt;&gt;"",'P32'!D11,"")</f>
        <v/>
      </c>
      <c r="E804" t="s">
        <v>643</v>
      </c>
      <c r="F804" t="s">
        <v>644</v>
      </c>
    </row>
    <row r="805" spans="1:6">
      <c r="A805" t="s">
        <v>1030</v>
      </c>
      <c r="B805">
        <v>1728</v>
      </c>
      <c r="C805" t="s">
        <v>727</v>
      </c>
      <c r="D805" t="str">
        <f>IF('P32'!D13&lt;&gt;"",'P32'!D13,"")</f>
        <v/>
      </c>
      <c r="E805" t="s">
        <v>643</v>
      </c>
      <c r="F805" t="s">
        <v>644</v>
      </c>
    </row>
    <row r="806" spans="1:6">
      <c r="A806" t="s">
        <v>1030</v>
      </c>
      <c r="B806">
        <v>1731</v>
      </c>
      <c r="C806" t="s">
        <v>806</v>
      </c>
      <c r="D806" t="str">
        <f>IF('P32'!G13&lt;&gt;"",'P32'!G13,"")</f>
        <v/>
      </c>
      <c r="E806" t="s">
        <v>643</v>
      </c>
      <c r="F806" t="s">
        <v>644</v>
      </c>
    </row>
    <row r="807" spans="1:6">
      <c r="A807" t="s">
        <v>1030</v>
      </c>
      <c r="B807">
        <v>1734</v>
      </c>
      <c r="C807" t="s">
        <v>731</v>
      </c>
      <c r="D807" t="str">
        <f>IF('P32'!D15&lt;&gt;"",'P32'!D15,"")</f>
        <v/>
      </c>
      <c r="E807" t="s">
        <v>643</v>
      </c>
      <c r="F807" t="s">
        <v>644</v>
      </c>
    </row>
    <row r="808" spans="1:6">
      <c r="A808" t="s">
        <v>1032</v>
      </c>
      <c r="B808">
        <v>1738</v>
      </c>
      <c r="C808" t="s">
        <v>1033</v>
      </c>
      <c r="D808" t="str">
        <f>IF('P33'!N1&lt;&gt;"",'P33'!N1,"")</f>
        <v/>
      </c>
      <c r="E808" t="s">
        <v>643</v>
      </c>
      <c r="F808" t="s">
        <v>644</v>
      </c>
    </row>
    <row r="809" spans="1:6">
      <c r="A809" t="s">
        <v>1032</v>
      </c>
      <c r="B809">
        <v>1739</v>
      </c>
      <c r="C809" t="s">
        <v>1077</v>
      </c>
      <c r="D809" t="str">
        <f>IF('P33'!A2&lt;&gt;"",'P33'!A2,"")</f>
        <v>（７）耐震化の状況（令和8年4月1日現在）</v>
      </c>
      <c r="E809" t="s">
        <v>643</v>
      </c>
      <c r="F809" t="s">
        <v>644</v>
      </c>
    </row>
    <row r="810" spans="1:6">
      <c r="A810" t="s">
        <v>1032</v>
      </c>
      <c r="B810">
        <v>1742</v>
      </c>
      <c r="C810" t="s">
        <v>1034</v>
      </c>
      <c r="D810" t="str">
        <f>IF('P33'!F5&lt;&gt;"",'P33'!F5,"")</f>
        <v/>
      </c>
      <c r="E810" t="s">
        <v>643</v>
      </c>
      <c r="F810" t="s">
        <v>644</v>
      </c>
    </row>
    <row r="811" spans="1:6">
      <c r="A811" t="s">
        <v>1032</v>
      </c>
      <c r="B811">
        <v>1744</v>
      </c>
      <c r="C811" t="s">
        <v>650</v>
      </c>
      <c r="D811" t="str">
        <f>IF('P33'!F6&lt;&gt;"",'P33'!F6,"")</f>
        <v/>
      </c>
      <c r="E811" t="s">
        <v>643</v>
      </c>
      <c r="F811" t="s">
        <v>644</v>
      </c>
    </row>
    <row r="812" spans="1:6">
      <c r="A812" t="s">
        <v>1032</v>
      </c>
      <c r="B812">
        <v>1748</v>
      </c>
      <c r="C812" t="s">
        <v>1017</v>
      </c>
      <c r="D812" t="str">
        <f>IF('P33'!E10&lt;&gt;"",'P33'!E10,"")</f>
        <v/>
      </c>
      <c r="E812" t="s">
        <v>643</v>
      </c>
      <c r="F812" t="s">
        <v>644</v>
      </c>
    </row>
    <row r="813" spans="1:6">
      <c r="A813" t="s">
        <v>1032</v>
      </c>
      <c r="B813">
        <v>1750</v>
      </c>
      <c r="C813" t="s">
        <v>1035</v>
      </c>
      <c r="D813" t="str">
        <f>IF('P33'!E11&lt;&gt;"",'P33'!E11,"")</f>
        <v/>
      </c>
      <c r="E813" t="s">
        <v>643</v>
      </c>
      <c r="F813" t="s">
        <v>644</v>
      </c>
    </row>
    <row r="814" spans="1:6">
      <c r="A814" t="s">
        <v>1032</v>
      </c>
      <c r="B814">
        <v>1753</v>
      </c>
      <c r="C814" t="s">
        <v>725</v>
      </c>
      <c r="D814" t="str">
        <f>IF('P33'!K12&lt;&gt;"",'P33'!K12,"")</f>
        <v/>
      </c>
      <c r="E814" t="s">
        <v>643</v>
      </c>
      <c r="F814" t="s">
        <v>644</v>
      </c>
    </row>
    <row r="815" spans="1:6">
      <c r="A815" t="s">
        <v>1032</v>
      </c>
      <c r="B815">
        <v>1755</v>
      </c>
      <c r="C815" t="s">
        <v>798</v>
      </c>
      <c r="D815" t="str">
        <f>IF('P33'!M12&lt;&gt;"",'P33'!M12,"")</f>
        <v/>
      </c>
      <c r="E815" t="s">
        <v>643</v>
      </c>
      <c r="F815" t="s">
        <v>644</v>
      </c>
    </row>
    <row r="816" spans="1:6">
      <c r="A816" t="s">
        <v>1032</v>
      </c>
      <c r="B816">
        <v>1758</v>
      </c>
      <c r="C816" t="s">
        <v>1036</v>
      </c>
      <c r="D816" t="str">
        <f>IF('P33'!R12&lt;&gt;"",'P33'!R12,"")</f>
        <v/>
      </c>
      <c r="E816" t="s">
        <v>643</v>
      </c>
      <c r="F816" t="s">
        <v>644</v>
      </c>
    </row>
    <row r="817" spans="1:6">
      <c r="A817" t="s">
        <v>1032</v>
      </c>
      <c r="B817">
        <v>1761</v>
      </c>
      <c r="C817" t="s">
        <v>1037</v>
      </c>
      <c r="D817" t="str">
        <f>IF('P33'!F15&lt;&gt;"",'P33'!F15,"")</f>
        <v/>
      </c>
      <c r="E817" t="s">
        <v>643</v>
      </c>
      <c r="F817" t="s">
        <v>644</v>
      </c>
    </row>
    <row r="818" spans="1:6">
      <c r="A818" t="s">
        <v>1032</v>
      </c>
      <c r="B818">
        <v>1764</v>
      </c>
      <c r="C818" t="s">
        <v>670</v>
      </c>
      <c r="D818" t="str">
        <f>IF('P33'!F16&lt;&gt;"",'P33'!F16,"")</f>
        <v/>
      </c>
      <c r="E818" t="s">
        <v>643</v>
      </c>
      <c r="F818" t="s">
        <v>644</v>
      </c>
    </row>
    <row r="819" spans="1:6">
      <c r="A819" t="s">
        <v>1032</v>
      </c>
      <c r="B819">
        <v>1767</v>
      </c>
      <c r="C819" t="s">
        <v>854</v>
      </c>
      <c r="D819" t="str">
        <f>IF('P33'!K16&lt;&gt;"",'P33'!K16,"")</f>
        <v/>
      </c>
      <c r="E819" t="s">
        <v>643</v>
      </c>
      <c r="F819" t="s">
        <v>644</v>
      </c>
    </row>
    <row r="820" spans="1:6">
      <c r="A820" t="s">
        <v>1032</v>
      </c>
      <c r="B820">
        <v>1769</v>
      </c>
      <c r="C820" t="s">
        <v>856</v>
      </c>
      <c r="D820" t="str">
        <f>IF('P33'!M16&lt;&gt;"",'P33'!M16,"")</f>
        <v/>
      </c>
      <c r="E820" t="s">
        <v>643</v>
      </c>
      <c r="F820" t="s">
        <v>644</v>
      </c>
    </row>
    <row r="821" spans="1:6">
      <c r="A821" t="s">
        <v>1032</v>
      </c>
      <c r="B821">
        <v>1772</v>
      </c>
      <c r="C821" t="s">
        <v>672</v>
      </c>
      <c r="D821" t="str">
        <f>IF('P33'!F17&lt;&gt;"",'P33'!F17,"")</f>
        <v/>
      </c>
      <c r="E821" t="s">
        <v>643</v>
      </c>
      <c r="F821" t="s">
        <v>644</v>
      </c>
    </row>
    <row r="822" spans="1:6">
      <c r="A822" t="s">
        <v>1032</v>
      </c>
      <c r="B822">
        <v>1775</v>
      </c>
      <c r="C822" t="s">
        <v>871</v>
      </c>
      <c r="D822" t="str">
        <f>IF('P33'!K17&lt;&gt;"",'P33'!K17,"")</f>
        <v/>
      </c>
      <c r="E822" t="s">
        <v>643</v>
      </c>
      <c r="F822" t="s">
        <v>644</v>
      </c>
    </row>
    <row r="823" spans="1:6">
      <c r="A823" t="s">
        <v>1032</v>
      </c>
      <c r="B823">
        <v>1777</v>
      </c>
      <c r="C823" t="s">
        <v>873</v>
      </c>
      <c r="D823" t="str">
        <f>IF('P33'!M17&lt;&gt;"",'P33'!M17,"")</f>
        <v/>
      </c>
      <c r="E823" t="s">
        <v>643</v>
      </c>
      <c r="F823" t="s">
        <v>644</v>
      </c>
    </row>
    <row r="824" spans="1:6">
      <c r="A824" t="s">
        <v>1032</v>
      </c>
      <c r="B824">
        <v>1780</v>
      </c>
      <c r="C824" t="s">
        <v>1038</v>
      </c>
      <c r="D824" t="str">
        <f>IF('P33'!F18&lt;&gt;"",'P33'!F18,"")</f>
        <v/>
      </c>
      <c r="E824" t="s">
        <v>643</v>
      </c>
      <c r="F824" t="s">
        <v>644</v>
      </c>
    </row>
    <row r="825" spans="1:6">
      <c r="A825" t="s">
        <v>1032</v>
      </c>
      <c r="B825">
        <v>1783</v>
      </c>
      <c r="C825" t="s">
        <v>886</v>
      </c>
      <c r="D825" t="str">
        <f>IF('P33'!K18&lt;&gt;"",'P33'!K18,"")</f>
        <v/>
      </c>
      <c r="E825" t="s">
        <v>643</v>
      </c>
      <c r="F825" t="s">
        <v>644</v>
      </c>
    </row>
    <row r="826" spans="1:6">
      <c r="A826" t="s">
        <v>1032</v>
      </c>
      <c r="B826">
        <v>1785</v>
      </c>
      <c r="C826" t="s">
        <v>888</v>
      </c>
      <c r="D826" t="str">
        <f>IF('P33'!M18&lt;&gt;"",'P33'!M18,"")</f>
        <v/>
      </c>
      <c r="E826" t="s">
        <v>643</v>
      </c>
      <c r="F826" t="s">
        <v>644</v>
      </c>
    </row>
    <row r="827" spans="1:6">
      <c r="A827" t="s">
        <v>1032</v>
      </c>
      <c r="B827">
        <v>1788</v>
      </c>
      <c r="C827" t="s">
        <v>1039</v>
      </c>
      <c r="D827" t="str">
        <f>IF('P33'!D19&lt;&gt;"",'P33'!D19,"")</f>
        <v/>
      </c>
      <c r="E827" t="s">
        <v>643</v>
      </c>
      <c r="F827" t="s">
        <v>644</v>
      </c>
    </row>
    <row r="828" spans="1:6">
      <c r="A828" t="s">
        <v>1032</v>
      </c>
      <c r="B828">
        <v>1791</v>
      </c>
      <c r="C828" t="s">
        <v>1040</v>
      </c>
      <c r="D828" t="str">
        <f>IF('P33'!E23&lt;&gt;"",'P33'!E23,"")</f>
        <v/>
      </c>
      <c r="E828" t="s">
        <v>643</v>
      </c>
      <c r="F828" t="s">
        <v>644</v>
      </c>
    </row>
    <row r="829" spans="1:6">
      <c r="A829" t="s">
        <v>1032</v>
      </c>
      <c r="B829">
        <v>1793</v>
      </c>
      <c r="C829" t="s">
        <v>1041</v>
      </c>
      <c r="D829" t="str">
        <f>IF('P33'!E24&lt;&gt;"",'P33'!E24,"")</f>
        <v/>
      </c>
      <c r="E829" t="s">
        <v>643</v>
      </c>
      <c r="F829" t="s">
        <v>644</v>
      </c>
    </row>
    <row r="830" spans="1:6">
      <c r="A830" t="s">
        <v>1032</v>
      </c>
      <c r="B830">
        <v>1796</v>
      </c>
      <c r="C830" t="s">
        <v>1042</v>
      </c>
      <c r="D830" t="str">
        <f>IF('P33'!E25&lt;&gt;"",'P33'!E25,"")</f>
        <v/>
      </c>
      <c r="E830" t="s">
        <v>643</v>
      </c>
      <c r="F830" t="s">
        <v>644</v>
      </c>
    </row>
    <row r="831" spans="1:6">
      <c r="A831" t="s">
        <v>1032</v>
      </c>
      <c r="B831">
        <v>1799</v>
      </c>
      <c r="C831" t="s">
        <v>1043</v>
      </c>
      <c r="D831" t="str">
        <f>IF('P33'!E26&lt;&gt;"",'P33'!E26,"")</f>
        <v/>
      </c>
      <c r="E831" t="s">
        <v>643</v>
      </c>
      <c r="F831" t="s">
        <v>644</v>
      </c>
    </row>
    <row r="832" spans="1:6">
      <c r="A832" t="s">
        <v>1032</v>
      </c>
      <c r="B832">
        <v>1802</v>
      </c>
      <c r="C832" t="s">
        <v>1044</v>
      </c>
      <c r="D832" t="str">
        <f>IF('P33'!B30&lt;&gt;"",'P33'!B30,"")</f>
        <v/>
      </c>
      <c r="E832" t="s">
        <v>643</v>
      </c>
      <c r="F832" t="s">
        <v>644</v>
      </c>
    </row>
    <row r="833" spans="1:6">
      <c r="A833" t="s">
        <v>1045</v>
      </c>
      <c r="B833">
        <v>1805</v>
      </c>
      <c r="C833" t="s">
        <v>1046</v>
      </c>
      <c r="D833" t="str">
        <f>IF('P34'!G1&lt;&gt;"",'P34'!G1,"")</f>
        <v/>
      </c>
      <c r="E833" t="s">
        <v>643</v>
      </c>
      <c r="F833" t="s">
        <v>644</v>
      </c>
    </row>
    <row r="834" spans="1:6">
      <c r="A834" t="s">
        <v>1045</v>
      </c>
      <c r="B834">
        <v>1808</v>
      </c>
      <c r="C834" t="s">
        <v>1012</v>
      </c>
      <c r="D834" t="str">
        <f>IF('P34'!F3&lt;&gt;"",'P34'!F3,"")</f>
        <v/>
      </c>
      <c r="E834" t="s">
        <v>643</v>
      </c>
      <c r="F834" t="s">
        <v>644</v>
      </c>
    </row>
    <row r="835" spans="1:6">
      <c r="A835" t="s">
        <v>1045</v>
      </c>
      <c r="B835">
        <v>1811</v>
      </c>
      <c r="C835" t="s">
        <v>948</v>
      </c>
      <c r="D835" t="str">
        <f>IF('P34'!F4&lt;&gt;"",'P34'!F4,"")</f>
        <v/>
      </c>
      <c r="E835" t="s">
        <v>643</v>
      </c>
      <c r="F835" t="s">
        <v>644</v>
      </c>
    </row>
    <row r="836" spans="1:6">
      <c r="A836" t="s">
        <v>1045</v>
      </c>
      <c r="B836">
        <v>1815</v>
      </c>
      <c r="C836" t="s">
        <v>755</v>
      </c>
      <c r="D836" t="str">
        <f>IF('P34'!F8&lt;&gt;"",'P34'!F8,"")</f>
        <v/>
      </c>
      <c r="E836" t="s">
        <v>643</v>
      </c>
      <c r="F836" t="s">
        <v>644</v>
      </c>
    </row>
    <row r="837" spans="1:6">
      <c r="A837" t="s">
        <v>1045</v>
      </c>
      <c r="B837">
        <v>1818</v>
      </c>
      <c r="C837" t="s">
        <v>765</v>
      </c>
      <c r="D837" t="str">
        <f>IF('P34'!F9&lt;&gt;"",'P34'!F9,"")</f>
        <v/>
      </c>
      <c r="E837" t="s">
        <v>643</v>
      </c>
      <c r="F837" t="s">
        <v>644</v>
      </c>
    </row>
    <row r="838" spans="1:6">
      <c r="A838" t="s">
        <v>1045</v>
      </c>
      <c r="B838">
        <v>1822</v>
      </c>
      <c r="C838" t="s">
        <v>785</v>
      </c>
      <c r="D838" t="str">
        <f>IF('P34'!F11&lt;&gt;"",'P34'!F11,"")</f>
        <v/>
      </c>
      <c r="E838" t="s">
        <v>643</v>
      </c>
      <c r="F838" t="s">
        <v>644</v>
      </c>
    </row>
    <row r="839" spans="1:6">
      <c r="A839" t="s">
        <v>1045</v>
      </c>
      <c r="B839">
        <v>1826</v>
      </c>
      <c r="C839" t="s">
        <v>668</v>
      </c>
      <c r="D839" t="str">
        <f>IF('P34'!F15&lt;&gt;"",'P34'!F15,"")</f>
        <v/>
      </c>
      <c r="E839" t="s">
        <v>643</v>
      </c>
      <c r="F839" t="s">
        <v>644</v>
      </c>
    </row>
    <row r="840" spans="1:6">
      <c r="A840" t="s">
        <v>1045</v>
      </c>
      <c r="B840">
        <v>1829</v>
      </c>
      <c r="C840" t="s">
        <v>849</v>
      </c>
      <c r="D840" t="str">
        <f>IF('P34'!F16&lt;&gt;"",'P34'!F16,"")</f>
        <v/>
      </c>
      <c r="E840" t="s">
        <v>643</v>
      </c>
      <c r="F840" t="s">
        <v>644</v>
      </c>
    </row>
    <row r="841" spans="1:6">
      <c r="A841" t="s">
        <v>1045</v>
      </c>
      <c r="B841">
        <v>1833</v>
      </c>
      <c r="C841" t="s">
        <v>1007</v>
      </c>
      <c r="D841" t="str">
        <f>IF('P34'!F19&lt;&gt;"",'P34'!F19,"")</f>
        <v/>
      </c>
      <c r="E841" t="s">
        <v>643</v>
      </c>
      <c r="F841" t="s">
        <v>644</v>
      </c>
    </row>
    <row r="842" spans="1:6">
      <c r="A842" t="s">
        <v>1045</v>
      </c>
      <c r="B842">
        <v>1836</v>
      </c>
      <c r="C842" t="s">
        <v>1026</v>
      </c>
      <c r="D842" t="str">
        <f>IF('P34'!F20&lt;&gt;"",'P34'!F20,"")</f>
        <v/>
      </c>
      <c r="E842" t="s">
        <v>643</v>
      </c>
      <c r="F842" t="s">
        <v>644</v>
      </c>
    </row>
    <row r="843" spans="1:6">
      <c r="A843" t="s">
        <v>1047</v>
      </c>
      <c r="B843">
        <v>1840</v>
      </c>
      <c r="C843" t="s">
        <v>997</v>
      </c>
      <c r="D843" t="str">
        <f>IF('P35'!F2&lt;&gt;"",'P35'!F2,"")</f>
        <v/>
      </c>
      <c r="E843" t="s">
        <v>643</v>
      </c>
      <c r="F843" t="s">
        <v>644</v>
      </c>
    </row>
    <row r="844" spans="1:6">
      <c r="A844" t="s">
        <v>1047</v>
      </c>
      <c r="B844">
        <v>1843</v>
      </c>
      <c r="C844" t="s">
        <v>948</v>
      </c>
      <c r="D844" t="str">
        <f>IF('P35'!F4&lt;&gt;"",'P35'!F4,"")</f>
        <v/>
      </c>
      <c r="E844" t="s">
        <v>643</v>
      </c>
      <c r="F844" t="s">
        <v>644</v>
      </c>
    </row>
    <row r="845" spans="1:6">
      <c r="A845" t="s">
        <v>1047</v>
      </c>
      <c r="B845">
        <v>1847</v>
      </c>
      <c r="C845" t="s">
        <v>745</v>
      </c>
      <c r="D845" t="str">
        <f>IF('P35'!F7&lt;&gt;"",'P35'!F7,"")</f>
        <v/>
      </c>
      <c r="E845" t="s">
        <v>643</v>
      </c>
      <c r="F845" t="s">
        <v>644</v>
      </c>
    </row>
    <row r="846" spans="1:6">
      <c r="A846" t="s">
        <v>1047</v>
      </c>
      <c r="B846">
        <v>1851</v>
      </c>
      <c r="C846" t="s">
        <v>775</v>
      </c>
      <c r="D846" t="str">
        <f>IF('P35'!F10&lt;&gt;"",'P35'!F10,"")</f>
        <v/>
      </c>
      <c r="E846" t="s">
        <v>643</v>
      </c>
      <c r="F846" t="s">
        <v>644</v>
      </c>
    </row>
    <row r="847" spans="1:6">
      <c r="A847" t="s">
        <v>1047</v>
      </c>
      <c r="B847">
        <v>1854</v>
      </c>
      <c r="C847" t="s">
        <v>785</v>
      </c>
      <c r="D847" t="str">
        <f>IF('P35'!F11&lt;&gt;"",'P35'!F11,"")</f>
        <v/>
      </c>
      <c r="E847" t="s">
        <v>643</v>
      </c>
      <c r="F847" t="s">
        <v>644</v>
      </c>
    </row>
    <row r="848" spans="1:6">
      <c r="A848" t="s">
        <v>1047</v>
      </c>
      <c r="B848">
        <v>1858</v>
      </c>
      <c r="C848" t="s">
        <v>819</v>
      </c>
      <c r="D848" t="str">
        <f>IF('P35'!F14&lt;&gt;"",'P35'!F14,"")</f>
        <v/>
      </c>
      <c r="E848" t="s">
        <v>643</v>
      </c>
      <c r="F848" t="s">
        <v>644</v>
      </c>
    </row>
    <row r="849" spans="1:6">
      <c r="A849" t="s">
        <v>1047</v>
      </c>
      <c r="B849">
        <v>1861</v>
      </c>
      <c r="C849" t="s">
        <v>668</v>
      </c>
      <c r="D849" t="str">
        <f>IF('P35'!F15&lt;&gt;"",'P35'!F15,"")</f>
        <v/>
      </c>
      <c r="E849" t="s">
        <v>643</v>
      </c>
      <c r="F849" t="s">
        <v>644</v>
      </c>
    </row>
    <row r="850" spans="1:6">
      <c r="A850" t="s">
        <v>1047</v>
      </c>
      <c r="B850">
        <v>1866</v>
      </c>
      <c r="C850" t="s">
        <v>1007</v>
      </c>
      <c r="D850" t="str">
        <f>IF('P35'!F19&lt;&gt;"",'P35'!F19,"")</f>
        <v/>
      </c>
      <c r="E850" t="s">
        <v>643</v>
      </c>
      <c r="F850" t="s">
        <v>644</v>
      </c>
    </row>
    <row r="851" spans="1:6">
      <c r="A851" t="s">
        <v>1048</v>
      </c>
      <c r="B851">
        <v>1874</v>
      </c>
      <c r="C851" t="s">
        <v>1049</v>
      </c>
      <c r="D851" s="216" t="str">
        <f>IF('P36'!G3&lt;&gt;"",'P36'!G3,"")</f>
        <v/>
      </c>
      <c r="E851" t="s">
        <v>643</v>
      </c>
      <c r="F851" t="s">
        <v>1050</v>
      </c>
    </row>
    <row r="852" spans="1:6">
      <c r="A852" t="s">
        <v>1048</v>
      </c>
      <c r="B852">
        <v>1877</v>
      </c>
      <c r="C852" t="s">
        <v>972</v>
      </c>
      <c r="D852" s="216" t="str">
        <f>IF('P36'!J3&lt;&gt;"",'P36'!J3,"")</f>
        <v/>
      </c>
      <c r="E852" t="s">
        <v>643</v>
      </c>
      <c r="F852" t="s">
        <v>1050</v>
      </c>
    </row>
    <row r="853" spans="1:6">
      <c r="A853" t="s">
        <v>1048</v>
      </c>
      <c r="B853">
        <v>1880</v>
      </c>
      <c r="C853" t="s">
        <v>949</v>
      </c>
      <c r="D853" s="216" t="str">
        <f>IF('P36'!G4&lt;&gt;"",'P36'!G4,"")</f>
        <v/>
      </c>
      <c r="E853" t="s">
        <v>643</v>
      </c>
      <c r="F853" t="s">
        <v>1050</v>
      </c>
    </row>
    <row r="854" spans="1:6">
      <c r="A854" t="s">
        <v>1048</v>
      </c>
      <c r="B854">
        <v>1883</v>
      </c>
      <c r="C854" t="s">
        <v>951</v>
      </c>
      <c r="D854" s="216" t="str">
        <f>IF('P36'!J4&lt;&gt;"",'P36'!J4,"")</f>
        <v/>
      </c>
      <c r="E854" t="s">
        <v>643</v>
      </c>
      <c r="F854" t="s">
        <v>1050</v>
      </c>
    </row>
    <row r="855" spans="1:6">
      <c r="A855" t="s">
        <v>1048</v>
      </c>
      <c r="B855">
        <v>1886</v>
      </c>
      <c r="C855" t="s">
        <v>935</v>
      </c>
      <c r="D855" s="216" t="str">
        <f>IF('P36'!G5&lt;&gt;"",'P36'!G5,"")</f>
        <v/>
      </c>
      <c r="E855" t="s">
        <v>643</v>
      </c>
      <c r="F855" t="s">
        <v>1050</v>
      </c>
    </row>
    <row r="856" spans="1:6">
      <c r="A856" t="s">
        <v>1048</v>
      </c>
      <c r="B856">
        <v>1889</v>
      </c>
      <c r="C856" t="s">
        <v>957</v>
      </c>
      <c r="D856" s="216" t="str">
        <f>IF('P36'!J5&lt;&gt;"",'P36'!J5,"")</f>
        <v/>
      </c>
      <c r="E856" t="s">
        <v>643</v>
      </c>
      <c r="F856" t="s">
        <v>1050</v>
      </c>
    </row>
    <row r="857" spans="1:6">
      <c r="A857" t="s">
        <v>1048</v>
      </c>
      <c r="B857">
        <v>1892</v>
      </c>
      <c r="C857" t="s">
        <v>736</v>
      </c>
      <c r="D857" s="216" t="str">
        <f>IF('P36'!G6&lt;&gt;"",'P36'!G6,"")</f>
        <v/>
      </c>
      <c r="E857" t="s">
        <v>643</v>
      </c>
      <c r="F857" t="s">
        <v>1050</v>
      </c>
    </row>
    <row r="858" spans="1:6">
      <c r="A858" t="s">
        <v>1048</v>
      </c>
      <c r="B858">
        <v>1895</v>
      </c>
      <c r="C858" t="s">
        <v>682</v>
      </c>
      <c r="D858" s="216" t="str">
        <f>IF('P36'!J6&lt;&gt;"",'P36'!J6,"")</f>
        <v/>
      </c>
      <c r="E858" t="s">
        <v>643</v>
      </c>
      <c r="F858" t="s">
        <v>1050</v>
      </c>
    </row>
    <row r="859" spans="1:6">
      <c r="A859" t="s">
        <v>1048</v>
      </c>
      <c r="B859">
        <v>1898</v>
      </c>
      <c r="C859" t="s">
        <v>746</v>
      </c>
      <c r="D859" s="216" t="str">
        <f>IF('P36'!G7&lt;&gt;"",'P36'!G7,"")</f>
        <v/>
      </c>
      <c r="E859" t="s">
        <v>643</v>
      </c>
      <c r="F859" t="s">
        <v>1050</v>
      </c>
    </row>
    <row r="860" spans="1:6">
      <c r="A860" t="s">
        <v>1048</v>
      </c>
      <c r="B860">
        <v>1900</v>
      </c>
      <c r="C860" t="s">
        <v>689</v>
      </c>
      <c r="D860" s="216" t="str">
        <f>IF('P36'!J7&lt;&gt;"",'P36'!J7,"")</f>
        <v/>
      </c>
      <c r="E860" t="s">
        <v>643</v>
      </c>
      <c r="F860" t="s">
        <v>1050</v>
      </c>
    </row>
    <row r="861" spans="1:6">
      <c r="A861" t="s">
        <v>1048</v>
      </c>
      <c r="B861">
        <v>1903</v>
      </c>
      <c r="C861" t="s">
        <v>756</v>
      </c>
      <c r="D861" s="216" t="str">
        <f>IF('P36'!G8&lt;&gt;"",'P36'!G8,"")</f>
        <v/>
      </c>
      <c r="E861" t="s">
        <v>643</v>
      </c>
      <c r="F861" t="s">
        <v>1050</v>
      </c>
    </row>
    <row r="862" spans="1:6">
      <c r="A862" t="s">
        <v>1048</v>
      </c>
      <c r="B862">
        <v>1905</v>
      </c>
      <c r="C862" t="s">
        <v>696</v>
      </c>
      <c r="D862" s="216" t="str">
        <f>IF('P36'!J8&lt;&gt;"",'P36'!J8,"")</f>
        <v/>
      </c>
      <c r="E862" t="s">
        <v>643</v>
      </c>
      <c r="F862" t="s">
        <v>1050</v>
      </c>
    </row>
    <row r="863" spans="1:6">
      <c r="A863" t="s">
        <v>1048</v>
      </c>
      <c r="B863">
        <v>1910</v>
      </c>
      <c r="C863" t="s">
        <v>766</v>
      </c>
      <c r="D863" s="216" t="str">
        <f>IF('P36'!G9&lt;&gt;"",'P36'!G9,"")</f>
        <v/>
      </c>
      <c r="E863" t="s">
        <v>643</v>
      </c>
      <c r="F863" t="s">
        <v>1050</v>
      </c>
    </row>
    <row r="864" spans="1:6">
      <c r="A864" t="s">
        <v>1048</v>
      </c>
      <c r="B864">
        <v>1913</v>
      </c>
      <c r="C864" t="s">
        <v>703</v>
      </c>
      <c r="D864" s="216" t="str">
        <f>IF('P36'!J9&lt;&gt;"",'P36'!J9,"")</f>
        <v/>
      </c>
      <c r="E864" t="s">
        <v>643</v>
      </c>
      <c r="F864" t="s">
        <v>1050</v>
      </c>
    </row>
    <row r="865" spans="1:6">
      <c r="A865" t="s">
        <v>1048</v>
      </c>
      <c r="B865">
        <v>1917</v>
      </c>
      <c r="C865" t="s">
        <v>776</v>
      </c>
      <c r="D865" s="216" t="str">
        <f>IF('P36'!G10&lt;&gt;"",'P36'!G10,"")</f>
        <v/>
      </c>
      <c r="E865" t="s">
        <v>643</v>
      </c>
      <c r="F865" t="s">
        <v>1050</v>
      </c>
    </row>
    <row r="866" spans="1:6">
      <c r="A866" t="s">
        <v>1048</v>
      </c>
      <c r="B866">
        <v>1920</v>
      </c>
      <c r="C866" t="s">
        <v>710</v>
      </c>
      <c r="D866" s="216" t="str">
        <f>IF('P36'!J10&lt;&gt;"",'P36'!J10,"")</f>
        <v/>
      </c>
      <c r="E866" t="s">
        <v>643</v>
      </c>
      <c r="F866" t="s">
        <v>1050</v>
      </c>
    </row>
    <row r="867" spans="1:6">
      <c r="A867" t="s">
        <v>1048</v>
      </c>
      <c r="B867">
        <v>1924</v>
      </c>
      <c r="C867" t="s">
        <v>786</v>
      </c>
      <c r="D867" s="216" t="str">
        <f>IF('P36'!G11&lt;&gt;"",'P36'!G11,"")</f>
        <v/>
      </c>
      <c r="E867" t="s">
        <v>643</v>
      </c>
      <c r="F867" t="s">
        <v>1050</v>
      </c>
    </row>
    <row r="868" spans="1:6">
      <c r="A868" t="s">
        <v>1048</v>
      </c>
      <c r="B868">
        <v>1927</v>
      </c>
      <c r="C868" t="s">
        <v>717</v>
      </c>
      <c r="D868" s="216" t="str">
        <f>IF('P36'!J11&lt;&gt;"",'P36'!J11,"")</f>
        <v/>
      </c>
      <c r="E868" t="s">
        <v>643</v>
      </c>
      <c r="F868" t="s">
        <v>1050</v>
      </c>
    </row>
    <row r="869" spans="1:6">
      <c r="A869" t="s">
        <v>1048</v>
      </c>
      <c r="B869">
        <v>1930</v>
      </c>
      <c r="C869" t="s">
        <v>721</v>
      </c>
      <c r="D869" t="str">
        <f>IF('P36'!E12&lt;&gt;"",'P36'!E12,"")</f>
        <v/>
      </c>
      <c r="E869" t="s">
        <v>643</v>
      </c>
      <c r="F869" t="s">
        <v>644</v>
      </c>
    </row>
    <row r="870" spans="1:6">
      <c r="A870" t="s">
        <v>1048</v>
      </c>
      <c r="B870">
        <v>1931</v>
      </c>
      <c r="C870" t="s">
        <v>796</v>
      </c>
      <c r="D870" s="216" t="str">
        <f>IF('P36'!G12&lt;&gt;"",'P36'!G12,"")</f>
        <v/>
      </c>
      <c r="E870" t="s">
        <v>643</v>
      </c>
      <c r="F870" t="s">
        <v>1050</v>
      </c>
    </row>
    <row r="871" spans="1:6">
      <c r="A871" t="s">
        <v>1048</v>
      </c>
      <c r="B871">
        <v>1933</v>
      </c>
      <c r="C871" t="s">
        <v>724</v>
      </c>
      <c r="D871" s="216" t="str">
        <f>IF('P36'!J12&lt;&gt;"",'P36'!J12,"")</f>
        <v/>
      </c>
      <c r="E871" t="s">
        <v>643</v>
      </c>
      <c r="F871" t="s">
        <v>1050</v>
      </c>
    </row>
    <row r="872" spans="1:6">
      <c r="A872" t="s">
        <v>1048</v>
      </c>
      <c r="B872">
        <v>1935</v>
      </c>
      <c r="C872" t="s">
        <v>728</v>
      </c>
      <c r="D872" t="str">
        <f>IF('P36'!E13&lt;&gt;"",'P36'!E13,"")</f>
        <v/>
      </c>
      <c r="E872" t="s">
        <v>643</v>
      </c>
      <c r="F872" t="s">
        <v>644</v>
      </c>
    </row>
    <row r="873" spans="1:6">
      <c r="A873" t="s">
        <v>1048</v>
      </c>
      <c r="B873">
        <v>1936</v>
      </c>
      <c r="C873" t="s">
        <v>806</v>
      </c>
      <c r="D873" s="216" t="str">
        <f>IF('P36'!G13&lt;&gt;"",'P36'!G13,"")</f>
        <v/>
      </c>
      <c r="E873" t="s">
        <v>643</v>
      </c>
      <c r="F873" t="s">
        <v>1050</v>
      </c>
    </row>
    <row r="874" spans="1:6">
      <c r="A874" t="s">
        <v>1048</v>
      </c>
      <c r="B874">
        <v>1938</v>
      </c>
      <c r="C874" t="s">
        <v>809</v>
      </c>
      <c r="D874" s="216" t="str">
        <f>IF('P36'!J13&lt;&gt;"",'P36'!J13,"")</f>
        <v/>
      </c>
      <c r="E874" t="s">
        <v>643</v>
      </c>
      <c r="F874" t="s">
        <v>1050</v>
      </c>
    </row>
    <row r="875" spans="1:6">
      <c r="A875" t="s">
        <v>1048</v>
      </c>
      <c r="B875">
        <v>1942</v>
      </c>
      <c r="C875" t="s">
        <v>820</v>
      </c>
      <c r="D875" s="216" t="str">
        <f>IF('P36'!G14&lt;&gt;"",'P36'!G14,"")</f>
        <v/>
      </c>
      <c r="E875" t="s">
        <v>643</v>
      </c>
      <c r="F875" t="s">
        <v>1050</v>
      </c>
    </row>
    <row r="876" spans="1:6">
      <c r="A876" t="s">
        <v>1048</v>
      </c>
      <c r="B876">
        <v>1943</v>
      </c>
      <c r="C876" t="s">
        <v>823</v>
      </c>
      <c r="D876" s="216" t="str">
        <f>IF('P36'!J14&lt;&gt;"",'P36'!J14,"")</f>
        <v/>
      </c>
      <c r="E876" t="s">
        <v>643</v>
      </c>
      <c r="F876" t="s">
        <v>1050</v>
      </c>
    </row>
    <row r="877" spans="1:6">
      <c r="A877" t="s">
        <v>1048</v>
      </c>
      <c r="B877">
        <v>1945</v>
      </c>
      <c r="C877" t="s">
        <v>833</v>
      </c>
      <c r="D877" s="216" t="str">
        <f>IF('P36'!G15&lt;&gt;"",'P36'!G15,"")</f>
        <v/>
      </c>
      <c r="E877" t="s">
        <v>643</v>
      </c>
      <c r="F877" t="s">
        <v>1050</v>
      </c>
    </row>
    <row r="878" spans="1:6">
      <c r="A878" t="s">
        <v>1048</v>
      </c>
      <c r="B878">
        <v>1947</v>
      </c>
      <c r="C878" t="s">
        <v>836</v>
      </c>
      <c r="D878" s="216" t="str">
        <f>IF('P36'!J15&lt;&gt;"",'P36'!J15,"")</f>
        <v/>
      </c>
      <c r="E878" t="s">
        <v>643</v>
      </c>
      <c r="F878" t="s">
        <v>1050</v>
      </c>
    </row>
    <row r="879" spans="1:6">
      <c r="A879" t="s">
        <v>1048</v>
      </c>
      <c r="B879">
        <v>1952</v>
      </c>
      <c r="C879" t="s">
        <v>850</v>
      </c>
      <c r="D879" s="216" t="str">
        <f>IF('P36'!G16&lt;&gt;"",'P36'!G16,"")</f>
        <v/>
      </c>
      <c r="E879" t="s">
        <v>643</v>
      </c>
      <c r="F879" t="s">
        <v>1050</v>
      </c>
    </row>
    <row r="880" spans="1:6">
      <c r="A880" t="s">
        <v>1048</v>
      </c>
      <c r="B880">
        <v>1955</v>
      </c>
      <c r="C880" t="s">
        <v>853</v>
      </c>
      <c r="D880" s="216" t="str">
        <f>IF('P36'!J16&lt;&gt;"",'P36'!J16,"")</f>
        <v/>
      </c>
      <c r="E880" t="s">
        <v>643</v>
      </c>
      <c r="F880" t="s">
        <v>1050</v>
      </c>
    </row>
    <row r="881" spans="1:6">
      <c r="A881" t="s">
        <v>1048</v>
      </c>
      <c r="B881">
        <v>1959</v>
      </c>
      <c r="C881" t="s">
        <v>867</v>
      </c>
      <c r="D881" s="216" t="str">
        <f>IF('P36'!G17&lt;&gt;"",'P36'!G17,"")</f>
        <v/>
      </c>
      <c r="E881" t="s">
        <v>643</v>
      </c>
      <c r="F881" t="s">
        <v>1050</v>
      </c>
    </row>
    <row r="882" spans="1:6">
      <c r="A882" t="s">
        <v>1048</v>
      </c>
      <c r="B882">
        <v>1962</v>
      </c>
      <c r="C882" t="s">
        <v>870</v>
      </c>
      <c r="D882" s="216" t="str">
        <f>IF('P36'!J17&lt;&gt;"",'P36'!J17,"")</f>
        <v/>
      </c>
      <c r="E882" t="s">
        <v>643</v>
      </c>
      <c r="F882" t="s">
        <v>1050</v>
      </c>
    </row>
    <row r="883" spans="1:6">
      <c r="A883" t="s">
        <v>1048</v>
      </c>
      <c r="B883">
        <v>1966</v>
      </c>
      <c r="C883" t="s">
        <v>882</v>
      </c>
      <c r="D883" s="216" t="str">
        <f>IF('P36'!G18&lt;&gt;"",'P36'!G18,"")</f>
        <v/>
      </c>
      <c r="E883" t="s">
        <v>643</v>
      </c>
      <c r="F883" t="s">
        <v>1050</v>
      </c>
    </row>
    <row r="884" spans="1:6">
      <c r="A884" t="s">
        <v>1048</v>
      </c>
      <c r="B884">
        <v>1969</v>
      </c>
      <c r="C884" t="s">
        <v>885</v>
      </c>
      <c r="D884" s="216" t="str">
        <f>IF('P36'!J18&lt;&gt;"",'P36'!J18,"")</f>
        <v/>
      </c>
      <c r="E884" t="s">
        <v>643</v>
      </c>
      <c r="F884" t="s">
        <v>1050</v>
      </c>
    </row>
    <row r="885" spans="1:6">
      <c r="A885" t="s">
        <v>1048</v>
      </c>
      <c r="B885">
        <v>1972</v>
      </c>
      <c r="C885" t="s">
        <v>1019</v>
      </c>
      <c r="D885" t="str">
        <f>IF('P36'!E19&lt;&gt;"",'P36'!E19,"")</f>
        <v/>
      </c>
      <c r="E885" t="s">
        <v>643</v>
      </c>
      <c r="F885" t="s">
        <v>644</v>
      </c>
    </row>
    <row r="886" spans="1:6">
      <c r="A886" t="s">
        <v>1048</v>
      </c>
      <c r="B886">
        <v>1973</v>
      </c>
      <c r="C886" t="s">
        <v>1051</v>
      </c>
      <c r="D886" s="216" t="str">
        <f>IF('P36'!G19&lt;&gt;"",'P36'!G19,"")</f>
        <v/>
      </c>
      <c r="E886" t="s">
        <v>643</v>
      </c>
      <c r="F886" t="s">
        <v>1050</v>
      </c>
    </row>
    <row r="887" spans="1:6">
      <c r="A887" t="s">
        <v>1048</v>
      </c>
      <c r="B887">
        <v>1975</v>
      </c>
      <c r="C887" t="s">
        <v>1052</v>
      </c>
      <c r="D887" s="216" t="str">
        <f>IF('P36'!J19&lt;&gt;"",'P36'!J19,"")</f>
        <v/>
      </c>
      <c r="E887" t="s">
        <v>643</v>
      </c>
      <c r="F887" t="s">
        <v>1050</v>
      </c>
    </row>
    <row r="888" spans="1:6">
      <c r="A888" t="s">
        <v>1048</v>
      </c>
      <c r="B888">
        <v>1978</v>
      </c>
      <c r="C888" t="s">
        <v>1021</v>
      </c>
      <c r="D888" t="str">
        <f>IF('P36'!E20&lt;&gt;"",'P36'!E20,"")</f>
        <v/>
      </c>
      <c r="E888" t="s">
        <v>643</v>
      </c>
      <c r="F888" t="s">
        <v>644</v>
      </c>
    </row>
    <row r="889" spans="1:6">
      <c r="A889" t="s">
        <v>1048</v>
      </c>
      <c r="B889">
        <v>1979</v>
      </c>
      <c r="C889" t="s">
        <v>945</v>
      </c>
      <c r="D889" s="216" t="str">
        <f>IF('P36'!G20&lt;&gt;"",'P36'!G20,"")</f>
        <v/>
      </c>
      <c r="E889" t="s">
        <v>643</v>
      </c>
      <c r="F889" t="s">
        <v>1050</v>
      </c>
    </row>
    <row r="890" spans="1:6">
      <c r="A890" t="s">
        <v>1048</v>
      </c>
      <c r="B890">
        <v>1981</v>
      </c>
      <c r="C890" t="s">
        <v>1053</v>
      </c>
      <c r="D890" s="216" t="str">
        <f>IF('P36'!J20&lt;&gt;"",'P36'!J20,"")</f>
        <v/>
      </c>
      <c r="E890" t="s">
        <v>643</v>
      </c>
      <c r="F890" t="s">
        <v>1050</v>
      </c>
    </row>
    <row r="891" spans="1:6">
      <c r="A891" t="s">
        <v>1048</v>
      </c>
      <c r="B891">
        <v>1983</v>
      </c>
      <c r="C891" t="s">
        <v>932</v>
      </c>
      <c r="D891" t="str">
        <f>IF('P36'!E21&lt;&gt;"",'P36'!E21,"")</f>
        <v/>
      </c>
      <c r="E891" t="s">
        <v>643</v>
      </c>
      <c r="F891" t="s">
        <v>644</v>
      </c>
    </row>
    <row r="892" spans="1:6">
      <c r="A892" t="s">
        <v>1048</v>
      </c>
      <c r="B892">
        <v>1984</v>
      </c>
      <c r="C892" t="s">
        <v>969</v>
      </c>
      <c r="D892" s="216" t="str">
        <f>IF('P36'!G21&lt;&gt;"",'P36'!G21,"")</f>
        <v/>
      </c>
      <c r="E892" t="s">
        <v>643</v>
      </c>
      <c r="F892" t="s">
        <v>1050</v>
      </c>
    </row>
    <row r="893" spans="1:6">
      <c r="A893" t="s">
        <v>1048</v>
      </c>
      <c r="B893">
        <v>1986</v>
      </c>
      <c r="C893" t="s">
        <v>1054</v>
      </c>
      <c r="D893" s="216" t="str">
        <f>IF('P36'!J21&lt;&gt;"",'P36'!J21,"")</f>
        <v/>
      </c>
      <c r="E893" t="s">
        <v>643</v>
      </c>
      <c r="F893" t="s">
        <v>1050</v>
      </c>
    </row>
    <row r="894" spans="1:6">
      <c r="A894" t="s">
        <v>1048</v>
      </c>
      <c r="B894">
        <v>1990</v>
      </c>
      <c r="C894" t="s">
        <v>979</v>
      </c>
      <c r="D894" s="216" t="str">
        <f>IF('P36'!G22&lt;&gt;"",'P36'!G22,"")</f>
        <v/>
      </c>
      <c r="E894" t="s">
        <v>643</v>
      </c>
      <c r="F894" t="s">
        <v>1050</v>
      </c>
    </row>
    <row r="895" spans="1:6">
      <c r="A895" t="s">
        <v>1048</v>
      </c>
      <c r="B895">
        <v>1993</v>
      </c>
      <c r="C895" t="s">
        <v>1055</v>
      </c>
      <c r="D895" s="216" t="str">
        <f>IF('P36'!J22&lt;&gt;"",'P36'!J22,"")</f>
        <v/>
      </c>
      <c r="E895" t="s">
        <v>643</v>
      </c>
      <c r="F895" t="s">
        <v>1050</v>
      </c>
    </row>
    <row r="896" spans="1:6">
      <c r="A896" t="s">
        <v>1048</v>
      </c>
      <c r="B896">
        <v>1996</v>
      </c>
      <c r="C896" t="s">
        <v>970</v>
      </c>
      <c r="D896" s="216" t="str">
        <f>IF('P36'!G23&lt;&gt;"",'P36'!G23,"")</f>
        <v/>
      </c>
      <c r="E896" t="s">
        <v>643</v>
      </c>
      <c r="F896" t="s">
        <v>1050</v>
      </c>
    </row>
    <row r="897" spans="1:6">
      <c r="A897" t="s">
        <v>1048</v>
      </c>
      <c r="B897">
        <v>1999</v>
      </c>
      <c r="C897" t="s">
        <v>1056</v>
      </c>
      <c r="D897" s="216" t="str">
        <f>IF('P36'!J23&lt;&gt;"",'P36'!J23,"")</f>
        <v/>
      </c>
      <c r="E897" t="s">
        <v>643</v>
      </c>
      <c r="F897" t="s">
        <v>1050</v>
      </c>
    </row>
    <row r="898" spans="1:6">
      <c r="A898" t="s">
        <v>1048</v>
      </c>
      <c r="B898">
        <v>2002</v>
      </c>
      <c r="C898" t="s">
        <v>1057</v>
      </c>
      <c r="D898" s="216" t="str">
        <f>IF('P36'!G24&lt;&gt;"",'P36'!G24,"")</f>
        <v/>
      </c>
      <c r="E898" t="s">
        <v>643</v>
      </c>
      <c r="F898" t="s">
        <v>1050</v>
      </c>
    </row>
    <row r="899" spans="1:6">
      <c r="A899" t="s">
        <v>1048</v>
      </c>
      <c r="B899">
        <v>2005</v>
      </c>
      <c r="C899" t="s">
        <v>1058</v>
      </c>
      <c r="D899" s="216" t="str">
        <f>IF('P36'!J24&lt;&gt;"",'P36'!J24,"")</f>
        <v/>
      </c>
      <c r="E899" t="s">
        <v>643</v>
      </c>
      <c r="F899" t="s">
        <v>1050</v>
      </c>
    </row>
    <row r="900" spans="1:6">
      <c r="A900" t="s">
        <v>1048</v>
      </c>
      <c r="B900">
        <v>2008</v>
      </c>
      <c r="C900" t="s">
        <v>1059</v>
      </c>
      <c r="D900" s="216" t="str">
        <f>IF('P36'!G25&lt;&gt;"",'P36'!G25,"")</f>
        <v/>
      </c>
      <c r="E900" t="s">
        <v>643</v>
      </c>
      <c r="F900" t="s">
        <v>1050</v>
      </c>
    </row>
    <row r="901" spans="1:6">
      <c r="A901" t="s">
        <v>1048</v>
      </c>
      <c r="B901">
        <v>2011</v>
      </c>
      <c r="C901" t="s">
        <v>1060</v>
      </c>
      <c r="D901" s="216" t="str">
        <f>IF('P36'!J25&lt;&gt;"",'P36'!J25,"")</f>
        <v/>
      </c>
      <c r="E901" t="s">
        <v>643</v>
      </c>
      <c r="F901" t="s">
        <v>1050</v>
      </c>
    </row>
    <row r="902" spans="1:6">
      <c r="A902" t="s">
        <v>1048</v>
      </c>
      <c r="B902">
        <v>2015</v>
      </c>
      <c r="C902" t="s">
        <v>1061</v>
      </c>
      <c r="D902" t="str">
        <f>IF('P36'!F27&lt;&gt;"",'P36'!F27,"")</f>
        <v/>
      </c>
      <c r="E902" t="s">
        <v>643</v>
      </c>
      <c r="F902" t="s">
        <v>644</v>
      </c>
    </row>
    <row r="903" spans="1:6">
      <c r="A903" t="s">
        <v>1048</v>
      </c>
      <c r="B903">
        <v>2018</v>
      </c>
      <c r="C903" t="s">
        <v>1062</v>
      </c>
      <c r="D903" t="str">
        <f>IF('P36'!F28&lt;&gt;"",'P36'!F28,"")</f>
        <v/>
      </c>
      <c r="E903" t="s">
        <v>643</v>
      </c>
      <c r="F903" t="s">
        <v>644</v>
      </c>
    </row>
    <row r="904" spans="1:6">
      <c r="A904" t="s">
        <v>1048</v>
      </c>
      <c r="B904">
        <v>2021</v>
      </c>
      <c r="C904" t="s">
        <v>1063</v>
      </c>
      <c r="D904" t="str">
        <f>IF('P36'!F29&lt;&gt;"",'P36'!F29,"")</f>
        <v/>
      </c>
      <c r="E904" t="s">
        <v>643</v>
      </c>
      <c r="F904" t="s">
        <v>644</v>
      </c>
    </row>
    <row r="905" spans="1:6">
      <c r="A905" t="s">
        <v>1048</v>
      </c>
      <c r="B905">
        <v>2024</v>
      </c>
      <c r="C905" t="s">
        <v>1064</v>
      </c>
      <c r="D905" t="str">
        <f>IF('P36'!F30&lt;&gt;"",'P36'!F30,"")</f>
        <v/>
      </c>
      <c r="E905" t="s">
        <v>643</v>
      </c>
      <c r="F905" t="s">
        <v>644</v>
      </c>
    </row>
    <row r="906" spans="1:6">
      <c r="A906" t="s">
        <v>1065</v>
      </c>
      <c r="B906">
        <v>2028</v>
      </c>
      <c r="C906" t="s">
        <v>963</v>
      </c>
      <c r="D906" s="216" t="str">
        <f>IF('P37'!G2&lt;&gt;"",'P37'!G2,"")</f>
        <v/>
      </c>
      <c r="E906" t="s">
        <v>643</v>
      </c>
      <c r="F906" t="s">
        <v>1050</v>
      </c>
    </row>
    <row r="907" spans="1:6">
      <c r="A907" t="s">
        <v>1065</v>
      </c>
      <c r="B907">
        <v>2032</v>
      </c>
      <c r="C907" t="s">
        <v>1049</v>
      </c>
      <c r="D907" s="216" t="str">
        <f>IF('P37'!G3&lt;&gt;"",'P37'!G3,"")</f>
        <v/>
      </c>
      <c r="E907" t="s">
        <v>643</v>
      </c>
      <c r="F907" t="s">
        <v>1050</v>
      </c>
    </row>
    <row r="908" spans="1:6">
      <c r="A908" t="s">
        <v>1065</v>
      </c>
      <c r="B908">
        <v>2035</v>
      </c>
      <c r="C908" t="s">
        <v>947</v>
      </c>
      <c r="D908" t="str">
        <f>IF('P37'!E4&lt;&gt;"",'P37'!E4,"")</f>
        <v/>
      </c>
      <c r="E908" t="s">
        <v>643</v>
      </c>
      <c r="F908" t="s">
        <v>644</v>
      </c>
    </row>
    <row r="909" spans="1:6">
      <c r="A909" t="s">
        <v>1065</v>
      </c>
      <c r="B909">
        <v>2037</v>
      </c>
      <c r="C909" t="s">
        <v>949</v>
      </c>
      <c r="D909" s="216" t="str">
        <f>IF('P37'!G4&lt;&gt;"",'P37'!G4,"")</f>
        <v/>
      </c>
      <c r="E909" t="s">
        <v>643</v>
      </c>
      <c r="F909" t="s">
        <v>1050</v>
      </c>
    </row>
    <row r="910" spans="1:6">
      <c r="A910" t="s">
        <v>1065</v>
      </c>
      <c r="B910">
        <v>2040</v>
      </c>
      <c r="C910" t="s">
        <v>676</v>
      </c>
      <c r="D910" t="str">
        <f>IF('P37'!E5&lt;&gt;"",'P37'!E5,"")</f>
        <v/>
      </c>
      <c r="E910" t="s">
        <v>643</v>
      </c>
      <c r="F910" t="s">
        <v>644</v>
      </c>
    </row>
    <row r="911" spans="1:6">
      <c r="A911" t="s">
        <v>1065</v>
      </c>
      <c r="B911">
        <v>2042</v>
      </c>
      <c r="C911" t="s">
        <v>935</v>
      </c>
      <c r="D911" s="216" t="str">
        <f>IF('P37'!G5&lt;&gt;"",'P37'!G5,"")</f>
        <v/>
      </c>
      <c r="E911" t="s">
        <v>643</v>
      </c>
      <c r="F911" t="s">
        <v>1050</v>
      </c>
    </row>
    <row r="912" spans="1:6">
      <c r="A912" t="s">
        <v>1065</v>
      </c>
      <c r="B912">
        <v>2045</v>
      </c>
      <c r="C912" t="s">
        <v>679</v>
      </c>
      <c r="D912" t="str">
        <f>IF('P37'!E6&lt;&gt;"",'P37'!E6,"")</f>
        <v/>
      </c>
      <c r="E912" t="s">
        <v>643</v>
      </c>
      <c r="F912" t="s">
        <v>644</v>
      </c>
    </row>
    <row r="913" spans="1:6">
      <c r="A913" t="s">
        <v>1065</v>
      </c>
      <c r="B913">
        <v>2047</v>
      </c>
      <c r="C913" t="s">
        <v>736</v>
      </c>
      <c r="D913" s="216" t="str">
        <f>IF('P37'!G6&lt;&gt;"",'P37'!G6,"")</f>
        <v/>
      </c>
      <c r="E913" t="s">
        <v>643</v>
      </c>
      <c r="F913" t="s">
        <v>1050</v>
      </c>
    </row>
    <row r="914" spans="1:6">
      <c r="A914" t="s">
        <v>1065</v>
      </c>
      <c r="B914">
        <v>2050</v>
      </c>
      <c r="C914" t="s">
        <v>746</v>
      </c>
      <c r="D914" s="216" t="str">
        <f>IF('P37'!G7&lt;&gt;"",'P37'!G7,"")</f>
        <v/>
      </c>
      <c r="E914" t="s">
        <v>643</v>
      </c>
      <c r="F914" t="s">
        <v>1050</v>
      </c>
    </row>
    <row r="915" spans="1:6">
      <c r="A915" t="s">
        <v>1065</v>
      </c>
      <c r="B915">
        <v>2053</v>
      </c>
      <c r="C915" t="s">
        <v>756</v>
      </c>
      <c r="D915" s="216" t="str">
        <f>IF('P37'!G8&lt;&gt;"",'P37'!G8,"")</f>
        <v/>
      </c>
      <c r="E915" t="s">
        <v>643</v>
      </c>
      <c r="F915" t="s">
        <v>1050</v>
      </c>
    </row>
    <row r="916" spans="1:6">
      <c r="A916" t="s">
        <v>1065</v>
      </c>
      <c r="B916">
        <v>2056</v>
      </c>
      <c r="C916" t="s">
        <v>766</v>
      </c>
      <c r="D916" s="216" t="str">
        <f>IF('P37'!G9&lt;&gt;"",'P37'!G9,"")</f>
        <v/>
      </c>
      <c r="E916" t="s">
        <v>643</v>
      </c>
      <c r="F916" t="s">
        <v>1050</v>
      </c>
    </row>
    <row r="917" spans="1:6">
      <c r="A917" t="s">
        <v>1065</v>
      </c>
      <c r="B917">
        <v>2060</v>
      </c>
      <c r="C917" t="s">
        <v>776</v>
      </c>
      <c r="D917" s="216" t="str">
        <f>IF('P37'!G10&lt;&gt;"",'P37'!G10,"")</f>
        <v/>
      </c>
      <c r="E917" t="s">
        <v>643</v>
      </c>
      <c r="F917" t="s">
        <v>1050</v>
      </c>
    </row>
    <row r="918" spans="1:6">
      <c r="A918" t="s">
        <v>1065</v>
      </c>
      <c r="B918">
        <v>2063</v>
      </c>
      <c r="C918" t="s">
        <v>786</v>
      </c>
      <c r="D918" s="216" t="str">
        <f>IF('P37'!G11&lt;&gt;"",'P37'!G11,"")</f>
        <v/>
      </c>
      <c r="E918" t="s">
        <v>643</v>
      </c>
      <c r="F918" t="s">
        <v>1050</v>
      </c>
    </row>
    <row r="919" spans="1:6">
      <c r="A919" t="s">
        <v>1065</v>
      </c>
      <c r="B919">
        <v>2066</v>
      </c>
      <c r="C919" t="s">
        <v>796</v>
      </c>
      <c r="D919" s="216" t="str">
        <f>IF('P37'!G12&lt;&gt;"",'P37'!G12,"")</f>
        <v/>
      </c>
      <c r="E919" t="s">
        <v>643</v>
      </c>
      <c r="F919" t="s">
        <v>1050</v>
      </c>
    </row>
    <row r="920" spans="1:6">
      <c r="A920" t="s">
        <v>1065</v>
      </c>
      <c r="B920">
        <v>2069</v>
      </c>
      <c r="C920" t="s">
        <v>806</v>
      </c>
      <c r="D920" s="216" t="str">
        <f>IF('P37'!G13&lt;&gt;"",'P37'!G13,"")</f>
        <v/>
      </c>
      <c r="E920" t="s">
        <v>643</v>
      </c>
      <c r="F920" t="s">
        <v>1050</v>
      </c>
    </row>
    <row r="921" spans="1:6">
      <c r="A921" t="s">
        <v>1065</v>
      </c>
      <c r="B921">
        <v>2072</v>
      </c>
      <c r="C921" t="s">
        <v>820</v>
      </c>
      <c r="D921" s="216" t="str">
        <f>IF('P37'!G14&lt;&gt;"",'P37'!G14,"")</f>
        <v/>
      </c>
      <c r="E921" t="s">
        <v>643</v>
      </c>
      <c r="F921" t="s">
        <v>1050</v>
      </c>
    </row>
    <row r="922" spans="1:6">
      <c r="A922" t="s">
        <v>1065</v>
      </c>
      <c r="B922">
        <v>2075</v>
      </c>
      <c r="C922" t="s">
        <v>833</v>
      </c>
      <c r="D922" s="216" t="str">
        <f>IF('P37'!G15&lt;&gt;"",'P37'!G15,"")</f>
        <v/>
      </c>
      <c r="E922" t="s">
        <v>643</v>
      </c>
      <c r="F922" t="s">
        <v>1050</v>
      </c>
    </row>
    <row r="923" spans="1:6">
      <c r="A923" t="s">
        <v>1065</v>
      </c>
      <c r="B923">
        <v>2073</v>
      </c>
      <c r="C923" t="s">
        <v>1079</v>
      </c>
      <c r="D923" s="216" t="str">
        <f>IF('P37'!D16&lt;&gt;"",'P37'!D16,"")</f>
        <v/>
      </c>
      <c r="E923" t="s">
        <v>643</v>
      </c>
      <c r="F923" t="s">
        <v>644</v>
      </c>
    </row>
    <row r="924" spans="1:6">
      <c r="A924" t="s">
        <v>1065</v>
      </c>
      <c r="B924">
        <v>2074</v>
      </c>
      <c r="C924" t="s">
        <v>864</v>
      </c>
      <c r="D924" s="216" t="str">
        <f>IF('P37'!D17&lt;&gt;"",'P37'!D17,"")</f>
        <v/>
      </c>
      <c r="E924" t="s">
        <v>643</v>
      </c>
      <c r="F924" t="s">
        <v>644</v>
      </c>
    </row>
    <row r="925" spans="1:6">
      <c r="A925" t="s">
        <v>1065</v>
      </c>
      <c r="B925">
        <v>2076</v>
      </c>
      <c r="C925" t="s">
        <v>880</v>
      </c>
      <c r="D925" s="216" t="str">
        <f>IF('P37'!D18&lt;&gt;"",'P37'!D18,"")</f>
        <v/>
      </c>
      <c r="E925" t="s">
        <v>643</v>
      </c>
      <c r="F925" t="s">
        <v>644</v>
      </c>
    </row>
    <row r="926" spans="1:6">
      <c r="A926" t="s">
        <v>1065</v>
      </c>
      <c r="B926">
        <v>2077</v>
      </c>
      <c r="C926" t="s">
        <v>903</v>
      </c>
      <c r="D926" s="216" t="str">
        <f>IF('P37'!D19&lt;&gt;"",'P37'!D19,"")</f>
        <v/>
      </c>
      <c r="E926" t="s">
        <v>643</v>
      </c>
      <c r="F926" t="s">
        <v>644</v>
      </c>
    </row>
    <row r="927" spans="1:6">
      <c r="A927" t="s">
        <v>1065</v>
      </c>
      <c r="B927">
        <v>2078</v>
      </c>
      <c r="C927" t="s">
        <v>850</v>
      </c>
      <c r="D927" s="216" t="str">
        <f>IF('P37'!G16&lt;&gt;"",'P37'!G16,"")</f>
        <v/>
      </c>
      <c r="E927" t="s">
        <v>643</v>
      </c>
      <c r="F927" t="s">
        <v>1050</v>
      </c>
    </row>
    <row r="928" spans="1:6">
      <c r="A928" t="s">
        <v>1065</v>
      </c>
      <c r="B928">
        <v>2080</v>
      </c>
      <c r="C928" t="s">
        <v>867</v>
      </c>
      <c r="D928" s="216" t="str">
        <f>IF('P37'!G17&lt;&gt;"",'P37'!G17,"")</f>
        <v/>
      </c>
      <c r="E928" t="s">
        <v>643</v>
      </c>
      <c r="F928" t="s">
        <v>1050</v>
      </c>
    </row>
    <row r="929" spans="1:6">
      <c r="A929" t="s">
        <v>1065</v>
      </c>
      <c r="B929">
        <v>2082</v>
      </c>
      <c r="C929" t="s">
        <v>882</v>
      </c>
      <c r="D929" s="216" t="str">
        <f>IF('P37'!G18&lt;&gt;"",'P37'!G18,"")</f>
        <v/>
      </c>
      <c r="E929" t="s">
        <v>643</v>
      </c>
      <c r="F929" t="s">
        <v>1050</v>
      </c>
    </row>
    <row r="930" spans="1:6">
      <c r="A930" t="s">
        <v>1065</v>
      </c>
      <c r="B930">
        <v>2084</v>
      </c>
      <c r="C930" t="s">
        <v>1051</v>
      </c>
      <c r="D930" s="216" t="str">
        <f>IF('P37'!G19&lt;&gt;"",'P37'!G19,"")</f>
        <v/>
      </c>
      <c r="E930" t="s">
        <v>643</v>
      </c>
      <c r="F930" t="s">
        <v>1050</v>
      </c>
    </row>
    <row r="931" spans="1:6">
      <c r="A931" t="s">
        <v>1065</v>
      </c>
      <c r="B931">
        <v>2087</v>
      </c>
      <c r="C931" t="s">
        <v>945</v>
      </c>
      <c r="D931" s="216" t="str">
        <f>IF('P37'!G20&lt;&gt;"",'P37'!G20,"")</f>
        <v/>
      </c>
      <c r="E931" t="s">
        <v>643</v>
      </c>
      <c r="F931" t="s">
        <v>1050</v>
      </c>
    </row>
    <row r="932" spans="1:6">
      <c r="A932" t="s">
        <v>1065</v>
      </c>
      <c r="B932">
        <v>2090</v>
      </c>
      <c r="C932" t="s">
        <v>910</v>
      </c>
      <c r="D932" t="str">
        <f>IF('P37'!H22&lt;&gt;"",'P37'!H22,"")</f>
        <v/>
      </c>
      <c r="E932" t="s">
        <v>643</v>
      </c>
      <c r="F932" t="s">
        <v>644</v>
      </c>
    </row>
    <row r="933" spans="1:6">
      <c r="A933" t="s">
        <v>1065</v>
      </c>
      <c r="B933">
        <v>2094</v>
      </c>
      <c r="C933" t="s">
        <v>1066</v>
      </c>
      <c r="D933" t="str">
        <f>IF('P37'!D25&lt;&gt;"",'P37'!D25,"")</f>
        <v/>
      </c>
      <c r="E933" t="s">
        <v>643</v>
      </c>
      <c r="F933" t="s">
        <v>644</v>
      </c>
    </row>
    <row r="934" spans="1:6">
      <c r="A934" t="s">
        <v>1065</v>
      </c>
      <c r="B934">
        <v>2096</v>
      </c>
      <c r="C934" t="s">
        <v>1067</v>
      </c>
      <c r="D934" t="str">
        <f>IF('P37'!D27&lt;&gt;"",'P37'!D27,"")</f>
        <v/>
      </c>
      <c r="E934" t="s">
        <v>643</v>
      </c>
      <c r="F934" t="s">
        <v>644</v>
      </c>
    </row>
  </sheetData>
  <sheetProtection sheet="1" objects="1" scenarios="1"/>
  <phoneticPr fontId="2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60832-6EF5-4163-965E-463548908F2F}">
  <sheetPr codeName="Sheet5">
    <pageSetUpPr fitToPage="1"/>
  </sheetPr>
  <dimension ref="A1:I22"/>
  <sheetViews>
    <sheetView showGridLines="0" zoomScaleNormal="100" zoomScaleSheetLayoutView="70" workbookViewId="0"/>
  </sheetViews>
  <sheetFormatPr defaultColWidth="9" defaultRowHeight="13.2"/>
  <cols>
    <col min="1" max="1" width="33" style="1" customWidth="1"/>
    <col min="2" max="2" width="15.88671875" style="1" customWidth="1"/>
    <col min="3" max="3" width="12.21875" style="1" customWidth="1"/>
    <col min="4" max="4" width="11.44140625" style="1" customWidth="1"/>
    <col min="5" max="5" width="44.21875" style="1" customWidth="1"/>
    <col min="6" max="6" width="10.44140625" style="1" customWidth="1"/>
    <col min="7" max="7" width="7.88671875" style="1" customWidth="1"/>
    <col min="8" max="8" width="5.44140625" style="1" customWidth="1"/>
    <col min="9" max="16384" width="9" style="1"/>
  </cols>
  <sheetData>
    <row r="1" spans="1:9" ht="22.2" customHeight="1">
      <c r="A1" s="11" t="s">
        <v>226</v>
      </c>
    </row>
    <row r="2" spans="1:9" ht="22.2" customHeight="1">
      <c r="B2" s="24"/>
      <c r="C2" s="1" t="s">
        <v>227</v>
      </c>
    </row>
    <row r="3" spans="1:9" ht="7.5" customHeight="1"/>
    <row r="4" spans="1:9" ht="22.2" customHeight="1">
      <c r="A4" s="36" t="s">
        <v>236</v>
      </c>
      <c r="B4" s="42" t="s">
        <v>229</v>
      </c>
      <c r="C4" s="42" t="s">
        <v>228</v>
      </c>
    </row>
    <row r="5" spans="1:9" ht="22.2" customHeight="1">
      <c r="B5" s="42" t="s">
        <v>230</v>
      </c>
      <c r="C5" s="202"/>
      <c r="D5" s="1" t="s">
        <v>227</v>
      </c>
    </row>
    <row r="6" spans="1:9" ht="22.2" customHeight="1">
      <c r="B6" s="42" t="s">
        <v>231</v>
      </c>
      <c r="C6" s="202"/>
      <c r="D6" s="1" t="s">
        <v>227</v>
      </c>
    </row>
    <row r="7" spans="1:9" ht="22.2" customHeight="1">
      <c r="B7" s="42" t="s">
        <v>232</v>
      </c>
      <c r="C7" s="202"/>
      <c r="D7" s="1" t="s">
        <v>227</v>
      </c>
    </row>
    <row r="8" spans="1:9" ht="22.2" customHeight="1">
      <c r="B8" s="42" t="s">
        <v>233</v>
      </c>
      <c r="C8" s="202"/>
      <c r="D8" s="1" t="s">
        <v>227</v>
      </c>
    </row>
    <row r="9" spans="1:9" ht="22.2" customHeight="1">
      <c r="B9" s="42" t="s">
        <v>234</v>
      </c>
      <c r="C9" s="202"/>
      <c r="D9" s="1" t="s">
        <v>227</v>
      </c>
    </row>
    <row r="10" spans="1:9" ht="22.2" customHeight="1">
      <c r="B10" s="42" t="s">
        <v>235</v>
      </c>
      <c r="C10" s="202"/>
      <c r="D10" s="1" t="s">
        <v>227</v>
      </c>
    </row>
    <row r="11" spans="1:9" ht="22.2" customHeight="1">
      <c r="C11" s="280"/>
      <c r="D11" s="280"/>
      <c r="E11" s="1" t="s">
        <v>237</v>
      </c>
    </row>
    <row r="12" spans="1:9" ht="22.2" customHeight="1"/>
    <row r="13" spans="1:9" ht="22.2" customHeight="1">
      <c r="A13" s="1" t="s">
        <v>238</v>
      </c>
      <c r="B13" s="24"/>
      <c r="C13" s="1" t="s">
        <v>122</v>
      </c>
    </row>
    <row r="14" spans="1:9" ht="9.75" customHeight="1">
      <c r="H14" s="30"/>
    </row>
    <row r="15" spans="1:9" ht="22.2" customHeight="1">
      <c r="A15" s="36" t="s">
        <v>239</v>
      </c>
      <c r="B15" s="1" t="s">
        <v>240</v>
      </c>
      <c r="H15" s="31"/>
    </row>
    <row r="16" spans="1:9" ht="27" customHeight="1">
      <c r="B16" s="24"/>
      <c r="C16" s="55" t="s">
        <v>241</v>
      </c>
      <c r="D16" s="32"/>
      <c r="H16" s="33"/>
      <c r="I16" s="34"/>
    </row>
    <row r="17" spans="1:9" ht="24" customHeight="1">
      <c r="B17" s="24"/>
      <c r="C17" s="55" t="s">
        <v>242</v>
      </c>
      <c r="D17" s="32"/>
      <c r="H17" s="31"/>
      <c r="I17" s="34"/>
    </row>
    <row r="18" spans="1:9" ht="22.2" customHeight="1">
      <c r="B18" s="24"/>
      <c r="C18" s="55" t="s">
        <v>243</v>
      </c>
      <c r="D18" s="35"/>
      <c r="I18" s="36"/>
    </row>
    <row r="19" spans="1:9" ht="26.25" customHeight="1">
      <c r="B19" s="24"/>
      <c r="C19" s="49" t="s">
        <v>244</v>
      </c>
      <c r="D19" s="281"/>
      <c r="E19" s="281"/>
      <c r="H19" s="31"/>
    </row>
    <row r="20" spans="1:9" ht="22.2" customHeight="1">
      <c r="D20" s="1" t="s">
        <v>245</v>
      </c>
      <c r="I20" s="36"/>
    </row>
    <row r="21" spans="1:9" ht="22.2" customHeight="1"/>
    <row r="22" spans="1:9" ht="22.2" customHeight="1">
      <c r="A22" s="11" t="s">
        <v>25</v>
      </c>
    </row>
  </sheetData>
  <mergeCells count="2">
    <mergeCell ref="C11:D11"/>
    <mergeCell ref="D19:E19"/>
  </mergeCells>
  <phoneticPr fontId="28"/>
  <dataValidations count="3">
    <dataValidation type="list" operator="equal" allowBlank="1" showErrorMessage="1" errorTitle="入力規則違反" error="リストから選んでください" sqref="B13" xr:uid="{1FD65E7B-A2FF-40C7-B3BE-BAD45337B602}">
      <formula1>"いる,いない"</formula1>
    </dataValidation>
    <dataValidation type="list" operator="equal" allowBlank="1" showErrorMessage="1" errorTitle="入力規則違反" error="リストから選んでください" sqref="B16:B19" xr:uid="{DBA44D00-6B1D-4FB4-9928-56C7734B7245}">
      <formula1>"○"</formula1>
      <formula2>0</formula2>
    </dataValidation>
    <dataValidation type="list" operator="equal" allowBlank="1" showErrorMessage="1" errorTitle="入力規則違反" error="リストから選んでください" sqref="B2 C5:C10" xr:uid="{7A089813-170C-4F7A-B822-6009E70FBCBD}">
      <formula1>"有,無,"</formula1>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C4EE-5C65-453B-8B70-454FC2D8A396}">
  <sheetPr codeName="Sheet6">
    <pageSetUpPr fitToPage="1"/>
  </sheetPr>
  <dimension ref="A1:H33"/>
  <sheetViews>
    <sheetView showGridLines="0" zoomScaleNormal="100" zoomScaleSheetLayoutView="70" workbookViewId="0">
      <selection activeCell="A3" sqref="A3"/>
    </sheetView>
  </sheetViews>
  <sheetFormatPr defaultColWidth="9" defaultRowHeight="13.2"/>
  <cols>
    <col min="1" max="1" width="8.44140625" style="1" customWidth="1"/>
    <col min="2" max="2" width="4.109375" style="1" customWidth="1"/>
    <col min="3" max="3" width="36.6640625" style="1" customWidth="1"/>
    <col min="4" max="5" width="8.109375" style="1" customWidth="1"/>
    <col min="6" max="6" width="4.109375" style="1" customWidth="1"/>
    <col min="7" max="7" width="37.21875" style="1" customWidth="1"/>
    <col min="8" max="8" width="8.109375" style="1" customWidth="1"/>
    <col min="9" max="16384" width="9" style="1"/>
  </cols>
  <sheetData>
    <row r="1" spans="1:8" ht="22.2" customHeight="1">
      <c r="A1" s="53" t="s">
        <v>255</v>
      </c>
      <c r="E1" s="226" t="s">
        <v>257</v>
      </c>
      <c r="F1" s="137"/>
      <c r="G1" s="282" t="str">
        <f>IF(P0!C6="","",P0!C6)</f>
        <v/>
      </c>
      <c r="H1" s="282"/>
    </row>
    <row r="2" spans="1:8" ht="22.2" customHeight="1" thickBot="1">
      <c r="A2" s="1" t="s">
        <v>1103</v>
      </c>
    </row>
    <row r="3" spans="1:8" ht="22.2" customHeight="1">
      <c r="A3" s="129" t="s">
        <v>256</v>
      </c>
      <c r="B3" s="39"/>
      <c r="C3" s="130" t="s">
        <v>258</v>
      </c>
      <c r="D3" s="40"/>
      <c r="E3" s="130" t="s">
        <v>256</v>
      </c>
      <c r="F3" s="41"/>
      <c r="G3" s="130" t="s">
        <v>291</v>
      </c>
      <c r="H3" s="40"/>
    </row>
    <row r="4" spans="1:8" ht="22.2" customHeight="1">
      <c r="A4" s="283" t="s">
        <v>273</v>
      </c>
      <c r="B4" s="42">
        <v>1</v>
      </c>
      <c r="C4" s="55" t="s">
        <v>292</v>
      </c>
      <c r="D4" s="43"/>
      <c r="E4" s="283" t="s">
        <v>602</v>
      </c>
      <c r="F4" s="42">
        <v>5</v>
      </c>
      <c r="G4" s="55" t="s">
        <v>278</v>
      </c>
      <c r="H4" s="43"/>
    </row>
    <row r="5" spans="1:8" ht="22.2" customHeight="1">
      <c r="A5" s="284"/>
      <c r="B5" s="42">
        <v>2</v>
      </c>
      <c r="C5" s="55" t="s">
        <v>293</v>
      </c>
      <c r="D5" s="43"/>
      <c r="E5" s="284"/>
      <c r="F5" s="42">
        <v>6</v>
      </c>
      <c r="G5" s="55" t="s">
        <v>272</v>
      </c>
      <c r="H5" s="201"/>
    </row>
    <row r="6" spans="1:8" ht="22.2" customHeight="1" thickBot="1">
      <c r="A6" s="284"/>
      <c r="B6" s="42">
        <v>3</v>
      </c>
      <c r="C6" s="55" t="s">
        <v>603</v>
      </c>
      <c r="D6" s="43"/>
      <c r="E6" s="285"/>
      <c r="F6" s="45">
        <v>7</v>
      </c>
      <c r="G6" s="132" t="s">
        <v>279</v>
      </c>
      <c r="H6" s="200"/>
    </row>
    <row r="7" spans="1:8" ht="22.2" customHeight="1">
      <c r="A7" s="284"/>
      <c r="B7" s="42">
        <v>4</v>
      </c>
      <c r="C7" s="55" t="s">
        <v>604</v>
      </c>
      <c r="D7" s="43"/>
      <c r="E7" s="286" t="s">
        <v>274</v>
      </c>
      <c r="F7" s="409">
        <v>1</v>
      </c>
      <c r="G7" s="410" t="s">
        <v>290</v>
      </c>
      <c r="H7" s="411"/>
    </row>
    <row r="8" spans="1:8" ht="22.2" customHeight="1">
      <c r="A8" s="284"/>
      <c r="B8" s="42">
        <v>5</v>
      </c>
      <c r="C8" s="55" t="s">
        <v>535</v>
      </c>
      <c r="D8" s="43"/>
      <c r="E8" s="284"/>
      <c r="F8" s="42">
        <v>2</v>
      </c>
      <c r="G8" s="131" t="s">
        <v>294</v>
      </c>
      <c r="H8" s="43"/>
    </row>
    <row r="9" spans="1:8" ht="22.2" customHeight="1">
      <c r="A9" s="284"/>
      <c r="B9" s="42">
        <v>6</v>
      </c>
      <c r="C9" s="55" t="s">
        <v>536</v>
      </c>
      <c r="D9" s="43"/>
      <c r="E9" s="284"/>
      <c r="F9" s="42">
        <v>3</v>
      </c>
      <c r="G9" s="131" t="s">
        <v>537</v>
      </c>
      <c r="H9" s="43"/>
    </row>
    <row r="10" spans="1:8" ht="22.2" customHeight="1">
      <c r="A10" s="284"/>
      <c r="B10" s="42">
        <v>7</v>
      </c>
      <c r="C10" s="55" t="s">
        <v>605</v>
      </c>
      <c r="D10" s="43"/>
      <c r="E10" s="284"/>
      <c r="F10" s="42">
        <v>4</v>
      </c>
      <c r="G10" s="131" t="s">
        <v>538</v>
      </c>
      <c r="H10" s="43"/>
    </row>
    <row r="11" spans="1:8" ht="22.2" customHeight="1">
      <c r="A11" s="284"/>
      <c r="B11" s="42">
        <v>8</v>
      </c>
      <c r="C11" s="55" t="s">
        <v>606</v>
      </c>
      <c r="D11" s="43"/>
      <c r="E11" s="284"/>
      <c r="F11" s="42">
        <v>5</v>
      </c>
      <c r="G11" s="131" t="s">
        <v>539</v>
      </c>
      <c r="H11" s="43"/>
    </row>
    <row r="12" spans="1:8" ht="22.2" customHeight="1">
      <c r="A12" s="284"/>
      <c r="B12" s="42">
        <v>9</v>
      </c>
      <c r="C12" s="55" t="s">
        <v>1088</v>
      </c>
      <c r="D12" s="401"/>
      <c r="E12" s="284"/>
      <c r="F12" s="42">
        <v>6</v>
      </c>
      <c r="G12" s="131" t="s">
        <v>281</v>
      </c>
      <c r="H12" s="43"/>
    </row>
    <row r="13" spans="1:8" ht="22.2" customHeight="1">
      <c r="A13" s="284"/>
      <c r="B13" s="42">
        <v>10</v>
      </c>
      <c r="C13" s="55" t="s">
        <v>295</v>
      </c>
      <c r="D13" s="401"/>
      <c r="E13" s="284"/>
      <c r="F13" s="42">
        <v>7</v>
      </c>
      <c r="G13" s="55" t="s">
        <v>275</v>
      </c>
      <c r="H13" s="43"/>
    </row>
    <row r="14" spans="1:8" ht="22.2" customHeight="1">
      <c r="A14" s="284"/>
      <c r="B14" s="42">
        <v>11</v>
      </c>
      <c r="C14" s="55" t="s">
        <v>1089</v>
      </c>
      <c r="D14" s="401"/>
      <c r="E14" s="284"/>
      <c r="F14" s="42">
        <v>8</v>
      </c>
      <c r="G14" s="131" t="s">
        <v>282</v>
      </c>
      <c r="H14" s="43"/>
    </row>
    <row r="15" spans="1:8" ht="22.2" customHeight="1">
      <c r="A15" s="284"/>
      <c r="B15" s="42">
        <v>12</v>
      </c>
      <c r="C15" s="55" t="s">
        <v>259</v>
      </c>
      <c r="D15" s="43"/>
      <c r="E15" s="284"/>
      <c r="F15" s="42">
        <v>9</v>
      </c>
      <c r="G15" s="55" t="s">
        <v>303</v>
      </c>
      <c r="H15" s="43"/>
    </row>
    <row r="16" spans="1:8" ht="22.2" customHeight="1">
      <c r="A16" s="284"/>
      <c r="B16" s="42">
        <v>13</v>
      </c>
      <c r="C16" s="55" t="s">
        <v>270</v>
      </c>
      <c r="D16" s="43"/>
      <c r="E16" s="284"/>
      <c r="F16" s="42">
        <v>10</v>
      </c>
      <c r="G16" s="131" t="s">
        <v>302</v>
      </c>
      <c r="H16" s="43"/>
    </row>
    <row r="17" spans="1:8" ht="22.2" customHeight="1">
      <c r="A17" s="284"/>
      <c r="B17" s="42">
        <v>14</v>
      </c>
      <c r="C17" s="55" t="s">
        <v>260</v>
      </c>
      <c r="D17" s="43"/>
      <c r="E17" s="284"/>
      <c r="F17" s="42">
        <v>11</v>
      </c>
      <c r="G17" s="142" t="s">
        <v>304</v>
      </c>
      <c r="H17" s="43"/>
    </row>
    <row r="18" spans="1:8" ht="22.2" customHeight="1">
      <c r="A18" s="284"/>
      <c r="B18" s="42">
        <v>15</v>
      </c>
      <c r="C18" s="55" t="s">
        <v>288</v>
      </c>
      <c r="D18" s="43"/>
      <c r="E18" s="284"/>
      <c r="F18" s="42">
        <v>12</v>
      </c>
      <c r="G18" s="408" t="s">
        <v>305</v>
      </c>
      <c r="H18" s="43"/>
    </row>
    <row r="19" spans="1:8" ht="22.2" customHeight="1">
      <c r="A19" s="284"/>
      <c r="B19" s="42">
        <v>16</v>
      </c>
      <c r="C19" s="55" t="s">
        <v>287</v>
      </c>
      <c r="D19" s="43"/>
      <c r="E19" s="284"/>
      <c r="F19" s="42">
        <v>13</v>
      </c>
      <c r="G19" s="55" t="s">
        <v>296</v>
      </c>
      <c r="H19" s="43"/>
    </row>
    <row r="20" spans="1:8" ht="22.2" customHeight="1">
      <c r="A20" s="284"/>
      <c r="B20" s="42">
        <v>17</v>
      </c>
      <c r="C20" s="55" t="s">
        <v>286</v>
      </c>
      <c r="D20" s="43"/>
      <c r="E20" s="284"/>
      <c r="F20" s="42">
        <v>14</v>
      </c>
      <c r="G20" s="136" t="s">
        <v>297</v>
      </c>
      <c r="H20" s="43"/>
    </row>
    <row r="21" spans="1:8" ht="22.2" customHeight="1">
      <c r="A21" s="284"/>
      <c r="B21" s="42">
        <v>18</v>
      </c>
      <c r="C21" s="55" t="s">
        <v>261</v>
      </c>
      <c r="D21" s="43"/>
      <c r="E21" s="284"/>
      <c r="F21" s="42">
        <v>15</v>
      </c>
      <c r="G21" s="131" t="s">
        <v>283</v>
      </c>
      <c r="H21" s="43"/>
    </row>
    <row r="22" spans="1:8" ht="22.2" customHeight="1">
      <c r="A22" s="284"/>
      <c r="B22" s="42">
        <v>19</v>
      </c>
      <c r="C22" s="55" t="s">
        <v>263</v>
      </c>
      <c r="D22" s="43"/>
      <c r="E22" s="284"/>
      <c r="F22" s="42">
        <v>16</v>
      </c>
      <c r="G22" s="55" t="s">
        <v>271</v>
      </c>
      <c r="H22" s="43"/>
    </row>
    <row r="23" spans="1:8" ht="22.2" customHeight="1">
      <c r="A23" s="284"/>
      <c r="B23" s="42">
        <v>20</v>
      </c>
      <c r="C23" s="55" t="s">
        <v>262</v>
      </c>
      <c r="D23" s="43"/>
      <c r="E23" s="284"/>
      <c r="F23" s="42">
        <v>17</v>
      </c>
      <c r="G23" s="131" t="s">
        <v>299</v>
      </c>
      <c r="H23" s="43"/>
    </row>
    <row r="24" spans="1:8" ht="22.2" customHeight="1">
      <c r="A24" s="284"/>
      <c r="B24" s="42">
        <v>21</v>
      </c>
      <c r="C24" s="55" t="s">
        <v>298</v>
      </c>
      <c r="D24" s="201"/>
      <c r="E24" s="284"/>
      <c r="F24" s="42">
        <v>18</v>
      </c>
      <c r="G24" s="131" t="s">
        <v>301</v>
      </c>
      <c r="H24" s="43"/>
    </row>
    <row r="25" spans="1:8" ht="22.2" customHeight="1" thickBot="1">
      <c r="A25" s="285"/>
      <c r="B25" s="233">
        <v>22</v>
      </c>
      <c r="C25" s="138" t="s">
        <v>300</v>
      </c>
      <c r="D25" s="200"/>
      <c r="E25" s="284"/>
      <c r="F25" s="42">
        <v>19</v>
      </c>
      <c r="G25" s="131" t="s">
        <v>284</v>
      </c>
      <c r="H25" s="43"/>
    </row>
    <row r="26" spans="1:8" ht="22.2" customHeight="1" thickBot="1">
      <c r="A26" s="284" t="s">
        <v>601</v>
      </c>
      <c r="B26" s="125">
        <v>1</v>
      </c>
      <c r="C26" s="134" t="s">
        <v>280</v>
      </c>
      <c r="D26" s="135"/>
      <c r="E26" s="285"/>
      <c r="F26" s="45">
        <v>20</v>
      </c>
      <c r="G26" s="412" t="s">
        <v>285</v>
      </c>
      <c r="H26" s="44"/>
    </row>
    <row r="27" spans="1:8" ht="22.2" customHeight="1">
      <c r="A27" s="284"/>
      <c r="B27" s="42">
        <v>2</v>
      </c>
      <c r="C27" s="55" t="s">
        <v>276</v>
      </c>
      <c r="D27" s="43"/>
      <c r="E27" s="407"/>
      <c r="F27" s="405"/>
      <c r="G27" s="402"/>
      <c r="H27" s="403"/>
    </row>
    <row r="28" spans="1:8" ht="22.2" customHeight="1">
      <c r="A28" s="284"/>
      <c r="B28" s="42">
        <v>3</v>
      </c>
      <c r="C28" s="55" t="s">
        <v>277</v>
      </c>
      <c r="D28" s="43"/>
      <c r="E28" s="407"/>
      <c r="F28" s="405"/>
      <c r="G28" s="402"/>
      <c r="H28" s="403"/>
    </row>
    <row r="29" spans="1:8" ht="22.2" customHeight="1" thickBot="1">
      <c r="A29" s="285"/>
      <c r="B29" s="45">
        <v>4</v>
      </c>
      <c r="C29" s="138" t="s">
        <v>289</v>
      </c>
      <c r="D29" s="44"/>
      <c r="E29" s="407"/>
      <c r="F29" s="406"/>
      <c r="G29" s="404"/>
      <c r="H29" s="403"/>
    </row>
    <row r="30" spans="1:8" ht="22.2" customHeight="1">
      <c r="A30" s="133"/>
      <c r="B30" s="48"/>
      <c r="E30" s="408"/>
    </row>
    <row r="31" spans="1:8" ht="22.2" customHeight="1">
      <c r="A31" s="133"/>
      <c r="B31" s="48"/>
    </row>
    <row r="32" spans="1:8" ht="22.2" customHeight="1">
      <c r="A32" s="133"/>
      <c r="B32" s="48"/>
    </row>
    <row r="33" spans="1:2" ht="22.2" customHeight="1">
      <c r="A33" s="133"/>
      <c r="B33" s="48"/>
    </row>
  </sheetData>
  <mergeCells count="5">
    <mergeCell ref="G1:H1"/>
    <mergeCell ref="E4:E6"/>
    <mergeCell ref="A26:A29"/>
    <mergeCell ref="A4:A25"/>
    <mergeCell ref="E7:E26"/>
  </mergeCells>
  <phoneticPr fontId="28"/>
  <dataValidations count="1">
    <dataValidation type="list" operator="equal" allowBlank="1" showErrorMessage="1" errorTitle="入力規則違反" error="リストから選んでください" sqref="D4:D29 H4:H29" xr:uid="{CC307D2D-F0FA-4F89-AEA6-5BBAE3AD6DBF}">
      <formula1>"○"</formula1>
      <formula2>0</formula2>
    </dataValidation>
  </dataValidations>
  <pageMargins left="0.75" right="0.45" top="1" bottom="1" header="0.51180555555555551" footer="0.51180555555555551"/>
  <pageSetup paperSize="9" scale="80"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DCF3F-CB58-4EB6-8C0D-74A77C8055B8}">
  <sheetPr codeName="Sheet7">
    <pageSetUpPr fitToPage="1"/>
  </sheetPr>
  <dimension ref="A1:K36"/>
  <sheetViews>
    <sheetView showGridLines="0" zoomScale="90" zoomScaleNormal="90" zoomScaleSheetLayoutView="70" zoomScalePageLayoutView="90" workbookViewId="0">
      <selection activeCell="G1" sqref="G1:I1"/>
    </sheetView>
  </sheetViews>
  <sheetFormatPr defaultColWidth="9" defaultRowHeight="13.2"/>
  <cols>
    <col min="1" max="1" width="4" style="1" customWidth="1"/>
    <col min="2" max="2" width="16" style="1" customWidth="1"/>
    <col min="3" max="3" width="11.6640625" style="1" customWidth="1"/>
    <col min="4" max="4" width="12" style="1" customWidth="1"/>
    <col min="5" max="5" width="20.6640625" style="1" customWidth="1"/>
    <col min="6" max="6" width="11.44140625" style="1" customWidth="1"/>
    <col min="7" max="7" width="23.6640625" style="1" customWidth="1"/>
    <col min="8" max="16384" width="9" style="1"/>
  </cols>
  <sheetData>
    <row r="1" spans="1:11" ht="22.5" customHeight="1">
      <c r="A1" s="53" t="s">
        <v>443</v>
      </c>
      <c r="F1" s="149" t="s">
        <v>158</v>
      </c>
      <c r="G1" s="289" t="str">
        <f>IF(P0!C6="","",P0!C6)</f>
        <v/>
      </c>
      <c r="H1" s="289"/>
      <c r="I1" s="289"/>
    </row>
    <row r="2" spans="1:11" ht="19.95" customHeight="1">
      <c r="A2" s="53" t="s">
        <v>159</v>
      </c>
    </row>
    <row r="3" spans="1:11" ht="19.95" customHeight="1">
      <c r="A3" s="1" t="s">
        <v>160</v>
      </c>
    </row>
    <row r="4" spans="1:11" ht="19.95" customHeight="1">
      <c r="B4" s="1" t="s">
        <v>441</v>
      </c>
      <c r="F4" s="48"/>
      <c r="G4" s="11"/>
      <c r="K4" s="151"/>
    </row>
    <row r="5" spans="1:11" ht="19.95" customHeight="1">
      <c r="D5" s="155"/>
      <c r="E5" s="1" t="s">
        <v>157</v>
      </c>
      <c r="K5" s="151"/>
    </row>
    <row r="6" spans="1:11" ht="19.95" customHeight="1">
      <c r="C6" s="36" t="s">
        <v>156</v>
      </c>
      <c r="D6" s="288"/>
      <c r="E6" s="288"/>
      <c r="F6" s="288"/>
      <c r="G6" s="288"/>
      <c r="H6" s="288"/>
      <c r="I6" s="288"/>
      <c r="K6" s="151"/>
    </row>
    <row r="7" spans="1:11" ht="19.95" customHeight="1">
      <c r="K7" s="151"/>
    </row>
    <row r="8" spans="1:11" ht="19.95" customHeight="1">
      <c r="B8" s="11" t="s">
        <v>475</v>
      </c>
      <c r="F8" s="48"/>
      <c r="G8" s="11"/>
      <c r="K8" s="151"/>
    </row>
    <row r="9" spans="1:11" ht="19.95" customHeight="1">
      <c r="D9" s="155"/>
      <c r="E9" s="1" t="s">
        <v>122</v>
      </c>
      <c r="K9" s="151"/>
    </row>
    <row r="10" spans="1:11" ht="19.95" customHeight="1">
      <c r="C10" s="36" t="s">
        <v>156</v>
      </c>
      <c r="D10" s="288"/>
      <c r="E10" s="288"/>
      <c r="F10" s="288"/>
      <c r="G10" s="288"/>
      <c r="H10" s="288"/>
      <c r="I10" s="288"/>
      <c r="K10" s="151"/>
    </row>
    <row r="11" spans="1:11" ht="19.95" customHeight="1"/>
    <row r="12" spans="1:11" ht="19.95" customHeight="1">
      <c r="B12" s="1" t="s">
        <v>442</v>
      </c>
      <c r="C12" s="152"/>
      <c r="D12" s="152"/>
      <c r="E12" s="152"/>
      <c r="F12" s="153"/>
      <c r="G12" s="154"/>
      <c r="H12" s="152"/>
      <c r="I12" s="152"/>
    </row>
    <row r="13" spans="1:11" ht="19.95" customHeight="1">
      <c r="D13" s="155"/>
      <c r="E13" s="1" t="s">
        <v>122</v>
      </c>
      <c r="K13" s="151"/>
    </row>
    <row r="14" spans="1:11" ht="19.95" customHeight="1">
      <c r="C14" s="36" t="s">
        <v>156</v>
      </c>
      <c r="D14" s="288"/>
      <c r="E14" s="288"/>
      <c r="F14" s="288"/>
      <c r="G14" s="288"/>
      <c r="H14" s="288"/>
      <c r="I14" s="288"/>
      <c r="K14" s="151"/>
    </row>
    <row r="15" spans="1:11" ht="19.95" customHeight="1"/>
    <row r="16" spans="1:11" ht="19.95" customHeight="1">
      <c r="B16" s="1" t="s">
        <v>444</v>
      </c>
      <c r="C16" s="152"/>
      <c r="D16" s="152"/>
      <c r="E16" s="152"/>
      <c r="F16" s="153"/>
      <c r="G16" s="154"/>
      <c r="H16" s="152"/>
      <c r="I16" s="152"/>
    </row>
    <row r="17" spans="2:11" ht="19.95" customHeight="1">
      <c r="D17" s="155"/>
      <c r="E17" s="1" t="s">
        <v>122</v>
      </c>
      <c r="K17" s="151"/>
    </row>
    <row r="18" spans="2:11" ht="19.95" customHeight="1">
      <c r="C18" s="36" t="s">
        <v>156</v>
      </c>
      <c r="D18" s="288"/>
      <c r="E18" s="288"/>
      <c r="F18" s="288"/>
      <c r="G18" s="288"/>
      <c r="H18" s="288"/>
      <c r="I18" s="288"/>
      <c r="K18" s="151"/>
    </row>
    <row r="19" spans="2:11" ht="19.95" customHeight="1"/>
    <row r="20" spans="2:11" ht="19.95" customHeight="1">
      <c r="B20" s="1" t="s">
        <v>163</v>
      </c>
      <c r="C20" s="152"/>
      <c r="D20" s="152"/>
      <c r="E20" s="152"/>
      <c r="F20" s="153"/>
      <c r="G20" s="154"/>
      <c r="H20" s="152"/>
      <c r="I20" s="152"/>
    </row>
    <row r="21" spans="2:11" ht="19.95" customHeight="1">
      <c r="D21" s="155"/>
      <c r="E21" s="1" t="s">
        <v>164</v>
      </c>
      <c r="K21" s="151"/>
    </row>
    <row r="22" spans="2:11" ht="19.95" customHeight="1">
      <c r="C22" s="36" t="s">
        <v>156</v>
      </c>
      <c r="D22" s="288"/>
      <c r="E22" s="288"/>
      <c r="F22" s="288"/>
      <c r="G22" s="288"/>
      <c r="H22" s="288"/>
      <c r="I22" s="288"/>
      <c r="K22" s="151"/>
    </row>
    <row r="23" spans="2:11" ht="24.75" customHeight="1"/>
    <row r="24" spans="2:11" ht="19.95" customHeight="1">
      <c r="B24" s="1" t="s">
        <v>162</v>
      </c>
      <c r="C24" s="152"/>
      <c r="D24" s="152"/>
      <c r="E24" s="152"/>
      <c r="F24" s="153"/>
      <c r="G24" s="154"/>
      <c r="H24" s="152"/>
      <c r="I24" s="152"/>
    </row>
    <row r="25" spans="2:11" ht="19.95" customHeight="1">
      <c r="D25" s="155"/>
      <c r="E25" s="1" t="s">
        <v>122</v>
      </c>
      <c r="K25" s="151"/>
    </row>
    <row r="26" spans="2:11" ht="19.95" customHeight="1">
      <c r="C26" s="36" t="s">
        <v>156</v>
      </c>
      <c r="D26" s="288"/>
      <c r="E26" s="288"/>
      <c r="F26" s="288"/>
      <c r="G26" s="288"/>
      <c r="H26" s="288"/>
      <c r="I26" s="288"/>
      <c r="K26" s="151"/>
    </row>
    <row r="27" spans="2:11" ht="24.75" customHeight="1"/>
    <row r="28" spans="2:11" ht="24.75" customHeight="1">
      <c r="B28" s="222" t="s">
        <v>1086</v>
      </c>
      <c r="C28" s="219"/>
      <c r="D28" s="219"/>
      <c r="E28" s="219"/>
      <c r="F28" s="219"/>
      <c r="G28" s="219"/>
      <c r="H28" s="219"/>
      <c r="I28" s="219"/>
    </row>
    <row r="29" spans="2:11" ht="19.95" customHeight="1">
      <c r="B29" s="1" t="s">
        <v>1104</v>
      </c>
      <c r="C29" s="152"/>
      <c r="D29" s="152"/>
      <c r="E29" s="152"/>
      <c r="F29" s="153"/>
      <c r="G29" s="154"/>
      <c r="H29" s="152"/>
      <c r="I29" s="152"/>
    </row>
    <row r="30" spans="2:11" ht="19.95" customHeight="1">
      <c r="D30" s="202"/>
      <c r="E30" s="1" t="s">
        <v>122</v>
      </c>
      <c r="K30" s="151"/>
    </row>
    <row r="31" spans="2:11" ht="19.95" customHeight="1">
      <c r="D31" s="234"/>
      <c r="K31" s="151"/>
    </row>
    <row r="32" spans="2:11" ht="34.200000000000003" customHeight="1">
      <c r="B32" s="287" t="s">
        <v>1105</v>
      </c>
      <c r="C32" s="287"/>
      <c r="D32" s="287"/>
      <c r="E32" s="287"/>
      <c r="F32" s="287"/>
      <c r="G32" s="287"/>
      <c r="H32" s="287"/>
      <c r="I32" s="287"/>
    </row>
    <row r="33" spans="4:11" ht="19.95" customHeight="1">
      <c r="D33" s="202"/>
      <c r="E33" s="1" t="s">
        <v>122</v>
      </c>
      <c r="K33" s="151"/>
    </row>
    <row r="34" spans="4:11" ht="24.75" customHeight="1"/>
    <row r="35" spans="4:11" ht="24.75" customHeight="1"/>
    <row r="36" spans="4:11" ht="24.75" customHeight="1"/>
  </sheetData>
  <mergeCells count="8">
    <mergeCell ref="B32:I32"/>
    <mergeCell ref="D26:I26"/>
    <mergeCell ref="G1:I1"/>
    <mergeCell ref="D6:I6"/>
    <mergeCell ref="D10:I10"/>
    <mergeCell ref="D14:I14"/>
    <mergeCell ref="D18:I18"/>
    <mergeCell ref="D22:I22"/>
  </mergeCells>
  <phoneticPr fontId="28"/>
  <dataValidations count="1">
    <dataValidation type="list" operator="equal" allowBlank="1" showErrorMessage="1" errorTitle="入力規則違反" error="リストから選んでください" sqref="D5 D9 D13 D17 D21 D25 D30:D31 D33" xr:uid="{B598F9DD-EE74-46A5-A23D-A6F7B3E3ECDF}">
      <formula1>"いる,いない"</formula1>
      <formula2>0</formula2>
    </dataValidation>
  </dataValidations>
  <pageMargins left="0.75" right="0.45" top="1" bottom="1" header="0.51180555555555551" footer="0.51180555555555551"/>
  <pageSetup paperSize="9" scale="6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7215-666B-42DD-A652-2B5D66F53C67}">
  <sheetPr codeName="Sheet8">
    <pageSetUpPr fitToPage="1"/>
  </sheetPr>
  <dimension ref="A1:K32"/>
  <sheetViews>
    <sheetView showGridLines="0" zoomScale="90" zoomScaleNormal="90" zoomScaleSheetLayoutView="70" zoomScalePageLayoutView="90" workbookViewId="0"/>
  </sheetViews>
  <sheetFormatPr defaultColWidth="9" defaultRowHeight="13.2"/>
  <cols>
    <col min="1" max="1" width="4" style="1" customWidth="1"/>
    <col min="2" max="2" width="16" style="1" customWidth="1"/>
    <col min="3" max="3" width="11.6640625" style="1" customWidth="1"/>
    <col min="4" max="6" width="15.6640625" style="1" customWidth="1"/>
    <col min="7" max="7" width="23.6640625" style="1" customWidth="1"/>
    <col min="8" max="16384" width="9" style="1"/>
  </cols>
  <sheetData>
    <row r="1" spans="1:11" ht="19.95" customHeight="1">
      <c r="A1" s="53" t="s">
        <v>161</v>
      </c>
    </row>
    <row r="2" spans="1:11" ht="19.95" customHeight="1">
      <c r="A2" s="1" t="s">
        <v>82</v>
      </c>
    </row>
    <row r="3" spans="1:11" ht="24.75" customHeight="1">
      <c r="B3" s="1" t="s">
        <v>84</v>
      </c>
    </row>
    <row r="4" spans="1:11" ht="19.95" customHeight="1">
      <c r="D4" s="158"/>
      <c r="E4" s="1" t="s">
        <v>122</v>
      </c>
      <c r="K4" s="151"/>
    </row>
    <row r="5" spans="1:11" ht="19.95" customHeight="1">
      <c r="B5" s="1" t="s">
        <v>83</v>
      </c>
    </row>
    <row r="6" spans="1:11" ht="19.95" customHeight="1">
      <c r="D6" s="158"/>
      <c r="E6" s="1" t="s">
        <v>122</v>
      </c>
      <c r="K6" s="151"/>
    </row>
    <row r="7" spans="1:11" ht="19.95" customHeight="1">
      <c r="B7" s="30" t="s">
        <v>1106</v>
      </c>
      <c r="D7" s="12"/>
      <c r="K7" s="151"/>
    </row>
    <row r="8" spans="1:11" ht="19.95" customHeight="1">
      <c r="D8" s="290"/>
      <c r="E8" s="291"/>
      <c r="F8" s="67"/>
      <c r="G8" s="67"/>
      <c r="H8" s="67"/>
      <c r="I8" s="67"/>
    </row>
    <row r="9" spans="1:11" ht="19.95" customHeight="1"/>
    <row r="10" spans="1:11" ht="19.95" customHeight="1">
      <c r="A10" s="1" t="s">
        <v>87</v>
      </c>
    </row>
    <row r="11" spans="1:11" ht="19.95" customHeight="1">
      <c r="B11" s="1" t="s">
        <v>85</v>
      </c>
    </row>
    <row r="12" spans="1:11" ht="19.95" customHeight="1">
      <c r="D12" s="156" t="s">
        <v>246</v>
      </c>
      <c r="E12" s="156" t="s">
        <v>247</v>
      </c>
      <c r="F12" s="156" t="s">
        <v>248</v>
      </c>
    </row>
    <row r="13" spans="1:11" ht="19.95" customHeight="1">
      <c r="D13" s="159"/>
      <c r="E13" s="159"/>
      <c r="F13" s="159"/>
      <c r="G13" s="1" t="s">
        <v>252</v>
      </c>
      <c r="K13" s="151"/>
    </row>
    <row r="14" spans="1:11" ht="19.95" customHeight="1">
      <c r="B14" s="1" t="s">
        <v>187</v>
      </c>
    </row>
    <row r="15" spans="1:11" ht="19.95" customHeight="1">
      <c r="D15" s="158"/>
      <c r="E15" s="1" t="s">
        <v>122</v>
      </c>
      <c r="K15" s="151"/>
    </row>
    <row r="16" spans="1:11" ht="19.95" customHeight="1">
      <c r="B16" s="1" t="s">
        <v>1107</v>
      </c>
    </row>
    <row r="17" spans="2:11" ht="19.95" customHeight="1">
      <c r="D17" s="158"/>
      <c r="E17" s="1" t="s">
        <v>164</v>
      </c>
      <c r="K17" s="151"/>
    </row>
    <row r="18" spans="2:11" ht="19.95" customHeight="1">
      <c r="B18" s="1" t="s">
        <v>112</v>
      </c>
    </row>
    <row r="19" spans="2:11" ht="19.95" customHeight="1">
      <c r="D19" s="158"/>
      <c r="E19" s="1" t="s">
        <v>122</v>
      </c>
      <c r="K19" s="151"/>
    </row>
    <row r="20" spans="2:11" ht="19.95" customHeight="1">
      <c r="C20" s="36" t="s">
        <v>86</v>
      </c>
      <c r="D20" s="160"/>
      <c r="E20" s="1" t="s">
        <v>165</v>
      </c>
      <c r="J20" s="151"/>
    </row>
    <row r="21" spans="2:11" ht="19.95" customHeight="1">
      <c r="C21" s="36"/>
      <c r="D21" s="161"/>
      <c r="E21" s="11"/>
      <c r="J21" s="151"/>
    </row>
    <row r="22" spans="2:11" ht="19.95" customHeight="1">
      <c r="B22" s="157"/>
    </row>
    <row r="23" spans="2:11" ht="24.75" customHeight="1"/>
    <row r="24" spans="2:11" ht="24.75" customHeight="1"/>
    <row r="25" spans="2:11" ht="24.75" customHeight="1"/>
    <row r="26" spans="2:11" ht="24.75" customHeight="1"/>
    <row r="27" spans="2:11" ht="24.75" customHeight="1"/>
    <row r="28" spans="2:11" ht="24.75" customHeight="1"/>
    <row r="29" spans="2:11" ht="24.75" customHeight="1"/>
    <row r="30" spans="2:11" ht="24.75" customHeight="1"/>
    <row r="31" spans="2:11" ht="24.75" customHeight="1"/>
    <row r="32" spans="2:11" ht="24.75" customHeight="1"/>
  </sheetData>
  <mergeCells count="1">
    <mergeCell ref="D8:E8"/>
  </mergeCells>
  <phoneticPr fontId="28"/>
  <dataValidations count="3">
    <dataValidation type="list" operator="equal" allowBlank="1" showErrorMessage="1" errorTitle="入力規則違反" error="リストから選んでください" sqref="D6 D4 D19 D17 D15" xr:uid="{78D7CA1C-45C7-4904-A529-11F819EA95FA}">
      <formula1>"いる,いない"</formula1>
      <formula2>0</formula2>
    </dataValidation>
    <dataValidation type="list" operator="equal" allowBlank="1" showErrorMessage="1" errorTitle="入力規則違反" error="リストから選んでください" sqref="D13" xr:uid="{D3E67056-C2C0-4E67-9523-F623E2566D43}">
      <formula1>"〇"</formula1>
    </dataValidation>
    <dataValidation type="list" operator="equal" allowBlank="1" showErrorMessage="1" errorTitle="入力規則違反" error="リストから選んでください" sqref="E13:F13" xr:uid="{F9CF8AB2-28F4-4B88-BF59-CC459768E4E6}">
      <formula1>"○"</formula1>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FD023-439C-4EE4-8AEA-45F2574E0E85}">
  <sheetPr codeName="Sheet9">
    <pageSetUpPr fitToPage="1"/>
  </sheetPr>
  <dimension ref="A1:J48"/>
  <sheetViews>
    <sheetView showGridLines="0" zoomScale="90" zoomScaleNormal="90" zoomScaleSheetLayoutView="70" zoomScalePageLayoutView="90" workbookViewId="0"/>
  </sheetViews>
  <sheetFormatPr defaultColWidth="9" defaultRowHeight="13.2"/>
  <cols>
    <col min="1" max="1" width="4.6640625" style="1" customWidth="1"/>
    <col min="2" max="2" width="22.6640625" style="1" customWidth="1"/>
    <col min="3" max="3" width="16.44140625" style="1" customWidth="1"/>
    <col min="4" max="9" width="14.6640625" style="1" customWidth="1"/>
    <col min="10" max="16384" width="9" style="1"/>
  </cols>
  <sheetData>
    <row r="1" spans="1:10" ht="19.95" customHeight="1">
      <c r="A1" s="53" t="s">
        <v>186</v>
      </c>
    </row>
    <row r="2" spans="1:10" ht="19.95" customHeight="1">
      <c r="A2" s="11" t="s">
        <v>29</v>
      </c>
    </row>
    <row r="3" spans="1:10" ht="19.95" customHeight="1">
      <c r="A3" s="11"/>
      <c r="B3" s="1" t="s">
        <v>90</v>
      </c>
    </row>
    <row r="4" spans="1:10" ht="19.95" customHeight="1">
      <c r="D4" s="113"/>
      <c r="E4" s="1" t="s">
        <v>122</v>
      </c>
      <c r="J4" s="150"/>
    </row>
    <row r="5" spans="1:10" ht="19.95" customHeight="1">
      <c r="A5" s="11"/>
      <c r="B5" s="1" t="s">
        <v>88</v>
      </c>
    </row>
    <row r="6" spans="1:10" ht="19.95" customHeight="1">
      <c r="D6" s="113"/>
      <c r="E6" s="1" t="s">
        <v>122</v>
      </c>
      <c r="J6" s="150"/>
    </row>
    <row r="7" spans="1:10" ht="19.95" customHeight="1">
      <c r="A7" s="11"/>
      <c r="B7" s="1" t="s">
        <v>89</v>
      </c>
      <c r="D7" s="1" t="s">
        <v>251</v>
      </c>
    </row>
    <row r="8" spans="1:10" ht="19.95" customHeight="1">
      <c r="B8" s="162"/>
      <c r="C8" s="163"/>
      <c r="D8" s="166"/>
      <c r="E8" s="164" t="s">
        <v>168</v>
      </c>
      <c r="F8" s="166"/>
      <c r="G8" s="164" t="s">
        <v>166</v>
      </c>
    </row>
    <row r="9" spans="1:10" ht="19.95" customHeight="1">
      <c r="B9" s="163"/>
      <c r="C9" s="163"/>
      <c r="D9" s="166"/>
      <c r="E9" s="164" t="s">
        <v>167</v>
      </c>
      <c r="F9" s="166"/>
      <c r="G9" s="162" t="s">
        <v>30</v>
      </c>
    </row>
    <row r="10" spans="1:10" ht="19.95" customHeight="1">
      <c r="B10" s="1" t="s">
        <v>250</v>
      </c>
      <c r="D10" s="165"/>
      <c r="E10" s="162"/>
      <c r="F10" s="162"/>
      <c r="G10" s="162"/>
    </row>
    <row r="11" spans="1:10" ht="19.95" customHeight="1">
      <c r="B11" s="164"/>
      <c r="D11" s="113"/>
      <c r="E11" s="164" t="s">
        <v>122</v>
      </c>
      <c r="F11" s="162"/>
      <c r="G11" s="162"/>
    </row>
    <row r="12" spans="1:10" ht="19.95" customHeight="1">
      <c r="D12" s="162"/>
      <c r="E12" s="162"/>
      <c r="F12" s="162"/>
      <c r="G12" s="162"/>
    </row>
    <row r="13" spans="1:10" ht="19.95" customHeight="1">
      <c r="A13" s="1" t="s">
        <v>104</v>
      </c>
    </row>
    <row r="14" spans="1:10" ht="19.95" customHeight="1">
      <c r="B14" s="1" t="s">
        <v>100</v>
      </c>
    </row>
    <row r="15" spans="1:10" ht="19.95" customHeight="1">
      <c r="D15" s="115" t="s">
        <v>96</v>
      </c>
      <c r="E15" s="115" t="s">
        <v>95</v>
      </c>
      <c r="F15" s="115" t="s">
        <v>94</v>
      </c>
      <c r="G15" s="115" t="s">
        <v>93</v>
      </c>
      <c r="H15" s="115" t="s">
        <v>92</v>
      </c>
      <c r="I15" s="117" t="s">
        <v>91</v>
      </c>
    </row>
    <row r="16" spans="1:10" ht="19.95" customHeight="1">
      <c r="D16" s="166"/>
      <c r="E16" s="166"/>
      <c r="F16" s="166"/>
      <c r="G16" s="166"/>
      <c r="H16" s="166"/>
      <c r="I16" s="166"/>
    </row>
    <row r="17" spans="2:10" ht="19.95" customHeight="1">
      <c r="C17" s="1" t="s">
        <v>102</v>
      </c>
      <c r="D17" s="114"/>
    </row>
    <row r="18" spans="2:10" ht="19.95" customHeight="1">
      <c r="D18" s="292"/>
      <c r="E18" s="293"/>
      <c r="F18" s="293"/>
      <c r="G18" s="293"/>
      <c r="H18" s="293"/>
      <c r="I18" s="294"/>
    </row>
    <row r="19" spans="2:10" ht="19.95" customHeight="1">
      <c r="B19" s="1" t="s">
        <v>101</v>
      </c>
      <c r="D19" s="114"/>
    </row>
    <row r="20" spans="2:10" ht="19.95" customHeight="1">
      <c r="D20" s="116" t="s">
        <v>97</v>
      </c>
      <c r="E20" s="116" t="s">
        <v>98</v>
      </c>
      <c r="F20" s="116" t="s">
        <v>99</v>
      </c>
    </row>
    <row r="21" spans="2:10" ht="19.95" customHeight="1">
      <c r="D21" s="166"/>
      <c r="E21" s="166"/>
      <c r="F21" s="166"/>
    </row>
    <row r="22" spans="2:10" ht="19.95" customHeight="1">
      <c r="B22" s="1" t="s">
        <v>103</v>
      </c>
    </row>
    <row r="23" spans="2:10" ht="19.95" customHeight="1">
      <c r="D23" s="113"/>
      <c r="E23" s="1" t="s">
        <v>122</v>
      </c>
      <c r="J23" s="150"/>
    </row>
    <row r="24" spans="2:10" ht="24.75" customHeight="1"/>
    <row r="25" spans="2:10" ht="24.75" customHeight="1"/>
    <row r="26" spans="2:10" ht="24.75" customHeight="1"/>
    <row r="27" spans="2:10" ht="24.75" customHeight="1"/>
    <row r="48" ht="14.25" customHeight="1"/>
  </sheetData>
  <mergeCells count="1">
    <mergeCell ref="D18:I18"/>
  </mergeCells>
  <phoneticPr fontId="28"/>
  <dataValidations count="2">
    <dataValidation type="list" operator="equal" allowBlank="1" showErrorMessage="1" errorTitle="入力規則違反" error="リストから選んでください" sqref="D6 D11 D4 D23" xr:uid="{E508FA55-E2F6-44C4-9F67-0C7059E09613}">
      <formula1>"いる,いない"</formula1>
      <formula2>0</formula2>
    </dataValidation>
    <dataValidation type="list" operator="equal" allowBlank="1" showErrorMessage="1" errorTitle="入力規則違反" error="リストから選んでください" sqref="D8:D9 F8:F9 D16:I16 D21:F21" xr:uid="{76FCD276-36E0-4F48-ABBF-371FD2765751}">
      <formula1>"○"</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DDE1A-6D09-40D2-87FF-4AB857CA65AA}">
  <sheetPr codeName="Sheet10">
    <pageSetUpPr fitToPage="1"/>
  </sheetPr>
  <dimension ref="A1:P29"/>
  <sheetViews>
    <sheetView showGridLines="0" zoomScale="90" zoomScaleNormal="90" zoomScaleSheetLayoutView="70" zoomScalePageLayoutView="90" workbookViewId="0"/>
  </sheetViews>
  <sheetFormatPr defaultColWidth="9" defaultRowHeight="13.2"/>
  <cols>
    <col min="1" max="1" width="5.44140625" style="1" customWidth="1"/>
    <col min="2" max="2" width="3.44140625" style="1" customWidth="1"/>
    <col min="3" max="3" width="7.44140625" style="1" customWidth="1"/>
    <col min="4" max="9" width="13.6640625" style="1" customWidth="1"/>
    <col min="10" max="14" width="13" style="1" customWidth="1"/>
    <col min="15" max="16384" width="9" style="1"/>
  </cols>
  <sheetData>
    <row r="1" spans="1:16" ht="19.95" customHeight="1">
      <c r="A1" s="1" t="s">
        <v>105</v>
      </c>
    </row>
    <row r="2" spans="1:16" ht="19.95" customHeight="1">
      <c r="B2" s="1" t="s">
        <v>169</v>
      </c>
    </row>
    <row r="3" spans="1:16" ht="19.95" customHeight="1">
      <c r="B3" s="48"/>
    </row>
    <row r="4" spans="1:16" ht="34.950000000000003" customHeight="1">
      <c r="B4" s="48"/>
      <c r="C4" s="295" t="s">
        <v>170</v>
      </c>
      <c r="D4" s="296"/>
      <c r="E4" s="42" t="s">
        <v>171</v>
      </c>
      <c r="F4" s="13" t="s">
        <v>172</v>
      </c>
      <c r="G4" s="13" t="s">
        <v>173</v>
      </c>
      <c r="H4" s="13" t="s">
        <v>174</v>
      </c>
      <c r="I4" s="13" t="s">
        <v>175</v>
      </c>
    </row>
    <row r="5" spans="1:16" ht="19.95" customHeight="1">
      <c r="B5" s="48"/>
      <c r="C5" s="268" t="s">
        <v>176</v>
      </c>
      <c r="D5" s="49" t="s">
        <v>183</v>
      </c>
      <c r="E5" s="9"/>
      <c r="F5" s="9"/>
      <c r="G5" s="9"/>
      <c r="H5" s="9"/>
      <c r="I5" s="9"/>
    </row>
    <row r="6" spans="1:16" ht="19.95" customHeight="1">
      <c r="B6" s="48"/>
      <c r="C6" s="297"/>
      <c r="D6" s="8" t="s">
        <v>31</v>
      </c>
      <c r="E6" s="9"/>
      <c r="F6" s="9"/>
      <c r="G6" s="9"/>
      <c r="H6" s="9"/>
      <c r="I6" s="9"/>
    </row>
    <row r="7" spans="1:16" ht="19.95" customHeight="1">
      <c r="B7" s="48"/>
      <c r="C7" s="298" t="s">
        <v>177</v>
      </c>
      <c r="D7" s="49" t="s">
        <v>182</v>
      </c>
      <c r="E7" s="9"/>
      <c r="F7" s="9"/>
      <c r="G7" s="9"/>
      <c r="H7" s="9"/>
      <c r="I7" s="9"/>
    </row>
    <row r="8" spans="1:16" ht="19.95" customHeight="1">
      <c r="B8" s="48"/>
      <c r="C8" s="299"/>
      <c r="D8" s="49" t="s">
        <v>181</v>
      </c>
      <c r="E8" s="9"/>
      <c r="F8" s="9"/>
      <c r="G8" s="9"/>
      <c r="H8" s="9"/>
      <c r="I8" s="9"/>
      <c r="P8" s="114"/>
    </row>
    <row r="9" spans="1:16" ht="19.95" customHeight="1">
      <c r="B9" s="48"/>
      <c r="C9" s="299"/>
      <c r="D9" s="49" t="s">
        <v>180</v>
      </c>
      <c r="E9" s="9"/>
      <c r="F9" s="9"/>
      <c r="G9" s="9"/>
      <c r="H9" s="9"/>
      <c r="I9" s="9"/>
    </row>
    <row r="10" spans="1:16" ht="19.95" customHeight="1">
      <c r="B10" s="48"/>
      <c r="C10" s="299"/>
      <c r="D10" s="49" t="s">
        <v>179</v>
      </c>
      <c r="E10" s="9"/>
      <c r="F10" s="9"/>
      <c r="G10" s="9"/>
      <c r="H10" s="9"/>
      <c r="I10" s="9"/>
    </row>
    <row r="11" spans="1:16" ht="19.95" customHeight="1">
      <c r="B11" s="48"/>
      <c r="C11" s="299"/>
      <c r="D11" s="49" t="s">
        <v>178</v>
      </c>
      <c r="E11" s="9"/>
      <c r="F11" s="9"/>
      <c r="G11" s="9"/>
      <c r="H11" s="9"/>
      <c r="I11" s="9"/>
    </row>
    <row r="12" spans="1:16" ht="19.95" customHeight="1">
      <c r="B12" s="48"/>
    </row>
    <row r="13" spans="1:16" ht="19.95" customHeight="1">
      <c r="B13" s="1" t="s">
        <v>106</v>
      </c>
      <c r="H13" s="24"/>
      <c r="I13" s="1" t="s">
        <v>122</v>
      </c>
    </row>
    <row r="14" spans="1:16" ht="19.95" customHeight="1"/>
    <row r="15" spans="1:16" ht="19.95" customHeight="1">
      <c r="B15" s="1" t="s">
        <v>108</v>
      </c>
      <c r="H15" s="24"/>
      <c r="I15" s="1" t="s">
        <v>122</v>
      </c>
    </row>
    <row r="16" spans="1:16" ht="19.95" customHeight="1"/>
    <row r="17" spans="2:9" ht="19.95" customHeight="1">
      <c r="B17" s="1" t="s">
        <v>249</v>
      </c>
      <c r="H17" s="24"/>
      <c r="I17" s="1" t="s">
        <v>122</v>
      </c>
    </row>
    <row r="18" spans="2:9" ht="19.95" customHeight="1"/>
    <row r="19" spans="2:9" ht="19.95" customHeight="1">
      <c r="B19" s="1" t="s">
        <v>107</v>
      </c>
      <c r="H19" s="24"/>
      <c r="I19" s="1" t="s">
        <v>122</v>
      </c>
    </row>
    <row r="20" spans="2:9" ht="19.95" customHeight="1"/>
    <row r="29" spans="2:9" ht="21.75" customHeight="1"/>
  </sheetData>
  <mergeCells count="3">
    <mergeCell ref="C4:D4"/>
    <mergeCell ref="C5:C6"/>
    <mergeCell ref="C7:C11"/>
  </mergeCells>
  <phoneticPr fontId="28"/>
  <dataValidations count="1">
    <dataValidation type="list" operator="equal" allowBlank="1" showErrorMessage="1" errorTitle="入力規則違反" error="リストから選んでください" sqref="H13 H15 H17 H19" xr:uid="{F60DD8E0-D8D6-4A08-A74C-38C8F0C1B686}">
      <formula1>"いる,いない"</formula1>
      <formula2>0</formula2>
    </dataValidation>
  </dataValidations>
  <pageMargins left="0.75" right="0.45" top="1" bottom="1" header="0.51180555555555551" footer="0.51180555555555551"/>
  <pageSetup paperSize="9" firstPageNumber="0" orientation="landscape" horizontalDpi="300" verticalDpi="300" r:id="rId1"/>
  <headerFooter alignWithMargins="0">
    <oddFooter>&amp;C&amp;A</oddFooter>
  </headerFooter>
  <rowBreaks count="1" manualBreakCount="1">
    <brk id="29"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0C76A076756948AFC49B91A87DBBC3" ma:contentTypeVersion="14" ma:contentTypeDescription="新しいドキュメントを作成します。" ma:contentTypeScope="" ma:versionID="b82525387cb1165d8b0060a8fabb64d7">
  <xsd:schema xmlns:xsd="http://www.w3.org/2001/XMLSchema" xmlns:xs="http://www.w3.org/2001/XMLSchema" xmlns:p="http://schemas.microsoft.com/office/2006/metadata/properties" xmlns:ns2="bbed998f-aec2-4a92-b4eb-ca65e3960069" xmlns:ns3="4e7e32d9-f49f-49c8-ae29-f909a106d2b6" targetNamespace="http://schemas.microsoft.com/office/2006/metadata/properties" ma:root="true" ma:fieldsID="8c3c279c4d2230ca6576e508ad558195" ns2:_="" ns3:_="">
    <xsd:import namespace="bbed998f-aec2-4a92-b4eb-ca65e3960069"/>
    <xsd:import namespace="4e7e32d9-f49f-49c8-ae29-f909a106d2b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ed998f-aec2-4a92-b4eb-ca65e3960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7e32d9-f49f-49c8-ae29-f909a106d2b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fd234d-5541-4ef8-a150-33954e150849}" ma:internalName="TaxCatchAll" ma:showField="CatchAllData" ma:web="4e7e32d9-f49f-49c8-ae29-f909a106d2b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ed998f-aec2-4a92-b4eb-ca65e3960069">
      <Terms xmlns="http://schemas.microsoft.com/office/infopath/2007/PartnerControls"/>
    </lcf76f155ced4ddcb4097134ff3c332f>
    <TaxCatchAll xmlns="4e7e32d9-f49f-49c8-ae29-f909a106d2b6"/>
  </documentManagement>
</p:properties>
</file>

<file path=customXml/itemProps1.xml><?xml version="1.0" encoding="utf-8"?>
<ds:datastoreItem xmlns:ds="http://schemas.openxmlformats.org/officeDocument/2006/customXml" ds:itemID="{D5754588-FEA4-4CA0-A724-53BDAA434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ed998f-aec2-4a92-b4eb-ca65e3960069"/>
    <ds:schemaRef ds:uri="4e7e32d9-f49f-49c8-ae29-f909a106d2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A145C7-0CE9-4A5B-A164-CC61A29A1483}">
  <ds:schemaRefs>
    <ds:schemaRef ds:uri="http://schemas.microsoft.com/sharepoint/v3/contenttype/forms"/>
  </ds:schemaRefs>
</ds:datastoreItem>
</file>

<file path=customXml/itemProps3.xml><?xml version="1.0" encoding="utf-8"?>
<ds:datastoreItem xmlns:ds="http://schemas.openxmlformats.org/officeDocument/2006/customXml" ds:itemID="{DE9B5481-AFAB-4CA1-92E0-6F6C396AAB80}">
  <ds:schemaRefs>
    <ds:schemaRef ds:uri="http://schemas.microsoft.com/office/2006/metadata/properties"/>
    <ds:schemaRef ds:uri="http://schemas.microsoft.com/office/infopath/2007/PartnerControls"/>
    <ds:schemaRef ds:uri="bbed998f-aec2-4a92-b4eb-ca65e3960069"/>
    <ds:schemaRef ds:uri="4e7e32d9-f49f-49c8-ae29-f909a106d2b6"/>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23</vt:i4>
      </vt:variant>
    </vt:vector>
  </HeadingPairs>
  <TitlesOfParts>
    <vt:vector size="62"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conf</vt:lpstr>
      <vt:lpstr>P0!Print_Area</vt:lpstr>
      <vt:lpstr>'P13'!Print_Area</vt:lpstr>
      <vt:lpstr>'P14'!Print_Area</vt:lpstr>
      <vt:lpstr>'P15'!Print_Area</vt:lpstr>
      <vt:lpstr>'P16'!Print_Area</vt:lpstr>
      <vt:lpstr>'P17'!Print_Area</vt:lpstr>
      <vt:lpstr>'P18'!Print_Area</vt:lpstr>
      <vt:lpstr>'P19'!Print_Area</vt:lpstr>
      <vt:lpstr>'P20'!Print_Area</vt:lpstr>
      <vt:lpstr>'P26'!Print_Area</vt:lpstr>
      <vt:lpstr>'P27'!Print_Area</vt:lpstr>
      <vt:lpstr>'P28'!Print_Area</vt:lpstr>
      <vt:lpstr>'P31'!Print_Area</vt:lpstr>
      <vt:lpstr>'P33'!Print_Area</vt:lpstr>
      <vt:lpstr>'P34'!Print_Area</vt:lpstr>
      <vt:lpstr>'P35'!Print_Area</vt:lpstr>
      <vt:lpstr>'P36'!Print_Area</vt:lpstr>
      <vt:lpstr>'P4'!Print_Area</vt:lpstr>
      <vt:lpstr>'P5'!Print_Area</vt:lpstr>
      <vt:lpstr>'P6'!Print_Area</vt:lpstr>
      <vt:lpstr>'P7'!Print_Area</vt:lpstr>
      <vt:lpstr>'P8'!Print_Area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宿泊所調査書</dc:subject>
  <dc:creator>東京都</dc:creator>
  <dc:description>_0328</dc:description>
  <cp:lastModifiedBy>井上　利音</cp:lastModifiedBy>
  <cp:revision>0</cp:revision>
  <cp:lastPrinted>2026-01-15T01:17:24Z</cp:lastPrinted>
  <dcterms:created xsi:type="dcterms:W3CDTF">2004-03-18T08:06:46Z</dcterms:created>
  <dcterms:modified xsi:type="dcterms:W3CDTF">2026-04-23T02:08:03Z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内容">
    <vt:lpwstr>2021/4/16校了</vt:lpwstr>
  </property>
</Properties>
</file>