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3.54\zaitaku\④介護医療連携推進担当\R06 事業実施\02 代替職員確保支援事業\01_要綱\02_交付要綱\様式（要綱以外）\"/>
    </mc:Choice>
  </mc:AlternateContent>
  <bookViews>
    <workbookView xWindow="6465" yWindow="0" windowWidth="8790" windowHeight="345" tabRatio="840"/>
  </bookViews>
  <sheets>
    <sheet name="様式3　所要額精算書（総括表）" sheetId="85" r:id="rId1"/>
    <sheet name="様式3-2　所要額精算書（一覧表）" sheetId="97" r:id="rId2"/>
    <sheet name="様式3-３　所要額精算書（個表・産休等代替）" sheetId="79" r:id="rId3"/>
    <sheet name="経費内訳表" sheetId="115" r:id="rId4"/>
    <sheet name="歳入歳出決算書" sheetId="123" r:id="rId5"/>
    <sheet name="様式3　所要額精算書（総括表） 記入例" sheetId="116" r:id="rId6"/>
    <sheet name="様式3-2　所要額精算書（一覧表） 記入例" sheetId="117" r:id="rId7"/>
    <sheet name="様式3-３　所要額精算書（個表・産休等代替） 記入例①" sheetId="120" r:id="rId8"/>
    <sheet name="様式3-3　所要額精算書（個表・産休等代替） 記入例②" sheetId="118" r:id="rId9"/>
    <sheet name="様式3-3　所要額精算書（個表・産休等代替） 記入例③" sheetId="121" r:id="rId10"/>
    <sheet name="経費内訳表 　記入例" sheetId="119" r:id="rId11"/>
    <sheet name="歳入歳出決算書　記入例" sheetId="122" r:id="rId12"/>
  </sheets>
  <externalReferences>
    <externalReference r:id="rId13"/>
  </externalReferences>
  <definedNames>
    <definedName name="_xlnm.Print_Area" localSheetId="3">経費内訳表!$B$2:$BK$34</definedName>
    <definedName name="_xlnm.Print_Area" localSheetId="10">'経費内訳表 　記入例'!$B$2:$BK$34</definedName>
    <definedName name="_xlnm.Print_Area" localSheetId="0">'様式3　所要額精算書（総括表）'!$B$2:$BC$40</definedName>
    <definedName name="_xlnm.Print_Area" localSheetId="5">'様式3　所要額精算書（総括表） 記入例'!$B$2:$BC$40</definedName>
    <definedName name="_xlnm.Print_Area" localSheetId="1">'様式3-2　所要額精算書（一覧表）'!$B$2:$AP$33</definedName>
    <definedName name="_xlnm.Print_Area" localSheetId="6">'様式3-2　所要額精算書（一覧表） 記入例'!$B$2:$AP$33</definedName>
    <definedName name="_xlnm.Print_Area" localSheetId="2">'様式3-３　所要額精算書（個表・産休等代替）'!$B$2:$AK$58</definedName>
    <definedName name="_xlnm.Print_Area" localSheetId="7">'様式3-３　所要額精算書（個表・産休等代替） 記入例①'!$B$2:$AZ$58</definedName>
    <definedName name="_xlnm.Print_Area" localSheetId="8">'様式3-3　所要額精算書（個表・産休等代替） 記入例②'!$B$2:$AK$58</definedName>
    <definedName name="_xlnm.Print_Area" localSheetId="9">'様式3-3　所要額精算書（個表・産休等代替） 記入例③'!$B$2:$AK$58</definedName>
    <definedName name="図１">[1]様式5!$B$50</definedName>
    <definedName name="図３">[1]様式5!$B$50</definedName>
  </definedNames>
  <calcPr calcId="162913"/>
</workbook>
</file>

<file path=xl/calcChain.xml><?xml version="1.0" encoding="utf-8"?>
<calcChain xmlns="http://schemas.openxmlformats.org/spreadsheetml/2006/main">
  <c r="E18" i="123" l="1"/>
  <c r="C12" i="123" s="1"/>
  <c r="C18" i="123" s="1"/>
  <c r="E18" i="122"/>
  <c r="C12" i="122"/>
  <c r="C18" i="122" s="1"/>
  <c r="D19" i="123" l="1"/>
  <c r="D19" i="122"/>
  <c r="H51" i="121" l="1"/>
  <c r="B51" i="121"/>
  <c r="M51" i="121" s="1"/>
  <c r="AD51" i="121" s="1"/>
  <c r="H26" i="121"/>
  <c r="B26" i="121"/>
  <c r="M26" i="121" s="1"/>
  <c r="H51" i="120"/>
  <c r="B51" i="120"/>
  <c r="M51" i="120" s="1"/>
  <c r="AD51" i="120" s="1"/>
  <c r="H26" i="120"/>
  <c r="B26" i="120"/>
  <c r="M26" i="120" s="1"/>
  <c r="AD26" i="121" l="1"/>
  <c r="AH57" i="121" s="1"/>
  <c r="R57" i="121"/>
  <c r="AD26" i="120"/>
  <c r="AH57" i="120" s="1"/>
  <c r="R57" i="120"/>
  <c r="BD28" i="119" l="1"/>
  <c r="AW24" i="119"/>
  <c r="AP24" i="119"/>
  <c r="AI24" i="119"/>
  <c r="AB24" i="119"/>
  <c r="U24" i="119"/>
  <c r="N24" i="119"/>
  <c r="AW21" i="119"/>
  <c r="AW22" i="119" s="1"/>
  <c r="AW23" i="119" s="1"/>
  <c r="AP21" i="119"/>
  <c r="AP22" i="119" s="1"/>
  <c r="AP23" i="119" s="1"/>
  <c r="AI21" i="119"/>
  <c r="AI22" i="119" s="1"/>
  <c r="AI23" i="119" s="1"/>
  <c r="AB21" i="119"/>
  <c r="AB22" i="119" s="1"/>
  <c r="AB23" i="119" s="1"/>
  <c r="U21" i="119"/>
  <c r="U22" i="119" s="1"/>
  <c r="U23" i="119" s="1"/>
  <c r="N21" i="119"/>
  <c r="AW19" i="119"/>
  <c r="AW20" i="119" s="1"/>
  <c r="AP19" i="119"/>
  <c r="AP20" i="119" s="1"/>
  <c r="AI19" i="119"/>
  <c r="AI20" i="119" s="1"/>
  <c r="AB19" i="119"/>
  <c r="AB20" i="119" s="1"/>
  <c r="U19" i="119"/>
  <c r="U20" i="119" s="1"/>
  <c r="N19" i="119"/>
  <c r="N20" i="119" s="1"/>
  <c r="BD18" i="119"/>
  <c r="AW16" i="119"/>
  <c r="AW17" i="119" s="1"/>
  <c r="AP16" i="119"/>
  <c r="AP17" i="119" s="1"/>
  <c r="AI16" i="119"/>
  <c r="AI17" i="119" s="1"/>
  <c r="AB16" i="119"/>
  <c r="AB17" i="119" s="1"/>
  <c r="U16" i="119"/>
  <c r="U17" i="119" s="1"/>
  <c r="N16" i="119"/>
  <c r="N17" i="119" s="1"/>
  <c r="BD15" i="119"/>
  <c r="BD24" i="119" s="1"/>
  <c r="BD14" i="119"/>
  <c r="BD13" i="119"/>
  <c r="H51" i="118"/>
  <c r="B51" i="118"/>
  <c r="M51" i="118" s="1"/>
  <c r="AD51" i="118" s="1"/>
  <c r="H26" i="118"/>
  <c r="B26" i="118"/>
  <c r="M26" i="118" s="1"/>
  <c r="Q25" i="117"/>
  <c r="AF23" i="117"/>
  <c r="AA23" i="117"/>
  <c r="AF21" i="117"/>
  <c r="AA21" i="117"/>
  <c r="AF19" i="117"/>
  <c r="AA19" i="117"/>
  <c r="AF17" i="117"/>
  <c r="AA17" i="117"/>
  <c r="AA25" i="117" s="1"/>
  <c r="AF15" i="117"/>
  <c r="AF25" i="117" s="1"/>
  <c r="AF30" i="117" s="1"/>
  <c r="AA15" i="117"/>
  <c r="Z25" i="116"/>
  <c r="N25" i="116"/>
  <c r="H25" i="116"/>
  <c r="T21" i="116"/>
  <c r="T25" i="116" s="1"/>
  <c r="AO31" i="115"/>
  <c r="AO33" i="115"/>
  <c r="AW24" i="115"/>
  <c r="AP24" i="115"/>
  <c r="AI24" i="115"/>
  <c r="AB24" i="115"/>
  <c r="U24" i="115"/>
  <c r="N24" i="115"/>
  <c r="AW21" i="115"/>
  <c r="AP21" i="115"/>
  <c r="AI21" i="115"/>
  <c r="AB21" i="115"/>
  <c r="U21" i="115"/>
  <c r="N21" i="115"/>
  <c r="BD21" i="115" s="1"/>
  <c r="H51" i="79"/>
  <c r="B51" i="79"/>
  <c r="M51" i="79" s="1"/>
  <c r="AD51" i="79" s="1"/>
  <c r="H26" i="79"/>
  <c r="B26" i="79"/>
  <c r="M26" i="79" s="1"/>
  <c r="AF25" i="97"/>
  <c r="AF30" i="97" s="1"/>
  <c r="Q25" i="97"/>
  <c r="AF23" i="97"/>
  <c r="AA23" i="97"/>
  <c r="AF21" i="97"/>
  <c r="AA21" i="97"/>
  <c r="AF19" i="97"/>
  <c r="AA19" i="97"/>
  <c r="AF17" i="97"/>
  <c r="AA17" i="97"/>
  <c r="AF15" i="97"/>
  <c r="AA15" i="97"/>
  <c r="AA25" i="97" s="1"/>
  <c r="Z25" i="85"/>
  <c r="N25" i="85"/>
  <c r="H25" i="85"/>
  <c r="AF21" i="85"/>
  <c r="AR21" i="85" s="1"/>
  <c r="AR25" i="85" s="1"/>
  <c r="T21" i="85"/>
  <c r="T25" i="85" s="1"/>
  <c r="AB26" i="119" l="1"/>
  <c r="AP26" i="119"/>
  <c r="BD21" i="119"/>
  <c r="N22" i="119"/>
  <c r="N23" i="119" s="1"/>
  <c r="BD23" i="119" s="1"/>
  <c r="R57" i="118"/>
  <c r="AD26" i="118"/>
  <c r="AH57" i="118" s="1"/>
  <c r="N26" i="119"/>
  <c r="BD20" i="119"/>
  <c r="AO33" i="119" s="1"/>
  <c r="BD17" i="119"/>
  <c r="AO31" i="119" s="1"/>
  <c r="U26" i="119"/>
  <c r="AI26" i="119"/>
  <c r="AW26" i="119"/>
  <c r="AF21" i="116"/>
  <c r="AD26" i="79"/>
  <c r="AH57" i="79" s="1"/>
  <c r="R57" i="79"/>
  <c r="AF25" i="85"/>
  <c r="AF25" i="116" l="1"/>
  <c r="AR21" i="116"/>
  <c r="AR25" i="116" s="1"/>
  <c r="BD26" i="119"/>
  <c r="BD28" i="115" l="1"/>
  <c r="AW22" i="115"/>
  <c r="AW23" i="115" s="1"/>
  <c r="AP22" i="115"/>
  <c r="AP23" i="115" s="1"/>
  <c r="AB22" i="115"/>
  <c r="AB23" i="115" s="1"/>
  <c r="N22" i="115"/>
  <c r="N23" i="115" s="1"/>
  <c r="AW19" i="115"/>
  <c r="AW20" i="115" s="1"/>
  <c r="AW26" i="115" s="1"/>
  <c r="AP19" i="115"/>
  <c r="AP20" i="115" s="1"/>
  <c r="AI19" i="115"/>
  <c r="AI20" i="115" s="1"/>
  <c r="AI26" i="115" s="1"/>
  <c r="AB19" i="115"/>
  <c r="AB20" i="115" s="1"/>
  <c r="U19" i="115"/>
  <c r="U20" i="115" s="1"/>
  <c r="U26" i="115" s="1"/>
  <c r="N19" i="115"/>
  <c r="N20" i="115" s="1"/>
  <c r="BD18" i="115"/>
  <c r="AW16" i="115"/>
  <c r="AW17" i="115" s="1"/>
  <c r="AP16" i="115"/>
  <c r="AP17" i="115" s="1"/>
  <c r="AI16" i="115"/>
  <c r="AI17" i="115" s="1"/>
  <c r="AB16" i="115"/>
  <c r="AB17" i="115" s="1"/>
  <c r="U16" i="115"/>
  <c r="U17" i="115" s="1"/>
  <c r="N16" i="115"/>
  <c r="N17" i="115" s="1"/>
  <c r="BD15" i="115"/>
  <c r="BD14" i="115"/>
  <c r="BD13" i="115"/>
  <c r="BD24" i="115" l="1"/>
  <c r="N26" i="115"/>
  <c r="AB26" i="115"/>
  <c r="AP26" i="115"/>
  <c r="U22" i="115"/>
  <c r="U23" i="115" s="1"/>
  <c r="AI22" i="115"/>
  <c r="AI23" i="115" s="1"/>
  <c r="BD20" i="115"/>
  <c r="BD17" i="115"/>
  <c r="BD23" i="115" l="1"/>
  <c r="BD26" i="115"/>
</calcChain>
</file>

<file path=xl/sharedStrings.xml><?xml version="1.0" encoding="utf-8"?>
<sst xmlns="http://schemas.openxmlformats.org/spreadsheetml/2006/main" count="732" uniqueCount="181">
  <si>
    <t>（単位：円）</t>
    <rPh sb="1" eb="3">
      <t>タンイ</t>
    </rPh>
    <rPh sb="4" eb="5">
      <t>エン</t>
    </rPh>
    <phoneticPr fontId="5"/>
  </si>
  <si>
    <t>職種</t>
    <rPh sb="0" eb="2">
      <t>ショクシュ</t>
    </rPh>
    <phoneticPr fontId="3"/>
  </si>
  <si>
    <t>代替職員氏名</t>
    <rPh sb="0" eb="2">
      <t>ダイタイ</t>
    </rPh>
    <rPh sb="2" eb="4">
      <t>ショクイン</t>
    </rPh>
    <rPh sb="4" eb="6">
      <t>シメイ</t>
    </rPh>
    <phoneticPr fontId="3"/>
  </si>
  <si>
    <t>雇用形態</t>
    <rPh sb="0" eb="2">
      <t>コヨウ</t>
    </rPh>
    <rPh sb="2" eb="4">
      <t>ケイタイ</t>
    </rPh>
    <phoneticPr fontId="3"/>
  </si>
  <si>
    <t>標準的な勤務時間</t>
    <rPh sb="0" eb="3">
      <t>ヒョウジュンテキ</t>
    </rPh>
    <rPh sb="4" eb="6">
      <t>キンム</t>
    </rPh>
    <rPh sb="6" eb="8">
      <t>ジカン</t>
    </rPh>
    <phoneticPr fontId="3"/>
  </si>
  <si>
    <t>募集方法</t>
    <rPh sb="0" eb="2">
      <t>ボシュウ</t>
    </rPh>
    <rPh sb="2" eb="4">
      <t>ホウホウ</t>
    </rPh>
    <phoneticPr fontId="3"/>
  </si>
  <si>
    <t>ステーション名</t>
    <rPh sb="6" eb="7">
      <t>メイ</t>
    </rPh>
    <phoneticPr fontId="5"/>
  </si>
  <si>
    <t>経費</t>
    <rPh sb="0" eb="2">
      <t>ケイヒ</t>
    </rPh>
    <phoneticPr fontId="5"/>
  </si>
  <si>
    <t>総事業費</t>
    <rPh sb="0" eb="1">
      <t>ソウ</t>
    </rPh>
    <rPh sb="1" eb="4">
      <t>ジギョウヒ</t>
    </rPh>
    <phoneticPr fontId="5"/>
  </si>
  <si>
    <t>差引額</t>
    <rPh sb="0" eb="2">
      <t>サシヒキ</t>
    </rPh>
    <rPh sb="2" eb="3">
      <t>ガク</t>
    </rPh>
    <phoneticPr fontId="5"/>
  </si>
  <si>
    <t>選定額</t>
    <rPh sb="0" eb="2">
      <t>センテイ</t>
    </rPh>
    <rPh sb="2" eb="3">
      <t>ガク</t>
    </rPh>
    <phoneticPr fontId="5"/>
  </si>
  <si>
    <t>補助率</t>
    <rPh sb="0" eb="3">
      <t>ホジョリツ</t>
    </rPh>
    <phoneticPr fontId="5"/>
  </si>
  <si>
    <t>補助所要額</t>
    <rPh sb="0" eb="2">
      <t>ホジョ</t>
    </rPh>
    <rPh sb="2" eb="4">
      <t>ショヨウ</t>
    </rPh>
    <rPh sb="4" eb="5">
      <t>ガク</t>
    </rPh>
    <phoneticPr fontId="5"/>
  </si>
  <si>
    <t>備考</t>
    <rPh sb="0" eb="2">
      <t>ビコウ</t>
    </rPh>
    <phoneticPr fontId="5"/>
  </si>
  <si>
    <t>給与費</t>
    <rPh sb="0" eb="2">
      <t>キュウヨ</t>
    </rPh>
    <rPh sb="2" eb="3">
      <t>ヒ</t>
    </rPh>
    <phoneticPr fontId="5"/>
  </si>
  <si>
    <t>10／10</t>
    <phoneticPr fontId="5"/>
  </si>
  <si>
    <t>記入上の注意</t>
    <rPh sb="0" eb="2">
      <t>キニュウ</t>
    </rPh>
    <rPh sb="2" eb="3">
      <t>ジョウ</t>
    </rPh>
    <rPh sb="4" eb="6">
      <t>チュウイ</t>
    </rPh>
    <phoneticPr fontId="5"/>
  </si>
  <si>
    <t>非常勤</t>
    <rPh sb="0" eb="3">
      <t>ヒジョウキン</t>
    </rPh>
    <phoneticPr fontId="1"/>
  </si>
  <si>
    <t>ナースプラザからの紹介</t>
    <rPh sb="9" eb="11">
      <t>ショウカイ</t>
    </rPh>
    <phoneticPr fontId="1"/>
  </si>
  <si>
    <t>代替期間</t>
    <rPh sb="0" eb="2">
      <t>ダイタイ</t>
    </rPh>
    <rPh sb="2" eb="4">
      <t>キカン</t>
    </rPh>
    <phoneticPr fontId="3"/>
  </si>
  <si>
    <t>給与費所要額</t>
    <rPh sb="0" eb="2">
      <t>キュウヨ</t>
    </rPh>
    <rPh sb="2" eb="3">
      <t>ヒ</t>
    </rPh>
    <rPh sb="3" eb="5">
      <t>ショヨウ</t>
    </rPh>
    <rPh sb="5" eb="6">
      <t>ガク</t>
    </rPh>
    <phoneticPr fontId="1"/>
  </si>
  <si>
    <t>円</t>
    <rPh sb="0" eb="1">
      <t>エン</t>
    </rPh>
    <phoneticPr fontId="1"/>
  </si>
  <si>
    <t>（</t>
    <phoneticPr fontId="1"/>
  </si>
  <si>
    <t>日）</t>
    <rPh sb="0" eb="1">
      <t>ニチ</t>
    </rPh>
    <phoneticPr fontId="1"/>
  </si>
  <si>
    <t>標準的な
勤務時間</t>
    <rPh sb="0" eb="3">
      <t>ヒョウジュンテキ</t>
    </rPh>
    <rPh sb="5" eb="7">
      <t>キンム</t>
    </rPh>
    <rPh sb="7" eb="9">
      <t>ジカン</t>
    </rPh>
    <phoneticPr fontId="1"/>
  </si>
  <si>
    <t>時　　分　～　　時　　分</t>
    <rPh sb="0" eb="1">
      <t>ジ</t>
    </rPh>
    <rPh sb="3" eb="4">
      <t>フン</t>
    </rPh>
    <rPh sb="8" eb="9">
      <t>ジ</t>
    </rPh>
    <rPh sb="11" eb="12">
      <t>フン</t>
    </rPh>
    <phoneticPr fontId="3"/>
  </si>
  <si>
    <t>補助対象期間</t>
    <rPh sb="0" eb="2">
      <t>ホジョ</t>
    </rPh>
    <rPh sb="2" eb="4">
      <t>タイショウ</t>
    </rPh>
    <rPh sb="4" eb="6">
      <t>キカン</t>
    </rPh>
    <phoneticPr fontId="3"/>
  </si>
  <si>
    <t>）</t>
    <phoneticPr fontId="1"/>
  </si>
  <si>
    <t>雇用契約期間</t>
    <rPh sb="0" eb="2">
      <t>コヨウ</t>
    </rPh>
    <rPh sb="2" eb="4">
      <t>ケイヤク</t>
    </rPh>
    <rPh sb="4" eb="6">
      <t>キカン</t>
    </rPh>
    <phoneticPr fontId="1"/>
  </si>
  <si>
    <t>◆代替職員①</t>
    <rPh sb="1" eb="3">
      <t>ダイタイ</t>
    </rPh>
    <rPh sb="3" eb="5">
      <t>ショクイン</t>
    </rPh>
    <phoneticPr fontId="3"/>
  </si>
  <si>
    <t>◆代替職員②</t>
    <rPh sb="1" eb="3">
      <t>ダイタイ</t>
    </rPh>
    <rPh sb="3" eb="5">
      <t>ショクイン</t>
    </rPh>
    <phoneticPr fontId="3"/>
  </si>
  <si>
    <t>Ａ</t>
    <phoneticPr fontId="1"/>
  </si>
  <si>
    <t>Ｂ</t>
    <phoneticPr fontId="1"/>
  </si>
  <si>
    <t>Ｃ＝Ａ×Ｂ</t>
    <phoneticPr fontId="1"/>
  </si>
  <si>
    <t>D</t>
    <phoneticPr fontId="1"/>
  </si>
  <si>
    <t>Ｅ＝Ｃ×Ｄ</t>
    <phoneticPr fontId="1"/>
  </si>
  <si>
    <t>時間勤務）</t>
  </si>
  <si>
    <t>補助対象期間
通算勤務日数</t>
    <rPh sb="0" eb="2">
      <t>ホジョ</t>
    </rPh>
    <rPh sb="2" eb="4">
      <t>タイショウ</t>
    </rPh>
    <rPh sb="4" eb="6">
      <t>キカン</t>
    </rPh>
    <rPh sb="7" eb="9">
      <t>ツウサン</t>
    </rPh>
    <rPh sb="9" eb="11">
      <t>キンム</t>
    </rPh>
    <rPh sb="11" eb="13">
      <t>ニッスウ</t>
    </rPh>
    <phoneticPr fontId="3"/>
  </si>
  <si>
    <t>日</t>
    <rPh sb="0" eb="1">
      <t>ニチ</t>
    </rPh>
    <phoneticPr fontId="1"/>
  </si>
  <si>
    <t>円</t>
    <phoneticPr fontId="1"/>
  </si>
  <si>
    <t>　　時　　分　～　　時　　分</t>
    <rPh sb="2" eb="3">
      <t>ジ</t>
    </rPh>
    <rPh sb="5" eb="6">
      <t>フン</t>
    </rPh>
    <rPh sb="10" eb="11">
      <t>ジ</t>
    </rPh>
    <rPh sb="13" eb="14">
      <t>フン</t>
    </rPh>
    <phoneticPr fontId="3"/>
  </si>
  <si>
    <t>総時間数①+②</t>
    <phoneticPr fontId="1"/>
  </si>
  <si>
    <t>総所要額①+②</t>
    <phoneticPr fontId="1"/>
  </si>
  <si>
    <t>代替職員名：</t>
    <rPh sb="0" eb="2">
      <t>ダイタイ</t>
    </rPh>
    <rPh sb="2" eb="4">
      <t>ショクイン</t>
    </rPh>
    <rPh sb="4" eb="5">
      <t>メイ</t>
    </rPh>
    <phoneticPr fontId="1"/>
  </si>
  <si>
    <t>根拠資料：</t>
    <rPh sb="0" eb="2">
      <t>コンキョ</t>
    </rPh>
    <rPh sb="2" eb="4">
      <t>シリョウ</t>
    </rPh>
    <phoneticPr fontId="1"/>
  </si>
  <si>
    <t>月給：</t>
    <phoneticPr fontId="1"/>
  </si>
  <si>
    <t>時間給：</t>
    <phoneticPr fontId="1"/>
  </si>
  <si>
    <t>歩合給：</t>
    <phoneticPr fontId="1"/>
  </si>
  <si>
    <t>（別紙単価計算表のとおり）</t>
    <phoneticPr fontId="1"/>
  </si>
  <si>
    <t>時間</t>
    <rPh sb="0" eb="2">
      <t>ジカン</t>
    </rPh>
    <phoneticPr fontId="1"/>
  </si>
  <si>
    <t>　所要額の精算に当たっては、賃金台帳等に基づき、実勤務時間数及び給与支給実績から補助対象時間数及び給与費精算額を算出し、さらに１時間当たりの単価を算定するものとします。</t>
    <rPh sb="1" eb="3">
      <t>ショヨウ</t>
    </rPh>
    <rPh sb="3" eb="4">
      <t>ガク</t>
    </rPh>
    <rPh sb="5" eb="7">
      <t>セイサン</t>
    </rPh>
    <rPh sb="8" eb="9">
      <t>ア</t>
    </rPh>
    <rPh sb="14" eb="16">
      <t>チンギン</t>
    </rPh>
    <rPh sb="16" eb="18">
      <t>ダイチョウ</t>
    </rPh>
    <rPh sb="18" eb="19">
      <t>トウ</t>
    </rPh>
    <rPh sb="20" eb="21">
      <t>モト</t>
    </rPh>
    <rPh sb="30" eb="31">
      <t>オヨ</t>
    </rPh>
    <rPh sb="40" eb="42">
      <t>ホジョ</t>
    </rPh>
    <rPh sb="42" eb="44">
      <t>タイショウ</t>
    </rPh>
    <rPh sb="44" eb="47">
      <t>ジカンスウ</t>
    </rPh>
    <rPh sb="47" eb="48">
      <t>オヨ</t>
    </rPh>
    <rPh sb="49" eb="51">
      <t>キュウヨ</t>
    </rPh>
    <rPh sb="51" eb="52">
      <t>ヒ</t>
    </rPh>
    <rPh sb="52" eb="55">
      <t>セイサンガク</t>
    </rPh>
    <rPh sb="56" eb="58">
      <t>サンシュツ</t>
    </rPh>
    <rPh sb="64" eb="66">
      <t>ジカン</t>
    </rPh>
    <rPh sb="66" eb="67">
      <t>ア</t>
    </rPh>
    <rPh sb="70" eb="72">
      <t>タンカ</t>
    </rPh>
    <rPh sb="73" eb="75">
      <t>サンテイ</t>
    </rPh>
    <phoneticPr fontId="1"/>
  </si>
  <si>
    <r>
      <t xml:space="preserve">賃金
</t>
    </r>
    <r>
      <rPr>
        <sz val="8"/>
        <rFont val="HG丸ｺﾞｼｯｸM-PRO"/>
        <family val="3"/>
        <charset val="128"/>
      </rPr>
      <t>（基本給又は単価）</t>
    </r>
    <rPh sb="0" eb="2">
      <t>チンギン</t>
    </rPh>
    <rPh sb="4" eb="7">
      <t>キホンキュウ</t>
    </rPh>
    <rPh sb="7" eb="8">
      <t>マタ</t>
    </rPh>
    <rPh sb="9" eb="11">
      <t>タンカ</t>
    </rPh>
    <phoneticPr fontId="1"/>
  </si>
  <si>
    <t>①</t>
    <phoneticPr fontId="1"/>
  </si>
  <si>
    <t>（Ａ）</t>
    <phoneticPr fontId="5"/>
  </si>
  <si>
    <t>（Ｂ）</t>
    <phoneticPr fontId="5"/>
  </si>
  <si>
    <t>（Ｃ）</t>
    <phoneticPr fontId="5"/>
  </si>
  <si>
    <t>（Ａ）－（Ｂ）</t>
    <phoneticPr fontId="5"/>
  </si>
  <si>
    <t>（Ｄ）</t>
    <phoneticPr fontId="5"/>
  </si>
  <si>
    <t>（Ｅ）</t>
    <phoneticPr fontId="5"/>
  </si>
  <si>
    <t>（Ｆ）</t>
    <phoneticPr fontId="5"/>
  </si>
  <si>
    <t>（Ｇ）</t>
    <phoneticPr fontId="5"/>
  </si>
  <si>
    <t>（Ｅ）×（Ｆ）</t>
    <phoneticPr fontId="5"/>
  </si>
  <si>
    <t>合計</t>
    <rPh sb="0" eb="2">
      <t>ゴウケイ</t>
    </rPh>
    <phoneticPr fontId="5"/>
  </si>
  <si>
    <t>代替職員</t>
    <rPh sb="0" eb="2">
      <t>ダイタイ</t>
    </rPh>
    <rPh sb="2" eb="4">
      <t>ショクイン</t>
    </rPh>
    <phoneticPr fontId="1"/>
  </si>
  <si>
    <t>給与費</t>
    <rPh sb="0" eb="2">
      <t>キュウヨ</t>
    </rPh>
    <rPh sb="2" eb="3">
      <t>ヒ</t>
    </rPh>
    <phoneticPr fontId="1"/>
  </si>
  <si>
    <t>氏名</t>
    <rPh sb="0" eb="2">
      <t>シメイ</t>
    </rPh>
    <phoneticPr fontId="1"/>
  </si>
  <si>
    <t>基準額</t>
    <rPh sb="0" eb="2">
      <t>キジュン</t>
    </rPh>
    <rPh sb="2" eb="3">
      <t>ガク</t>
    </rPh>
    <phoneticPr fontId="1"/>
  </si>
  <si>
    <t>対象経費</t>
    <rPh sb="0" eb="2">
      <t>タイショウ</t>
    </rPh>
    <rPh sb="2" eb="4">
      <t>ケイヒ</t>
    </rPh>
    <phoneticPr fontId="1"/>
  </si>
  <si>
    <t>C</t>
    <phoneticPr fontId="1"/>
  </si>
  <si>
    <t>合計</t>
    <rPh sb="0" eb="2">
      <t>ゴウケイ</t>
    </rPh>
    <phoneticPr fontId="1"/>
  </si>
  <si>
    <t>総事業費</t>
    <rPh sb="0" eb="1">
      <t>ソウ</t>
    </rPh>
    <rPh sb="1" eb="3">
      <t>ジギョウ</t>
    </rPh>
    <rPh sb="3" eb="4">
      <t>ヒ</t>
    </rPh>
    <phoneticPr fontId="1"/>
  </si>
  <si>
    <t>備考</t>
    <rPh sb="0" eb="2">
      <t>ビコウ</t>
    </rPh>
    <phoneticPr fontId="1"/>
  </si>
  <si>
    <t>□ その他</t>
  </si>
  <si>
    <t>D＝A×B</t>
    <phoneticPr fontId="1"/>
  </si>
  <si>
    <t>A</t>
    <phoneticPr fontId="1"/>
  </si>
  <si>
    <t>B</t>
    <phoneticPr fontId="1"/>
  </si>
  <si>
    <t>新規雇用</t>
    <rPh sb="0" eb="2">
      <t>シンキ</t>
    </rPh>
    <rPh sb="2" eb="4">
      <t>コヨウ</t>
    </rPh>
    <phoneticPr fontId="1"/>
  </si>
  <si>
    <t>◆経費内訳表◆　（当様式は、実績報告書の経費計算に使用してください。）</t>
    <rPh sb="1" eb="3">
      <t>ケイヒ</t>
    </rPh>
    <rPh sb="3" eb="5">
      <t>ウチワケ</t>
    </rPh>
    <rPh sb="5" eb="6">
      <t>ヒョウ</t>
    </rPh>
    <phoneticPr fontId="1"/>
  </si>
  <si>
    <t>（勤務日数：</t>
    <rPh sb="1" eb="3">
      <t>キンム</t>
    </rPh>
    <phoneticPr fontId="1"/>
  </si>
  <si>
    <t>介休代替</t>
  </si>
  <si>
    <t>合計</t>
  </si>
  <si>
    <t>時間数</t>
  </si>
  <si>
    <t>割　合</t>
  </si>
  <si>
    <t>円</t>
  </si>
  <si>
    <t>縦計→</t>
  </si>
  <si>
    <t>介休代替</t>
    <rPh sb="2" eb="4">
      <t>ダイタイ</t>
    </rPh>
    <phoneticPr fontId="1"/>
  </si>
  <si>
    <t>②</t>
    <phoneticPr fontId="1"/>
  </si>
  <si>
    <t>研修代替の場合は、交通費（通勤手当）を除いてください。</t>
    <rPh sb="19" eb="20">
      <t>ノゾ</t>
    </rPh>
    <phoneticPr fontId="1"/>
  </si>
  <si>
    <t>≪1時間当たりの単価≫</t>
    <rPh sb="2" eb="4">
      <t>ジカン</t>
    </rPh>
    <rPh sb="4" eb="5">
      <t>ア</t>
    </rPh>
    <rPh sb="8" eb="10">
      <t>タンカ</t>
    </rPh>
    <phoneticPr fontId="1"/>
  </si>
  <si>
    <t>寄附金その他
の収入額</t>
    <rPh sb="0" eb="3">
      <t>キフキン</t>
    </rPh>
    <phoneticPr fontId="5"/>
  </si>
  <si>
    <t>□ 給与明細書</t>
  </si>
  <si>
    <t>□ 出勤簿</t>
  </si>
  <si>
    <t>□□□□</t>
    <phoneticPr fontId="1"/>
  </si>
  <si>
    <t>◇◇◇◇</t>
    <phoneticPr fontId="1"/>
  </si>
  <si>
    <t>■ 賃金台帳</t>
  </si>
  <si>
    <t>▽▽▽▽</t>
    <phoneticPr fontId="1"/>
  </si>
  <si>
    <t>（別紙）</t>
    <rPh sb="1" eb="3">
      <t>ベッシ</t>
    </rPh>
    <phoneticPr fontId="1"/>
  </si>
  <si>
    <t>【</t>
    <phoneticPr fontId="1"/>
  </si>
  <si>
    <t>１．産前産後休業</t>
    <phoneticPr fontId="1"/>
  </si>
  <si>
    <t>２．育児休業</t>
    <phoneticPr fontId="1"/>
  </si>
  <si>
    <t>３．介護休業</t>
    <phoneticPr fontId="1"/>
  </si>
  <si>
    <t>】</t>
    <phoneticPr fontId="1"/>
  </si>
  <si>
    <r>
      <t>補助対象時間</t>
    </r>
    <r>
      <rPr>
        <sz val="8"/>
        <rFont val="HG丸ｺﾞｼｯｸM-PRO"/>
        <family val="3"/>
        <charset val="128"/>
      </rPr>
      <t xml:space="preserve"> ※</t>
    </r>
    <rPh sb="0" eb="2">
      <t>ホジョ</t>
    </rPh>
    <rPh sb="2" eb="4">
      <t>タイショウ</t>
    </rPh>
    <rPh sb="4" eb="6">
      <t>ジカン</t>
    </rPh>
    <phoneticPr fontId="1"/>
  </si>
  <si>
    <t>※ 補助対象時間数は、1か年につき784時間（代替職員が複数の場合はその合計）が上限となります。</t>
    <rPh sb="2" eb="4">
      <t>ホジョ</t>
    </rPh>
    <rPh sb="4" eb="6">
      <t>タイショウ</t>
    </rPh>
    <rPh sb="6" eb="9">
      <t>ジカンスウ</t>
    </rPh>
    <rPh sb="13" eb="14">
      <t>ネン</t>
    </rPh>
    <rPh sb="20" eb="22">
      <t>ジカン</t>
    </rPh>
    <rPh sb="23" eb="25">
      <t>ダイタイ</t>
    </rPh>
    <rPh sb="25" eb="27">
      <t>ショクイン</t>
    </rPh>
    <rPh sb="28" eb="30">
      <t>フクスウ</t>
    </rPh>
    <rPh sb="31" eb="33">
      <t>バアイ</t>
    </rPh>
    <rPh sb="36" eb="38">
      <t>ゴウケイ</t>
    </rPh>
    <rPh sb="40" eb="42">
      <t>ジョウゲン</t>
    </rPh>
    <phoneticPr fontId="1"/>
  </si>
  <si>
    <t>1時間当たりの単価</t>
    <phoneticPr fontId="1"/>
  </si>
  <si>
    <t>基準額</t>
    <rPh sb="0" eb="2">
      <t>キジュン</t>
    </rPh>
    <rPh sb="2" eb="3">
      <t>ガク</t>
    </rPh>
    <phoneticPr fontId="5"/>
  </si>
  <si>
    <t>時間数</t>
    <phoneticPr fontId="1"/>
  </si>
  <si>
    <t>補助対象</t>
    <rPh sb="0" eb="2">
      <t>ホジョ</t>
    </rPh>
    <rPh sb="2" eb="4">
      <t>タイショウ</t>
    </rPh>
    <phoneticPr fontId="1"/>
  </si>
  <si>
    <t>1時間当たり</t>
    <rPh sb="1" eb="3">
      <t>ジカン</t>
    </rPh>
    <rPh sb="3" eb="4">
      <t>ア</t>
    </rPh>
    <phoneticPr fontId="1"/>
  </si>
  <si>
    <t>の単価</t>
    <phoneticPr fontId="1"/>
  </si>
  <si>
    <t>確保の方法</t>
    <rPh sb="0" eb="2">
      <t>カクホ</t>
    </rPh>
    <rPh sb="3" eb="5">
      <t>ホウホウ</t>
    </rPh>
    <phoneticPr fontId="1"/>
  </si>
  <si>
    <t>様式3-2</t>
    <phoneticPr fontId="1"/>
  </si>
  <si>
    <t>　　年　　月　　日　～　　　年　　月　　日</t>
    <phoneticPr fontId="1"/>
  </si>
  <si>
    <t>月</t>
    <rPh sb="0" eb="1">
      <t>ガツ</t>
    </rPh>
    <phoneticPr fontId="1"/>
  </si>
  <si>
    <t>支給</t>
    <rPh sb="0" eb="2">
      <t>シキュウ</t>
    </rPh>
    <phoneticPr fontId="1"/>
  </si>
  <si>
    <t>25</t>
    <phoneticPr fontId="1"/>
  </si>
  <si>
    <t>給与等支給月日</t>
    <phoneticPr fontId="1"/>
  </si>
  <si>
    <t>給与等算定期間</t>
    <rPh sb="3" eb="5">
      <t>サンテイ</t>
    </rPh>
    <rPh sb="5" eb="7">
      <t>キカン</t>
    </rPh>
    <phoneticPr fontId="1"/>
  </si>
  <si>
    <t>/</t>
    <phoneticPr fontId="1"/>
  </si>
  <si>
    <t>～</t>
    <phoneticPr fontId="1"/>
  </si>
  <si>
    <t>産休・育休代替</t>
    <rPh sb="3" eb="5">
      <t>イクキュウ</t>
    </rPh>
    <phoneticPr fontId="1"/>
  </si>
  <si>
    <t>※</t>
    <phoneticPr fontId="1"/>
  </si>
  <si>
    <t>金　額</t>
    <rPh sb="0" eb="1">
      <t>キン</t>
    </rPh>
    <rPh sb="2" eb="3">
      <t>ガク</t>
    </rPh>
    <phoneticPr fontId="1"/>
  </si>
  <si>
    <t>給与費精算額
（自動計算）</t>
    <phoneticPr fontId="1"/>
  </si>
  <si>
    <t>③</t>
    <phoneticPr fontId="1"/>
  </si>
  <si>
    <t>賃金台帳等から転記してください。</t>
    <rPh sb="0" eb="2">
      <t>チンギン</t>
    </rPh>
    <rPh sb="2" eb="4">
      <t>ダイチョウ</t>
    </rPh>
    <rPh sb="4" eb="5">
      <t>トウ</t>
    </rPh>
    <rPh sb="7" eb="9">
      <t>テンキ</t>
    </rPh>
    <phoneticPr fontId="1"/>
  </si>
  <si>
    <r>
      <t xml:space="preserve">実勤務時間数
</t>
    </r>
    <r>
      <rPr>
        <u/>
        <sz val="10"/>
        <rFont val="HG丸ｺﾞｼｯｸM-PRO"/>
        <family val="3"/>
        <charset val="128"/>
      </rPr>
      <t>（所定内のみ、有給休暇含む）</t>
    </r>
    <rPh sb="0" eb="1">
      <t>ジツ</t>
    </rPh>
    <rPh sb="1" eb="3">
      <t>キンム</t>
    </rPh>
    <rPh sb="3" eb="6">
      <t>ジカンスウ</t>
    </rPh>
    <rPh sb="8" eb="10">
      <t>ショテイ</t>
    </rPh>
    <rPh sb="10" eb="11">
      <t>ナイ</t>
    </rPh>
    <rPh sb="14" eb="16">
      <t>ユウキュウ</t>
    </rPh>
    <rPh sb="16" eb="18">
      <t>キュウカ</t>
    </rPh>
    <rPh sb="18" eb="19">
      <t>フク</t>
    </rPh>
    <phoneticPr fontId="1"/>
  </si>
  <si>
    <t>産休・育休代替</t>
    <rPh sb="0" eb="2">
      <t>サンキュウ</t>
    </rPh>
    <rPh sb="3" eb="5">
      <t>イクキュウ</t>
    </rPh>
    <rPh sb="5" eb="7">
      <t>ダイタイ</t>
    </rPh>
    <phoneticPr fontId="1"/>
  </si>
  <si>
    <t>6</t>
    <phoneticPr fontId="1"/>
  </si>
  <si>
    <t>7</t>
    <phoneticPr fontId="1"/>
  </si>
  <si>
    <t>8</t>
    <phoneticPr fontId="1"/>
  </si>
  <si>
    <t>9</t>
    <phoneticPr fontId="1"/>
  </si>
  <si>
    <t>10</t>
    <phoneticPr fontId="1"/>
  </si>
  <si>
    <t>11</t>
    <phoneticPr fontId="1"/>
  </si>
  <si>
    <t>＜参考＞
代替勤務以外
（自動計算）</t>
    <rPh sb="1" eb="3">
      <t>サンコウ</t>
    </rPh>
    <rPh sb="5" eb="7">
      <t>ダイタイ</t>
    </rPh>
    <rPh sb="9" eb="11">
      <t>イガイ</t>
    </rPh>
    <rPh sb="13" eb="15">
      <t>ジドウ</t>
    </rPh>
    <rPh sb="15" eb="17">
      <t>ケイサン</t>
    </rPh>
    <phoneticPr fontId="1"/>
  </si>
  <si>
    <t>代替通算時間数
（自動計算）</t>
    <rPh sb="0" eb="2">
      <t>ダイタイ</t>
    </rPh>
    <phoneticPr fontId="1"/>
  </si>
  <si>
    <t>交付申請時の積算で見込んでいる手当等のみ対象です。（残業手当等の「時間外手当」は対象外です。）</t>
    <phoneticPr fontId="1"/>
  </si>
  <si>
    <r>
      <t xml:space="preserve">給与等額
</t>
    </r>
    <r>
      <rPr>
        <sz val="8"/>
        <rFont val="HG丸ｺﾞｼｯｸM-PRO"/>
        <family val="3"/>
        <charset val="128"/>
      </rPr>
      <t>（交付申請で承認を受けた手当等のみ）</t>
    </r>
    <rPh sb="0" eb="2">
      <t>キュウヨ</t>
    </rPh>
    <rPh sb="2" eb="3">
      <t>トウ</t>
    </rPh>
    <phoneticPr fontId="1"/>
  </si>
  <si>
    <t>令和　年度　訪問看護ステーション代替職員（産休等）確保支援事業　所要額内訳書（総括表）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ソウカツ</t>
    </rPh>
    <phoneticPr fontId="5"/>
  </si>
  <si>
    <t>２．「選定額（Ｅ）」は、「差引額（Ｃ）」及び「基準額（Ｄ）」のいずれか少ない額を選定してください。</t>
    <rPh sb="3" eb="5">
      <t>センテイ</t>
    </rPh>
    <rPh sb="5" eb="6">
      <t>ガク</t>
    </rPh>
    <rPh sb="13" eb="14">
      <t>サ</t>
    </rPh>
    <rPh sb="14" eb="15">
      <t>ヒ</t>
    </rPh>
    <rPh sb="15" eb="16">
      <t>ガク</t>
    </rPh>
    <rPh sb="20" eb="21">
      <t>オヨ</t>
    </rPh>
    <rPh sb="23" eb="25">
      <t>キジュン</t>
    </rPh>
    <rPh sb="25" eb="26">
      <t>ガク</t>
    </rPh>
    <rPh sb="26" eb="27">
      <t>テイガク</t>
    </rPh>
    <rPh sb="35" eb="36">
      <t>スク</t>
    </rPh>
    <rPh sb="38" eb="39">
      <t>ガク</t>
    </rPh>
    <rPh sb="40" eb="42">
      <t>センテイ</t>
    </rPh>
    <phoneticPr fontId="5"/>
  </si>
  <si>
    <t>様式３</t>
    <phoneticPr fontId="1"/>
  </si>
  <si>
    <t>令和　年度　訪問看護ステーション代替職員（産休等）確保支援事業　所要額内訳書（一覧表）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イチラン</t>
    </rPh>
    <rPh sb="41" eb="42">
      <t>ヒョウ</t>
    </rPh>
    <phoneticPr fontId="5"/>
  </si>
  <si>
    <t>Ｅ</t>
    <phoneticPr fontId="1"/>
  </si>
  <si>
    <t>令和　年度　訪問看護ステーション代替職員（産休等）確保支援事業
所要額内訳書（個表）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</si>
  <si>
    <t>○○訪問看護ステーション</t>
    <phoneticPr fontId="1"/>
  </si>
  <si>
    <r>
      <t>令和</t>
    </r>
    <r>
      <rPr>
        <sz val="12"/>
        <color rgb="FFFF0000"/>
        <rFont val="HG丸ｺﾞｼｯｸM-PRO"/>
        <family val="3"/>
        <charset val="128"/>
      </rPr>
      <t>６</t>
    </r>
    <r>
      <rPr>
        <sz val="12"/>
        <rFont val="HG丸ｺﾞｼｯｸM-PRO"/>
        <family val="3"/>
        <charset val="128"/>
      </rPr>
      <t>年度　訪問看護ステーション代替職員（産休等）確保支援事業　所要額内訳書（総括表）</t>
    </r>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ソウカツ</t>
    </rPh>
    <phoneticPr fontId="5"/>
  </si>
  <si>
    <r>
      <t>令和</t>
    </r>
    <r>
      <rPr>
        <sz val="12"/>
        <color rgb="FFFF0000"/>
        <rFont val="HG丸ｺﾞｼｯｸM-PRO"/>
        <family val="3"/>
        <charset val="128"/>
      </rPr>
      <t>６</t>
    </r>
    <r>
      <rPr>
        <sz val="12"/>
        <rFont val="HG丸ｺﾞｼｯｸM-PRO"/>
        <family val="3"/>
        <charset val="128"/>
      </rPr>
      <t>年度　訪問看護ステーション代替職員（産休等）確保支援事業　所要額内訳書（一覧表）</t>
    </r>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イチラン</t>
    </rPh>
    <rPh sb="41" eb="42">
      <t>ヒョウ</t>
    </rPh>
    <phoneticPr fontId="5"/>
  </si>
  <si>
    <r>
      <t>令和</t>
    </r>
    <r>
      <rPr>
        <sz val="11"/>
        <color rgb="FFFF0000"/>
        <rFont val="HG丸ｺﾞｼｯｸM-PRO"/>
        <family val="3"/>
        <charset val="128"/>
      </rPr>
      <t>６</t>
    </r>
    <r>
      <rPr>
        <sz val="11"/>
        <rFont val="HG丸ｺﾞｼｯｸM-PRO"/>
        <family val="3"/>
        <charset val="128"/>
      </rPr>
      <t>年度　訪問看護ステーション代替職員（産休等）確保支援事業
所要額内訳書（個表）</t>
    </r>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</si>
  <si>
    <t>看護師</t>
    <rPh sb="0" eb="3">
      <t>カンゴシ</t>
    </rPh>
    <phoneticPr fontId="1"/>
  </si>
  <si>
    <t>9時30分　～ 17時30分</t>
    <rPh sb="1" eb="2">
      <t>ジ</t>
    </rPh>
    <rPh sb="4" eb="5">
      <t>フン</t>
    </rPh>
    <rPh sb="10" eb="11">
      <t>ジ</t>
    </rPh>
    <rPh sb="13" eb="14">
      <t>フン</t>
    </rPh>
    <phoneticPr fontId="3"/>
  </si>
  <si>
    <t>令和６年5月1日　～　令和6年4月30日</t>
    <rPh sb="0" eb="2">
      <t>レイワ</t>
    </rPh>
    <rPh sb="11" eb="13">
      <t>レイワ</t>
    </rPh>
    <phoneticPr fontId="1"/>
  </si>
  <si>
    <t>令和6年8月27日　～　令和6年4月30日</t>
    <rPh sb="0" eb="2">
      <t>レイワ</t>
    </rPh>
    <rPh sb="12" eb="14">
      <t>レイワ</t>
    </rPh>
    <rPh sb="15" eb="16">
      <t>ドシ</t>
    </rPh>
    <phoneticPr fontId="1"/>
  </si>
  <si>
    <t>令和6年8月27日　～　令和6年10月30日</t>
    <rPh sb="0" eb="2">
      <t>レイワ</t>
    </rPh>
    <rPh sb="12" eb="14">
      <t>レイワ</t>
    </rPh>
    <rPh sb="15" eb="16">
      <t>ドシ</t>
    </rPh>
    <phoneticPr fontId="1"/>
  </si>
  <si>
    <t>令和6年5月20日　～　令和6年8月26日</t>
    <rPh sb="0" eb="2">
      <t>レイワ</t>
    </rPh>
    <rPh sb="12" eb="14">
      <t>レイワ</t>
    </rPh>
    <rPh sb="15" eb="16">
      <t>ドシ</t>
    </rPh>
    <phoneticPr fontId="1"/>
  </si>
  <si>
    <t>10時00分　～ 16時00分</t>
    <rPh sb="2" eb="3">
      <t>ジ</t>
    </rPh>
    <rPh sb="5" eb="6">
      <t>フン</t>
    </rPh>
    <rPh sb="11" eb="12">
      <t>ジ</t>
    </rPh>
    <rPh sb="14" eb="15">
      <t>フン</t>
    </rPh>
    <phoneticPr fontId="3"/>
  </si>
  <si>
    <t>令和６年10月1日　～　令和6年3月31日</t>
    <rPh sb="0" eb="2">
      <t>レイワ</t>
    </rPh>
    <rPh sb="12" eb="14">
      <t>レイワ</t>
    </rPh>
    <phoneticPr fontId="1"/>
  </si>
  <si>
    <t>令和６年10月1日　～　令和6年12月28日</t>
    <rPh sb="0" eb="2">
      <t>レイワ</t>
    </rPh>
    <rPh sb="12" eb="14">
      <t>レイワ</t>
    </rPh>
    <phoneticPr fontId="1"/>
  </si>
  <si>
    <t>都庁華子</t>
    <phoneticPr fontId="1"/>
  </si>
  <si>
    <t>□ 賃金台帳</t>
  </si>
  <si>
    <t>様式3-３</t>
    <phoneticPr fontId="1"/>
  </si>
  <si>
    <t>様式３-3</t>
    <phoneticPr fontId="1"/>
  </si>
  <si>
    <t>（参考様式）</t>
    <rPh sb="1" eb="3">
      <t>サンコウ</t>
    </rPh>
    <rPh sb="3" eb="5">
      <t>ヨウシキ</t>
    </rPh>
    <phoneticPr fontId="5"/>
  </si>
  <si>
    <t xml:space="preserve"> </t>
    <phoneticPr fontId="5"/>
  </si>
  <si>
    <t>歳入</t>
    <rPh sb="0" eb="2">
      <t>サイニュウ</t>
    </rPh>
    <phoneticPr fontId="5"/>
  </si>
  <si>
    <t>歳出</t>
    <rPh sb="0" eb="2">
      <t>サイシュツ</t>
    </rPh>
    <phoneticPr fontId="5"/>
  </si>
  <si>
    <t>科目</t>
    <rPh sb="0" eb="2">
      <t>カモク</t>
    </rPh>
    <phoneticPr fontId="5"/>
  </si>
  <si>
    <t>金額</t>
    <rPh sb="0" eb="2">
      <t>キンガク</t>
    </rPh>
    <phoneticPr fontId="5"/>
  </si>
  <si>
    <t>都補助金</t>
    <rPh sb="0" eb="1">
      <t>ト</t>
    </rPh>
    <rPh sb="1" eb="4">
      <t>ホジョキン</t>
    </rPh>
    <phoneticPr fontId="5"/>
  </si>
  <si>
    <t>代替職員給与費</t>
    <rPh sb="0" eb="2">
      <t>ダイタイ</t>
    </rPh>
    <rPh sb="2" eb="4">
      <t>ショクイン</t>
    </rPh>
    <rPh sb="4" eb="6">
      <t>キュウヨ</t>
    </rPh>
    <rPh sb="6" eb="7">
      <t>ヒ</t>
    </rPh>
    <phoneticPr fontId="5"/>
  </si>
  <si>
    <t>自己資金</t>
    <rPh sb="0" eb="2">
      <t>ジコ</t>
    </rPh>
    <rPh sb="2" eb="4">
      <t>シキン</t>
    </rPh>
    <phoneticPr fontId="5"/>
  </si>
  <si>
    <t>歳入歳出差引額</t>
  </si>
  <si>
    <t>上記の訪問看護ステーション代替職員（産休等）確保支援事業費補助金に関する歳入歳出予算（見込）書は原本と相違ないことを証明します。</t>
    <phoneticPr fontId="5"/>
  </si>
  <si>
    <t>令和〇年〇〇月〇〇日</t>
    <rPh sb="0" eb="1">
      <t>レイ</t>
    </rPh>
    <rPh sb="1" eb="2">
      <t>ワ</t>
    </rPh>
    <rPh sb="3" eb="4">
      <t>ネン</t>
    </rPh>
    <rPh sb="6" eb="7">
      <t>ガツ</t>
    </rPh>
    <rPh sb="9" eb="10">
      <t>ニチ</t>
    </rPh>
    <phoneticPr fontId="5"/>
  </si>
  <si>
    <t>法人名</t>
    <rPh sb="0" eb="2">
      <t>ホウジン</t>
    </rPh>
    <rPh sb="2" eb="3">
      <t>メイ</t>
    </rPh>
    <phoneticPr fontId="5"/>
  </si>
  <si>
    <t>株式会社　○○○○</t>
    <phoneticPr fontId="1"/>
  </si>
  <si>
    <t>代表者職・氏名</t>
    <rPh sb="0" eb="2">
      <t>ダイヒョウ</t>
    </rPh>
    <rPh sb="2" eb="3">
      <t>シャ</t>
    </rPh>
    <rPh sb="3" eb="4">
      <t>ショク</t>
    </rPh>
    <rPh sb="5" eb="7">
      <t>シメイ</t>
    </rPh>
    <phoneticPr fontId="5"/>
  </si>
  <si>
    <t>代表取締役　〇〇　〇〇</t>
    <phoneticPr fontId="1"/>
  </si>
  <si>
    <t xml:space="preserve">
訪問看護ステーション代替職員（産休等）確保支援
事業費補助金に関する歳入歳出決算（見込）書（抄本）
</t>
    <rPh sb="39" eb="41">
      <t>ケッサン</t>
    </rPh>
    <phoneticPr fontId="5"/>
  </si>
  <si>
    <t>令和　年　　月　　日</t>
    <rPh sb="0" eb="1">
      <t>レイ</t>
    </rPh>
    <rPh sb="1" eb="2">
      <t>ワ</t>
    </rPh>
    <rPh sb="3" eb="4">
      <t>ネン</t>
    </rPh>
    <rPh sb="6" eb="7">
      <t>ガツ</t>
    </rPh>
    <rPh sb="9" eb="10">
      <t>ニチ</t>
    </rPh>
    <phoneticPr fontId="5"/>
  </si>
  <si>
    <t>１．「総事業費（Ａ）」及び「基準額（Ｄ）」は、様式3-2に基づきそれぞれの合計額を記入してください。</t>
    <rPh sb="3" eb="7">
      <t>ソウジギョウヒ</t>
    </rPh>
    <rPh sb="11" eb="12">
      <t>オヨ</t>
    </rPh>
    <rPh sb="23" eb="25">
      <t>ヨウシキ</t>
    </rPh>
    <rPh sb="29" eb="30">
      <t>モト</t>
    </rPh>
    <rPh sb="37" eb="39">
      <t>ゴウケイ</t>
    </rPh>
    <rPh sb="39" eb="40">
      <t>ガク</t>
    </rPh>
    <rPh sb="41" eb="43">
      <t>キニュウ</t>
    </rPh>
    <phoneticPr fontId="5"/>
  </si>
  <si>
    <t>様式3-3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</si>
</sst>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Red]\(#,##0\)"/>
    <numFmt numFmtId="177" formatCode="#,##0_ "/>
    <numFmt numFmtId="178" formatCode="0.0_ "/>
    <numFmt numFmtId="179" formatCode="#,##0.0_ "/>
    <numFmt numFmtId="180" formatCode="#,###&quot;円/ｈ&quot;"/>
    <numFmt numFmtId="181" formatCode="[$-411]ggge&quot;年&quot;m&quot;月&quot;d&quot;日&quot;;@"/>
    <numFmt numFmtId="182" formatCode="0_ "/>
    <numFmt numFmtId="183" formatCode="#,##0.0"/>
    <numFmt numFmtId="184" formatCode="#,###.0&quot;時間&quot;"/>
    <numFmt numFmtId="185" formatCode="#,###&quot;時間&quot;"/>
    <numFmt numFmtId="186" formatCode="###&quot;時&quot;&quot;間&quot;"/>
    <numFmt numFmtId="187" formatCode="##,###&quot;円&quot;"/>
    <numFmt numFmtId="188" formatCode="#,###,###&quot;円&quot;"/>
    <numFmt numFmtId="189" formatCode="0&quot;円&quot;"/>
  </numFmts>
  <fonts count="2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color theme="1"/>
      <name val="ＭＳ Ｐゴシック"/>
      <family val="2"/>
      <charset val="128"/>
      <scheme val="minor"/>
    </font>
    <font>
      <sz val="12"/>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1"/>
      <color theme="1"/>
      <name val="HG丸ｺﾞｼｯｸM-PRO"/>
      <family val="3"/>
      <charset val="128"/>
    </font>
    <font>
      <sz val="14"/>
      <name val="HG丸ｺﾞｼｯｸM-PRO"/>
      <family val="3"/>
      <charset val="128"/>
    </font>
    <font>
      <sz val="11"/>
      <color rgb="FFFF0000"/>
      <name val="HG丸ｺﾞｼｯｸM-PRO"/>
      <family val="3"/>
      <charset val="128"/>
    </font>
    <font>
      <b/>
      <sz val="11"/>
      <name val="HG丸ｺﾞｼｯｸM-PRO"/>
      <family val="3"/>
      <charset val="128"/>
    </font>
    <font>
      <sz val="10"/>
      <name val="HG丸ｺﾞｼｯｸM-PRO"/>
      <family val="3"/>
      <charset val="128"/>
    </font>
    <font>
      <u/>
      <sz val="10"/>
      <name val="HG丸ｺﾞｼｯｸM-PRO"/>
      <family val="3"/>
      <charset val="128"/>
    </font>
    <font>
      <b/>
      <sz val="11"/>
      <color rgb="FFFF0000"/>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2"/>
      <color rgb="FFFF0000"/>
      <name val="HG丸ｺﾞｼｯｸM-PRO"/>
      <family val="3"/>
      <charset val="128"/>
    </font>
    <font>
      <sz val="11"/>
      <name val="ＭＳ 明朝"/>
      <family val="1"/>
      <charset val="128"/>
    </font>
    <font>
      <sz val="12"/>
      <name val="ＭＳ 明朝"/>
      <family val="1"/>
      <charset val="128"/>
    </font>
    <font>
      <sz val="14"/>
      <name val="ＭＳ 明朝"/>
      <family val="1"/>
      <charset val="128"/>
    </font>
    <font>
      <b/>
      <sz val="11"/>
      <name val="Meiryo UI"/>
      <family val="3"/>
      <charset val="128"/>
    </font>
    <font>
      <b/>
      <sz val="11"/>
      <color rgb="FFFF0000"/>
      <name val="Meiryo UI"/>
      <family val="3"/>
      <charset val="128"/>
    </font>
  </fonts>
  <fills count="4">
    <fill>
      <patternFill patternType="none"/>
    </fill>
    <fill>
      <patternFill patternType="gray125"/>
    </fill>
    <fill>
      <patternFill patternType="solid">
        <fgColor rgb="FFFFCCFF"/>
        <bgColor indexed="64"/>
      </patternFill>
    </fill>
    <fill>
      <patternFill patternType="solid">
        <fgColor theme="0"/>
        <bgColor indexed="64"/>
      </patternFill>
    </fill>
  </fills>
  <borders count="6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style="double">
        <color auto="1"/>
      </top>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hair">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double">
        <color auto="1"/>
      </bottom>
      <diagonal/>
    </border>
    <border>
      <left/>
      <right style="thin">
        <color auto="1"/>
      </right>
      <top style="double">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style="thin">
        <color auto="1"/>
      </bottom>
      <diagonal/>
    </border>
    <border>
      <left/>
      <right style="hair">
        <color auto="1"/>
      </right>
      <top style="thin">
        <color auto="1"/>
      </top>
      <bottom/>
      <diagonal/>
    </border>
    <border>
      <left style="hair">
        <color auto="1"/>
      </left>
      <right/>
      <top style="thin">
        <color auto="1"/>
      </top>
      <bottom/>
      <diagonal/>
    </border>
    <border>
      <left style="hair">
        <color auto="1"/>
      </left>
      <right/>
      <top/>
      <bottom style="hair">
        <color auto="1"/>
      </bottom>
      <diagonal/>
    </border>
    <border>
      <left style="thin">
        <color auto="1"/>
      </left>
      <right/>
      <top/>
      <bottom style="double">
        <color auto="1"/>
      </bottom>
      <diagonal/>
    </border>
    <border>
      <left/>
      <right style="thin">
        <color auto="1"/>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bottom style="double">
        <color auto="1"/>
      </bottom>
      <diagonal/>
    </border>
    <border>
      <left/>
      <right style="hair">
        <color auto="1"/>
      </right>
      <top style="double">
        <color auto="1"/>
      </top>
      <bottom/>
      <diagonal/>
    </border>
    <border>
      <left style="hair">
        <color auto="1"/>
      </left>
      <right/>
      <top style="double">
        <color auto="1"/>
      </top>
      <bottom/>
      <diagonal/>
    </border>
  </borders>
  <cellStyleXfs count="6">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38" fontId="6" fillId="0" borderId="0" applyFont="0" applyFill="0" applyBorder="0" applyAlignment="0" applyProtection="0">
      <alignment vertical="center"/>
    </xf>
    <xf numFmtId="0" fontId="4" fillId="0" borderId="0">
      <alignment vertical="center"/>
    </xf>
  </cellStyleXfs>
  <cellXfs count="590">
    <xf numFmtId="0" fontId="0" fillId="0" borderId="0" xfId="0">
      <alignment vertical="center"/>
    </xf>
    <xf numFmtId="0" fontId="8" fillId="0" borderId="0" xfId="2" applyFont="1" applyFill="1" applyBorder="1" applyProtection="1">
      <alignment vertical="center"/>
    </xf>
    <xf numFmtId="0" fontId="8" fillId="0" borderId="0" xfId="2" applyFont="1" applyFill="1" applyProtection="1">
      <alignment vertical="center"/>
    </xf>
    <xf numFmtId="0" fontId="8" fillId="0" borderId="0" xfId="1" applyFont="1" applyFill="1" applyBorder="1" applyProtection="1">
      <alignment vertical="center"/>
    </xf>
    <xf numFmtId="0" fontId="8" fillId="0" borderId="0" xfId="2" applyNumberFormat="1" applyFont="1" applyFill="1" applyBorder="1" applyProtection="1">
      <alignment vertical="center"/>
    </xf>
    <xf numFmtId="0" fontId="12" fillId="0" borderId="0" xfId="2" applyFont="1" applyFill="1" applyBorder="1" applyProtection="1">
      <alignment vertical="center"/>
    </xf>
    <xf numFmtId="0" fontId="12" fillId="0" borderId="0" xfId="2" applyFont="1" applyFill="1" applyProtection="1">
      <alignment vertical="center"/>
    </xf>
    <xf numFmtId="49" fontId="8" fillId="0" borderId="0" xfId="2" applyNumberFormat="1" applyFont="1" applyFill="1" applyBorder="1" applyAlignment="1" applyProtection="1">
      <alignment vertical="center"/>
    </xf>
    <xf numFmtId="0" fontId="8" fillId="0" borderId="0" xfId="2" applyFont="1" applyFill="1" applyBorder="1" applyAlignment="1" applyProtection="1">
      <alignment horizontal="center" vertical="center"/>
    </xf>
    <xf numFmtId="0" fontId="8" fillId="0" borderId="0" xfId="2" applyFont="1" applyFill="1" applyAlignment="1" applyProtection="1">
      <alignment horizontal="center" vertical="center"/>
    </xf>
    <xf numFmtId="0" fontId="8" fillId="0" borderId="0" xfId="2" applyNumberFormat="1" applyFont="1" applyFill="1" applyBorder="1" applyAlignment="1" applyProtection="1">
      <alignment horizontal="right"/>
    </xf>
    <xf numFmtId="0" fontId="8" fillId="0" borderId="0" xfId="2" applyFont="1" applyFill="1" applyBorder="1" applyAlignment="1" applyProtection="1">
      <alignment vertical="center"/>
    </xf>
    <xf numFmtId="0" fontId="8" fillId="0" borderId="0" xfId="2" applyFont="1" applyFill="1" applyAlignment="1" applyProtection="1">
      <alignment vertical="center" shrinkToFit="1"/>
    </xf>
    <xf numFmtId="0" fontId="8" fillId="0" borderId="0" xfId="1" applyFont="1" applyFill="1" applyAlignment="1" applyProtection="1">
      <alignment vertical="center" shrinkToFit="1"/>
    </xf>
    <xf numFmtId="0" fontId="8" fillId="0" borderId="5" xfId="2" applyNumberFormat="1" applyFont="1" applyFill="1" applyBorder="1" applyAlignment="1" applyProtection="1">
      <alignment vertical="center"/>
    </xf>
    <xf numFmtId="0" fontId="8" fillId="0" borderId="5" xfId="2" applyNumberFormat="1" applyFont="1" applyFill="1" applyBorder="1" applyAlignment="1" applyProtection="1">
      <alignment vertical="center" shrinkToFit="1"/>
    </xf>
    <xf numFmtId="0" fontId="8" fillId="0" borderId="0" xfId="2" applyNumberFormat="1" applyFont="1" applyFill="1" applyBorder="1" applyAlignment="1" applyProtection="1">
      <alignment horizontal="center" vertical="center" shrinkToFit="1"/>
    </xf>
    <xf numFmtId="179" fontId="8" fillId="0" borderId="0" xfId="1" applyNumberFormat="1" applyFont="1" applyFill="1" applyBorder="1" applyAlignment="1" applyProtection="1">
      <alignment horizontal="left" vertical="center" shrinkToFit="1"/>
    </xf>
    <xf numFmtId="0" fontId="8" fillId="0" borderId="0" xfId="1" applyFont="1" applyFill="1" applyBorder="1" applyAlignment="1" applyProtection="1">
      <alignment horizontal="center" vertical="center" shrinkToFit="1"/>
    </xf>
    <xf numFmtId="0" fontId="8" fillId="0" borderId="2" xfId="1" applyNumberFormat="1" applyFont="1" applyFill="1" applyBorder="1" applyAlignment="1" applyProtection="1">
      <alignment vertical="center" shrinkToFit="1"/>
    </xf>
    <xf numFmtId="0" fontId="8" fillId="0" borderId="0" xfId="1" applyFont="1" applyFill="1" applyBorder="1" applyAlignment="1" applyProtection="1">
      <alignment vertical="center" shrinkToFit="1"/>
    </xf>
    <xf numFmtId="0" fontId="8" fillId="0" borderId="0" xfId="2" applyNumberFormat="1" applyFont="1" applyFill="1" applyAlignment="1" applyProtection="1">
      <alignment horizontal="center" vertical="center" shrinkToFit="1"/>
    </xf>
    <xf numFmtId="0" fontId="8" fillId="0" borderId="0" xfId="1" applyFont="1" applyFill="1" applyAlignment="1" applyProtection="1">
      <alignment horizontal="left" vertical="center" shrinkToFit="1"/>
    </xf>
    <xf numFmtId="0" fontId="10" fillId="0" borderId="0" xfId="1" applyFont="1" applyFill="1" applyBorder="1" applyAlignment="1" applyProtection="1">
      <alignment horizontal="left" vertical="center"/>
    </xf>
    <xf numFmtId="179" fontId="9" fillId="0" borderId="2" xfId="1" applyNumberFormat="1" applyFont="1" applyFill="1" applyBorder="1" applyAlignment="1" applyProtection="1">
      <alignment vertical="center" shrinkToFit="1"/>
    </xf>
    <xf numFmtId="179" fontId="8" fillId="0" borderId="0" xfId="1" applyNumberFormat="1" applyFont="1" applyFill="1" applyBorder="1" applyAlignment="1" applyProtection="1">
      <alignment vertical="center" shrinkToFit="1"/>
    </xf>
    <xf numFmtId="3" fontId="8" fillId="0" borderId="0" xfId="1" applyNumberFormat="1" applyFont="1" applyFill="1" applyBorder="1" applyAlignment="1" applyProtection="1">
      <alignment vertical="center" shrinkToFit="1"/>
    </xf>
    <xf numFmtId="0" fontId="8" fillId="0" borderId="0" xfId="1" applyNumberFormat="1" applyFont="1" applyFill="1" applyBorder="1" applyAlignment="1" applyProtection="1">
      <alignment vertical="center" shrinkToFit="1"/>
    </xf>
    <xf numFmtId="0" fontId="8" fillId="0" borderId="0" xfId="1" applyNumberFormat="1" applyFont="1" applyFill="1" applyBorder="1" applyAlignment="1" applyProtection="1">
      <alignment horizontal="right" vertical="center" shrinkToFit="1"/>
    </xf>
    <xf numFmtId="0" fontId="12" fillId="0" borderId="0" xfId="2" applyNumberFormat="1" applyFont="1" applyFill="1" applyBorder="1" applyAlignment="1" applyProtection="1">
      <alignment horizontal="center" vertical="center"/>
    </xf>
    <xf numFmtId="0" fontId="8" fillId="0" borderId="0" xfId="2" applyFont="1" applyFill="1" applyBorder="1" applyAlignment="1" applyProtection="1">
      <alignment horizontal="left" vertical="center"/>
    </xf>
    <xf numFmtId="0" fontId="8" fillId="0" borderId="5" xfId="2" applyFont="1" applyFill="1" applyBorder="1" applyAlignment="1" applyProtection="1">
      <alignment horizontal="left" vertical="center"/>
    </xf>
    <xf numFmtId="0" fontId="8" fillId="0" borderId="0" xfId="2" applyFont="1" applyFill="1" applyBorder="1">
      <alignment vertical="center"/>
    </xf>
    <xf numFmtId="0" fontId="8" fillId="0" borderId="0" xfId="1" applyFont="1" applyFill="1" applyBorder="1">
      <alignment vertical="center"/>
    </xf>
    <xf numFmtId="0" fontId="8" fillId="0" borderId="0" xfId="2" applyNumberFormat="1" applyFont="1" applyFill="1" applyBorder="1">
      <alignment vertical="center"/>
    </xf>
    <xf numFmtId="0" fontId="8" fillId="0" borderId="0" xfId="2" applyFont="1" applyFill="1">
      <alignment vertical="center"/>
    </xf>
    <xf numFmtId="0" fontId="12" fillId="0" borderId="0" xfId="2" applyFont="1" applyFill="1" applyBorder="1">
      <alignment vertical="center"/>
    </xf>
    <xf numFmtId="0" fontId="12" fillId="0" borderId="0" xfId="2" applyFont="1" applyFill="1">
      <alignment vertical="center"/>
    </xf>
    <xf numFmtId="0" fontId="8" fillId="0" borderId="0" xfId="2" applyFont="1" applyFill="1" applyAlignment="1">
      <alignment horizontal="center" vertical="center"/>
    </xf>
    <xf numFmtId="0" fontId="10" fillId="0" borderId="0" xfId="2" applyFont="1" applyFill="1" applyProtection="1">
      <alignment vertical="center"/>
    </xf>
    <xf numFmtId="0" fontId="10" fillId="0" borderId="0" xfId="2" applyFont="1" applyFill="1" applyBorder="1" applyAlignment="1">
      <alignment horizontal="right" vertical="center"/>
    </xf>
    <xf numFmtId="0" fontId="8" fillId="0" borderId="0" xfId="0" applyFont="1" applyFill="1" applyBorder="1" applyAlignment="1">
      <alignment horizontal="left" vertical="center"/>
    </xf>
    <xf numFmtId="38" fontId="8" fillId="0" borderId="2" xfId="4" applyFont="1" applyFill="1" applyBorder="1" applyAlignment="1">
      <alignment horizontal="right" vertical="center"/>
    </xf>
    <xf numFmtId="38" fontId="8" fillId="0" borderId="3" xfId="4" applyFont="1" applyFill="1" applyBorder="1" applyAlignment="1">
      <alignment horizontal="righ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top"/>
    </xf>
    <xf numFmtId="0" fontId="9" fillId="0" borderId="0" xfId="0" applyFont="1" applyFill="1" applyBorder="1" applyAlignment="1">
      <alignment horizontal="left" vertical="top"/>
    </xf>
    <xf numFmtId="0" fontId="8" fillId="0" borderId="0" xfId="0" applyFont="1" applyFill="1" applyAlignment="1">
      <alignment horizontal="left" vertical="center"/>
    </xf>
    <xf numFmtId="0" fontId="8" fillId="0" borderId="0" xfId="0" applyNumberFormat="1" applyFont="1" applyFill="1" applyBorder="1" applyAlignment="1" applyProtection="1">
      <alignment vertical="center"/>
    </xf>
    <xf numFmtId="0" fontId="8" fillId="0" borderId="0" xfId="0" applyNumberFormat="1" applyFont="1" applyFill="1" applyProtection="1">
      <alignment vertical="center"/>
    </xf>
    <xf numFmtId="0" fontId="8" fillId="0" borderId="0" xfId="0" applyNumberFormat="1" applyFont="1" applyFill="1" applyBorder="1" applyProtection="1">
      <alignment vertical="center"/>
    </xf>
    <xf numFmtId="0" fontId="9" fillId="0" borderId="0" xfId="0" applyFont="1" applyFill="1" applyBorder="1" applyAlignment="1">
      <alignment vertical="top" wrapText="1"/>
    </xf>
    <xf numFmtId="0" fontId="9" fillId="0" borderId="0" xfId="0" applyFont="1" applyFill="1" applyBorder="1" applyAlignment="1">
      <alignment vertical="top"/>
    </xf>
    <xf numFmtId="0" fontId="14" fillId="0" borderId="0" xfId="0" applyFont="1" applyFill="1" applyAlignment="1">
      <alignment horizontal="left" vertical="center"/>
    </xf>
    <xf numFmtId="49" fontId="8" fillId="0" borderId="0" xfId="2" applyNumberFormat="1" applyFont="1" applyFill="1" applyBorder="1" applyAlignment="1" applyProtection="1">
      <alignment horizontal="left" vertical="center"/>
    </xf>
    <xf numFmtId="49" fontId="8" fillId="0" borderId="0" xfId="1" applyNumberFormat="1" applyFont="1" applyFill="1" applyBorder="1" applyAlignment="1" applyProtection="1">
      <alignment horizontal="left" vertical="center"/>
    </xf>
    <xf numFmtId="49" fontId="8" fillId="0" borderId="0"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vertical="center"/>
    </xf>
    <xf numFmtId="0" fontId="8" fillId="0" borderId="0" xfId="1" applyFont="1" applyFill="1" applyBorder="1" applyAlignment="1" applyProtection="1">
      <alignment vertical="center"/>
    </xf>
    <xf numFmtId="0" fontId="8" fillId="0" borderId="0" xfId="2" applyNumberFormat="1" applyFont="1" applyFill="1" applyBorder="1" applyAlignment="1" applyProtection="1">
      <alignment horizontal="center" vertical="center"/>
    </xf>
    <xf numFmtId="49" fontId="15" fillId="0" borderId="15" xfId="0" applyNumberFormat="1" applyFont="1" applyFill="1" applyBorder="1" applyAlignment="1">
      <alignment vertical="center" shrinkToFit="1"/>
    </xf>
    <xf numFmtId="0" fontId="8" fillId="0" borderId="0" xfId="0" applyNumberFormat="1" applyFont="1" applyFill="1" applyBorder="1" applyAlignment="1" applyProtection="1">
      <alignment horizontal="left" vertical="center"/>
    </xf>
    <xf numFmtId="0" fontId="8" fillId="0" borderId="8"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18" fillId="2" borderId="7" xfId="0" applyFont="1" applyFill="1" applyBorder="1" applyAlignment="1">
      <alignment vertical="center" shrinkToFit="1"/>
    </xf>
    <xf numFmtId="0" fontId="18" fillId="2" borderId="15" xfId="0" applyFont="1" applyFill="1" applyBorder="1" applyAlignment="1">
      <alignment vertical="center" shrinkToFit="1"/>
    </xf>
    <xf numFmtId="0" fontId="18" fillId="2" borderId="8" xfId="0" applyFont="1" applyFill="1" applyBorder="1" applyAlignment="1">
      <alignment vertical="center" shrinkToFit="1"/>
    </xf>
    <xf numFmtId="0" fontId="9" fillId="0" borderId="15" xfId="0" applyFont="1" applyFill="1" applyBorder="1" applyAlignment="1">
      <alignment vertical="center" shrinkToFit="1"/>
    </xf>
    <xf numFmtId="49" fontId="9" fillId="0" borderId="15" xfId="0" applyNumberFormat="1" applyFont="1" applyFill="1" applyBorder="1" applyAlignment="1">
      <alignment vertical="center" shrinkToFit="1"/>
    </xf>
    <xf numFmtId="49" fontId="8" fillId="0" borderId="0" xfId="2" applyNumberFormat="1" applyFont="1" applyFill="1" applyBorder="1" applyAlignment="1" applyProtection="1">
      <alignment horizontal="center" vertical="center" shrinkToFit="1"/>
    </xf>
    <xf numFmtId="0" fontId="8" fillId="0" borderId="0" xfId="1" applyFont="1" applyFill="1" applyBorder="1" applyAlignment="1" applyProtection="1">
      <alignment horizontal="left" vertical="center" shrinkToFit="1"/>
    </xf>
    <xf numFmtId="49" fontId="8" fillId="0" borderId="5" xfId="1" applyNumberFormat="1" applyFont="1" applyFill="1" applyBorder="1" applyAlignment="1" applyProtection="1">
      <alignment horizontal="right" vertical="center" shrinkToFit="1"/>
    </xf>
    <xf numFmtId="0" fontId="8" fillId="0" borderId="0"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shrinkToFit="1"/>
    </xf>
    <xf numFmtId="0" fontId="21" fillId="3" borderId="0" xfId="1" applyFont="1" applyFill="1">
      <alignment vertical="center"/>
    </xf>
    <xf numFmtId="0" fontId="2" fillId="3" borderId="0" xfId="1" applyFill="1">
      <alignment vertical="center"/>
    </xf>
    <xf numFmtId="0" fontId="23" fillId="3" borderId="0" xfId="1" applyFont="1" applyFill="1">
      <alignment vertical="center"/>
    </xf>
    <xf numFmtId="0" fontId="21" fillId="3" borderId="0" xfId="1" applyFont="1" applyFill="1" applyAlignment="1">
      <alignment horizontal="right" vertical="center"/>
    </xf>
    <xf numFmtId="0" fontId="21" fillId="3" borderId="10" xfId="5" applyFont="1" applyFill="1" applyBorder="1" applyAlignment="1">
      <alignment horizontal="center" vertical="center"/>
    </xf>
    <xf numFmtId="0" fontId="24" fillId="3" borderId="10" xfId="5" applyFont="1" applyFill="1" applyBorder="1" applyAlignment="1">
      <alignment vertical="center" wrapText="1"/>
    </xf>
    <xf numFmtId="177" fontId="24" fillId="3" borderId="10" xfId="5" applyNumberFormat="1" applyFont="1" applyFill="1" applyBorder="1" applyAlignment="1">
      <alignment horizontal="right" vertical="center"/>
    </xf>
    <xf numFmtId="0" fontId="2" fillId="3" borderId="10" xfId="1" applyFill="1" applyBorder="1">
      <alignment vertical="center"/>
    </xf>
    <xf numFmtId="0" fontId="24" fillId="3" borderId="10" xfId="5" applyFont="1" applyFill="1" applyBorder="1">
      <alignment vertical="center"/>
    </xf>
    <xf numFmtId="0" fontId="24" fillId="3" borderId="10" xfId="1" applyFont="1" applyFill="1" applyBorder="1">
      <alignment vertical="center"/>
    </xf>
    <xf numFmtId="177" fontId="24" fillId="3" borderId="10" xfId="1" applyNumberFormat="1" applyFont="1" applyFill="1" applyBorder="1" applyAlignment="1">
      <alignment horizontal="right" vertical="center"/>
    </xf>
    <xf numFmtId="0" fontId="21" fillId="3" borderId="7" xfId="5" applyFont="1" applyFill="1" applyBorder="1" applyAlignment="1">
      <alignment vertical="center"/>
    </xf>
    <xf numFmtId="0" fontId="21" fillId="3" borderId="15" xfId="5" applyFont="1" applyFill="1" applyBorder="1" applyAlignment="1">
      <alignment horizontal="right" vertical="center"/>
    </xf>
    <xf numFmtId="189" fontId="24" fillId="3" borderId="15" xfId="5" applyNumberFormat="1" applyFont="1" applyFill="1" applyBorder="1" applyAlignment="1">
      <alignment horizontal="center" vertical="center"/>
    </xf>
    <xf numFmtId="0" fontId="21" fillId="3" borderId="8" xfId="5" applyFont="1" applyFill="1" applyBorder="1" applyAlignment="1">
      <alignment vertical="center"/>
    </xf>
    <xf numFmtId="0" fontId="21" fillId="3" borderId="0" xfId="5" applyFont="1" applyFill="1">
      <alignment vertical="center"/>
    </xf>
    <xf numFmtId="0" fontId="4" fillId="3" borderId="0" xfId="5" applyFill="1">
      <alignment vertical="center"/>
    </xf>
    <xf numFmtId="177" fontId="25" fillId="2" borderId="10" xfId="5" applyNumberFormat="1" applyFont="1" applyFill="1" applyBorder="1" applyAlignment="1">
      <alignment horizontal="right" vertical="center"/>
    </xf>
    <xf numFmtId="0" fontId="21" fillId="2" borderId="0" xfId="5" applyFont="1" applyFill="1">
      <alignment vertical="center"/>
    </xf>
    <xf numFmtId="0" fontId="8" fillId="0" borderId="10" xfId="2" applyNumberFormat="1" applyFont="1" applyFill="1" applyBorder="1" applyAlignment="1" applyProtection="1">
      <alignment horizontal="center" vertical="center"/>
    </xf>
    <xf numFmtId="0" fontId="8" fillId="0" borderId="12" xfId="2" applyNumberFormat="1" applyFont="1" applyFill="1" applyBorder="1" applyAlignment="1" applyProtection="1">
      <alignment horizontal="center" vertical="center"/>
    </xf>
    <xf numFmtId="0" fontId="8" fillId="0" borderId="9" xfId="2" applyNumberFormat="1" applyFont="1" applyFill="1" applyBorder="1" applyAlignment="1" applyProtection="1">
      <alignment horizontal="center" vertical="center"/>
    </xf>
    <xf numFmtId="49" fontId="8" fillId="0" borderId="11" xfId="2" applyNumberFormat="1" applyFont="1" applyFill="1" applyBorder="1" applyAlignment="1" applyProtection="1">
      <alignment horizontal="center" vertical="center" shrinkToFit="1"/>
    </xf>
    <xf numFmtId="49" fontId="8" fillId="0" borderId="9" xfId="2" applyNumberFormat="1" applyFont="1" applyFill="1" applyBorder="1" applyAlignment="1" applyProtection="1">
      <alignment horizontal="center" vertical="center" shrinkToFit="1"/>
    </xf>
    <xf numFmtId="0" fontId="8" fillId="2" borderId="1" xfId="2" applyFont="1" applyFill="1" applyBorder="1" applyAlignment="1" applyProtection="1">
      <alignment horizontal="left" vertical="center" shrinkToFit="1"/>
    </xf>
    <xf numFmtId="0" fontId="8" fillId="2" borderId="2" xfId="2" applyFont="1" applyFill="1" applyBorder="1" applyAlignment="1" applyProtection="1">
      <alignment horizontal="left" vertical="center" shrinkToFit="1"/>
    </xf>
    <xf numFmtId="0" fontId="8" fillId="2" borderId="3" xfId="2" applyFont="1" applyFill="1" applyBorder="1" applyAlignment="1" applyProtection="1">
      <alignment horizontal="left" vertical="center" shrinkToFit="1"/>
    </xf>
    <xf numFmtId="0" fontId="8" fillId="2" borderId="4" xfId="2" applyFont="1" applyFill="1" applyBorder="1" applyAlignment="1" applyProtection="1">
      <alignment horizontal="left" vertical="center" shrinkToFit="1"/>
    </xf>
    <xf numFmtId="0" fontId="8" fillId="2" borderId="5" xfId="2" applyFont="1" applyFill="1" applyBorder="1" applyAlignment="1" applyProtection="1">
      <alignment horizontal="left" vertical="center" shrinkToFit="1"/>
    </xf>
    <xf numFmtId="0" fontId="8" fillId="2" borderId="6" xfId="2" applyFont="1" applyFill="1" applyBorder="1" applyAlignment="1" applyProtection="1">
      <alignment horizontal="left" vertical="center" shrinkToFit="1"/>
    </xf>
    <xf numFmtId="0" fontId="8" fillId="0" borderId="1" xfId="2" applyFont="1" applyFill="1" applyBorder="1" applyAlignment="1" applyProtection="1">
      <alignment horizontal="center" vertical="center"/>
    </xf>
    <xf numFmtId="0" fontId="8" fillId="0" borderId="2" xfId="2" applyFont="1" applyFill="1" applyBorder="1" applyAlignment="1" applyProtection="1">
      <alignment horizontal="center" vertical="center"/>
    </xf>
    <xf numFmtId="0" fontId="8" fillId="0" borderId="3"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8" fillId="0" borderId="5" xfId="2" applyFont="1" applyFill="1" applyBorder="1" applyAlignment="1" applyProtection="1">
      <alignment horizontal="center" vertical="center"/>
    </xf>
    <xf numFmtId="0" fontId="8" fillId="0" borderId="6" xfId="2" applyFont="1" applyFill="1" applyBorder="1" applyAlignment="1" applyProtection="1">
      <alignment horizontal="center" vertical="center"/>
    </xf>
    <xf numFmtId="0" fontId="7" fillId="2" borderId="0"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xf>
    <xf numFmtId="0" fontId="8" fillId="0" borderId="11" xfId="2" applyNumberFormat="1" applyFont="1" applyFill="1" applyBorder="1" applyAlignment="1" applyProtection="1">
      <alignment horizontal="center" vertical="center"/>
    </xf>
    <xf numFmtId="0" fontId="8" fillId="0" borderId="11" xfId="2" applyNumberFormat="1" applyFont="1" applyFill="1" applyBorder="1" applyAlignment="1" applyProtection="1">
      <alignment horizontal="center" vertical="center" wrapText="1"/>
    </xf>
    <xf numFmtId="0" fontId="8" fillId="0" borderId="12" xfId="2" applyNumberFormat="1" applyFont="1" applyFill="1" applyBorder="1" applyAlignment="1" applyProtection="1">
      <alignment horizontal="center" vertical="center" wrapText="1"/>
    </xf>
    <xf numFmtId="0" fontId="8" fillId="0" borderId="10" xfId="2" applyNumberFormat="1" applyFont="1" applyFill="1" applyBorder="1" applyAlignment="1" applyProtection="1">
      <alignment horizontal="left" vertical="center" wrapText="1"/>
    </xf>
    <xf numFmtId="176" fontId="8" fillId="0" borderId="17" xfId="2" applyNumberFormat="1" applyFont="1" applyFill="1" applyBorder="1" applyAlignment="1" applyProtection="1">
      <alignment horizontal="right" vertical="center" shrinkToFit="1"/>
    </xf>
    <xf numFmtId="176" fontId="8" fillId="0" borderId="18" xfId="2" applyNumberFormat="1" applyFont="1" applyFill="1" applyBorder="1" applyAlignment="1" applyProtection="1">
      <alignment horizontal="right" vertical="center" shrinkToFit="1"/>
    </xf>
    <xf numFmtId="49" fontId="7" fillId="0" borderId="17" xfId="2" applyNumberFormat="1" applyFont="1" applyFill="1" applyBorder="1" applyAlignment="1" applyProtection="1">
      <alignment horizontal="center" vertical="center" shrinkToFit="1"/>
    </xf>
    <xf numFmtId="49" fontId="7" fillId="0" borderId="30" xfId="2" applyNumberFormat="1" applyFont="1" applyFill="1" applyBorder="1" applyAlignment="1" applyProtection="1">
      <alignment horizontal="center" vertical="center" shrinkToFit="1"/>
    </xf>
    <xf numFmtId="49" fontId="7" fillId="0" borderId="18" xfId="2" applyNumberFormat="1" applyFont="1" applyFill="1" applyBorder="1" applyAlignment="1" applyProtection="1">
      <alignment horizontal="center" vertical="center" shrinkToFit="1"/>
    </xf>
    <xf numFmtId="49" fontId="7" fillId="0" borderId="31" xfId="2" applyNumberFormat="1" applyFont="1" applyFill="1" applyBorder="1" applyAlignment="1" applyProtection="1">
      <alignment horizontal="center" vertical="center" shrinkToFit="1"/>
    </xf>
    <xf numFmtId="176" fontId="8" fillId="0" borderId="46" xfId="2" applyNumberFormat="1" applyFont="1" applyFill="1" applyBorder="1" applyAlignment="1" applyProtection="1">
      <alignment horizontal="right" vertical="center" shrinkToFit="1"/>
    </xf>
    <xf numFmtId="176" fontId="8" fillId="0" borderId="47" xfId="2" applyNumberFormat="1" applyFont="1" applyFill="1" applyBorder="1" applyAlignment="1" applyProtection="1">
      <alignment horizontal="right" vertical="center" shrinkToFit="1"/>
    </xf>
    <xf numFmtId="176" fontId="8" fillId="0" borderId="48" xfId="2" applyNumberFormat="1" applyFont="1" applyFill="1" applyBorder="1" applyAlignment="1" applyProtection="1">
      <alignment horizontal="right" vertical="center" shrinkToFit="1"/>
    </xf>
    <xf numFmtId="176" fontId="8" fillId="0" borderId="49" xfId="2" applyNumberFormat="1" applyFont="1" applyFill="1" applyBorder="1" applyAlignment="1" applyProtection="1">
      <alignment horizontal="right" vertical="center" shrinkToFit="1"/>
    </xf>
    <xf numFmtId="176" fontId="8" fillId="0" borderId="50" xfId="2" applyNumberFormat="1" applyFont="1" applyFill="1" applyBorder="1" applyAlignment="1" applyProtection="1">
      <alignment horizontal="right" vertical="center" shrinkToFit="1"/>
    </xf>
    <xf numFmtId="176" fontId="8" fillId="0" borderId="51" xfId="2" applyNumberFormat="1" applyFont="1" applyFill="1" applyBorder="1" applyAlignment="1" applyProtection="1">
      <alignment horizontal="right" vertical="center" shrinkToFit="1"/>
    </xf>
    <xf numFmtId="176" fontId="8" fillId="0" borderId="52" xfId="2" applyNumberFormat="1" applyFont="1" applyFill="1" applyBorder="1" applyAlignment="1" applyProtection="1">
      <alignment horizontal="right" vertical="center" shrinkToFit="1"/>
    </xf>
    <xf numFmtId="176" fontId="8" fillId="0" borderId="53" xfId="2" applyNumberFormat="1" applyFont="1" applyFill="1" applyBorder="1" applyAlignment="1" applyProtection="1">
      <alignment horizontal="right" vertical="center" shrinkToFit="1"/>
    </xf>
    <xf numFmtId="0" fontId="8" fillId="0" borderId="32" xfId="2" applyNumberFormat="1" applyFont="1" applyFill="1" applyBorder="1" applyAlignment="1" applyProtection="1">
      <alignment horizontal="left" vertical="center" wrapText="1"/>
    </xf>
    <xf numFmtId="0" fontId="8" fillId="0" borderId="17" xfId="2" applyNumberFormat="1" applyFont="1" applyFill="1" applyBorder="1" applyAlignment="1" applyProtection="1">
      <alignment horizontal="left" vertical="center" wrapText="1"/>
    </xf>
    <xf numFmtId="0" fontId="8" fillId="0" borderId="33" xfId="2" applyNumberFormat="1" applyFont="1" applyFill="1" applyBorder="1" applyAlignment="1" applyProtection="1">
      <alignment horizontal="left" vertical="center" wrapText="1"/>
    </xf>
    <xf numFmtId="0" fontId="8" fillId="0" borderId="18" xfId="2" applyNumberFormat="1" applyFont="1" applyFill="1" applyBorder="1" applyAlignment="1" applyProtection="1">
      <alignment horizontal="left" vertical="center" wrapText="1"/>
    </xf>
    <xf numFmtId="176" fontId="8" fillId="0" borderId="10" xfId="2" applyNumberFormat="1" applyFont="1" applyFill="1" applyBorder="1" applyAlignment="1" applyProtection="1">
      <alignment horizontal="right" vertical="center" shrinkToFit="1"/>
    </xf>
    <xf numFmtId="176" fontId="8" fillId="2" borderId="10" xfId="2" applyNumberFormat="1" applyFont="1" applyFill="1" applyBorder="1" applyAlignment="1" applyProtection="1">
      <alignment horizontal="right" vertical="center" shrinkToFit="1"/>
    </xf>
    <xf numFmtId="49" fontId="7" fillId="0" borderId="10" xfId="2" applyNumberFormat="1" applyFont="1" applyFill="1" applyBorder="1" applyAlignment="1" applyProtection="1">
      <alignment horizontal="center" vertical="center" shrinkToFit="1"/>
    </xf>
    <xf numFmtId="0" fontId="8" fillId="0" borderId="17" xfId="2" applyNumberFormat="1" applyFont="1" applyFill="1" applyBorder="1" applyAlignment="1" applyProtection="1">
      <alignment horizontal="center" vertical="center" wrapText="1"/>
    </xf>
    <xf numFmtId="0" fontId="8" fillId="0" borderId="18" xfId="2" applyNumberFormat="1" applyFont="1" applyFill="1" applyBorder="1" applyAlignment="1" applyProtection="1">
      <alignment horizontal="center" vertical="center" wrapText="1"/>
    </xf>
    <xf numFmtId="0" fontId="8" fillId="0" borderId="10" xfId="2" applyNumberFormat="1" applyFont="1" applyFill="1" applyBorder="1" applyAlignment="1" applyProtection="1">
      <alignment horizontal="center" vertical="center" wrapText="1"/>
    </xf>
    <xf numFmtId="3" fontId="8" fillId="0" borderId="19" xfId="2" applyNumberFormat="1" applyFont="1" applyFill="1" applyBorder="1" applyAlignment="1">
      <alignment horizontal="right" vertical="center" shrinkToFit="1"/>
    </xf>
    <xf numFmtId="3" fontId="8" fillId="0" borderId="20" xfId="2" applyNumberFormat="1" applyFont="1" applyFill="1" applyBorder="1" applyAlignment="1">
      <alignment horizontal="right" vertical="center" shrinkToFit="1"/>
    </xf>
    <xf numFmtId="3" fontId="8" fillId="0" borderId="23" xfId="2" applyNumberFormat="1" applyFont="1" applyFill="1" applyBorder="1" applyAlignment="1">
      <alignment horizontal="right" vertical="center" shrinkToFit="1"/>
    </xf>
    <xf numFmtId="3" fontId="8" fillId="0" borderId="60" xfId="2" applyNumberFormat="1" applyFont="1" applyFill="1" applyBorder="1" applyAlignment="1">
      <alignment horizontal="right" vertical="center" shrinkToFit="1"/>
    </xf>
    <xf numFmtId="3" fontId="8" fillId="0" borderId="55" xfId="2" applyNumberFormat="1" applyFont="1" applyFill="1" applyBorder="1" applyAlignment="1">
      <alignment horizontal="right" vertical="center" shrinkToFit="1"/>
    </xf>
    <xf numFmtId="3" fontId="8" fillId="0" borderId="27" xfId="2" applyNumberFormat="1" applyFont="1" applyFill="1" applyBorder="1" applyAlignment="1">
      <alignment horizontal="right" vertical="center" shrinkToFit="1"/>
    </xf>
    <xf numFmtId="3" fontId="8" fillId="0" borderId="21" xfId="2" applyNumberFormat="1" applyFont="1" applyFill="1" applyBorder="1" applyAlignment="1">
      <alignment horizontal="right" vertical="center" shrinkToFit="1"/>
    </xf>
    <xf numFmtId="3" fontId="8" fillId="0" borderId="56" xfId="2" applyNumberFormat="1" applyFont="1" applyFill="1" applyBorder="1" applyAlignment="1">
      <alignment horizontal="right" vertical="center" shrinkToFit="1"/>
    </xf>
    <xf numFmtId="0" fontId="8" fillId="0" borderId="22" xfId="2" applyFont="1" applyFill="1" applyBorder="1" applyAlignment="1">
      <alignment horizontal="center" vertical="center" shrinkToFit="1"/>
    </xf>
    <xf numFmtId="0" fontId="8" fillId="0" borderId="21" xfId="2" applyFont="1" applyFill="1" applyBorder="1" applyAlignment="1">
      <alignment horizontal="center" vertical="center" shrinkToFit="1"/>
    </xf>
    <xf numFmtId="0" fontId="8" fillId="0" borderId="54" xfId="2" applyFont="1" applyFill="1" applyBorder="1" applyAlignment="1">
      <alignment horizontal="center" vertical="center" shrinkToFit="1"/>
    </xf>
    <xf numFmtId="0" fontId="8" fillId="0" borderId="56" xfId="2" applyFont="1" applyFill="1" applyBorder="1" applyAlignment="1">
      <alignment horizontal="center" vertical="center" shrinkToFit="1"/>
    </xf>
    <xf numFmtId="0" fontId="8" fillId="2" borderId="22" xfId="2" applyFont="1" applyFill="1" applyBorder="1" applyAlignment="1">
      <alignment horizontal="center" vertical="center" shrinkToFit="1"/>
    </xf>
    <xf numFmtId="0" fontId="8" fillId="2" borderId="20" xfId="2" applyFont="1" applyFill="1" applyBorder="1" applyAlignment="1">
      <alignment horizontal="center" vertical="center" shrinkToFit="1"/>
    </xf>
    <xf numFmtId="0" fontId="8" fillId="2" borderId="23" xfId="2" applyFont="1" applyFill="1" applyBorder="1" applyAlignment="1">
      <alignment horizontal="center" vertical="center" shrinkToFit="1"/>
    </xf>
    <xf numFmtId="0" fontId="8" fillId="2" borderId="54" xfId="2" applyFont="1" applyFill="1" applyBorder="1" applyAlignment="1">
      <alignment horizontal="center" vertical="center" shrinkToFit="1"/>
    </xf>
    <xf numFmtId="0" fontId="8" fillId="2" borderId="55" xfId="2" applyFont="1" applyFill="1" applyBorder="1" applyAlignment="1">
      <alignment horizontal="center" vertical="center" shrinkToFit="1"/>
    </xf>
    <xf numFmtId="0" fontId="8" fillId="2" borderId="27"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8" fillId="2" borderId="21" xfId="2" applyFont="1" applyFill="1" applyBorder="1" applyAlignment="1">
      <alignment horizontal="center" vertical="center" shrinkToFit="1"/>
    </xf>
    <xf numFmtId="0" fontId="8" fillId="2" borderId="60" xfId="2" applyFont="1" applyFill="1" applyBorder="1" applyAlignment="1">
      <alignment horizontal="center" vertical="center" shrinkToFit="1"/>
    </xf>
    <xf numFmtId="0" fontId="8" fillId="2" borderId="56" xfId="2" applyFont="1" applyFill="1" applyBorder="1" applyAlignment="1">
      <alignment horizontal="center" vertical="center" shrinkToFit="1"/>
    </xf>
    <xf numFmtId="186" fontId="8" fillId="2" borderId="22" xfId="2" applyNumberFormat="1" applyFont="1" applyFill="1" applyBorder="1" applyAlignment="1">
      <alignment horizontal="right" vertical="center" shrinkToFit="1"/>
    </xf>
    <xf numFmtId="186" fontId="8" fillId="2" borderId="20" xfId="2" applyNumberFormat="1" applyFont="1" applyFill="1" applyBorder="1" applyAlignment="1">
      <alignment horizontal="right" vertical="center" shrinkToFit="1"/>
    </xf>
    <xf numFmtId="186" fontId="8" fillId="2" borderId="23" xfId="2" applyNumberFormat="1" applyFont="1" applyFill="1" applyBorder="1" applyAlignment="1">
      <alignment horizontal="right" vertical="center" shrinkToFit="1"/>
    </xf>
    <xf numFmtId="186" fontId="8" fillId="2" borderId="54" xfId="2" applyNumberFormat="1" applyFont="1" applyFill="1" applyBorder="1" applyAlignment="1">
      <alignment horizontal="right" vertical="center" shrinkToFit="1"/>
    </xf>
    <xf numFmtId="186" fontId="8" fillId="2" borderId="55" xfId="2" applyNumberFormat="1" applyFont="1" applyFill="1" applyBorder="1" applyAlignment="1">
      <alignment horizontal="right" vertical="center" shrinkToFit="1"/>
    </xf>
    <xf numFmtId="186" fontId="8" fillId="2" borderId="27" xfId="2" applyNumberFormat="1" applyFont="1" applyFill="1" applyBorder="1" applyAlignment="1">
      <alignment horizontal="right" vertical="center" shrinkToFit="1"/>
    </xf>
    <xf numFmtId="187" fontId="8" fillId="2" borderId="19" xfId="2" applyNumberFormat="1" applyFont="1" applyFill="1" applyBorder="1" applyAlignment="1">
      <alignment horizontal="right" vertical="center" shrinkToFit="1"/>
    </xf>
    <xf numFmtId="187" fontId="8" fillId="2" borderId="20" xfId="2" applyNumberFormat="1" applyFont="1" applyFill="1" applyBorder="1" applyAlignment="1">
      <alignment horizontal="right" vertical="center" shrinkToFit="1"/>
    </xf>
    <xf numFmtId="187" fontId="8" fillId="2" borderId="23" xfId="2" applyNumberFormat="1" applyFont="1" applyFill="1" applyBorder="1" applyAlignment="1">
      <alignment horizontal="right" vertical="center" shrinkToFit="1"/>
    </xf>
    <xf numFmtId="187" fontId="8" fillId="2" borderId="60" xfId="2" applyNumberFormat="1" applyFont="1" applyFill="1" applyBorder="1" applyAlignment="1">
      <alignment horizontal="right" vertical="center" shrinkToFit="1"/>
    </xf>
    <xf numFmtId="187" fontId="8" fillId="2" borderId="55" xfId="2" applyNumberFormat="1" applyFont="1" applyFill="1" applyBorder="1" applyAlignment="1">
      <alignment horizontal="right" vertical="center" shrinkToFit="1"/>
    </xf>
    <xf numFmtId="187" fontId="8" fillId="2" borderId="27" xfId="2" applyNumberFormat="1" applyFont="1" applyFill="1" applyBorder="1" applyAlignment="1">
      <alignment horizontal="right" vertical="center" shrinkToFit="1"/>
    </xf>
    <xf numFmtId="0" fontId="7" fillId="2" borderId="0" xfId="2" applyNumberFormat="1" applyFont="1" applyFill="1" applyBorder="1" applyAlignment="1" applyProtection="1">
      <alignment horizontal="left" vertical="center" wrapText="1"/>
    </xf>
    <xf numFmtId="0" fontId="0" fillId="2" borderId="0" xfId="0" applyFill="1" applyAlignment="1">
      <alignment horizontal="left" vertical="center" wrapText="1"/>
    </xf>
    <xf numFmtId="0" fontId="8" fillId="0" borderId="1"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6"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54" xfId="2" applyFont="1" applyFill="1" applyBorder="1" applyAlignment="1">
      <alignment horizontal="center" vertical="center"/>
    </xf>
    <xf numFmtId="0" fontId="8" fillId="0" borderId="55" xfId="2" applyFont="1" applyFill="1" applyBorder="1" applyAlignment="1">
      <alignment horizontal="center" vertical="center"/>
    </xf>
    <xf numFmtId="0" fontId="8" fillId="0" borderId="56" xfId="2" applyFont="1" applyFill="1" applyBorder="1" applyAlignment="1">
      <alignment horizontal="center" vertical="center"/>
    </xf>
    <xf numFmtId="0" fontId="8" fillId="0" borderId="20" xfId="2" applyFont="1" applyFill="1" applyBorder="1" applyAlignment="1">
      <alignment horizontal="center" vertical="center" shrinkToFit="1"/>
    </xf>
    <xf numFmtId="0" fontId="8" fillId="0" borderId="23"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0" xfId="2" applyFont="1" applyFill="1" applyBorder="1" applyAlignment="1">
      <alignment horizontal="center" vertical="center" shrinkToFit="1"/>
    </xf>
    <xf numFmtId="0" fontId="8" fillId="0" borderId="25"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8" fillId="0" borderId="5" xfId="2" applyFont="1" applyFill="1" applyBorder="1" applyAlignment="1">
      <alignment horizontal="center" vertical="center" shrinkToFit="1"/>
    </xf>
    <xf numFmtId="0" fontId="8" fillId="0" borderId="57" xfId="2" applyFont="1" applyFill="1" applyBorder="1" applyAlignment="1">
      <alignment horizontal="center" vertical="center" shrinkToFit="1"/>
    </xf>
    <xf numFmtId="0" fontId="8" fillId="0" borderId="19" xfId="2" applyFont="1" applyFill="1" applyBorder="1" applyAlignment="1">
      <alignment horizontal="center" vertical="center" shrinkToFit="1"/>
    </xf>
    <xf numFmtId="0" fontId="8" fillId="0" borderId="24" xfId="2" applyFont="1" applyFill="1" applyBorder="1" applyAlignment="1">
      <alignment horizontal="center" vertical="center" shrinkToFit="1"/>
    </xf>
    <xf numFmtId="0" fontId="8" fillId="0" borderId="13" xfId="2" applyFont="1" applyFill="1" applyBorder="1" applyAlignment="1">
      <alignment horizontal="center" vertical="center" shrinkToFit="1"/>
    </xf>
    <xf numFmtId="0" fontId="8" fillId="0" borderId="26"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3" fontId="8" fillId="0" borderId="59" xfId="2" applyNumberFormat="1" applyFont="1" applyFill="1" applyBorder="1" applyAlignment="1">
      <alignment horizontal="right" vertical="center" shrinkToFit="1"/>
    </xf>
    <xf numFmtId="3" fontId="8" fillId="0" borderId="2" xfId="2" applyNumberFormat="1" applyFont="1" applyFill="1" applyBorder="1" applyAlignment="1">
      <alignment horizontal="right" vertical="center" shrinkToFit="1"/>
    </xf>
    <xf numFmtId="3" fontId="8" fillId="0" borderId="58" xfId="2" applyNumberFormat="1" applyFont="1" applyFill="1" applyBorder="1" applyAlignment="1">
      <alignment horizontal="right" vertical="center" shrinkToFit="1"/>
    </xf>
    <xf numFmtId="3" fontId="8" fillId="0" borderId="3" xfId="2" applyNumberFormat="1" applyFont="1" applyFill="1" applyBorder="1" applyAlignment="1">
      <alignment horizontal="right" vertical="center" shrinkToFit="1"/>
    </xf>
    <xf numFmtId="0" fontId="8" fillId="0" borderId="1" xfId="2" applyFont="1" applyFill="1" applyBorder="1" applyAlignment="1">
      <alignment horizontal="center" vertical="center" shrinkToFit="1"/>
    </xf>
    <xf numFmtId="0" fontId="8" fillId="0" borderId="3"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8" fillId="2" borderId="58" xfId="2" applyFont="1" applyFill="1" applyBorder="1" applyAlignment="1">
      <alignment horizontal="center" vertical="center" shrinkToFit="1"/>
    </xf>
    <xf numFmtId="0" fontId="8" fillId="2" borderId="59"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186" fontId="8" fillId="2" borderId="1" xfId="2" applyNumberFormat="1" applyFont="1" applyFill="1" applyBorder="1" applyAlignment="1">
      <alignment horizontal="right" vertical="center" shrinkToFit="1"/>
    </xf>
    <xf numFmtId="186" fontId="8" fillId="2" borderId="2" xfId="2" applyNumberFormat="1" applyFont="1" applyFill="1" applyBorder="1" applyAlignment="1">
      <alignment horizontal="right" vertical="center" shrinkToFit="1"/>
    </xf>
    <xf numFmtId="186" fontId="8" fillId="2" borderId="58" xfId="2" applyNumberFormat="1" applyFont="1" applyFill="1" applyBorder="1" applyAlignment="1">
      <alignment horizontal="right" vertical="center" shrinkToFit="1"/>
    </xf>
    <xf numFmtId="187" fontId="8" fillId="2" borderId="59" xfId="2" applyNumberFormat="1" applyFont="1" applyFill="1" applyBorder="1" applyAlignment="1">
      <alignment horizontal="right" vertical="center" shrinkToFit="1"/>
    </xf>
    <xf numFmtId="187" fontId="8" fillId="2" borderId="2" xfId="2" applyNumberFormat="1" applyFont="1" applyFill="1" applyBorder="1" applyAlignment="1">
      <alignment horizontal="right" vertical="center" shrinkToFit="1"/>
    </xf>
    <xf numFmtId="187" fontId="8" fillId="2" borderId="58" xfId="2" applyNumberFormat="1" applyFont="1" applyFill="1" applyBorder="1" applyAlignment="1">
      <alignment horizontal="right" vertical="center" shrinkToFit="1"/>
    </xf>
    <xf numFmtId="0" fontId="8" fillId="0" borderId="61" xfId="2" applyFont="1" applyFill="1" applyBorder="1" applyAlignment="1">
      <alignment horizontal="center" vertical="center" shrinkToFit="1"/>
    </xf>
    <xf numFmtId="0" fontId="8" fillId="0" borderId="62" xfId="2" applyFont="1" applyFill="1" applyBorder="1" applyAlignment="1">
      <alignment horizontal="center" vertical="center" shrinkToFit="1"/>
    </xf>
    <xf numFmtId="0" fontId="8" fillId="2" borderId="61" xfId="2" applyFont="1" applyFill="1" applyBorder="1" applyAlignment="1">
      <alignment horizontal="center" vertical="center" shrinkToFit="1"/>
    </xf>
    <xf numFmtId="0" fontId="8" fillId="2" borderId="63" xfId="2" applyFont="1" applyFill="1" applyBorder="1" applyAlignment="1">
      <alignment horizontal="center" vertical="center" shrinkToFit="1"/>
    </xf>
    <xf numFmtId="0" fontId="8" fillId="2" borderId="64" xfId="2" applyFont="1" applyFill="1" applyBorder="1" applyAlignment="1">
      <alignment horizontal="center" vertical="center" shrinkToFit="1"/>
    </xf>
    <xf numFmtId="0" fontId="8" fillId="2" borderId="65" xfId="2" applyFont="1" applyFill="1" applyBorder="1" applyAlignment="1">
      <alignment horizontal="center" vertical="center" shrinkToFit="1"/>
    </xf>
    <xf numFmtId="0" fontId="8" fillId="2" borderId="62" xfId="2" applyFont="1" applyFill="1" applyBorder="1" applyAlignment="1">
      <alignment horizontal="center" vertical="center" shrinkToFit="1"/>
    </xf>
    <xf numFmtId="186" fontId="8" fillId="2" borderId="61" xfId="2" applyNumberFormat="1" applyFont="1" applyFill="1" applyBorder="1" applyAlignment="1">
      <alignment horizontal="right" vertical="center" shrinkToFit="1"/>
    </xf>
    <xf numFmtId="186" fontId="8" fillId="2" borderId="63" xfId="2" applyNumberFormat="1" applyFont="1" applyFill="1" applyBorder="1" applyAlignment="1">
      <alignment horizontal="right" vertical="center" shrinkToFit="1"/>
    </xf>
    <xf numFmtId="186" fontId="8" fillId="2" borderId="64" xfId="2" applyNumberFormat="1" applyFont="1" applyFill="1" applyBorder="1" applyAlignment="1">
      <alignment horizontal="right" vertical="center" shrinkToFit="1"/>
    </xf>
    <xf numFmtId="187" fontId="8" fillId="2" borderId="65" xfId="2" applyNumberFormat="1" applyFont="1" applyFill="1" applyBorder="1" applyAlignment="1">
      <alignment horizontal="right" vertical="center" shrinkToFit="1"/>
    </xf>
    <xf numFmtId="187" fontId="8" fillId="2" borderId="63" xfId="2" applyNumberFormat="1" applyFont="1" applyFill="1" applyBorder="1" applyAlignment="1">
      <alignment horizontal="right" vertical="center" shrinkToFit="1"/>
    </xf>
    <xf numFmtId="187" fontId="8" fillId="2" borderId="64" xfId="2" applyNumberFormat="1" applyFont="1" applyFill="1" applyBorder="1" applyAlignment="1">
      <alignment horizontal="right" vertical="center" shrinkToFit="1"/>
    </xf>
    <xf numFmtId="3" fontId="8" fillId="0" borderId="65" xfId="2" applyNumberFormat="1" applyFont="1" applyFill="1" applyBorder="1" applyAlignment="1">
      <alignment horizontal="right" vertical="center" shrinkToFit="1"/>
    </xf>
    <xf numFmtId="3" fontId="8" fillId="0" borderId="63" xfId="2" applyNumberFormat="1" applyFont="1" applyFill="1" applyBorder="1" applyAlignment="1">
      <alignment horizontal="right" vertical="center" shrinkToFit="1"/>
    </xf>
    <xf numFmtId="3" fontId="8" fillId="0" borderId="64" xfId="2" applyNumberFormat="1" applyFont="1" applyFill="1" applyBorder="1" applyAlignment="1">
      <alignment horizontal="right" vertical="center" shrinkToFit="1"/>
    </xf>
    <xf numFmtId="3" fontId="8" fillId="0" borderId="62" xfId="2" applyNumberFormat="1" applyFont="1" applyFill="1" applyBorder="1" applyAlignment="1">
      <alignment horizontal="right" vertical="center" shrinkToFit="1"/>
    </xf>
    <xf numFmtId="187" fontId="8" fillId="0" borderId="67" xfId="2" applyNumberFormat="1" applyFont="1" applyFill="1" applyBorder="1" applyAlignment="1">
      <alignment horizontal="right" vertical="center" shrinkToFit="1"/>
    </xf>
    <xf numFmtId="187" fontId="8" fillId="0" borderId="16" xfId="2" applyNumberFormat="1" applyFont="1" applyFill="1" applyBorder="1" applyAlignment="1">
      <alignment horizontal="right" vertical="center" shrinkToFit="1"/>
    </xf>
    <xf numFmtId="187" fontId="8" fillId="0" borderId="66" xfId="2" applyNumberFormat="1" applyFont="1" applyFill="1" applyBorder="1" applyAlignment="1">
      <alignment horizontal="right" vertical="center" shrinkToFit="1"/>
    </xf>
    <xf numFmtId="187" fontId="8" fillId="0" borderId="26" xfId="2" applyNumberFormat="1" applyFont="1" applyFill="1" applyBorder="1" applyAlignment="1">
      <alignment horizontal="right" vertical="center" shrinkToFit="1"/>
    </xf>
    <xf numFmtId="187" fontId="8" fillId="0" borderId="5" xfId="2" applyNumberFormat="1" applyFont="1" applyFill="1" applyBorder="1" applyAlignment="1">
      <alignment horizontal="right" vertical="center" shrinkToFit="1"/>
    </xf>
    <xf numFmtId="187" fontId="8" fillId="0" borderId="57" xfId="2" applyNumberFormat="1" applyFont="1" applyFill="1" applyBorder="1" applyAlignment="1">
      <alignment horizontal="right" vertical="center" shrinkToFit="1"/>
    </xf>
    <xf numFmtId="3" fontId="8" fillId="0" borderId="67" xfId="2" applyNumberFormat="1" applyFont="1" applyFill="1" applyBorder="1" applyAlignment="1">
      <alignment horizontal="right" vertical="center" shrinkToFit="1"/>
    </xf>
    <xf numFmtId="3" fontId="8" fillId="0" borderId="16" xfId="2" applyNumberFormat="1" applyFont="1" applyFill="1" applyBorder="1" applyAlignment="1">
      <alignment horizontal="right" vertical="center" shrinkToFit="1"/>
    </xf>
    <xf numFmtId="3" fontId="8" fillId="0" borderId="66" xfId="2" applyNumberFormat="1" applyFont="1" applyFill="1" applyBorder="1" applyAlignment="1">
      <alignment horizontal="right" vertical="center" shrinkToFit="1"/>
    </xf>
    <xf numFmtId="3" fontId="8" fillId="0" borderId="26" xfId="2" applyNumberFormat="1" applyFont="1" applyFill="1" applyBorder="1" applyAlignment="1">
      <alignment horizontal="right" vertical="center" shrinkToFit="1"/>
    </xf>
    <xf numFmtId="3" fontId="8" fillId="0" borderId="5" xfId="2" applyNumberFormat="1" applyFont="1" applyFill="1" applyBorder="1" applyAlignment="1">
      <alignment horizontal="right" vertical="center" shrinkToFit="1"/>
    </xf>
    <xf numFmtId="3" fontId="8" fillId="0" borderId="57" xfId="2" applyNumberFormat="1" applyFont="1" applyFill="1" applyBorder="1" applyAlignment="1">
      <alignment horizontal="right" vertical="center" shrinkToFit="1"/>
    </xf>
    <xf numFmtId="3" fontId="8" fillId="0" borderId="29" xfId="2" applyNumberFormat="1" applyFont="1" applyFill="1" applyBorder="1" applyAlignment="1">
      <alignment horizontal="right" vertical="center" shrinkToFit="1"/>
    </xf>
    <xf numFmtId="3" fontId="8" fillId="0" borderId="6" xfId="2" applyNumberFormat="1" applyFont="1" applyFill="1" applyBorder="1" applyAlignment="1">
      <alignment horizontal="right" vertical="center" shrinkToFit="1"/>
    </xf>
    <xf numFmtId="0" fontId="8" fillId="0" borderId="28" xfId="2" applyFont="1" applyFill="1" applyBorder="1" applyAlignment="1">
      <alignment horizontal="center" vertical="center" shrinkToFit="1"/>
    </xf>
    <xf numFmtId="0" fontId="8" fillId="0" borderId="16" xfId="2" applyFont="1" applyFill="1" applyBorder="1" applyAlignment="1">
      <alignment horizontal="center" vertical="center" shrinkToFit="1"/>
    </xf>
    <xf numFmtId="0" fontId="8" fillId="0" borderId="29" xfId="2" applyFont="1" applyFill="1" applyBorder="1" applyAlignment="1">
      <alignment horizontal="center" vertical="center" shrinkToFit="1"/>
    </xf>
    <xf numFmtId="186" fontId="8" fillId="0" borderId="28" xfId="2" applyNumberFormat="1" applyFont="1" applyFill="1" applyBorder="1" applyAlignment="1">
      <alignment horizontal="right" vertical="center" shrinkToFit="1"/>
    </xf>
    <xf numFmtId="186" fontId="8" fillId="0" borderId="16" xfId="2" applyNumberFormat="1" applyFont="1" applyFill="1" applyBorder="1" applyAlignment="1">
      <alignment horizontal="right" vertical="center" shrinkToFit="1"/>
    </xf>
    <xf numFmtId="186" fontId="8" fillId="0" borderId="66" xfId="2" applyNumberFormat="1" applyFont="1" applyFill="1" applyBorder="1" applyAlignment="1">
      <alignment horizontal="right" vertical="center" shrinkToFit="1"/>
    </xf>
    <xf numFmtId="186" fontId="8" fillId="0" borderId="4" xfId="2" applyNumberFormat="1" applyFont="1" applyFill="1" applyBorder="1" applyAlignment="1">
      <alignment horizontal="right" vertical="center" shrinkToFit="1"/>
    </xf>
    <xf numFmtId="186" fontId="8" fillId="0" borderId="5" xfId="2" applyNumberFormat="1" applyFont="1" applyFill="1" applyBorder="1" applyAlignment="1">
      <alignment horizontal="right" vertical="center" shrinkToFit="1"/>
    </xf>
    <xf numFmtId="186" fontId="8" fillId="0" borderId="57" xfId="2" applyNumberFormat="1" applyFont="1" applyFill="1" applyBorder="1" applyAlignment="1">
      <alignment horizontal="right" vertical="center" shrinkToFit="1"/>
    </xf>
    <xf numFmtId="0" fontId="8" fillId="0" borderId="34" xfId="2" applyFont="1" applyFill="1" applyBorder="1" applyAlignment="1">
      <alignment horizontal="center" vertical="center"/>
    </xf>
    <xf numFmtId="0" fontId="8" fillId="0" borderId="35"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38" xfId="2" applyFont="1" applyFill="1" applyBorder="1" applyAlignment="1">
      <alignment horizontal="center" vertical="center"/>
    </xf>
    <xf numFmtId="188" fontId="7" fillId="0" borderId="39" xfId="2" applyNumberFormat="1" applyFont="1" applyFill="1" applyBorder="1" applyAlignment="1">
      <alignment horizontal="right" vertical="center" shrinkToFit="1"/>
    </xf>
    <xf numFmtId="188" fontId="7" fillId="0" borderId="2" xfId="2" applyNumberFormat="1" applyFont="1" applyFill="1" applyBorder="1" applyAlignment="1">
      <alignment horizontal="right" vertical="center" shrinkToFit="1"/>
    </xf>
    <xf numFmtId="188" fontId="7" fillId="0" borderId="40" xfId="2" applyNumberFormat="1" applyFont="1" applyFill="1" applyBorder="1" applyAlignment="1">
      <alignment horizontal="right" vertical="center" shrinkToFit="1"/>
    </xf>
    <xf numFmtId="188" fontId="7" fillId="0" borderId="41" xfId="2" applyNumberFormat="1" applyFont="1" applyFill="1" applyBorder="1" applyAlignment="1">
      <alignment horizontal="right" vertical="center" shrinkToFit="1"/>
    </xf>
    <xf numFmtId="188" fontId="7" fillId="0" borderId="0" xfId="2" applyNumberFormat="1" applyFont="1" applyFill="1" applyBorder="1" applyAlignment="1">
      <alignment horizontal="right" vertical="center" shrinkToFit="1"/>
    </xf>
    <xf numFmtId="188" fontId="7" fillId="0" borderId="42" xfId="2" applyNumberFormat="1" applyFont="1" applyFill="1" applyBorder="1" applyAlignment="1">
      <alignment horizontal="right" vertical="center" shrinkToFit="1"/>
    </xf>
    <xf numFmtId="188" fontId="7" fillId="0" borderId="43" xfId="2" applyNumberFormat="1" applyFont="1" applyFill="1" applyBorder="1" applyAlignment="1">
      <alignment horizontal="right" vertical="center" shrinkToFit="1"/>
    </xf>
    <xf numFmtId="188" fontId="7" fillId="0" borderId="44" xfId="2" applyNumberFormat="1" applyFont="1" applyFill="1" applyBorder="1" applyAlignment="1">
      <alignment horizontal="right" vertical="center" shrinkToFit="1"/>
    </xf>
    <xf numFmtId="188" fontId="7" fillId="0" borderId="45" xfId="2" applyNumberFormat="1" applyFont="1" applyFill="1" applyBorder="1" applyAlignment="1">
      <alignment horizontal="right" vertical="center" shrinkToFit="1"/>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2" borderId="1" xfId="1" applyFont="1" applyFill="1" applyBorder="1" applyAlignment="1">
      <alignment horizontal="left" vertical="top" wrapText="1"/>
    </xf>
    <xf numFmtId="0" fontId="8" fillId="2" borderId="2" xfId="1" applyFont="1" applyFill="1" applyBorder="1" applyAlignment="1">
      <alignment horizontal="left" vertical="top" wrapText="1"/>
    </xf>
    <xf numFmtId="0" fontId="8" fillId="2" borderId="3" xfId="1" applyFont="1" applyFill="1" applyBorder="1" applyAlignment="1">
      <alignment horizontal="left" vertical="top" wrapText="1"/>
    </xf>
    <xf numFmtId="0" fontId="8" fillId="2" borderId="14" xfId="1" applyFont="1" applyFill="1" applyBorder="1" applyAlignment="1">
      <alignment horizontal="left" vertical="top" wrapText="1"/>
    </xf>
    <xf numFmtId="0" fontId="8" fillId="2" borderId="0" xfId="1" applyFont="1" applyFill="1" applyBorder="1" applyAlignment="1">
      <alignment horizontal="left" vertical="top" wrapText="1"/>
    </xf>
    <xf numFmtId="0" fontId="8" fillId="2" borderId="13" xfId="1" applyFont="1" applyFill="1" applyBorder="1" applyAlignment="1">
      <alignment horizontal="left" vertical="top" wrapText="1"/>
    </xf>
    <xf numFmtId="0" fontId="8" fillId="2" borderId="4"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2" borderId="6" xfId="1" applyFont="1" applyFill="1" applyBorder="1" applyAlignment="1">
      <alignment horizontal="left" vertical="top" wrapText="1"/>
    </xf>
    <xf numFmtId="179" fontId="10" fillId="0" borderId="2" xfId="1" applyNumberFormat="1" applyFont="1" applyFill="1" applyBorder="1" applyAlignment="1" applyProtection="1">
      <alignment horizontal="right" vertical="center" shrinkToFit="1"/>
    </xf>
    <xf numFmtId="183" fontId="10" fillId="0" borderId="2" xfId="1" applyNumberFormat="1" applyFont="1" applyFill="1" applyBorder="1" applyAlignment="1" applyProtection="1">
      <alignment horizontal="right" vertical="center" shrinkToFit="1"/>
    </xf>
    <xf numFmtId="0" fontId="10" fillId="0" borderId="0" xfId="1" applyNumberFormat="1" applyFont="1" applyFill="1" applyBorder="1" applyAlignment="1" applyProtection="1">
      <alignment horizontal="right" vertical="center" shrinkToFit="1"/>
    </xf>
    <xf numFmtId="3" fontId="10" fillId="0" borderId="0" xfId="1" applyNumberFormat="1" applyFont="1" applyFill="1" applyBorder="1" applyAlignment="1" applyProtection="1">
      <alignment horizontal="right" vertical="center" shrinkToFit="1"/>
    </xf>
    <xf numFmtId="0" fontId="8" fillId="0" borderId="9" xfId="1" applyFont="1" applyFill="1" applyBorder="1" applyAlignment="1" applyProtection="1">
      <alignment horizontal="center" shrinkToFit="1"/>
    </xf>
    <xf numFmtId="0" fontId="8" fillId="0" borderId="4" xfId="1" applyFont="1" applyFill="1" applyBorder="1" applyAlignment="1" applyProtection="1">
      <alignment horizontal="center" shrinkToFit="1"/>
    </xf>
    <xf numFmtId="0" fontId="8" fillId="0" borderId="5" xfId="1" applyFont="1" applyFill="1" applyBorder="1" applyAlignment="1" applyProtection="1">
      <alignment horizontal="center" shrinkToFit="1"/>
    </xf>
    <xf numFmtId="0" fontId="8" fillId="0" borderId="6" xfId="1" applyFont="1" applyFill="1" applyBorder="1" applyAlignment="1" applyProtection="1">
      <alignment horizontal="center" shrinkToFit="1"/>
    </xf>
    <xf numFmtId="3" fontId="8" fillId="0" borderId="1" xfId="1" applyNumberFormat="1" applyFont="1" applyFill="1" applyBorder="1" applyAlignment="1" applyProtection="1">
      <alignment horizontal="right" vertical="center" shrinkToFit="1"/>
    </xf>
    <xf numFmtId="3" fontId="8" fillId="0" borderId="2" xfId="1" applyNumberFormat="1" applyFont="1" applyFill="1" applyBorder="1" applyAlignment="1" applyProtection="1">
      <alignment horizontal="right" vertical="center" shrinkToFit="1"/>
    </xf>
    <xf numFmtId="3" fontId="8" fillId="0" borderId="14" xfId="1" applyNumberFormat="1" applyFont="1" applyFill="1" applyBorder="1" applyAlignment="1" applyProtection="1">
      <alignment horizontal="right" vertical="center" shrinkToFit="1"/>
    </xf>
    <xf numFmtId="3" fontId="8" fillId="0" borderId="0" xfId="1" applyNumberFormat="1" applyFont="1" applyFill="1" applyBorder="1" applyAlignment="1" applyProtection="1">
      <alignment horizontal="right" vertical="center" shrinkToFit="1"/>
    </xf>
    <xf numFmtId="3" fontId="8" fillId="0" borderId="4" xfId="1" applyNumberFormat="1" applyFont="1" applyFill="1" applyBorder="1" applyAlignment="1" applyProtection="1">
      <alignment horizontal="right" vertical="center" shrinkToFit="1"/>
    </xf>
    <xf numFmtId="3" fontId="8" fillId="0" borderId="5" xfId="1" applyNumberFormat="1" applyFont="1" applyFill="1" applyBorder="1" applyAlignment="1" applyProtection="1">
      <alignment horizontal="right" vertical="center" shrinkToFit="1"/>
    </xf>
    <xf numFmtId="182" fontId="9" fillId="0" borderId="3" xfId="1" applyNumberFormat="1" applyFont="1" applyFill="1" applyBorder="1" applyAlignment="1" applyProtection="1">
      <alignment horizontal="center" vertical="center" shrinkToFit="1"/>
    </xf>
    <xf numFmtId="182" fontId="9" fillId="0" borderId="13" xfId="1" applyNumberFormat="1" applyFont="1" applyFill="1" applyBorder="1" applyAlignment="1" applyProtection="1">
      <alignment horizontal="center" vertical="center" shrinkToFit="1"/>
    </xf>
    <xf numFmtId="182" fontId="9" fillId="0" borderId="6" xfId="1" applyNumberFormat="1" applyFont="1" applyFill="1" applyBorder="1" applyAlignment="1" applyProtection="1">
      <alignment horizontal="center" vertical="center" shrinkToFit="1"/>
    </xf>
    <xf numFmtId="183" fontId="8" fillId="0" borderId="1" xfId="1" applyNumberFormat="1" applyFont="1" applyFill="1" applyBorder="1" applyAlignment="1" applyProtection="1">
      <alignment horizontal="right" vertical="center" shrinkToFit="1"/>
    </xf>
    <xf numFmtId="183" fontId="8" fillId="0" borderId="2" xfId="1" applyNumberFormat="1" applyFont="1" applyFill="1" applyBorder="1" applyAlignment="1" applyProtection="1">
      <alignment horizontal="right" vertical="center" shrinkToFit="1"/>
    </xf>
    <xf numFmtId="183" fontId="8" fillId="0" borderId="14" xfId="1" applyNumberFormat="1" applyFont="1" applyFill="1" applyBorder="1" applyAlignment="1" applyProtection="1">
      <alignment horizontal="right" vertical="center" shrinkToFit="1"/>
    </xf>
    <xf numFmtId="183" fontId="8" fillId="0" borderId="0" xfId="1" applyNumberFormat="1" applyFont="1" applyFill="1" applyBorder="1" applyAlignment="1" applyProtection="1">
      <alignment horizontal="right" vertical="center" shrinkToFit="1"/>
    </xf>
    <xf numFmtId="183" fontId="8" fillId="0" borderId="4" xfId="1" applyNumberFormat="1" applyFont="1" applyFill="1" applyBorder="1" applyAlignment="1" applyProtection="1">
      <alignment horizontal="right" vertical="center" shrinkToFit="1"/>
    </xf>
    <xf numFmtId="183" fontId="8" fillId="0" borderId="5" xfId="1" applyNumberFormat="1" applyFont="1" applyFill="1" applyBorder="1" applyAlignment="1" applyProtection="1">
      <alignment horizontal="right" vertical="center" shrinkToFit="1"/>
    </xf>
    <xf numFmtId="179" fontId="9" fillId="0" borderId="2" xfId="1" applyNumberFormat="1" applyFont="1" applyFill="1" applyBorder="1" applyAlignment="1" applyProtection="1">
      <alignment horizontal="center" vertical="center" shrinkToFit="1"/>
    </xf>
    <xf numFmtId="179" fontId="9" fillId="0" borderId="3" xfId="1" applyNumberFormat="1" applyFont="1" applyFill="1" applyBorder="1" applyAlignment="1" applyProtection="1">
      <alignment horizontal="center" vertical="center" shrinkToFit="1"/>
    </xf>
    <xf numFmtId="179" fontId="9" fillId="0" borderId="0" xfId="1" applyNumberFormat="1" applyFont="1" applyFill="1" applyBorder="1" applyAlignment="1" applyProtection="1">
      <alignment horizontal="center" vertical="center" shrinkToFit="1"/>
    </xf>
    <xf numFmtId="179" fontId="9" fillId="0" borderId="13" xfId="1" applyNumberFormat="1" applyFont="1" applyFill="1" applyBorder="1" applyAlignment="1" applyProtection="1">
      <alignment horizontal="center" vertical="center" shrinkToFit="1"/>
    </xf>
    <xf numFmtId="179" fontId="9" fillId="0" borderId="5" xfId="1" applyNumberFormat="1" applyFont="1" applyFill="1" applyBorder="1" applyAlignment="1" applyProtection="1">
      <alignment horizontal="center" vertical="center" shrinkToFit="1"/>
    </xf>
    <xf numFmtId="179" fontId="9" fillId="0" borderId="6" xfId="1" applyNumberFormat="1" applyFont="1" applyFill="1" applyBorder="1" applyAlignment="1" applyProtection="1">
      <alignment horizontal="center" vertical="center" shrinkToFit="1"/>
    </xf>
    <xf numFmtId="3" fontId="8" fillId="2" borderId="1" xfId="1" applyNumberFormat="1" applyFont="1" applyFill="1" applyBorder="1" applyAlignment="1" applyProtection="1">
      <alignment horizontal="right" vertical="center" shrinkToFit="1"/>
    </xf>
    <xf numFmtId="3" fontId="8" fillId="2" borderId="2" xfId="1" applyNumberFormat="1" applyFont="1" applyFill="1" applyBorder="1" applyAlignment="1" applyProtection="1">
      <alignment horizontal="right" vertical="center" shrinkToFit="1"/>
    </xf>
    <xf numFmtId="3" fontId="8" fillId="2" borderId="14" xfId="1" applyNumberFormat="1" applyFont="1" applyFill="1" applyBorder="1" applyAlignment="1" applyProtection="1">
      <alignment horizontal="right" vertical="center" shrinkToFit="1"/>
    </xf>
    <xf numFmtId="3" fontId="8" fillId="2" borderId="0" xfId="1" applyNumberFormat="1" applyFont="1" applyFill="1" applyBorder="1" applyAlignment="1" applyProtection="1">
      <alignment horizontal="right" vertical="center" shrinkToFit="1"/>
    </xf>
    <xf numFmtId="3" fontId="8" fillId="2" borderId="4" xfId="1" applyNumberFormat="1" applyFont="1" applyFill="1" applyBorder="1" applyAlignment="1" applyProtection="1">
      <alignment horizontal="right" vertical="center" shrinkToFit="1"/>
    </xf>
    <xf numFmtId="3" fontId="8" fillId="2" borderId="5" xfId="1" applyNumberFormat="1" applyFont="1" applyFill="1" applyBorder="1" applyAlignment="1" applyProtection="1">
      <alignment horizontal="right" vertical="center" shrinkToFit="1"/>
    </xf>
    <xf numFmtId="177" fontId="9" fillId="0" borderId="2" xfId="1" applyNumberFormat="1" applyFont="1" applyFill="1" applyBorder="1" applyAlignment="1" applyProtection="1">
      <alignment horizontal="center" vertical="center" shrinkToFit="1"/>
    </xf>
    <xf numFmtId="177" fontId="9" fillId="0" borderId="0" xfId="1" applyNumberFormat="1" applyFont="1" applyFill="1" applyBorder="1" applyAlignment="1" applyProtection="1">
      <alignment horizontal="center" vertical="center" shrinkToFit="1"/>
    </xf>
    <xf numFmtId="177" fontId="9" fillId="0" borderId="5" xfId="1" applyNumberFormat="1" applyFont="1" applyFill="1" applyBorder="1" applyAlignment="1" applyProtection="1">
      <alignment horizontal="center" vertical="center" shrinkToFit="1"/>
    </xf>
    <xf numFmtId="177" fontId="9" fillId="0" borderId="3" xfId="1" applyNumberFormat="1" applyFont="1" applyFill="1" applyBorder="1" applyAlignment="1" applyProtection="1">
      <alignment horizontal="center" vertical="center" shrinkToFit="1"/>
    </xf>
    <xf numFmtId="177" fontId="9" fillId="0" borderId="13" xfId="1" applyNumberFormat="1" applyFont="1" applyFill="1" applyBorder="1" applyAlignment="1" applyProtection="1">
      <alignment horizontal="center" vertical="center" shrinkToFit="1"/>
    </xf>
    <xf numFmtId="177" fontId="9" fillId="0" borderId="6" xfId="1" applyNumberFormat="1" applyFont="1" applyFill="1" applyBorder="1" applyAlignment="1" applyProtection="1">
      <alignment horizontal="center" vertical="center" shrinkToFit="1"/>
    </xf>
    <xf numFmtId="49" fontId="8" fillId="0" borderId="1" xfId="2" applyNumberFormat="1" applyFont="1" applyFill="1" applyBorder="1" applyAlignment="1" applyProtection="1">
      <alignment horizontal="center" vertical="center" shrinkToFit="1"/>
    </xf>
    <xf numFmtId="49" fontId="8" fillId="0" borderId="2" xfId="2" applyNumberFormat="1" applyFont="1" applyFill="1" applyBorder="1" applyAlignment="1" applyProtection="1">
      <alignment horizontal="center" vertical="center" shrinkToFit="1"/>
    </xf>
    <xf numFmtId="49" fontId="8" fillId="0" borderId="14" xfId="2" applyNumberFormat="1" applyFont="1" applyFill="1" applyBorder="1" applyAlignment="1" applyProtection="1">
      <alignment horizontal="center" vertical="center" shrinkToFit="1"/>
    </xf>
    <xf numFmtId="49" fontId="8" fillId="0" borderId="0" xfId="2" applyNumberFormat="1" applyFont="1" applyFill="1" applyBorder="1" applyAlignment="1" applyProtection="1">
      <alignment horizontal="center" vertical="center" shrinkToFit="1"/>
    </xf>
    <xf numFmtId="181" fontId="8" fillId="2" borderId="1" xfId="2" applyNumberFormat="1" applyFont="1" applyFill="1" applyBorder="1" applyAlignment="1" applyProtection="1">
      <alignment horizontal="left" vertical="center" indent="1" shrinkToFit="1"/>
    </xf>
    <xf numFmtId="181" fontId="8" fillId="2" borderId="2" xfId="2" applyNumberFormat="1" applyFont="1" applyFill="1" applyBorder="1" applyAlignment="1" applyProtection="1">
      <alignment horizontal="left" vertical="center" indent="1" shrinkToFit="1"/>
    </xf>
    <xf numFmtId="181" fontId="8" fillId="2" borderId="4" xfId="2" applyNumberFormat="1" applyFont="1" applyFill="1" applyBorder="1" applyAlignment="1" applyProtection="1">
      <alignment horizontal="left" vertical="center" indent="1" shrinkToFit="1"/>
    </xf>
    <xf numFmtId="181" fontId="8" fillId="2" borderId="5" xfId="2" applyNumberFormat="1" applyFont="1" applyFill="1" applyBorder="1" applyAlignment="1" applyProtection="1">
      <alignment horizontal="left" vertical="center" indent="1" shrinkToFit="1"/>
    </xf>
    <xf numFmtId="49" fontId="8" fillId="0" borderId="2" xfId="1" applyNumberFormat="1" applyFont="1" applyFill="1" applyBorder="1" applyAlignment="1" applyProtection="1">
      <alignment horizontal="right" vertical="center" shrinkToFit="1"/>
    </xf>
    <xf numFmtId="49" fontId="8" fillId="0" borderId="0" xfId="1" applyNumberFormat="1" applyFont="1" applyFill="1" applyBorder="1" applyAlignment="1" applyProtection="1">
      <alignment horizontal="right" vertical="center" shrinkToFit="1"/>
    </xf>
    <xf numFmtId="0" fontId="8" fillId="2" borderId="2" xfId="1" applyFont="1" applyFill="1" applyBorder="1" applyAlignment="1" applyProtection="1">
      <alignment horizontal="right" vertical="center" shrinkToFit="1"/>
    </xf>
    <xf numFmtId="0" fontId="8" fillId="2" borderId="0" xfId="1" applyFont="1" applyFill="1" applyBorder="1" applyAlignment="1" applyProtection="1">
      <alignment horizontal="right" vertical="center" shrinkToFit="1"/>
    </xf>
    <xf numFmtId="0" fontId="8" fillId="0" borderId="2" xfId="1" applyFont="1" applyFill="1" applyBorder="1" applyAlignment="1" applyProtection="1">
      <alignment horizontal="left" vertical="center" shrinkToFit="1"/>
    </xf>
    <xf numFmtId="0" fontId="8" fillId="0" borderId="3" xfId="1" applyFont="1" applyFill="1" applyBorder="1" applyAlignment="1" applyProtection="1">
      <alignment horizontal="left" vertical="center" shrinkToFit="1"/>
    </xf>
    <xf numFmtId="0" fontId="8" fillId="0" borderId="0" xfId="1" applyFont="1" applyFill="1" applyBorder="1" applyAlignment="1" applyProtection="1">
      <alignment horizontal="left" vertical="center" shrinkToFit="1"/>
    </xf>
    <xf numFmtId="0" fontId="8" fillId="0" borderId="13" xfId="1" applyFont="1" applyFill="1" applyBorder="1" applyAlignment="1" applyProtection="1">
      <alignment horizontal="left" vertical="center" shrinkToFit="1"/>
    </xf>
    <xf numFmtId="0" fontId="8" fillId="0" borderId="11" xfId="1" applyFont="1" applyFill="1" applyBorder="1" applyAlignment="1" applyProtection="1">
      <alignment horizontal="center" vertical="center" wrapText="1" shrinkToFit="1"/>
    </xf>
    <xf numFmtId="0" fontId="8" fillId="0" borderId="12" xfId="1" applyFont="1" applyFill="1" applyBorder="1" applyAlignment="1" applyProtection="1">
      <alignment horizontal="center" vertical="center" wrapText="1" shrinkToFit="1"/>
    </xf>
    <xf numFmtId="0" fontId="8" fillId="0" borderId="1" xfId="1" applyFont="1" applyFill="1" applyBorder="1" applyAlignment="1" applyProtection="1">
      <alignment horizontal="center" vertical="center" wrapText="1" shrinkToFit="1"/>
    </xf>
    <xf numFmtId="0" fontId="8" fillId="0" borderId="2" xfId="1" applyFont="1" applyFill="1" applyBorder="1" applyAlignment="1" applyProtection="1">
      <alignment horizontal="center" vertical="center" wrapText="1" shrinkToFit="1"/>
    </xf>
    <xf numFmtId="0" fontId="8" fillId="0" borderId="3" xfId="1" applyFont="1" applyFill="1" applyBorder="1" applyAlignment="1" applyProtection="1">
      <alignment horizontal="center" vertical="center" wrapText="1" shrinkToFit="1"/>
    </xf>
    <xf numFmtId="0" fontId="8" fillId="0" borderId="14" xfId="1" applyFont="1" applyFill="1" applyBorder="1" applyAlignment="1" applyProtection="1">
      <alignment horizontal="center" vertical="center" wrapText="1" shrinkToFit="1"/>
    </xf>
    <xf numFmtId="0" fontId="8" fillId="0" borderId="0" xfId="1" applyFont="1" applyFill="1" applyBorder="1" applyAlignment="1" applyProtection="1">
      <alignment horizontal="center" vertical="center" wrapText="1" shrinkToFit="1"/>
    </xf>
    <xf numFmtId="0" fontId="8" fillId="0" borderId="13" xfId="1" applyFont="1" applyFill="1" applyBorder="1" applyAlignment="1" applyProtection="1">
      <alignment horizontal="center" vertical="center" wrapText="1" shrinkToFit="1"/>
    </xf>
    <xf numFmtId="0" fontId="8" fillId="0" borderId="1" xfId="1" applyFont="1" applyFill="1" applyBorder="1" applyAlignment="1" applyProtection="1">
      <alignment horizontal="center" vertical="center" shrinkToFit="1"/>
    </xf>
    <xf numFmtId="0" fontId="8" fillId="0" borderId="2" xfId="1" applyFont="1" applyFill="1" applyBorder="1" applyAlignment="1" applyProtection="1">
      <alignment horizontal="center" vertical="center" shrinkToFit="1"/>
    </xf>
    <xf numFmtId="0" fontId="8" fillId="0" borderId="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shrinkToFit="1"/>
    </xf>
    <xf numFmtId="49" fontId="8" fillId="0" borderId="3" xfId="2" applyNumberFormat="1" applyFont="1" applyFill="1" applyBorder="1" applyAlignment="1" applyProtection="1">
      <alignment horizontal="center" vertical="center" shrinkToFit="1"/>
    </xf>
    <xf numFmtId="49" fontId="8" fillId="0" borderId="4" xfId="2" applyNumberFormat="1" applyFont="1" applyFill="1" applyBorder="1" applyAlignment="1" applyProtection="1">
      <alignment horizontal="center" vertical="center" shrinkToFit="1"/>
    </xf>
    <xf numFmtId="49" fontId="8" fillId="0" borderId="5" xfId="2" applyNumberFormat="1" applyFont="1" applyFill="1" applyBorder="1" applyAlignment="1" applyProtection="1">
      <alignment horizontal="center" vertical="center" shrinkToFit="1"/>
    </xf>
    <xf numFmtId="49" fontId="8" fillId="0" borderId="6" xfId="2" applyNumberFormat="1" applyFont="1" applyFill="1" applyBorder="1" applyAlignment="1" applyProtection="1">
      <alignment horizontal="center" vertical="center" shrinkToFit="1"/>
    </xf>
    <xf numFmtId="49" fontId="8" fillId="0" borderId="5" xfId="1" applyNumberFormat="1" applyFont="1" applyFill="1" applyBorder="1" applyAlignment="1" applyProtection="1">
      <alignment horizontal="right" vertical="center" shrinkToFit="1"/>
    </xf>
    <xf numFmtId="0" fontId="8" fillId="2" borderId="5" xfId="1" applyFont="1" applyFill="1" applyBorder="1" applyAlignment="1" applyProtection="1">
      <alignment horizontal="right" vertical="center" shrinkToFit="1"/>
    </xf>
    <xf numFmtId="0" fontId="8" fillId="0" borderId="5" xfId="1" applyFont="1" applyFill="1" applyBorder="1" applyAlignment="1" applyProtection="1">
      <alignment horizontal="left" vertical="center" shrinkToFit="1"/>
    </xf>
    <xf numFmtId="0" fontId="8" fillId="0" borderId="6" xfId="1" applyFont="1" applyFill="1" applyBorder="1" applyAlignment="1" applyProtection="1">
      <alignment horizontal="left" vertical="center" shrinkToFit="1"/>
    </xf>
    <xf numFmtId="49" fontId="8" fillId="0" borderId="1" xfId="1" applyNumberFormat="1" applyFont="1" applyFill="1" applyBorder="1" applyAlignment="1" applyProtection="1">
      <alignment horizontal="center" vertical="center" shrinkToFit="1"/>
    </xf>
    <xf numFmtId="49" fontId="8" fillId="0" borderId="2" xfId="1" applyNumberFormat="1" applyFont="1" applyFill="1" applyBorder="1" applyAlignment="1" applyProtection="1">
      <alignment horizontal="center" vertical="center" shrinkToFit="1"/>
    </xf>
    <xf numFmtId="49" fontId="8" fillId="0" borderId="3" xfId="1" applyNumberFormat="1" applyFont="1" applyFill="1" applyBorder="1" applyAlignment="1" applyProtection="1">
      <alignment horizontal="center" vertical="center" shrinkToFit="1"/>
    </xf>
    <xf numFmtId="49" fontId="8" fillId="0" borderId="4" xfId="1" applyNumberFormat="1" applyFont="1" applyFill="1" applyBorder="1" applyAlignment="1" applyProtection="1">
      <alignment horizontal="center" vertical="center" shrinkToFit="1"/>
    </xf>
    <xf numFmtId="49" fontId="8" fillId="0" borderId="5" xfId="1" applyNumberFormat="1" applyFont="1" applyFill="1" applyBorder="1" applyAlignment="1" applyProtection="1">
      <alignment horizontal="center" vertical="center" shrinkToFit="1"/>
    </xf>
    <xf numFmtId="49" fontId="8" fillId="0" borderId="6" xfId="1" applyNumberFormat="1" applyFont="1" applyFill="1" applyBorder="1" applyAlignment="1" applyProtection="1">
      <alignment horizontal="center" vertical="center" shrinkToFit="1"/>
    </xf>
    <xf numFmtId="49" fontId="8" fillId="2" borderId="1" xfId="1" applyNumberFormat="1" applyFont="1" applyFill="1" applyBorder="1" applyAlignment="1" applyProtection="1">
      <alignment horizontal="center" vertical="center" shrinkToFit="1"/>
    </xf>
    <xf numFmtId="49" fontId="8" fillId="2" borderId="2" xfId="1" applyNumberFormat="1" applyFont="1" applyFill="1" applyBorder="1" applyAlignment="1" applyProtection="1">
      <alignment horizontal="center" vertical="center" shrinkToFit="1"/>
    </xf>
    <xf numFmtId="49" fontId="8" fillId="2" borderId="4" xfId="1" applyNumberFormat="1" applyFont="1" applyFill="1" applyBorder="1" applyAlignment="1" applyProtection="1">
      <alignment horizontal="center" vertical="center" shrinkToFit="1"/>
    </xf>
    <xf numFmtId="49" fontId="8" fillId="2" borderId="5" xfId="1" applyNumberFormat="1" applyFont="1" applyFill="1" applyBorder="1" applyAlignment="1" applyProtection="1">
      <alignment horizontal="center" vertical="center" shrinkToFit="1"/>
    </xf>
    <xf numFmtId="178" fontId="8" fillId="2" borderId="2" xfId="1" applyNumberFormat="1" applyFont="1" applyFill="1" applyBorder="1" applyAlignment="1" applyProtection="1">
      <alignment horizontal="right" vertical="center" shrinkToFit="1"/>
    </xf>
    <xf numFmtId="178" fontId="8" fillId="2" borderId="5" xfId="1" applyNumberFormat="1" applyFont="1" applyFill="1" applyBorder="1" applyAlignment="1" applyProtection="1">
      <alignment horizontal="right" vertical="center" shrinkToFit="1"/>
    </xf>
    <xf numFmtId="0" fontId="8" fillId="0" borderId="4" xfId="1" applyFont="1" applyFill="1" applyBorder="1" applyAlignment="1" applyProtection="1">
      <alignment horizontal="center" vertical="center" wrapText="1" shrinkToFit="1"/>
    </xf>
    <xf numFmtId="0" fontId="8" fillId="0" borderId="5" xfId="1" applyFont="1" applyFill="1" applyBorder="1" applyAlignment="1" applyProtection="1">
      <alignment horizontal="center" vertical="center" wrapText="1" shrinkToFit="1"/>
    </xf>
    <xf numFmtId="0" fontId="8" fillId="0" borderId="6" xfId="1" applyFont="1" applyFill="1" applyBorder="1" applyAlignment="1" applyProtection="1">
      <alignment horizontal="center" vertical="center" wrapText="1" shrinkToFit="1"/>
    </xf>
    <xf numFmtId="0" fontId="9" fillId="0" borderId="2" xfId="1" applyFont="1" applyFill="1" applyBorder="1" applyAlignment="1" applyProtection="1">
      <alignment horizontal="center" vertical="center" shrinkToFit="1"/>
    </xf>
    <xf numFmtId="0" fontId="9" fillId="0" borderId="5" xfId="1" applyFont="1" applyFill="1" applyBorder="1" applyAlignment="1" applyProtection="1">
      <alignment horizontal="center" vertical="center" shrinkToFit="1"/>
    </xf>
    <xf numFmtId="0" fontId="8" fillId="0" borderId="2" xfId="1" applyFont="1" applyFill="1" applyBorder="1" applyAlignment="1" applyProtection="1">
      <alignment horizontal="right" vertical="center" shrinkToFit="1"/>
    </xf>
    <xf numFmtId="0" fontId="8" fillId="0" borderId="5" xfId="1" applyFont="1" applyFill="1" applyBorder="1" applyAlignment="1" applyProtection="1">
      <alignment horizontal="right" vertical="center" shrinkToFit="1"/>
    </xf>
    <xf numFmtId="49" fontId="8" fillId="2" borderId="1" xfId="2" applyNumberFormat="1" applyFont="1" applyFill="1" applyBorder="1" applyAlignment="1" applyProtection="1">
      <alignment horizontal="center" vertical="center" shrinkToFit="1"/>
    </xf>
    <xf numFmtId="49" fontId="8" fillId="2" borderId="2" xfId="2" applyNumberFormat="1" applyFont="1" applyFill="1" applyBorder="1" applyAlignment="1" applyProtection="1">
      <alignment horizontal="center" vertical="center" shrinkToFit="1"/>
    </xf>
    <xf numFmtId="49" fontId="8" fillId="2" borderId="3" xfId="2" applyNumberFormat="1" applyFont="1" applyFill="1" applyBorder="1" applyAlignment="1" applyProtection="1">
      <alignment horizontal="center" vertical="center" shrinkToFit="1"/>
    </xf>
    <xf numFmtId="49" fontId="8" fillId="2" borderId="4" xfId="2" applyNumberFormat="1" applyFont="1" applyFill="1" applyBorder="1" applyAlignment="1" applyProtection="1">
      <alignment horizontal="center" vertical="center" shrinkToFit="1"/>
    </xf>
    <xf numFmtId="49" fontId="8" fillId="2" borderId="5" xfId="2" applyNumberFormat="1" applyFont="1" applyFill="1" applyBorder="1" applyAlignment="1" applyProtection="1">
      <alignment horizontal="center" vertical="center" shrinkToFit="1"/>
    </xf>
    <xf numFmtId="49" fontId="8" fillId="2" borderId="6" xfId="2" applyNumberFormat="1" applyFont="1" applyFill="1" applyBorder="1" applyAlignment="1" applyProtection="1">
      <alignment horizontal="center" vertical="center" shrinkToFit="1"/>
    </xf>
    <xf numFmtId="49" fontId="8" fillId="2" borderId="3" xfId="1" applyNumberFormat="1" applyFont="1" applyFill="1" applyBorder="1" applyAlignment="1" applyProtection="1">
      <alignment horizontal="center" vertical="center" shrinkToFit="1"/>
    </xf>
    <xf numFmtId="49" fontId="8" fillId="2" borderId="6" xfId="1" applyNumberFormat="1" applyFont="1" applyFill="1" applyBorder="1" applyAlignment="1" applyProtection="1">
      <alignment horizontal="center" vertical="center" shrinkToFit="1"/>
    </xf>
    <xf numFmtId="0" fontId="8" fillId="2" borderId="1" xfId="1" applyFont="1" applyFill="1" applyBorder="1" applyAlignment="1" applyProtection="1">
      <alignment horizontal="center" vertical="center" shrinkToFit="1"/>
    </xf>
    <xf numFmtId="0" fontId="8" fillId="2" borderId="2" xfId="1" applyFont="1" applyFill="1" applyBorder="1" applyAlignment="1" applyProtection="1">
      <alignment horizontal="center" vertical="center" shrinkToFit="1"/>
    </xf>
    <xf numFmtId="0" fontId="8" fillId="2" borderId="3" xfId="1" applyFont="1" applyFill="1" applyBorder="1" applyAlignment="1" applyProtection="1">
      <alignment horizontal="center" vertical="center" shrinkToFit="1"/>
    </xf>
    <xf numFmtId="0" fontId="8" fillId="2" borderId="4" xfId="1" applyFont="1" applyFill="1" applyBorder="1" applyAlignment="1" applyProtection="1">
      <alignment horizontal="center" vertical="center" shrinkToFit="1"/>
    </xf>
    <xf numFmtId="0" fontId="8" fillId="2" borderId="5" xfId="1" applyFont="1" applyFill="1" applyBorder="1" applyAlignment="1" applyProtection="1">
      <alignment horizontal="center" vertical="center" shrinkToFit="1"/>
    </xf>
    <xf numFmtId="0" fontId="8" fillId="2" borderId="6" xfId="1" applyFont="1" applyFill="1" applyBorder="1" applyAlignment="1" applyProtection="1">
      <alignment horizontal="center" vertical="center" shrinkToFit="1"/>
    </xf>
    <xf numFmtId="0" fontId="10" fillId="0" borderId="13" xfId="1" applyFont="1" applyFill="1" applyBorder="1" applyAlignment="1" applyProtection="1">
      <alignment horizontal="center" vertical="center" shrinkToFit="1"/>
    </xf>
    <xf numFmtId="0" fontId="8" fillId="2" borderId="0" xfId="2" applyNumberFormat="1" applyFont="1" applyFill="1" applyAlignment="1" applyProtection="1">
      <alignment horizontal="center" vertical="center" wrapText="1" shrinkToFit="1"/>
    </xf>
    <xf numFmtId="0" fontId="8" fillId="0" borderId="1" xfId="2" applyFont="1" applyFill="1" applyBorder="1" applyAlignment="1" applyProtection="1">
      <alignment horizontal="center" vertical="center" shrinkToFit="1"/>
    </xf>
    <xf numFmtId="0" fontId="8" fillId="0" borderId="2"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shrinkToFit="1"/>
    </xf>
    <xf numFmtId="0" fontId="8" fillId="0" borderId="4" xfId="2" applyFont="1" applyFill="1" applyBorder="1" applyAlignment="1" applyProtection="1">
      <alignment horizontal="center" vertical="center" shrinkToFit="1"/>
    </xf>
    <xf numFmtId="0" fontId="8" fillId="0" borderId="5" xfId="2" applyFont="1" applyFill="1" applyBorder="1" applyAlignment="1" applyProtection="1">
      <alignment horizontal="center" vertical="center" shrinkToFit="1"/>
    </xf>
    <xf numFmtId="0" fontId="8" fillId="0" borderId="6" xfId="2" applyFont="1" applyFill="1" applyBorder="1" applyAlignment="1" applyProtection="1">
      <alignment horizontal="center" vertical="center" shrinkToFit="1"/>
    </xf>
    <xf numFmtId="0" fontId="15" fillId="0" borderId="2" xfId="2" applyNumberFormat="1" applyFont="1" applyFill="1" applyBorder="1" applyAlignment="1" applyProtection="1">
      <alignment horizontal="center" vertical="center"/>
    </xf>
    <xf numFmtId="0" fontId="8" fillId="0" borderId="0" xfId="0" applyFont="1" applyFill="1" applyAlignment="1">
      <alignment horizontal="left" vertical="top" wrapText="1"/>
    </xf>
    <xf numFmtId="0" fontId="8" fillId="0" borderId="0" xfId="0" applyNumberFormat="1" applyFont="1" applyFill="1" applyBorder="1" applyAlignment="1" applyProtection="1">
      <alignment horizontal="right" vertical="center"/>
    </xf>
    <xf numFmtId="49" fontId="17" fillId="2" borderId="0" xfId="0" applyNumberFormat="1" applyFont="1" applyFill="1" applyBorder="1" applyAlignment="1" applyProtection="1">
      <alignment horizontal="center" vertical="center"/>
    </xf>
    <xf numFmtId="49" fontId="17" fillId="2" borderId="5"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left" vertical="center" shrinkToFit="1"/>
    </xf>
    <xf numFmtId="49" fontId="18" fillId="2" borderId="7" xfId="0" applyNumberFormat="1" applyFont="1" applyFill="1" applyBorder="1" applyAlignment="1">
      <alignment horizontal="center" vertical="center" shrinkToFit="1"/>
    </xf>
    <xf numFmtId="49" fontId="18" fillId="2" borderId="15" xfId="0" applyNumberFormat="1" applyFont="1" applyFill="1" applyBorder="1" applyAlignment="1">
      <alignment horizontal="center" vertical="center" shrinkToFit="1"/>
    </xf>
    <xf numFmtId="0" fontId="8" fillId="0" borderId="10" xfId="0" applyFont="1" applyFill="1" applyBorder="1" applyAlignment="1">
      <alignment horizontal="center" vertical="center"/>
    </xf>
    <xf numFmtId="0" fontId="8" fillId="0" borderId="7" xfId="0" applyFont="1" applyFill="1" applyBorder="1" applyAlignment="1">
      <alignment horizontal="distributed" vertical="center" indent="1"/>
    </xf>
    <xf numFmtId="0" fontId="8" fillId="0" borderId="15" xfId="0" applyFont="1" applyFill="1" applyBorder="1" applyAlignment="1">
      <alignment horizontal="distributed" vertical="center" indent="1"/>
    </xf>
    <xf numFmtId="0" fontId="9" fillId="0" borderId="15" xfId="0" applyFont="1" applyFill="1" applyBorder="1" applyAlignment="1">
      <alignment horizontal="center" vertical="center"/>
    </xf>
    <xf numFmtId="0" fontId="9" fillId="0" borderId="8" xfId="0" applyFont="1" applyFill="1" applyBorder="1" applyAlignment="1">
      <alignment horizontal="center" vertical="center"/>
    </xf>
    <xf numFmtId="0" fontId="8" fillId="0" borderId="7" xfId="0" applyFont="1" applyFill="1" applyBorder="1" applyAlignment="1">
      <alignment horizontal="distributed" vertical="center" wrapText="1" indent="1"/>
    </xf>
    <xf numFmtId="38" fontId="17" fillId="2" borderId="7" xfId="4" applyFont="1" applyFill="1" applyBorder="1" applyAlignment="1">
      <alignment horizontal="right" vertical="center"/>
    </xf>
    <xf numFmtId="38" fontId="17" fillId="2" borderId="15" xfId="4" applyFont="1" applyFill="1" applyBorder="1" applyAlignment="1">
      <alignment horizontal="right" vertical="center"/>
    </xf>
    <xf numFmtId="38" fontId="17" fillId="2" borderId="8" xfId="4" applyFont="1" applyFill="1" applyBorder="1" applyAlignment="1">
      <alignment horizontal="right" vertical="center"/>
    </xf>
    <xf numFmtId="38" fontId="8" fillId="0" borderId="10" xfId="4" applyNumberFormat="1" applyFont="1" applyFill="1" applyBorder="1" applyAlignment="1">
      <alignment horizontal="right" vertical="center"/>
    </xf>
    <xf numFmtId="38" fontId="8" fillId="0" borderId="10" xfId="0" applyNumberFormat="1" applyFont="1" applyFill="1" applyBorder="1" applyAlignment="1">
      <alignment horizontal="right" vertical="center"/>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8" xfId="0" applyFont="1" applyFill="1" applyBorder="1" applyAlignment="1">
      <alignment horizontal="center" vertical="center" wrapText="1"/>
    </xf>
    <xf numFmtId="184" fontId="17" fillId="2" borderId="7" xfId="0" applyNumberFormat="1" applyFont="1" applyFill="1" applyBorder="1" applyAlignment="1">
      <alignment horizontal="right" vertical="center"/>
    </xf>
    <xf numFmtId="184" fontId="17" fillId="2" borderId="15" xfId="0" applyNumberFormat="1" applyFont="1" applyFill="1" applyBorder="1" applyAlignment="1">
      <alignment horizontal="right" vertical="center"/>
    </xf>
    <xf numFmtId="184" fontId="17" fillId="2" borderId="8" xfId="0" applyNumberFormat="1" applyFont="1" applyFill="1" applyBorder="1" applyAlignment="1">
      <alignment horizontal="right" vertical="center"/>
    </xf>
    <xf numFmtId="184" fontId="8" fillId="0" borderId="10" xfId="0" applyNumberFormat="1" applyFont="1" applyFill="1" applyBorder="1" applyAlignment="1">
      <alignment horizontal="right" vertical="center"/>
    </xf>
    <xf numFmtId="0" fontId="8" fillId="0" borderId="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8" xfId="0" applyFont="1" applyFill="1" applyBorder="1" applyAlignment="1">
      <alignment horizontal="center" vertical="center"/>
    </xf>
    <xf numFmtId="10" fontId="8" fillId="0" borderId="7" xfId="0" applyNumberFormat="1" applyFont="1" applyBorder="1" applyAlignment="1">
      <alignment horizontal="right" vertical="center"/>
    </xf>
    <xf numFmtId="10" fontId="8" fillId="0" borderId="15" xfId="0" applyNumberFormat="1" applyFont="1" applyBorder="1" applyAlignment="1">
      <alignment horizontal="right" vertical="center"/>
    </xf>
    <xf numFmtId="10" fontId="8" fillId="0" borderId="8" xfId="0" applyNumberFormat="1" applyFont="1" applyBorder="1" applyAlignment="1">
      <alignment horizontal="right" vertical="center"/>
    </xf>
    <xf numFmtId="0" fontId="8" fillId="0" borderId="10" xfId="0" applyFont="1" applyFill="1" applyBorder="1" applyAlignment="1">
      <alignment horizontal="right"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184" fontId="8" fillId="2" borderId="7" xfId="0" applyNumberFormat="1" applyFont="1" applyFill="1" applyBorder="1" applyAlignment="1">
      <alignment horizontal="right" vertical="center"/>
    </xf>
    <xf numFmtId="184" fontId="8" fillId="2" borderId="15" xfId="0" applyNumberFormat="1" applyFont="1" applyFill="1" applyBorder="1" applyAlignment="1">
      <alignment horizontal="right" vertical="center"/>
    </xf>
    <xf numFmtId="184" fontId="8" fillId="2" borderId="8" xfId="0" applyNumberFormat="1" applyFont="1" applyFill="1" applyBorder="1" applyAlignment="1">
      <alignment horizontal="right" vertical="center"/>
    </xf>
    <xf numFmtId="38" fontId="8" fillId="0" borderId="7" xfId="4" applyFont="1" applyBorder="1" applyAlignment="1">
      <alignment horizontal="right" vertical="center"/>
    </xf>
    <xf numFmtId="38" fontId="8" fillId="0" borderId="15" xfId="4" applyFont="1" applyBorder="1" applyAlignment="1">
      <alignment horizontal="right" vertical="center"/>
    </xf>
    <xf numFmtId="38" fontId="8" fillId="0" borderId="8" xfId="4" applyFont="1" applyBorder="1" applyAlignment="1">
      <alignment horizontal="righ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84" fontId="8" fillId="0" borderId="7" xfId="0" applyNumberFormat="1" applyFont="1" applyFill="1" applyBorder="1" applyAlignment="1">
      <alignment horizontal="right" vertical="center"/>
    </xf>
    <xf numFmtId="184" fontId="8" fillId="0" borderId="15" xfId="0" applyNumberFormat="1" applyFont="1" applyFill="1" applyBorder="1" applyAlignment="1">
      <alignment horizontal="right" vertical="center"/>
    </xf>
    <xf numFmtId="184" fontId="8" fillId="0" borderId="8" xfId="0" applyNumberFormat="1" applyFont="1" applyFill="1" applyBorder="1" applyAlignment="1">
      <alignment horizontal="right" vertical="center"/>
    </xf>
    <xf numFmtId="185" fontId="8" fillId="0" borderId="10"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184" fontId="8" fillId="0" borderId="1" xfId="0" applyNumberFormat="1" applyFont="1" applyBorder="1" applyAlignment="1">
      <alignment horizontal="right" vertical="center"/>
    </xf>
    <xf numFmtId="184" fontId="8" fillId="0" borderId="2" xfId="0" applyNumberFormat="1" applyFont="1" applyBorder="1" applyAlignment="1">
      <alignment horizontal="right" vertical="center"/>
    </xf>
    <xf numFmtId="184" fontId="8" fillId="0" borderId="3" xfId="0" applyNumberFormat="1" applyFont="1" applyBorder="1" applyAlignment="1">
      <alignment horizontal="right" vertical="center"/>
    </xf>
    <xf numFmtId="184" fontId="8" fillId="0" borderId="4" xfId="0" applyNumberFormat="1" applyFont="1" applyBorder="1" applyAlignment="1">
      <alignment horizontal="right" vertical="center"/>
    </xf>
    <xf numFmtId="184" fontId="8" fillId="0" borderId="5" xfId="0" applyNumberFormat="1" applyFont="1" applyBorder="1" applyAlignment="1">
      <alignment horizontal="right" vertical="center"/>
    </xf>
    <xf numFmtId="184" fontId="8" fillId="0" borderId="6" xfId="0" applyNumberFormat="1" applyFont="1" applyBorder="1" applyAlignment="1">
      <alignment horizontal="right" vertical="center"/>
    </xf>
    <xf numFmtId="0" fontId="9" fillId="0" borderId="0" xfId="0" applyFont="1" applyFill="1" applyBorder="1" applyAlignment="1">
      <alignment horizontal="left" vertical="top" wrapText="1"/>
    </xf>
    <xf numFmtId="3" fontId="14" fillId="0" borderId="7" xfId="4" applyNumberFormat="1" applyFont="1" applyFill="1" applyBorder="1" applyAlignment="1">
      <alignment horizontal="right" vertical="center"/>
    </xf>
    <xf numFmtId="3" fontId="14" fillId="0" borderId="15" xfId="4" applyNumberFormat="1" applyFont="1" applyFill="1" applyBorder="1" applyAlignment="1">
      <alignment horizontal="right" vertical="center"/>
    </xf>
    <xf numFmtId="180" fontId="14" fillId="0" borderId="8" xfId="4"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38" fontId="8" fillId="0" borderId="1" xfId="4" applyFont="1" applyBorder="1" applyAlignment="1">
      <alignment horizontal="right" vertical="center"/>
    </xf>
    <xf numFmtId="38" fontId="8" fillId="0" borderId="2" xfId="4" applyFont="1" applyBorder="1" applyAlignment="1">
      <alignment horizontal="right" vertical="center"/>
    </xf>
    <xf numFmtId="38" fontId="8" fillId="0" borderId="3" xfId="4" applyFont="1" applyBorder="1" applyAlignment="1">
      <alignment horizontal="right" vertical="center"/>
    </xf>
    <xf numFmtId="38" fontId="8" fillId="0" borderId="4" xfId="4" applyFont="1" applyBorder="1" applyAlignment="1">
      <alignment horizontal="right" vertical="center"/>
    </xf>
    <xf numFmtId="38" fontId="8" fillId="0" borderId="5" xfId="4" applyFont="1" applyBorder="1" applyAlignment="1">
      <alignment horizontal="right" vertical="center"/>
    </xf>
    <xf numFmtId="38" fontId="8" fillId="0" borderId="6" xfId="4" applyFont="1" applyBorder="1" applyAlignment="1">
      <alignment horizontal="right" vertical="center"/>
    </xf>
    <xf numFmtId="38" fontId="8" fillId="0" borderId="1" xfId="4" applyNumberFormat="1" applyFont="1" applyFill="1" applyBorder="1" applyAlignment="1">
      <alignment horizontal="right" vertical="center" shrinkToFit="1"/>
    </xf>
    <xf numFmtId="38" fontId="8" fillId="0" borderId="2" xfId="4" applyNumberFormat="1" applyFont="1" applyFill="1" applyBorder="1" applyAlignment="1">
      <alignment horizontal="right" vertical="center" shrinkToFit="1"/>
    </xf>
    <xf numFmtId="38" fontId="8" fillId="0" borderId="4" xfId="4" applyNumberFormat="1" applyFont="1" applyFill="1" applyBorder="1" applyAlignment="1">
      <alignment horizontal="right" vertical="center" shrinkToFit="1"/>
    </xf>
    <xf numFmtId="38" fontId="8" fillId="0" borderId="5" xfId="4" applyNumberFormat="1" applyFont="1" applyFill="1" applyBorder="1" applyAlignment="1">
      <alignment horizontal="right" vertical="center" shrinkToFit="1"/>
    </xf>
    <xf numFmtId="3" fontId="14" fillId="0" borderId="0" xfId="4" applyNumberFormat="1" applyFont="1" applyFill="1" applyBorder="1" applyAlignment="1">
      <alignment horizontal="right" vertical="center"/>
    </xf>
    <xf numFmtId="180" fontId="14" fillId="0" borderId="0" xfId="4" applyNumberFormat="1"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38" fontId="8" fillId="0" borderId="7" xfId="4" applyNumberFormat="1" applyFont="1" applyFill="1" applyBorder="1" applyAlignment="1">
      <alignment horizontal="right" vertical="center" shrinkToFit="1"/>
    </xf>
    <xf numFmtId="38" fontId="8" fillId="0" borderId="15" xfId="4" applyNumberFormat="1" applyFont="1" applyFill="1" applyBorder="1" applyAlignment="1">
      <alignment horizontal="right" vertical="center" shrinkToFit="1"/>
    </xf>
    <xf numFmtId="0" fontId="21" fillId="2" borderId="0" xfId="5" applyFont="1" applyFill="1" applyAlignment="1">
      <alignment horizontal="left" vertical="top"/>
    </xf>
    <xf numFmtId="0" fontId="0" fillId="2" borderId="0" xfId="0" applyFill="1" applyAlignment="1">
      <alignment vertical="top"/>
    </xf>
    <xf numFmtId="0" fontId="22" fillId="3" borderId="0" xfId="1" applyFont="1" applyFill="1" applyAlignment="1">
      <alignment horizontal="center" vertical="center" wrapText="1"/>
    </xf>
    <xf numFmtId="0" fontId="21" fillId="3" borderId="7" xfId="5" applyFont="1" applyFill="1" applyBorder="1" applyAlignment="1">
      <alignment horizontal="center" vertical="center"/>
    </xf>
    <xf numFmtId="0" fontId="21" fillId="3" borderId="8" xfId="5" applyFont="1" applyFill="1" applyBorder="1" applyAlignment="1">
      <alignment horizontal="center" vertical="center"/>
    </xf>
    <xf numFmtId="0" fontId="21" fillId="3" borderId="0" xfId="1" applyFont="1" applyFill="1" applyAlignment="1">
      <alignment horizontal="left" vertical="center" wrapText="1"/>
    </xf>
    <xf numFmtId="176" fontId="13" fillId="2" borderId="10" xfId="2" applyNumberFormat="1" applyFont="1" applyFill="1" applyBorder="1" applyAlignment="1" applyProtection="1">
      <alignment horizontal="right" vertical="center" shrinkToFit="1"/>
    </xf>
    <xf numFmtId="0" fontId="13" fillId="2" borderId="1" xfId="2" applyFont="1" applyFill="1" applyBorder="1" applyAlignment="1" applyProtection="1">
      <alignment horizontal="left" vertical="center" shrinkToFit="1"/>
    </xf>
    <xf numFmtId="0" fontId="13" fillId="2" borderId="22" xfId="2" applyFont="1" applyFill="1" applyBorder="1" applyAlignment="1">
      <alignment horizontal="center" vertical="center" shrinkToFit="1"/>
    </xf>
    <xf numFmtId="0" fontId="13" fillId="2" borderId="20" xfId="2" applyFont="1" applyFill="1" applyBorder="1" applyAlignment="1">
      <alignment horizontal="center" vertical="center" shrinkToFit="1"/>
    </xf>
    <xf numFmtId="0" fontId="13" fillId="2" borderId="23" xfId="2" applyFont="1" applyFill="1" applyBorder="1" applyAlignment="1">
      <alignment horizontal="center" vertical="center" shrinkToFit="1"/>
    </xf>
    <xf numFmtId="0" fontId="13" fillId="2" borderId="54" xfId="2" applyFont="1" applyFill="1" applyBorder="1" applyAlignment="1">
      <alignment horizontal="center" vertical="center" shrinkToFit="1"/>
    </xf>
    <xf numFmtId="0" fontId="13" fillId="2" borderId="55" xfId="2" applyFont="1" applyFill="1" applyBorder="1" applyAlignment="1">
      <alignment horizontal="center" vertical="center" shrinkToFit="1"/>
    </xf>
    <xf numFmtId="0" fontId="13" fillId="2" borderId="27" xfId="2" applyFont="1" applyFill="1" applyBorder="1" applyAlignment="1">
      <alignment horizontal="center" vertical="center" shrinkToFit="1"/>
    </xf>
    <xf numFmtId="0" fontId="13" fillId="2" borderId="19" xfId="2" applyFont="1" applyFill="1" applyBorder="1" applyAlignment="1">
      <alignment horizontal="center" vertical="center" shrinkToFit="1"/>
    </xf>
    <xf numFmtId="0" fontId="13" fillId="2" borderId="21" xfId="2" applyFont="1" applyFill="1" applyBorder="1" applyAlignment="1">
      <alignment horizontal="center" vertical="center" shrinkToFit="1"/>
    </xf>
    <xf numFmtId="0" fontId="13" fillId="2" borderId="60" xfId="2" applyFont="1" applyFill="1" applyBorder="1" applyAlignment="1">
      <alignment horizontal="center" vertical="center" shrinkToFit="1"/>
    </xf>
    <xf numFmtId="0" fontId="13" fillId="2" borderId="56" xfId="2" applyFont="1" applyFill="1" applyBorder="1" applyAlignment="1">
      <alignment horizontal="center" vertical="center" shrinkToFit="1"/>
    </xf>
    <xf numFmtId="186" fontId="13" fillId="2" borderId="22" xfId="2" applyNumberFormat="1" applyFont="1" applyFill="1" applyBorder="1" applyAlignment="1">
      <alignment horizontal="right" vertical="center" shrinkToFit="1"/>
    </xf>
    <xf numFmtId="186" fontId="13" fillId="2" borderId="20" xfId="2" applyNumberFormat="1" applyFont="1" applyFill="1" applyBorder="1" applyAlignment="1">
      <alignment horizontal="right" vertical="center" shrinkToFit="1"/>
    </xf>
    <xf numFmtId="186" fontId="13" fillId="2" borderId="23" xfId="2" applyNumberFormat="1" applyFont="1" applyFill="1" applyBorder="1" applyAlignment="1">
      <alignment horizontal="right" vertical="center" shrinkToFit="1"/>
    </xf>
    <xf numFmtId="186" fontId="13" fillId="2" borderId="54" xfId="2" applyNumberFormat="1" applyFont="1" applyFill="1" applyBorder="1" applyAlignment="1">
      <alignment horizontal="right" vertical="center" shrinkToFit="1"/>
    </xf>
    <xf numFmtId="186" fontId="13" fillId="2" borderId="55" xfId="2" applyNumberFormat="1" applyFont="1" applyFill="1" applyBorder="1" applyAlignment="1">
      <alignment horizontal="right" vertical="center" shrinkToFit="1"/>
    </xf>
    <xf numFmtId="186" fontId="13" fillId="2" borderId="27" xfId="2" applyNumberFormat="1" applyFont="1" applyFill="1" applyBorder="1" applyAlignment="1">
      <alignment horizontal="right" vertical="center" shrinkToFit="1"/>
    </xf>
    <xf numFmtId="187" fontId="13" fillId="2" borderId="19" xfId="2" applyNumberFormat="1" applyFont="1" applyFill="1" applyBorder="1" applyAlignment="1">
      <alignment horizontal="right" vertical="center" shrinkToFit="1"/>
    </xf>
    <xf numFmtId="187" fontId="13" fillId="2" borderId="20" xfId="2" applyNumberFormat="1" applyFont="1" applyFill="1" applyBorder="1" applyAlignment="1">
      <alignment horizontal="right" vertical="center" shrinkToFit="1"/>
    </xf>
    <xf numFmtId="187" fontId="13" fillId="2" borderId="23" xfId="2" applyNumberFormat="1" applyFont="1" applyFill="1" applyBorder="1" applyAlignment="1">
      <alignment horizontal="right" vertical="center" shrinkToFit="1"/>
    </xf>
    <xf numFmtId="187" fontId="13" fillId="2" borderId="60" xfId="2" applyNumberFormat="1" applyFont="1" applyFill="1" applyBorder="1" applyAlignment="1">
      <alignment horizontal="right" vertical="center" shrinkToFit="1"/>
    </xf>
    <xf numFmtId="187" fontId="13" fillId="2" borderId="55" xfId="2" applyNumberFormat="1" applyFont="1" applyFill="1" applyBorder="1" applyAlignment="1">
      <alignment horizontal="right" vertical="center" shrinkToFit="1"/>
    </xf>
    <xf numFmtId="187" fontId="13" fillId="2" borderId="27" xfId="2" applyNumberFormat="1" applyFont="1" applyFill="1" applyBorder="1" applyAlignment="1">
      <alignment horizontal="right" vertical="center" shrinkToFit="1"/>
    </xf>
    <xf numFmtId="0" fontId="13" fillId="2" borderId="1"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58" xfId="2" applyFont="1" applyFill="1" applyBorder="1" applyAlignment="1">
      <alignment horizontal="center" vertical="center" shrinkToFit="1"/>
    </xf>
    <xf numFmtId="0" fontId="13" fillId="2" borderId="59" xfId="2" applyFont="1" applyFill="1" applyBorder="1" applyAlignment="1">
      <alignment horizontal="center" vertical="center" shrinkToFit="1"/>
    </xf>
    <xf numFmtId="0" fontId="13" fillId="2" borderId="3" xfId="2" applyFont="1" applyFill="1" applyBorder="1" applyAlignment="1">
      <alignment horizontal="center" vertical="center" shrinkToFit="1"/>
    </xf>
    <xf numFmtId="186" fontId="13" fillId="2" borderId="1" xfId="2" applyNumberFormat="1" applyFont="1" applyFill="1" applyBorder="1" applyAlignment="1">
      <alignment horizontal="right" vertical="center" shrinkToFit="1"/>
    </xf>
    <xf numFmtId="186" fontId="13" fillId="2" borderId="2" xfId="2" applyNumberFormat="1" applyFont="1" applyFill="1" applyBorder="1" applyAlignment="1">
      <alignment horizontal="right" vertical="center" shrinkToFit="1"/>
    </xf>
    <xf numFmtId="186" fontId="13" fillId="2" borderId="58" xfId="2" applyNumberFormat="1" applyFont="1" applyFill="1" applyBorder="1" applyAlignment="1">
      <alignment horizontal="right" vertical="center" shrinkToFit="1"/>
    </xf>
    <xf numFmtId="187" fontId="13" fillId="2" borderId="59" xfId="2" applyNumberFormat="1" applyFont="1" applyFill="1" applyBorder="1" applyAlignment="1">
      <alignment horizontal="right" vertical="center" shrinkToFit="1"/>
    </xf>
    <xf numFmtId="187" fontId="13" fillId="2" borderId="2" xfId="2" applyNumberFormat="1" applyFont="1" applyFill="1" applyBorder="1" applyAlignment="1">
      <alignment horizontal="right" vertical="center" shrinkToFit="1"/>
    </xf>
    <xf numFmtId="187" fontId="13" fillId="2" borderId="58" xfId="2" applyNumberFormat="1" applyFont="1" applyFill="1" applyBorder="1" applyAlignment="1">
      <alignment horizontal="right" vertical="center" shrinkToFit="1"/>
    </xf>
    <xf numFmtId="3" fontId="13" fillId="2" borderId="1" xfId="1" applyNumberFormat="1" applyFont="1" applyFill="1" applyBorder="1" applyAlignment="1" applyProtection="1">
      <alignment horizontal="right" vertical="center" shrinkToFit="1"/>
    </xf>
    <xf numFmtId="3" fontId="13" fillId="2" borderId="2" xfId="1" applyNumberFormat="1" applyFont="1" applyFill="1" applyBorder="1" applyAlignment="1" applyProtection="1">
      <alignment horizontal="right" vertical="center" shrinkToFit="1"/>
    </xf>
    <xf numFmtId="3" fontId="13" fillId="2" borderId="14" xfId="1" applyNumberFormat="1" applyFont="1" applyFill="1" applyBorder="1" applyAlignment="1" applyProtection="1">
      <alignment horizontal="right" vertical="center" shrinkToFit="1"/>
    </xf>
    <xf numFmtId="3" fontId="13" fillId="2" borderId="0" xfId="1" applyNumberFormat="1" applyFont="1" applyFill="1" applyBorder="1" applyAlignment="1" applyProtection="1">
      <alignment horizontal="right" vertical="center" shrinkToFit="1"/>
    </xf>
    <xf numFmtId="3" fontId="13" fillId="2" borderId="4" xfId="1" applyNumberFormat="1" applyFont="1" applyFill="1" applyBorder="1" applyAlignment="1" applyProtection="1">
      <alignment horizontal="right" vertical="center" shrinkToFit="1"/>
    </xf>
    <xf numFmtId="3" fontId="13" fillId="2" borderId="5" xfId="1" applyNumberFormat="1" applyFont="1" applyFill="1" applyBorder="1" applyAlignment="1" applyProtection="1">
      <alignment horizontal="right" vertical="center" shrinkToFit="1"/>
    </xf>
    <xf numFmtId="181" fontId="13" fillId="2" borderId="1" xfId="2" applyNumberFormat="1" applyFont="1" applyFill="1" applyBorder="1" applyAlignment="1" applyProtection="1">
      <alignment horizontal="left" vertical="center" indent="1" shrinkToFit="1"/>
    </xf>
    <xf numFmtId="181" fontId="13" fillId="2" borderId="2" xfId="2" applyNumberFormat="1" applyFont="1" applyFill="1" applyBorder="1" applyAlignment="1" applyProtection="1">
      <alignment horizontal="left" vertical="center" indent="1" shrinkToFit="1"/>
    </xf>
    <xf numFmtId="181" fontId="13" fillId="2" borderId="4" xfId="2" applyNumberFormat="1" applyFont="1" applyFill="1" applyBorder="1" applyAlignment="1" applyProtection="1">
      <alignment horizontal="left" vertical="center" indent="1" shrinkToFit="1"/>
    </xf>
    <xf numFmtId="181" fontId="13" fillId="2" borderId="5" xfId="2" applyNumberFormat="1" applyFont="1" applyFill="1" applyBorder="1" applyAlignment="1" applyProtection="1">
      <alignment horizontal="left" vertical="center" indent="1" shrinkToFit="1"/>
    </xf>
    <xf numFmtId="0" fontId="13" fillId="2" borderId="2" xfId="1" applyFont="1" applyFill="1" applyBorder="1" applyAlignment="1" applyProtection="1">
      <alignment horizontal="right" vertical="center" shrinkToFit="1"/>
    </xf>
    <xf numFmtId="0" fontId="13" fillId="2" borderId="5" xfId="1" applyFont="1" applyFill="1" applyBorder="1" applyAlignment="1" applyProtection="1">
      <alignment horizontal="right" vertical="center" shrinkToFit="1"/>
    </xf>
    <xf numFmtId="0" fontId="13" fillId="2" borderId="0" xfId="1" applyFont="1" applyFill="1" applyBorder="1" applyAlignment="1" applyProtection="1">
      <alignment horizontal="right" vertical="center" shrinkToFit="1"/>
    </xf>
    <xf numFmtId="0" fontId="13" fillId="2" borderId="1" xfId="1" applyFont="1" applyFill="1" applyBorder="1" applyAlignment="1" applyProtection="1">
      <alignment horizontal="center" vertical="center" shrinkToFit="1"/>
    </xf>
    <xf numFmtId="0" fontId="13" fillId="2" borderId="2" xfId="1" applyFont="1" applyFill="1" applyBorder="1" applyAlignment="1" applyProtection="1">
      <alignment horizontal="center" vertical="center" shrinkToFit="1"/>
    </xf>
    <xf numFmtId="0" fontId="13" fillId="2" borderId="3" xfId="1" applyFont="1" applyFill="1" applyBorder="1" applyAlignment="1" applyProtection="1">
      <alignment horizontal="center" vertical="center" shrinkToFit="1"/>
    </xf>
    <xf numFmtId="0" fontId="13" fillId="2" borderId="4" xfId="1" applyFont="1" applyFill="1" applyBorder="1" applyAlignment="1" applyProtection="1">
      <alignment horizontal="center" vertical="center" shrinkToFit="1"/>
    </xf>
    <xf numFmtId="0" fontId="13" fillId="2" borderId="5" xfId="1" applyFont="1" applyFill="1" applyBorder="1" applyAlignment="1" applyProtection="1">
      <alignment horizontal="center" vertical="center" shrinkToFit="1"/>
    </xf>
    <xf numFmtId="0" fontId="13" fillId="2" borderId="6" xfId="1" applyFont="1" applyFill="1" applyBorder="1" applyAlignment="1" applyProtection="1">
      <alignment horizontal="center" vertical="center" shrinkToFit="1"/>
    </xf>
    <xf numFmtId="49" fontId="13" fillId="2" borderId="1" xfId="1" applyNumberFormat="1" applyFont="1" applyFill="1" applyBorder="1" applyAlignment="1" applyProtection="1">
      <alignment horizontal="center" vertical="center" shrinkToFit="1"/>
    </xf>
    <xf numFmtId="49" fontId="13" fillId="2" borderId="2" xfId="1" applyNumberFormat="1" applyFont="1" applyFill="1" applyBorder="1" applyAlignment="1" applyProtection="1">
      <alignment horizontal="center" vertical="center" shrinkToFit="1"/>
    </xf>
    <xf numFmtId="49" fontId="13" fillId="2" borderId="4" xfId="1" applyNumberFormat="1" applyFont="1" applyFill="1" applyBorder="1" applyAlignment="1" applyProtection="1">
      <alignment horizontal="center" vertical="center" shrinkToFit="1"/>
    </xf>
    <xf numFmtId="49" fontId="13" fillId="2" borderId="5" xfId="1" applyNumberFormat="1" applyFont="1" applyFill="1" applyBorder="1" applyAlignment="1" applyProtection="1">
      <alignment horizontal="center" vertical="center" shrinkToFit="1"/>
    </xf>
    <xf numFmtId="178" fontId="13" fillId="2" borderId="2" xfId="1" applyNumberFormat="1" applyFont="1" applyFill="1" applyBorder="1" applyAlignment="1" applyProtection="1">
      <alignment horizontal="right" vertical="center" shrinkToFit="1"/>
    </xf>
    <xf numFmtId="178" fontId="13" fillId="2" borderId="5" xfId="1" applyNumberFormat="1" applyFont="1" applyFill="1" applyBorder="1" applyAlignment="1" applyProtection="1">
      <alignment horizontal="right" vertical="center" shrinkToFit="1"/>
    </xf>
    <xf numFmtId="49" fontId="13" fillId="2" borderId="1" xfId="2" applyNumberFormat="1" applyFont="1" applyFill="1" applyBorder="1" applyAlignment="1" applyProtection="1">
      <alignment horizontal="center" vertical="center" shrinkToFit="1"/>
    </xf>
    <xf numFmtId="49" fontId="13" fillId="2" borderId="2" xfId="2" applyNumberFormat="1" applyFont="1" applyFill="1" applyBorder="1" applyAlignment="1" applyProtection="1">
      <alignment horizontal="center" vertical="center" shrinkToFit="1"/>
    </xf>
    <xf numFmtId="49" fontId="13" fillId="2" borderId="3" xfId="2" applyNumberFormat="1" applyFont="1" applyFill="1" applyBorder="1" applyAlignment="1" applyProtection="1">
      <alignment horizontal="center" vertical="center" shrinkToFit="1"/>
    </xf>
    <xf numFmtId="49" fontId="13" fillId="2" borderId="4" xfId="2" applyNumberFormat="1" applyFont="1" applyFill="1" applyBorder="1" applyAlignment="1" applyProtection="1">
      <alignment horizontal="center" vertical="center" shrinkToFit="1"/>
    </xf>
    <xf numFmtId="49" fontId="13" fillId="2" borderId="5" xfId="2" applyNumberFormat="1" applyFont="1" applyFill="1" applyBorder="1" applyAlignment="1" applyProtection="1">
      <alignment horizontal="center" vertical="center" shrinkToFit="1"/>
    </xf>
    <xf numFmtId="49" fontId="13" fillId="2" borderId="6" xfId="2" applyNumberFormat="1" applyFont="1" applyFill="1" applyBorder="1" applyAlignment="1" applyProtection="1">
      <alignment horizontal="center" vertical="center" shrinkToFit="1"/>
    </xf>
    <xf numFmtId="49" fontId="13" fillId="2" borderId="3" xfId="1" applyNumberFormat="1" applyFont="1" applyFill="1" applyBorder="1" applyAlignment="1" applyProtection="1">
      <alignment horizontal="center" vertical="center" shrinkToFit="1"/>
    </xf>
    <xf numFmtId="49" fontId="13" fillId="2" borderId="6" xfId="1" applyNumberFormat="1" applyFont="1" applyFill="1" applyBorder="1" applyAlignment="1" applyProtection="1">
      <alignment horizontal="center" vertical="center" shrinkToFit="1"/>
    </xf>
    <xf numFmtId="49" fontId="19" fillId="2" borderId="7" xfId="0" applyNumberFormat="1" applyFont="1" applyFill="1" applyBorder="1" applyAlignment="1">
      <alignment horizontal="center" vertical="center" shrinkToFit="1"/>
    </xf>
    <xf numFmtId="49" fontId="19" fillId="2" borderId="15" xfId="0" applyNumberFormat="1" applyFont="1" applyFill="1" applyBorder="1" applyAlignment="1">
      <alignment horizontal="center" vertical="center" shrinkToFit="1"/>
    </xf>
    <xf numFmtId="0" fontId="13" fillId="0" borderId="0" xfId="0" applyNumberFormat="1" applyFont="1" applyFill="1" applyBorder="1" applyAlignment="1" applyProtection="1">
      <alignment horizontal="left" vertical="center"/>
    </xf>
  </cellXfs>
  <cellStyles count="6">
    <cellStyle name="桁区切り" xfId="4" builtinId="6"/>
    <cellStyle name="標準" xfId="0" builtinId="0"/>
    <cellStyle name="標準 2" xfId="1"/>
    <cellStyle name="標準 3" xfId="3"/>
    <cellStyle name="標準_2 歳入歳出予算書" xfId="5"/>
    <cellStyle name="標準_別紙1～7" xfId="2"/>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colors>
    <mruColors>
      <color rgb="FFFFCCFF"/>
      <color rgb="FFCCFFFF"/>
      <color rgb="FF3333FF"/>
      <color rgb="FF000066"/>
      <color rgb="FF66FF66"/>
      <color rgb="FFCCECFF"/>
      <color rgb="FFFFFF99"/>
      <color rgb="FF99FFCC"/>
      <color rgb="FFFFFFCC"/>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26</xdr:row>
      <xdr:rowOff>47626</xdr:rowOff>
    </xdr:from>
    <xdr:to>
      <xdr:col>25</xdr:col>
      <xdr:colOff>160020</xdr:colOff>
      <xdr:row>29</xdr:row>
      <xdr:rowOff>121920</xdr:rowOff>
    </xdr:to>
    <xdr:sp macro="" textlink="">
      <xdr:nvSpPr>
        <xdr:cNvPr id="4" name="上矢印吹き出し 3"/>
        <xdr:cNvSpPr/>
      </xdr:nvSpPr>
      <xdr:spPr>
        <a:xfrm>
          <a:off x="2011680" y="5000626"/>
          <a:ext cx="2339340" cy="645794"/>
        </a:xfrm>
        <a:prstGeom prst="upArrowCallout">
          <a:avLst>
            <a:gd name="adj1" fmla="val 16488"/>
            <a:gd name="adj2" fmla="val 25288"/>
            <a:gd name="adj3" fmla="val 11030"/>
            <a:gd name="adj4" fmla="val 83881"/>
          </a:avLst>
        </a:prstGeom>
        <a:solidFill>
          <a:srgbClr val="FFCCFF"/>
        </a:solidFill>
        <a:ln w="12700">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休業職員</a:t>
          </a:r>
          <a:r>
            <a:rPr kumimoji="1" lang="en-US" altLang="ja-JP" sz="1100">
              <a:solidFill>
                <a:sysClr val="windowText" lastClr="000000"/>
              </a:solidFill>
            </a:rPr>
            <a:t>1</a:t>
          </a:r>
          <a:r>
            <a:rPr kumimoji="1" lang="ja-JP" altLang="en-US" sz="1100">
              <a:solidFill>
                <a:sysClr val="windowText" lastClr="000000"/>
              </a:solidFill>
            </a:rPr>
            <a:t>名当たり上限</a:t>
          </a:r>
          <a:r>
            <a:rPr kumimoji="1" lang="en-US" altLang="ja-JP" sz="1100">
              <a:solidFill>
                <a:sysClr val="windowText" lastClr="000000"/>
              </a:solidFill>
            </a:rPr>
            <a:t>784</a:t>
          </a:r>
          <a:r>
            <a:rPr kumimoji="1" lang="ja-JP" altLang="en-US" sz="1100">
              <a:solidFill>
                <a:sysClr val="windowText" lastClr="000000"/>
              </a:solidFill>
            </a:rPr>
            <a:t>時間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0</xdr:rowOff>
    </xdr:from>
    <xdr:to>
      <xdr:col>13</xdr:col>
      <xdr:colOff>0</xdr:colOff>
      <xdr:row>5</xdr:row>
      <xdr:rowOff>0</xdr:rowOff>
    </xdr:to>
    <xdr:sp macro="" textlink="">
      <xdr:nvSpPr>
        <xdr:cNvPr id="3" name="正方形/長方形 2"/>
        <xdr:cNvSpPr/>
      </xdr:nvSpPr>
      <xdr:spPr>
        <a:xfrm>
          <a:off x="556260" y="381000"/>
          <a:ext cx="1676400" cy="57150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様式２・様式３ 共通</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26</xdr:row>
      <xdr:rowOff>47626</xdr:rowOff>
    </xdr:from>
    <xdr:to>
      <xdr:col>25</xdr:col>
      <xdr:colOff>160020</xdr:colOff>
      <xdr:row>29</xdr:row>
      <xdr:rowOff>121920</xdr:rowOff>
    </xdr:to>
    <xdr:sp macro="" textlink="">
      <xdr:nvSpPr>
        <xdr:cNvPr id="2" name="上矢印吹き出し 1"/>
        <xdr:cNvSpPr/>
      </xdr:nvSpPr>
      <xdr:spPr>
        <a:xfrm>
          <a:off x="2011680" y="5000626"/>
          <a:ext cx="2339340" cy="645794"/>
        </a:xfrm>
        <a:prstGeom prst="upArrowCallout">
          <a:avLst>
            <a:gd name="adj1" fmla="val 16488"/>
            <a:gd name="adj2" fmla="val 25288"/>
            <a:gd name="adj3" fmla="val 11030"/>
            <a:gd name="adj4" fmla="val 83881"/>
          </a:avLst>
        </a:prstGeom>
        <a:solidFill>
          <a:srgbClr val="FFCCFF"/>
        </a:solidFill>
        <a:ln w="12700">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休業職員</a:t>
          </a:r>
          <a:r>
            <a:rPr kumimoji="1" lang="en-US" altLang="ja-JP" sz="1100">
              <a:solidFill>
                <a:sysClr val="windowText" lastClr="000000"/>
              </a:solidFill>
            </a:rPr>
            <a:t>1</a:t>
          </a:r>
          <a:r>
            <a:rPr kumimoji="1" lang="ja-JP" altLang="en-US" sz="1100">
              <a:solidFill>
                <a:sysClr val="windowText" lastClr="000000"/>
              </a:solidFill>
            </a:rPr>
            <a:t>名当たり上限</a:t>
          </a:r>
          <a:r>
            <a:rPr kumimoji="1" lang="en-US" altLang="ja-JP" sz="1100">
              <a:solidFill>
                <a:sysClr val="windowText" lastClr="000000"/>
              </a:solidFill>
            </a:rPr>
            <a:t>784</a:t>
          </a:r>
          <a:r>
            <a:rPr kumimoji="1" lang="ja-JP" altLang="en-US" sz="1100">
              <a:solidFill>
                <a:sysClr val="windowText" lastClr="000000"/>
              </a:solidFill>
            </a:rPr>
            <a:t>時間</a:t>
          </a:r>
        </a:p>
      </xdr:txBody>
    </xdr:sp>
    <xdr:clientData/>
  </xdr:twoCellAnchor>
  <xdr:twoCellAnchor>
    <xdr:from>
      <xdr:col>1</xdr:col>
      <xdr:colOff>137160</xdr:colOff>
      <xdr:row>1</xdr:row>
      <xdr:rowOff>91440</xdr:rowOff>
    </xdr:from>
    <xdr:to>
      <xdr:col>13</xdr:col>
      <xdr:colOff>137160</xdr:colOff>
      <xdr:row>4</xdr:row>
      <xdr:rowOff>91440</xdr:rowOff>
    </xdr:to>
    <xdr:sp macro="" textlink="">
      <xdr:nvSpPr>
        <xdr:cNvPr id="3" name="正方形/長方形 2"/>
        <xdr:cNvSpPr/>
      </xdr:nvSpPr>
      <xdr:spPr>
        <a:xfrm>
          <a:off x="304800" y="281940"/>
          <a:ext cx="2011680" cy="57150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２・様式３</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２ 共通 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129540</xdr:colOff>
      <xdr:row>4</xdr:row>
      <xdr:rowOff>167640</xdr:rowOff>
    </xdr:from>
    <xdr:to>
      <xdr:col>4</xdr:col>
      <xdr:colOff>41400</xdr:colOff>
      <xdr:row>6</xdr:row>
      <xdr:rowOff>56640</xdr:rowOff>
    </xdr:to>
    <xdr:sp macro="" textlink="">
      <xdr:nvSpPr>
        <xdr:cNvPr id="2" name="円/楕円 3"/>
        <xdr:cNvSpPr/>
      </xdr:nvSpPr>
      <xdr:spPr>
        <a:xfrm>
          <a:off x="464820" y="929640"/>
          <a:ext cx="24714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5</xdr:col>
      <xdr:colOff>0</xdr:colOff>
      <xdr:row>29</xdr:row>
      <xdr:rowOff>106680</xdr:rowOff>
    </xdr:from>
    <xdr:to>
      <xdr:col>16</xdr:col>
      <xdr:colOff>1905</xdr:colOff>
      <xdr:row>35</xdr:row>
      <xdr:rowOff>106680</xdr:rowOff>
    </xdr:to>
    <xdr:sp macro="" textlink="">
      <xdr:nvSpPr>
        <xdr:cNvPr id="3" name="角丸四角形吹き出し 2"/>
        <xdr:cNvSpPr/>
      </xdr:nvSpPr>
      <xdr:spPr>
        <a:xfrm>
          <a:off x="838200" y="5631180"/>
          <a:ext cx="1845945" cy="1143000"/>
        </a:xfrm>
        <a:prstGeom prst="wedgeRoundRectCallout">
          <a:avLst>
            <a:gd name="adj1" fmla="val -47756"/>
            <a:gd name="adj2" fmla="val -212917"/>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tx1"/>
              </a:solidFill>
              <a:effectLst/>
              <a:latin typeface="+mn-lt"/>
              <a:ea typeface="+mn-ea"/>
              <a:cs typeface="+mn-cs"/>
            </a:rPr>
            <a:t>代替期間は、補助金の上限に係わらず雇用契約期間内で実際に代替する期間を記入してください。</a:t>
          </a:r>
          <a:endParaRPr lang="ja-JP" altLang="ja-JP">
            <a:solidFill>
              <a:schemeClr val="tx1"/>
            </a:solidFill>
            <a:effectLst/>
          </a:endParaRPr>
        </a:p>
      </xdr:txBody>
    </xdr:sp>
    <xdr:clientData/>
  </xdr:twoCellAnchor>
  <xdr:twoCellAnchor>
    <xdr:from>
      <xdr:col>19</xdr:col>
      <xdr:colOff>53340</xdr:colOff>
      <xdr:row>29</xdr:row>
      <xdr:rowOff>129540</xdr:rowOff>
    </xdr:from>
    <xdr:to>
      <xdr:col>31</xdr:col>
      <xdr:colOff>100965</xdr:colOff>
      <xdr:row>36</xdr:row>
      <xdr:rowOff>129540</xdr:rowOff>
    </xdr:to>
    <xdr:sp macro="" textlink="">
      <xdr:nvSpPr>
        <xdr:cNvPr id="4" name="角丸四角形吹き出し 3"/>
        <xdr:cNvSpPr/>
      </xdr:nvSpPr>
      <xdr:spPr>
        <a:xfrm>
          <a:off x="3238500" y="5654040"/>
          <a:ext cx="2059305" cy="1333500"/>
        </a:xfrm>
        <a:prstGeom prst="wedgeRoundRectCallout">
          <a:avLst>
            <a:gd name="adj1" fmla="val -57301"/>
            <a:gd name="adj2" fmla="val -157358"/>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tx1"/>
              </a:solidFill>
              <a:effectLst/>
              <a:latin typeface="+mn-lt"/>
              <a:ea typeface="+mn-ea"/>
              <a:cs typeface="+mn-cs"/>
            </a:rPr>
            <a:t>補助対象期間の終期は、</a:t>
          </a:r>
          <a:r>
            <a:rPr kumimoji="1" lang="ja-JP" altLang="en-US" sz="1100" b="0" i="0" baseline="0">
              <a:solidFill>
                <a:schemeClr val="tx1"/>
              </a:solidFill>
              <a:effectLst/>
              <a:latin typeface="+mn-lt"/>
              <a:ea typeface="+mn-ea"/>
              <a:cs typeface="+mn-cs"/>
            </a:rPr>
            <a:t>代替期間の範囲内で、</a:t>
          </a:r>
          <a:r>
            <a:rPr kumimoji="1" lang="ja-JP" altLang="ja-JP" sz="1100" b="0" i="0" baseline="0">
              <a:solidFill>
                <a:schemeClr val="tx1"/>
              </a:solidFill>
              <a:effectLst/>
              <a:latin typeface="+mn-lt"/>
              <a:ea typeface="+mn-ea"/>
              <a:cs typeface="+mn-cs"/>
            </a:rPr>
            <a:t>上限（</a:t>
          </a:r>
          <a:r>
            <a:rPr kumimoji="1" lang="en-US" altLang="ja-JP" sz="1100" b="0" i="0" baseline="0">
              <a:solidFill>
                <a:schemeClr val="tx1"/>
              </a:solidFill>
              <a:effectLst/>
              <a:latin typeface="+mn-lt"/>
              <a:ea typeface="+mn-ea"/>
              <a:cs typeface="+mn-cs"/>
            </a:rPr>
            <a:t>784</a:t>
          </a:r>
          <a:r>
            <a:rPr kumimoji="1" lang="ja-JP" altLang="ja-JP" sz="1100" b="0" i="0" baseline="0">
              <a:solidFill>
                <a:schemeClr val="tx1"/>
              </a:solidFill>
              <a:effectLst/>
              <a:latin typeface="+mn-lt"/>
              <a:ea typeface="+mn-ea"/>
              <a:cs typeface="+mn-cs"/>
            </a:rPr>
            <a:t>時間）に達した日（代替職員が複数の場合は合算）、または年度末（</a:t>
          </a:r>
          <a:r>
            <a:rPr kumimoji="1" lang="en-US" altLang="ja-JP" sz="1100" b="0" i="0" baseline="0">
              <a:solidFill>
                <a:schemeClr val="tx1"/>
              </a:solidFill>
              <a:effectLst/>
              <a:latin typeface="+mn-lt"/>
              <a:ea typeface="+mn-ea"/>
              <a:cs typeface="+mn-cs"/>
            </a:rPr>
            <a:t>3</a:t>
          </a:r>
          <a:r>
            <a:rPr kumimoji="1" lang="ja-JP" altLang="ja-JP" sz="1100" b="0" i="0" baseline="0">
              <a:solidFill>
                <a:schemeClr val="tx1"/>
              </a:solidFill>
              <a:effectLst/>
              <a:latin typeface="+mn-lt"/>
              <a:ea typeface="+mn-ea"/>
              <a:cs typeface="+mn-cs"/>
            </a:rPr>
            <a:t>月</a:t>
          </a:r>
          <a:r>
            <a:rPr kumimoji="1" lang="en-US" altLang="ja-JP" sz="1100" b="0" i="0" baseline="0">
              <a:solidFill>
                <a:schemeClr val="tx1"/>
              </a:solidFill>
              <a:effectLst/>
              <a:latin typeface="+mn-lt"/>
              <a:ea typeface="+mn-ea"/>
              <a:cs typeface="+mn-cs"/>
            </a:rPr>
            <a:t>31</a:t>
          </a:r>
          <a:r>
            <a:rPr kumimoji="1" lang="ja-JP" altLang="ja-JP" sz="1100" b="0" i="0" baseline="0">
              <a:solidFill>
                <a:schemeClr val="tx1"/>
              </a:solidFill>
              <a:effectLst/>
              <a:latin typeface="+mn-lt"/>
              <a:ea typeface="+mn-ea"/>
              <a:cs typeface="+mn-cs"/>
            </a:rPr>
            <a:t>日）までと</a:t>
          </a:r>
          <a:r>
            <a:rPr kumimoji="1" lang="ja-JP" altLang="en-US" sz="1100" b="0" i="0" baseline="0">
              <a:solidFill>
                <a:schemeClr val="tx1"/>
              </a:solidFill>
              <a:effectLst/>
              <a:latin typeface="+mn-lt"/>
              <a:ea typeface="+mn-ea"/>
              <a:cs typeface="+mn-cs"/>
            </a:rPr>
            <a:t>なり</a:t>
          </a:r>
          <a:r>
            <a:rPr kumimoji="1" lang="ja-JP" altLang="ja-JP" sz="1100" b="0" i="0" baseline="0">
              <a:solidFill>
                <a:schemeClr val="tx1"/>
              </a:solidFill>
              <a:effectLst/>
              <a:latin typeface="+mn-lt"/>
              <a:ea typeface="+mn-ea"/>
              <a:cs typeface="+mn-cs"/>
            </a:rPr>
            <a:t>ます。</a:t>
          </a:r>
          <a:endParaRPr kumimoji="1" lang="ja-JP" altLang="en-US" sz="1100"/>
        </a:p>
      </xdr:txBody>
    </xdr:sp>
    <xdr:clientData/>
  </xdr:twoCellAnchor>
  <xdr:twoCellAnchor>
    <xdr:from>
      <xdr:col>40</xdr:col>
      <xdr:colOff>76200</xdr:colOff>
      <xdr:row>9</xdr:row>
      <xdr:rowOff>0</xdr:rowOff>
    </xdr:from>
    <xdr:to>
      <xdr:col>51</xdr:col>
      <xdr:colOff>76200</xdr:colOff>
      <xdr:row>27</xdr:row>
      <xdr:rowOff>0</xdr:rowOff>
    </xdr:to>
    <xdr:sp macro="" textlink="">
      <xdr:nvSpPr>
        <xdr:cNvPr id="5" name="角丸四角形 4"/>
        <xdr:cNvSpPr/>
      </xdr:nvSpPr>
      <xdr:spPr>
        <a:xfrm>
          <a:off x="6781800" y="1714500"/>
          <a:ext cx="1844040" cy="3429000"/>
        </a:xfrm>
        <a:prstGeom prst="roundRect">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勤務日数は、各期間から休日等の勤務を要しない日を差し引いた実日数を記入してください。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記入例の雇用契約期間の勤務日数（</a:t>
          </a:r>
          <a:r>
            <a:rPr kumimoji="1" lang="en-US" altLang="ja-JP" sz="1100">
              <a:solidFill>
                <a:schemeClr val="tx1"/>
              </a:solidFill>
            </a:rPr>
            <a:t>242</a:t>
          </a:r>
          <a:r>
            <a:rPr kumimoji="1" lang="ja-JP" altLang="en-US" sz="1100">
              <a:solidFill>
                <a:schemeClr val="tx1"/>
              </a:solidFill>
            </a:rPr>
            <a:t>日）の場合、契約期間が</a:t>
          </a:r>
          <a:r>
            <a:rPr kumimoji="1" lang="en-US" altLang="ja-JP" sz="1100">
              <a:solidFill>
                <a:schemeClr val="tx1"/>
              </a:solidFill>
            </a:rPr>
            <a:t>1</a:t>
          </a:r>
          <a:r>
            <a:rPr kumimoji="1" lang="ja-JP" altLang="en-US" sz="1100">
              <a:solidFill>
                <a:schemeClr val="tx1"/>
              </a:solidFill>
            </a:rPr>
            <a:t>年間なので、</a:t>
          </a:r>
          <a:r>
            <a:rPr kumimoji="1" lang="en-US" altLang="ja-JP" sz="1100">
              <a:solidFill>
                <a:schemeClr val="tx1"/>
              </a:solidFill>
            </a:rPr>
            <a:t>365</a:t>
          </a:r>
          <a:r>
            <a:rPr kumimoji="1" lang="ja-JP" altLang="en-US" sz="1100">
              <a:solidFill>
                <a:schemeClr val="tx1"/>
              </a:solidFill>
            </a:rPr>
            <a:t>日から契約で定められた休日</a:t>
          </a:r>
          <a:r>
            <a:rPr kumimoji="1" lang="en-US" altLang="ja-JP" sz="1100">
              <a:solidFill>
                <a:schemeClr val="tx1"/>
              </a:solidFill>
            </a:rPr>
            <a:t>123</a:t>
          </a:r>
          <a:r>
            <a:rPr kumimoji="1" lang="ja-JP" altLang="en-US" sz="1100">
              <a:solidFill>
                <a:schemeClr val="tx1"/>
              </a:solidFill>
            </a:rPr>
            <a:t>日（土・日・祝日・年末年始）を差し引いて算出しています。（代替期間及び補助対象期間も同じ考え方で算出しています。）</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38</xdr:col>
      <xdr:colOff>68580</xdr:colOff>
      <xdr:row>16</xdr:row>
      <xdr:rowOff>38100</xdr:rowOff>
    </xdr:from>
    <xdr:to>
      <xdr:col>39</xdr:col>
      <xdr:colOff>75241</xdr:colOff>
      <xdr:row>22</xdr:row>
      <xdr:rowOff>45429</xdr:rowOff>
    </xdr:to>
    <xdr:sp macro="" textlink="">
      <xdr:nvSpPr>
        <xdr:cNvPr id="6" name="右中かっこ 5"/>
        <xdr:cNvSpPr/>
      </xdr:nvSpPr>
      <xdr:spPr>
        <a:xfrm>
          <a:off x="6438900" y="3086100"/>
          <a:ext cx="174301" cy="1150329"/>
        </a:xfrm>
        <a:prstGeom prst="rightBrace">
          <a:avLst/>
        </a:prstGeom>
        <a:noFill/>
        <a:ln w="222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38</xdr:col>
      <xdr:colOff>83820</xdr:colOff>
      <xdr:row>2</xdr:row>
      <xdr:rowOff>22860</xdr:rowOff>
    </xdr:from>
    <xdr:to>
      <xdr:col>51</xdr:col>
      <xdr:colOff>83820</xdr:colOff>
      <xdr:row>5</xdr:row>
      <xdr:rowOff>13335</xdr:rowOff>
    </xdr:to>
    <xdr:sp macro="" textlink="">
      <xdr:nvSpPr>
        <xdr:cNvPr id="7" name="正方形/長方形 6"/>
        <xdr:cNvSpPr/>
      </xdr:nvSpPr>
      <xdr:spPr>
        <a:xfrm>
          <a:off x="6454140" y="403860"/>
          <a:ext cx="2179320" cy="56197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３・様式３</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共通 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xdr:row>
      <xdr:rowOff>160020</xdr:rowOff>
    </xdr:from>
    <xdr:to>
      <xdr:col>12</xdr:col>
      <xdr:colOff>79500</xdr:colOff>
      <xdr:row>6</xdr:row>
      <xdr:rowOff>49020</xdr:rowOff>
    </xdr:to>
    <xdr:sp macro="" textlink="">
      <xdr:nvSpPr>
        <xdr:cNvPr id="2" name="円/楕円 3"/>
        <xdr:cNvSpPr/>
      </xdr:nvSpPr>
      <xdr:spPr>
        <a:xfrm>
          <a:off x="1844040" y="922020"/>
          <a:ext cx="24714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0</xdr:colOff>
      <xdr:row>4</xdr:row>
      <xdr:rowOff>68580</xdr:rowOff>
    </xdr:from>
    <xdr:to>
      <xdr:col>36</xdr:col>
      <xdr:colOff>106680</xdr:colOff>
      <xdr:row>7</xdr:row>
      <xdr:rowOff>137160</xdr:rowOff>
    </xdr:to>
    <xdr:sp macro="" textlink="">
      <xdr:nvSpPr>
        <xdr:cNvPr id="3" name="正方形/長方形 2"/>
        <xdr:cNvSpPr/>
      </xdr:nvSpPr>
      <xdr:spPr>
        <a:xfrm>
          <a:off x="4191000" y="830580"/>
          <a:ext cx="1950720" cy="64008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３・様式３</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共通 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160020</xdr:colOff>
      <xdr:row>4</xdr:row>
      <xdr:rowOff>167640</xdr:rowOff>
    </xdr:from>
    <xdr:to>
      <xdr:col>19</xdr:col>
      <xdr:colOff>71880</xdr:colOff>
      <xdr:row>6</xdr:row>
      <xdr:rowOff>56640</xdr:rowOff>
    </xdr:to>
    <xdr:sp macro="" textlink="">
      <xdr:nvSpPr>
        <xdr:cNvPr id="2" name="円/楕円 3"/>
        <xdr:cNvSpPr/>
      </xdr:nvSpPr>
      <xdr:spPr>
        <a:xfrm>
          <a:off x="3009900" y="929640"/>
          <a:ext cx="24714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24</xdr:col>
      <xdr:colOff>144780</xdr:colOff>
      <xdr:row>4</xdr:row>
      <xdr:rowOff>144780</xdr:rowOff>
    </xdr:from>
    <xdr:to>
      <xdr:col>36</xdr:col>
      <xdr:colOff>83820</xdr:colOff>
      <xdr:row>8</xdr:row>
      <xdr:rowOff>22860</xdr:rowOff>
    </xdr:to>
    <xdr:sp macro="" textlink="">
      <xdr:nvSpPr>
        <xdr:cNvPr id="3" name="正方形/長方形 2"/>
        <xdr:cNvSpPr/>
      </xdr:nvSpPr>
      <xdr:spPr>
        <a:xfrm>
          <a:off x="4168140" y="906780"/>
          <a:ext cx="1950720" cy="64008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３・様式３</a:t>
          </a:r>
          <a:r>
            <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共通 ③</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48</xdr:col>
      <xdr:colOff>141515</xdr:colOff>
      <xdr:row>1</xdr:row>
      <xdr:rowOff>65314</xdr:rowOff>
    </xdr:from>
    <xdr:to>
      <xdr:col>58</xdr:col>
      <xdr:colOff>100572</xdr:colOff>
      <xdr:row>3</xdr:row>
      <xdr:rowOff>142474</xdr:rowOff>
    </xdr:to>
    <xdr:sp macro="" textlink="">
      <xdr:nvSpPr>
        <xdr:cNvPr id="2" name="正方形/長方形 1"/>
        <xdr:cNvSpPr/>
      </xdr:nvSpPr>
      <xdr:spPr>
        <a:xfrm>
          <a:off x="8817429" y="261257"/>
          <a:ext cx="1679000" cy="469046"/>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様式３－３別紙（単価）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1188720</xdr:colOff>
      <xdr:row>15</xdr:row>
      <xdr:rowOff>320040</xdr:rowOff>
    </xdr:from>
    <xdr:to>
      <xdr:col>4</xdr:col>
      <xdr:colOff>595630</xdr:colOff>
      <xdr:row>16</xdr:row>
      <xdr:rowOff>330200</xdr:rowOff>
    </xdr:to>
    <xdr:sp macro="" textlink="">
      <xdr:nvSpPr>
        <xdr:cNvPr id="30" name="角丸四角形 29"/>
        <xdr:cNvSpPr/>
      </xdr:nvSpPr>
      <xdr:spPr>
        <a:xfrm>
          <a:off x="2788920" y="5661660"/>
          <a:ext cx="2302510" cy="391160"/>
        </a:xfrm>
        <a:prstGeom prst="roundRect">
          <a:avLst/>
        </a:prstGeom>
        <a:solidFill>
          <a:srgbClr val="FFFF00"/>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歳入と歳出の額は同額になる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68580</xdr:colOff>
      <xdr:row>12</xdr:row>
      <xdr:rowOff>129540</xdr:rowOff>
    </xdr:from>
    <xdr:to>
      <xdr:col>2</xdr:col>
      <xdr:colOff>1303020</xdr:colOff>
      <xdr:row>13</xdr:row>
      <xdr:rowOff>251460</xdr:rowOff>
    </xdr:to>
    <xdr:sp macro="" textlink="">
      <xdr:nvSpPr>
        <xdr:cNvPr id="31" name="角丸四角形吹き出し 30"/>
        <xdr:cNvSpPr/>
      </xdr:nvSpPr>
      <xdr:spPr>
        <a:xfrm>
          <a:off x="251460" y="4328160"/>
          <a:ext cx="265176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自動計算、入力しないでください。</a:t>
          </a:r>
          <a:endParaRPr kumimoji="1" lang="en-US" altLang="ja-JP" sz="1050">
            <a:solidFill>
              <a:schemeClr val="tx1"/>
            </a:solidFill>
          </a:endParaRPr>
        </a:p>
        <a:p>
          <a:pPr algn="l"/>
          <a:r>
            <a:rPr kumimoji="1" lang="ja-JP" altLang="en-US" sz="1050">
              <a:solidFill>
                <a:schemeClr val="tx1"/>
              </a:solidFill>
            </a:rPr>
            <a:t>（上記を入力すると反映します。）</a:t>
          </a:r>
          <a:endParaRPr kumimoji="1" lang="en-US" altLang="ja-JP" sz="1050">
            <a:solidFill>
              <a:schemeClr val="tx1"/>
            </a:solidFill>
          </a:endParaRPr>
        </a:p>
      </xdr:txBody>
    </xdr:sp>
    <xdr:clientData/>
  </xdr:twoCellAnchor>
  <xdr:twoCellAnchor>
    <xdr:from>
      <xdr:col>3</xdr:col>
      <xdr:colOff>236220</xdr:colOff>
      <xdr:row>7</xdr:row>
      <xdr:rowOff>175260</xdr:rowOff>
    </xdr:from>
    <xdr:to>
      <xdr:col>4</xdr:col>
      <xdr:colOff>1234440</xdr:colOff>
      <xdr:row>8</xdr:row>
      <xdr:rowOff>297180</xdr:rowOff>
    </xdr:to>
    <xdr:sp macro="" textlink="">
      <xdr:nvSpPr>
        <xdr:cNvPr id="32" name="角丸四角形吹き出し 31"/>
        <xdr:cNvSpPr/>
      </xdr:nvSpPr>
      <xdr:spPr>
        <a:xfrm>
          <a:off x="3253740" y="2468880"/>
          <a:ext cx="247650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様式３の総事業費（Ａ）をご記入ください。</a:t>
          </a:r>
          <a:endParaRPr kumimoji="1" lang="en-US" altLang="ja-JP" sz="1050">
            <a:solidFill>
              <a:schemeClr val="tx1"/>
            </a:solidFill>
          </a:endParaRPr>
        </a:p>
      </xdr:txBody>
    </xdr:sp>
    <xdr:clientData/>
  </xdr:twoCellAnchor>
  <xdr:twoCellAnchor>
    <xdr:from>
      <xdr:col>1</xdr:col>
      <xdr:colOff>0</xdr:colOff>
      <xdr:row>7</xdr:row>
      <xdr:rowOff>160020</xdr:rowOff>
    </xdr:from>
    <xdr:to>
      <xdr:col>2</xdr:col>
      <xdr:colOff>1234440</xdr:colOff>
      <xdr:row>8</xdr:row>
      <xdr:rowOff>281940</xdr:rowOff>
    </xdr:to>
    <xdr:sp macro="" textlink="">
      <xdr:nvSpPr>
        <xdr:cNvPr id="33" name="角丸四角形吹き出し 32"/>
        <xdr:cNvSpPr/>
      </xdr:nvSpPr>
      <xdr:spPr>
        <a:xfrm>
          <a:off x="182880" y="2453640"/>
          <a:ext cx="265176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様式３の補助所要額（Ｇ）をご記入ください。</a:t>
          </a:r>
          <a:endParaRPr kumimoji="1" lang="en-US" altLang="ja-JP" sz="105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C33"/>
  <sheetViews>
    <sheetView showGridLines="0" tabSelected="1" view="pageBreakPreview" zoomScaleNormal="100" zoomScaleSheetLayoutView="100" workbookViewId="0">
      <selection activeCell="C32" sqref="C32"/>
    </sheetView>
  </sheetViews>
  <sheetFormatPr defaultColWidth="2.5" defaultRowHeight="15" customHeight="1" x14ac:dyDescent="0.15"/>
  <cols>
    <col min="1" max="1" width="2.5" style="2" customWidth="1"/>
    <col min="2" max="2" width="2.5" style="2"/>
    <col min="3" max="3" width="3.25" style="2" bestFit="1" customWidth="1"/>
    <col min="4" max="16384" width="2.5" style="2"/>
  </cols>
  <sheetData>
    <row r="1" spans="1:55" ht="15" customHeight="1" x14ac:dyDescent="0.15">
      <c r="A1" s="39"/>
    </row>
    <row r="4" spans="1:55" ht="1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08" t="s">
        <v>140</v>
      </c>
      <c r="AZ4" s="109"/>
      <c r="BA4" s="109"/>
      <c r="BB4" s="109"/>
      <c r="BC4" s="110"/>
    </row>
    <row r="5" spans="1:55" ht="15" customHeight="1" x14ac:dyDescent="0.15">
      <c r="B5" s="1"/>
      <c r="C5" s="3"/>
      <c r="D5" s="4"/>
      <c r="E5" s="4"/>
      <c r="F5" s="4"/>
      <c r="G5" s="4"/>
      <c r="H5" s="4"/>
      <c r="I5" s="4"/>
      <c r="J5" s="4"/>
      <c r="K5" s="4"/>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Y5" s="111"/>
      <c r="AZ5" s="112"/>
      <c r="BA5" s="112"/>
      <c r="BB5" s="112"/>
      <c r="BC5" s="113"/>
    </row>
    <row r="6" spans="1:55" s="6" customFormat="1" ht="15"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15" customHeight="1" x14ac:dyDescent="0.15">
      <c r="B7" s="1"/>
      <c r="C7" s="1"/>
      <c r="D7" s="1"/>
      <c r="E7" s="1"/>
      <c r="F7" s="1"/>
      <c r="G7" s="1"/>
      <c r="H7" s="1"/>
      <c r="I7" s="7"/>
      <c r="J7" s="7"/>
      <c r="K7" s="7"/>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row>
    <row r="8" spans="1:55" ht="15" customHeight="1" x14ac:dyDescent="0.15">
      <c r="B8" s="114" t="s">
        <v>138</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row>
    <row r="9" spans="1:55" ht="15" customHeight="1" x14ac:dyDescent="0.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row>
    <row r="10" spans="1:55" s="9" customFormat="1" ht="15" customHeight="1" x14ac:dyDescent="0.15">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row>
    <row r="11" spans="1:55" s="9" customFormat="1" ht="15" customHeight="1" x14ac:dyDescent="0.1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row>
    <row r="12" spans="1:55" s="9" customFormat="1" ht="15" customHeight="1" x14ac:dyDescent="0.1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100" t="s">
        <v>6</v>
      </c>
      <c r="AE12" s="100"/>
      <c r="AF12" s="100"/>
      <c r="AG12" s="100"/>
      <c r="AH12" s="100"/>
      <c r="AI12" s="100"/>
      <c r="AJ12" s="102"/>
      <c r="AK12" s="103"/>
      <c r="AL12" s="103"/>
      <c r="AM12" s="103"/>
      <c r="AN12" s="103"/>
      <c r="AO12" s="103"/>
      <c r="AP12" s="103"/>
      <c r="AQ12" s="103"/>
      <c r="AR12" s="103"/>
      <c r="AS12" s="103"/>
      <c r="AT12" s="103"/>
      <c r="AU12" s="103"/>
      <c r="AV12" s="103"/>
      <c r="AW12" s="103"/>
      <c r="AX12" s="103"/>
      <c r="AY12" s="103"/>
      <c r="AZ12" s="103"/>
      <c r="BA12" s="103"/>
      <c r="BB12" s="103"/>
      <c r="BC12" s="104"/>
    </row>
    <row r="13" spans="1:55" ht="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01"/>
      <c r="AE13" s="101"/>
      <c r="AF13" s="101"/>
      <c r="AG13" s="101"/>
      <c r="AH13" s="101"/>
      <c r="AI13" s="101"/>
      <c r="AJ13" s="105"/>
      <c r="AK13" s="106"/>
      <c r="AL13" s="106"/>
      <c r="AM13" s="106"/>
      <c r="AN13" s="106"/>
      <c r="AO13" s="106"/>
      <c r="AP13" s="106"/>
      <c r="AQ13" s="106"/>
      <c r="AR13" s="106"/>
      <c r="AS13" s="106"/>
      <c r="AT13" s="106"/>
      <c r="AU13" s="106"/>
      <c r="AV13" s="106"/>
      <c r="AW13" s="106"/>
      <c r="AX13" s="106"/>
      <c r="AY13" s="106"/>
      <c r="AZ13" s="106"/>
      <c r="BA13" s="106"/>
      <c r="BB13" s="106"/>
      <c r="BC13" s="107"/>
    </row>
    <row r="14" spans="1:55" ht="15" customHeight="1" x14ac:dyDescent="0.1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70"/>
      <c r="AE14" s="70"/>
      <c r="AF14" s="70"/>
      <c r="AG14" s="70"/>
      <c r="AH14" s="70"/>
      <c r="AI14" s="70"/>
      <c r="AJ14" s="30"/>
      <c r="AK14" s="30"/>
      <c r="AL14" s="30"/>
      <c r="AM14" s="30"/>
      <c r="AN14" s="30"/>
      <c r="AO14" s="30"/>
      <c r="AP14" s="30"/>
      <c r="AQ14" s="30"/>
      <c r="AR14" s="30"/>
      <c r="AS14" s="30"/>
      <c r="AT14" s="30"/>
      <c r="AU14" s="30"/>
      <c r="AV14" s="30"/>
      <c r="AW14" s="30"/>
      <c r="AX14" s="30"/>
      <c r="AY14" s="30"/>
      <c r="AZ14" s="30"/>
      <c r="BA14" s="30"/>
      <c r="BB14" s="30"/>
      <c r="BC14" s="30"/>
    </row>
    <row r="15" spans="1:55" ht="15" customHeight="1" x14ac:dyDescent="0.15">
      <c r="B15" s="74"/>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1"/>
      <c r="AY15" s="11"/>
      <c r="AZ15" s="11"/>
      <c r="BA15" s="11"/>
      <c r="BB15" s="11"/>
      <c r="BC15" s="1"/>
    </row>
    <row r="16" spans="1:55" ht="15" customHeight="1" x14ac:dyDescent="0.15">
      <c r="C16" s="31"/>
      <c r="D16" s="31"/>
      <c r="E16" s="31"/>
      <c r="F16" s="31"/>
      <c r="H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0" t="s">
        <v>0</v>
      </c>
    </row>
    <row r="17" spans="2:55" ht="15" customHeight="1" x14ac:dyDescent="0.15">
      <c r="B17" s="97" t="s">
        <v>7</v>
      </c>
      <c r="C17" s="97"/>
      <c r="D17" s="97"/>
      <c r="E17" s="97"/>
      <c r="F17" s="97"/>
      <c r="G17" s="97"/>
      <c r="H17" s="116" t="s">
        <v>8</v>
      </c>
      <c r="I17" s="116"/>
      <c r="J17" s="116"/>
      <c r="K17" s="116"/>
      <c r="L17" s="116"/>
      <c r="M17" s="116"/>
      <c r="N17" s="117" t="s">
        <v>89</v>
      </c>
      <c r="O17" s="117"/>
      <c r="P17" s="117"/>
      <c r="Q17" s="117"/>
      <c r="R17" s="117"/>
      <c r="S17" s="117"/>
      <c r="T17" s="116" t="s">
        <v>9</v>
      </c>
      <c r="U17" s="116"/>
      <c r="V17" s="116"/>
      <c r="W17" s="116"/>
      <c r="X17" s="116"/>
      <c r="Y17" s="116"/>
      <c r="Z17" s="117" t="s">
        <v>105</v>
      </c>
      <c r="AA17" s="117"/>
      <c r="AB17" s="117"/>
      <c r="AC17" s="117"/>
      <c r="AD17" s="117"/>
      <c r="AE17" s="117"/>
      <c r="AF17" s="116" t="s">
        <v>10</v>
      </c>
      <c r="AG17" s="116"/>
      <c r="AH17" s="116"/>
      <c r="AI17" s="116"/>
      <c r="AJ17" s="116"/>
      <c r="AK17" s="116"/>
      <c r="AL17" s="116" t="s">
        <v>11</v>
      </c>
      <c r="AM17" s="116"/>
      <c r="AN17" s="116"/>
      <c r="AO17" s="116"/>
      <c r="AP17" s="116"/>
      <c r="AQ17" s="116"/>
      <c r="AR17" s="116" t="s">
        <v>12</v>
      </c>
      <c r="AS17" s="116"/>
      <c r="AT17" s="116"/>
      <c r="AU17" s="116"/>
      <c r="AV17" s="116"/>
      <c r="AW17" s="116"/>
      <c r="AX17" s="97" t="s">
        <v>13</v>
      </c>
      <c r="AY17" s="97"/>
      <c r="AZ17" s="97"/>
      <c r="BA17" s="97"/>
      <c r="BB17" s="97"/>
      <c r="BC17" s="97"/>
    </row>
    <row r="18" spans="2:55" ht="15" customHeight="1" x14ac:dyDescent="0.15">
      <c r="B18" s="97"/>
      <c r="C18" s="97"/>
      <c r="D18" s="97"/>
      <c r="E18" s="97"/>
      <c r="F18" s="97"/>
      <c r="G18" s="97"/>
      <c r="H18" s="98"/>
      <c r="I18" s="98"/>
      <c r="J18" s="98"/>
      <c r="K18" s="98"/>
      <c r="L18" s="98"/>
      <c r="M18" s="98"/>
      <c r="N18" s="118"/>
      <c r="O18" s="118"/>
      <c r="P18" s="118"/>
      <c r="Q18" s="118"/>
      <c r="R18" s="118"/>
      <c r="S18" s="118"/>
      <c r="T18" s="98"/>
      <c r="U18" s="98"/>
      <c r="V18" s="98"/>
      <c r="W18" s="98"/>
      <c r="X18" s="98"/>
      <c r="Y18" s="98"/>
      <c r="Z18" s="118"/>
      <c r="AA18" s="118"/>
      <c r="AB18" s="118"/>
      <c r="AC18" s="118"/>
      <c r="AD18" s="118"/>
      <c r="AE18" s="118"/>
      <c r="AF18" s="98"/>
      <c r="AG18" s="98"/>
      <c r="AH18" s="98"/>
      <c r="AI18" s="98"/>
      <c r="AJ18" s="98"/>
      <c r="AK18" s="98"/>
      <c r="AL18" s="98"/>
      <c r="AM18" s="98"/>
      <c r="AN18" s="98"/>
      <c r="AO18" s="98"/>
      <c r="AP18" s="98"/>
      <c r="AQ18" s="98"/>
      <c r="AR18" s="98"/>
      <c r="AS18" s="98"/>
      <c r="AT18" s="98"/>
      <c r="AU18" s="98"/>
      <c r="AV18" s="98"/>
      <c r="AW18" s="98"/>
      <c r="AX18" s="97"/>
      <c r="AY18" s="97"/>
      <c r="AZ18" s="97"/>
      <c r="BA18" s="97"/>
      <c r="BB18" s="97"/>
      <c r="BC18" s="97"/>
    </row>
    <row r="19" spans="2:55" ht="15" customHeight="1" x14ac:dyDescent="0.15">
      <c r="B19" s="97"/>
      <c r="C19" s="97"/>
      <c r="D19" s="97"/>
      <c r="E19" s="97"/>
      <c r="F19" s="97"/>
      <c r="G19" s="97"/>
      <c r="H19" s="98"/>
      <c r="I19" s="98"/>
      <c r="J19" s="98"/>
      <c r="K19" s="98"/>
      <c r="L19" s="98"/>
      <c r="M19" s="98"/>
      <c r="N19" s="118"/>
      <c r="O19" s="118"/>
      <c r="P19" s="118"/>
      <c r="Q19" s="118"/>
      <c r="R19" s="118"/>
      <c r="S19" s="118"/>
      <c r="T19" s="98" t="s">
        <v>56</v>
      </c>
      <c r="U19" s="98"/>
      <c r="V19" s="98"/>
      <c r="W19" s="98"/>
      <c r="X19" s="98"/>
      <c r="Y19" s="98"/>
      <c r="Z19" s="118"/>
      <c r="AA19" s="118"/>
      <c r="AB19" s="118"/>
      <c r="AC19" s="118"/>
      <c r="AD19" s="118"/>
      <c r="AE19" s="118"/>
      <c r="AF19" s="98"/>
      <c r="AG19" s="98"/>
      <c r="AH19" s="98"/>
      <c r="AI19" s="98"/>
      <c r="AJ19" s="98"/>
      <c r="AK19" s="98"/>
      <c r="AL19" s="98"/>
      <c r="AM19" s="98"/>
      <c r="AN19" s="98"/>
      <c r="AO19" s="98"/>
      <c r="AP19" s="98"/>
      <c r="AQ19" s="98"/>
      <c r="AR19" s="98" t="s">
        <v>61</v>
      </c>
      <c r="AS19" s="98"/>
      <c r="AT19" s="98"/>
      <c r="AU19" s="98"/>
      <c r="AV19" s="98"/>
      <c r="AW19" s="98"/>
      <c r="AX19" s="97"/>
      <c r="AY19" s="97"/>
      <c r="AZ19" s="97"/>
      <c r="BA19" s="97"/>
      <c r="BB19" s="97"/>
      <c r="BC19" s="97"/>
    </row>
    <row r="20" spans="2:55" ht="15" customHeight="1" x14ac:dyDescent="0.15">
      <c r="B20" s="97"/>
      <c r="C20" s="97"/>
      <c r="D20" s="97"/>
      <c r="E20" s="97"/>
      <c r="F20" s="97"/>
      <c r="G20" s="97"/>
      <c r="H20" s="99" t="s">
        <v>53</v>
      </c>
      <c r="I20" s="99"/>
      <c r="J20" s="99"/>
      <c r="K20" s="99"/>
      <c r="L20" s="99"/>
      <c r="M20" s="99"/>
      <c r="N20" s="99" t="s">
        <v>54</v>
      </c>
      <c r="O20" s="99"/>
      <c r="P20" s="99"/>
      <c r="Q20" s="99"/>
      <c r="R20" s="99"/>
      <c r="S20" s="99"/>
      <c r="T20" s="99" t="s">
        <v>55</v>
      </c>
      <c r="U20" s="99"/>
      <c r="V20" s="99"/>
      <c r="W20" s="99"/>
      <c r="X20" s="99"/>
      <c r="Y20" s="99"/>
      <c r="Z20" s="99" t="s">
        <v>57</v>
      </c>
      <c r="AA20" s="99"/>
      <c r="AB20" s="99"/>
      <c r="AC20" s="99"/>
      <c r="AD20" s="99"/>
      <c r="AE20" s="99"/>
      <c r="AF20" s="99" t="s">
        <v>58</v>
      </c>
      <c r="AG20" s="99"/>
      <c r="AH20" s="99"/>
      <c r="AI20" s="99"/>
      <c r="AJ20" s="99"/>
      <c r="AK20" s="99"/>
      <c r="AL20" s="99" t="s">
        <v>59</v>
      </c>
      <c r="AM20" s="99"/>
      <c r="AN20" s="99"/>
      <c r="AO20" s="99"/>
      <c r="AP20" s="99"/>
      <c r="AQ20" s="99"/>
      <c r="AR20" s="99" t="s">
        <v>60</v>
      </c>
      <c r="AS20" s="99"/>
      <c r="AT20" s="99"/>
      <c r="AU20" s="99"/>
      <c r="AV20" s="99"/>
      <c r="AW20" s="99"/>
      <c r="AX20" s="97"/>
      <c r="AY20" s="97"/>
      <c r="AZ20" s="97"/>
      <c r="BA20" s="97"/>
      <c r="BB20" s="97"/>
      <c r="BC20" s="97"/>
    </row>
    <row r="21" spans="2:55" ht="15" customHeight="1" x14ac:dyDescent="0.15">
      <c r="B21" s="143" t="s">
        <v>14</v>
      </c>
      <c r="C21" s="143"/>
      <c r="D21" s="143"/>
      <c r="E21" s="143"/>
      <c r="F21" s="143"/>
      <c r="G21" s="143"/>
      <c r="H21" s="139"/>
      <c r="I21" s="139"/>
      <c r="J21" s="139"/>
      <c r="K21" s="139"/>
      <c r="L21" s="139"/>
      <c r="M21" s="139"/>
      <c r="N21" s="139"/>
      <c r="O21" s="139"/>
      <c r="P21" s="139"/>
      <c r="Q21" s="139"/>
      <c r="R21" s="139"/>
      <c r="S21" s="139"/>
      <c r="T21" s="138">
        <f>H21-N21</f>
        <v>0</v>
      </c>
      <c r="U21" s="138"/>
      <c r="V21" s="138"/>
      <c r="W21" s="138"/>
      <c r="X21" s="138"/>
      <c r="Y21" s="138"/>
      <c r="Z21" s="139"/>
      <c r="AA21" s="139"/>
      <c r="AB21" s="139"/>
      <c r="AC21" s="139"/>
      <c r="AD21" s="139"/>
      <c r="AE21" s="139"/>
      <c r="AF21" s="138">
        <f>MIN(T21,Z21)</f>
        <v>0</v>
      </c>
      <c r="AG21" s="138"/>
      <c r="AH21" s="138"/>
      <c r="AI21" s="138"/>
      <c r="AJ21" s="138"/>
      <c r="AK21" s="138"/>
      <c r="AL21" s="140" t="s">
        <v>15</v>
      </c>
      <c r="AM21" s="140"/>
      <c r="AN21" s="140"/>
      <c r="AO21" s="140"/>
      <c r="AP21" s="140"/>
      <c r="AQ21" s="140"/>
      <c r="AR21" s="138">
        <f>AF21</f>
        <v>0</v>
      </c>
      <c r="AS21" s="138"/>
      <c r="AT21" s="138"/>
      <c r="AU21" s="138"/>
      <c r="AV21" s="138"/>
      <c r="AW21" s="138"/>
      <c r="AX21" s="119"/>
      <c r="AY21" s="119"/>
      <c r="AZ21" s="119"/>
      <c r="BA21" s="119"/>
      <c r="BB21" s="119"/>
      <c r="BC21" s="119"/>
    </row>
    <row r="22" spans="2:55" ht="15" customHeight="1" x14ac:dyDescent="0.15">
      <c r="B22" s="143"/>
      <c r="C22" s="143"/>
      <c r="D22" s="143"/>
      <c r="E22" s="143"/>
      <c r="F22" s="143"/>
      <c r="G22" s="143"/>
      <c r="H22" s="139"/>
      <c r="I22" s="139"/>
      <c r="J22" s="139"/>
      <c r="K22" s="139"/>
      <c r="L22" s="139"/>
      <c r="M22" s="139"/>
      <c r="N22" s="139"/>
      <c r="O22" s="139"/>
      <c r="P22" s="139"/>
      <c r="Q22" s="139"/>
      <c r="R22" s="139"/>
      <c r="S22" s="139"/>
      <c r="T22" s="138"/>
      <c r="U22" s="138"/>
      <c r="V22" s="138"/>
      <c r="W22" s="138"/>
      <c r="X22" s="138"/>
      <c r="Y22" s="138"/>
      <c r="Z22" s="139"/>
      <c r="AA22" s="139"/>
      <c r="AB22" s="139"/>
      <c r="AC22" s="139"/>
      <c r="AD22" s="139"/>
      <c r="AE22" s="139"/>
      <c r="AF22" s="138"/>
      <c r="AG22" s="138"/>
      <c r="AH22" s="138"/>
      <c r="AI22" s="138"/>
      <c r="AJ22" s="138"/>
      <c r="AK22" s="138"/>
      <c r="AL22" s="140"/>
      <c r="AM22" s="140"/>
      <c r="AN22" s="140"/>
      <c r="AO22" s="140"/>
      <c r="AP22" s="140"/>
      <c r="AQ22" s="140"/>
      <c r="AR22" s="138"/>
      <c r="AS22" s="138"/>
      <c r="AT22" s="138"/>
      <c r="AU22" s="138"/>
      <c r="AV22" s="138"/>
      <c r="AW22" s="138"/>
      <c r="AX22" s="119"/>
      <c r="AY22" s="119"/>
      <c r="AZ22" s="119"/>
      <c r="BA22" s="119"/>
      <c r="BB22" s="119"/>
      <c r="BC22" s="119"/>
    </row>
    <row r="23" spans="2:55" ht="15" customHeight="1" x14ac:dyDescent="0.15">
      <c r="B23" s="143"/>
      <c r="C23" s="143"/>
      <c r="D23" s="143"/>
      <c r="E23" s="143"/>
      <c r="F23" s="143"/>
      <c r="G23" s="143"/>
      <c r="H23" s="139"/>
      <c r="I23" s="139"/>
      <c r="J23" s="139"/>
      <c r="K23" s="139"/>
      <c r="L23" s="139"/>
      <c r="M23" s="139"/>
      <c r="N23" s="139"/>
      <c r="O23" s="139"/>
      <c r="P23" s="139"/>
      <c r="Q23" s="139"/>
      <c r="R23" s="139"/>
      <c r="S23" s="139"/>
      <c r="T23" s="138"/>
      <c r="U23" s="138"/>
      <c r="V23" s="138"/>
      <c r="W23" s="138"/>
      <c r="X23" s="138"/>
      <c r="Y23" s="138"/>
      <c r="Z23" s="139"/>
      <c r="AA23" s="139"/>
      <c r="AB23" s="139"/>
      <c r="AC23" s="139"/>
      <c r="AD23" s="139"/>
      <c r="AE23" s="139"/>
      <c r="AF23" s="138"/>
      <c r="AG23" s="138"/>
      <c r="AH23" s="138"/>
      <c r="AI23" s="138"/>
      <c r="AJ23" s="138"/>
      <c r="AK23" s="138"/>
      <c r="AL23" s="140"/>
      <c r="AM23" s="140"/>
      <c r="AN23" s="140"/>
      <c r="AO23" s="140"/>
      <c r="AP23" s="140"/>
      <c r="AQ23" s="140"/>
      <c r="AR23" s="138"/>
      <c r="AS23" s="138"/>
      <c r="AT23" s="138"/>
      <c r="AU23" s="138"/>
      <c r="AV23" s="138"/>
      <c r="AW23" s="138"/>
      <c r="AX23" s="119"/>
      <c r="AY23" s="119"/>
      <c r="AZ23" s="119"/>
      <c r="BA23" s="119"/>
      <c r="BB23" s="119"/>
      <c r="BC23" s="119"/>
    </row>
    <row r="24" spans="2:55" ht="15" customHeight="1" thickBot="1" x14ac:dyDescent="0.2">
      <c r="B24" s="143"/>
      <c r="C24" s="143"/>
      <c r="D24" s="143"/>
      <c r="E24" s="143"/>
      <c r="F24" s="143"/>
      <c r="G24" s="143"/>
      <c r="H24" s="139"/>
      <c r="I24" s="139"/>
      <c r="J24" s="139"/>
      <c r="K24" s="139"/>
      <c r="L24" s="139"/>
      <c r="M24" s="139"/>
      <c r="N24" s="139"/>
      <c r="O24" s="139"/>
      <c r="P24" s="139"/>
      <c r="Q24" s="139"/>
      <c r="R24" s="139"/>
      <c r="S24" s="139"/>
      <c r="T24" s="138"/>
      <c r="U24" s="138"/>
      <c r="V24" s="138"/>
      <c r="W24" s="138"/>
      <c r="X24" s="138"/>
      <c r="Y24" s="138"/>
      <c r="Z24" s="139"/>
      <c r="AA24" s="139"/>
      <c r="AB24" s="139"/>
      <c r="AC24" s="139"/>
      <c r="AD24" s="139"/>
      <c r="AE24" s="139"/>
      <c r="AF24" s="138"/>
      <c r="AG24" s="138"/>
      <c r="AH24" s="138"/>
      <c r="AI24" s="138"/>
      <c r="AJ24" s="138"/>
      <c r="AK24" s="138"/>
      <c r="AL24" s="140"/>
      <c r="AM24" s="140"/>
      <c r="AN24" s="140"/>
      <c r="AO24" s="140"/>
      <c r="AP24" s="140"/>
      <c r="AQ24" s="140"/>
      <c r="AR24" s="138"/>
      <c r="AS24" s="138"/>
      <c r="AT24" s="138"/>
      <c r="AU24" s="138"/>
      <c r="AV24" s="138"/>
      <c r="AW24" s="138"/>
      <c r="AX24" s="119"/>
      <c r="AY24" s="119"/>
      <c r="AZ24" s="119"/>
      <c r="BA24" s="119"/>
      <c r="BB24" s="119"/>
      <c r="BC24" s="119"/>
    </row>
    <row r="25" spans="2:55" ht="15" customHeight="1" thickTop="1" thickBot="1" x14ac:dyDescent="0.2">
      <c r="B25" s="141" t="s">
        <v>62</v>
      </c>
      <c r="C25" s="141"/>
      <c r="D25" s="141"/>
      <c r="E25" s="141"/>
      <c r="F25" s="141"/>
      <c r="G25" s="141"/>
      <c r="H25" s="120">
        <f>SUM(H21:M24)</f>
        <v>0</v>
      </c>
      <c r="I25" s="120"/>
      <c r="J25" s="120"/>
      <c r="K25" s="120"/>
      <c r="L25" s="120"/>
      <c r="M25" s="120"/>
      <c r="N25" s="120">
        <f>SUM(N21:S24)</f>
        <v>0</v>
      </c>
      <c r="O25" s="120"/>
      <c r="P25" s="120"/>
      <c r="Q25" s="120"/>
      <c r="R25" s="120"/>
      <c r="S25" s="120"/>
      <c r="T25" s="120">
        <f>SUM(T21:Y24)</f>
        <v>0</v>
      </c>
      <c r="U25" s="120"/>
      <c r="V25" s="120"/>
      <c r="W25" s="120"/>
      <c r="X25" s="120"/>
      <c r="Y25" s="120"/>
      <c r="Z25" s="120">
        <f>SUM(Z21:AE24)</f>
        <v>0</v>
      </c>
      <c r="AA25" s="120"/>
      <c r="AB25" s="120"/>
      <c r="AC25" s="120"/>
      <c r="AD25" s="120"/>
      <c r="AE25" s="120"/>
      <c r="AF25" s="120">
        <f>SUM(AF21:AK24)</f>
        <v>0</v>
      </c>
      <c r="AG25" s="120"/>
      <c r="AH25" s="120"/>
      <c r="AI25" s="120"/>
      <c r="AJ25" s="120"/>
      <c r="AK25" s="120"/>
      <c r="AL25" s="122"/>
      <c r="AM25" s="122"/>
      <c r="AN25" s="122"/>
      <c r="AO25" s="122"/>
      <c r="AP25" s="122"/>
      <c r="AQ25" s="123"/>
      <c r="AR25" s="126">
        <f>ROUNDDOWN((SUM(AR21:AW24)),-3)</f>
        <v>0</v>
      </c>
      <c r="AS25" s="127"/>
      <c r="AT25" s="127"/>
      <c r="AU25" s="127"/>
      <c r="AV25" s="127"/>
      <c r="AW25" s="128"/>
      <c r="AX25" s="134"/>
      <c r="AY25" s="135"/>
      <c r="AZ25" s="135"/>
      <c r="BA25" s="135"/>
      <c r="BB25" s="135"/>
      <c r="BC25" s="135"/>
    </row>
    <row r="26" spans="2:55" ht="15" customHeight="1" thickTop="1" thickBot="1" x14ac:dyDescent="0.2">
      <c r="B26" s="141"/>
      <c r="C26" s="141"/>
      <c r="D26" s="141"/>
      <c r="E26" s="141"/>
      <c r="F26" s="141"/>
      <c r="G26" s="141"/>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2"/>
      <c r="AM26" s="122"/>
      <c r="AN26" s="122"/>
      <c r="AO26" s="122"/>
      <c r="AP26" s="122"/>
      <c r="AQ26" s="123"/>
      <c r="AR26" s="129"/>
      <c r="AS26" s="120"/>
      <c r="AT26" s="120"/>
      <c r="AU26" s="120"/>
      <c r="AV26" s="120"/>
      <c r="AW26" s="130"/>
      <c r="AX26" s="134"/>
      <c r="AY26" s="135"/>
      <c r="AZ26" s="135"/>
      <c r="BA26" s="135"/>
      <c r="BB26" s="135"/>
      <c r="BC26" s="135"/>
    </row>
    <row r="27" spans="2:55" ht="15" customHeight="1" thickTop="1" thickBot="1" x14ac:dyDescent="0.2">
      <c r="B27" s="141"/>
      <c r="C27" s="141"/>
      <c r="D27" s="141"/>
      <c r="E27" s="141"/>
      <c r="F27" s="141"/>
      <c r="G27" s="141"/>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2"/>
      <c r="AM27" s="122"/>
      <c r="AN27" s="122"/>
      <c r="AO27" s="122"/>
      <c r="AP27" s="122"/>
      <c r="AQ27" s="123"/>
      <c r="AR27" s="129"/>
      <c r="AS27" s="120"/>
      <c r="AT27" s="120"/>
      <c r="AU27" s="120"/>
      <c r="AV27" s="120"/>
      <c r="AW27" s="130"/>
      <c r="AX27" s="134"/>
      <c r="AY27" s="135"/>
      <c r="AZ27" s="135"/>
      <c r="BA27" s="135"/>
      <c r="BB27" s="135"/>
      <c r="BC27" s="135"/>
    </row>
    <row r="28" spans="2:55" ht="15" customHeight="1" thickTop="1" thickBot="1" x14ac:dyDescent="0.2">
      <c r="B28" s="142"/>
      <c r="C28" s="142"/>
      <c r="D28" s="142"/>
      <c r="E28" s="142"/>
      <c r="F28" s="142"/>
      <c r="G28" s="142"/>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4"/>
      <c r="AM28" s="124"/>
      <c r="AN28" s="124"/>
      <c r="AO28" s="124"/>
      <c r="AP28" s="124"/>
      <c r="AQ28" s="125"/>
      <c r="AR28" s="131"/>
      <c r="AS28" s="132"/>
      <c r="AT28" s="132"/>
      <c r="AU28" s="132"/>
      <c r="AV28" s="132"/>
      <c r="AW28" s="133"/>
      <c r="AX28" s="136"/>
      <c r="AY28" s="137"/>
      <c r="AZ28" s="137"/>
      <c r="BA28" s="137"/>
      <c r="BB28" s="137"/>
      <c r="BC28" s="137"/>
    </row>
    <row r="29" spans="2:55" ht="15" customHeight="1" x14ac:dyDescent="0.1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1"/>
      <c r="AY29" s="11"/>
      <c r="AZ29" s="11"/>
      <c r="BA29" s="11"/>
      <c r="BB29" s="11"/>
      <c r="BC29" s="1"/>
    </row>
    <row r="30" spans="2:55" ht="15" customHeight="1" x14ac:dyDescent="0.15">
      <c r="B30" s="1"/>
      <c r="C30" s="1" t="s">
        <v>16</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2:55" ht="15" customHeight="1" x14ac:dyDescent="0.15">
      <c r="B31" s="1"/>
      <c r="C31" s="1" t="s">
        <v>179</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2:55" ht="15" customHeight="1" x14ac:dyDescent="0.15">
      <c r="B32" s="1"/>
      <c r="C32" s="1" t="s">
        <v>139</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2:55" ht="15" customHeight="1" x14ac:dyDescent="0.1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sheetData>
  <mergeCells count="40">
    <mergeCell ref="B25:G28"/>
    <mergeCell ref="H25:M28"/>
    <mergeCell ref="N25:S28"/>
    <mergeCell ref="B21:G24"/>
    <mergeCell ref="H21:M24"/>
    <mergeCell ref="N21:S24"/>
    <mergeCell ref="AX21:BC24"/>
    <mergeCell ref="T25:Y28"/>
    <mergeCell ref="Z25:AE28"/>
    <mergeCell ref="AF25:AK28"/>
    <mergeCell ref="AL25:AQ28"/>
    <mergeCell ref="AR25:AW28"/>
    <mergeCell ref="AX25:BC28"/>
    <mergeCell ref="T21:Y24"/>
    <mergeCell ref="Z21:AE24"/>
    <mergeCell ref="AF21:AK24"/>
    <mergeCell ref="AL21:AQ24"/>
    <mergeCell ref="AR21:AW24"/>
    <mergeCell ref="AD12:AI13"/>
    <mergeCell ref="AJ12:BC13"/>
    <mergeCell ref="AY4:BC5"/>
    <mergeCell ref="B8:BC9"/>
    <mergeCell ref="T20:Y20"/>
    <mergeCell ref="AR20:AW20"/>
    <mergeCell ref="B17:G20"/>
    <mergeCell ref="H17:M19"/>
    <mergeCell ref="N17:S19"/>
    <mergeCell ref="T17:Y18"/>
    <mergeCell ref="Z17:AE19"/>
    <mergeCell ref="H20:M20"/>
    <mergeCell ref="N20:S20"/>
    <mergeCell ref="AF17:AK19"/>
    <mergeCell ref="AL17:AQ19"/>
    <mergeCell ref="AR17:AW18"/>
    <mergeCell ref="AX17:BC20"/>
    <mergeCell ref="T19:Y19"/>
    <mergeCell ref="AR19:AW19"/>
    <mergeCell ref="Z20:AE20"/>
    <mergeCell ref="AF20:AK20"/>
    <mergeCell ref="AL20:AQ20"/>
  </mergeCells>
  <phoneticPr fontId="1"/>
  <printOptions horizontalCentered="1"/>
  <pageMargins left="0.59055118110236227" right="0.59055118110236227" top="0.39370078740157483" bottom="0.39370078740157483" header="0.19685039370078741" footer="0.19685039370078741"/>
  <pageSetup paperSize="9" scale="99" fitToHeight="2" orientation="landscape" r:id="rId1"/>
  <headerFooter alignWithMargins="0">
    <oddFooter xml:space="preserve">&amp;C&amp;12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AQ58"/>
  <sheetViews>
    <sheetView showGridLines="0" view="pageBreakPreview" zoomScaleNormal="100" zoomScaleSheetLayoutView="100" workbookViewId="0">
      <selection activeCell="AG4" sqref="AG4:AK4"/>
    </sheetView>
  </sheetViews>
  <sheetFormatPr defaultColWidth="2.5" defaultRowHeight="15" customHeight="1" x14ac:dyDescent="0.15"/>
  <cols>
    <col min="1" max="1" width="2.5" style="13"/>
    <col min="2" max="2" width="2.5" style="13" customWidth="1"/>
    <col min="3" max="16384" width="2.5" style="13"/>
  </cols>
  <sheetData>
    <row r="2" spans="2:43" s="12" customFormat="1" ht="15" customHeight="1" x14ac:dyDescent="0.15">
      <c r="B2" s="405" t="s">
        <v>147</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6" t="s">
        <v>180</v>
      </c>
      <c r="AH2" s="407"/>
      <c r="AI2" s="407"/>
      <c r="AJ2" s="407"/>
      <c r="AK2" s="408"/>
    </row>
    <row r="3" spans="2:43" s="12" customFormat="1" ht="15" customHeight="1" x14ac:dyDescent="0.1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9"/>
      <c r="AH3" s="410"/>
      <c r="AI3" s="410"/>
      <c r="AJ3" s="410"/>
      <c r="AK3" s="411"/>
    </row>
    <row r="4" spans="2:43" s="12" customFormat="1" ht="15" customHeight="1" x14ac:dyDescent="0.15">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12"/>
      <c r="AH4" s="412"/>
      <c r="AI4" s="412"/>
      <c r="AJ4" s="412"/>
      <c r="AK4" s="412"/>
    </row>
    <row r="5" spans="2:43" s="12" customFormat="1" ht="15" customHeight="1" x14ac:dyDescent="0.15">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row>
    <row r="6" spans="2:43" ht="15" customHeight="1" x14ac:dyDescent="0.15">
      <c r="B6" s="54" t="s">
        <v>97</v>
      </c>
      <c r="C6" s="54"/>
      <c r="D6" s="54" t="s">
        <v>98</v>
      </c>
      <c r="E6" s="54"/>
      <c r="F6" s="54"/>
      <c r="G6" s="54"/>
      <c r="H6" s="54"/>
      <c r="I6" s="54"/>
      <c r="J6" s="54"/>
      <c r="K6" s="54"/>
      <c r="L6" s="54" t="s">
        <v>99</v>
      </c>
      <c r="M6" s="54"/>
      <c r="N6" s="54"/>
      <c r="O6" s="54"/>
      <c r="P6" s="54"/>
      <c r="Q6" s="54"/>
      <c r="R6" s="54"/>
      <c r="S6" s="54" t="s">
        <v>100</v>
      </c>
      <c r="T6" s="54"/>
      <c r="U6" s="54"/>
      <c r="V6" s="54"/>
      <c r="W6" s="54"/>
      <c r="X6" s="54"/>
      <c r="Y6" s="54" t="s">
        <v>101</v>
      </c>
      <c r="Z6" s="54"/>
      <c r="AA6" s="54"/>
      <c r="AB6" s="54"/>
      <c r="AC6" s="54"/>
      <c r="AD6" s="54"/>
      <c r="AE6" s="54"/>
      <c r="AF6" s="54"/>
      <c r="AG6" s="54"/>
      <c r="AH6" s="54"/>
      <c r="AI6" s="54"/>
      <c r="AJ6" s="54"/>
      <c r="AK6" s="54"/>
    </row>
    <row r="7" spans="2:43" ht="15" customHeight="1" x14ac:dyDescent="0.15">
      <c r="B7" s="58"/>
      <c r="C7" s="58"/>
      <c r="D7" s="58"/>
      <c r="E7" s="58"/>
      <c r="F7" s="58"/>
      <c r="G7" s="55"/>
      <c r="H7" s="58"/>
      <c r="I7" s="55"/>
      <c r="J7" s="55"/>
      <c r="K7" s="55"/>
      <c r="L7" s="55"/>
      <c r="M7" s="55"/>
      <c r="N7" s="57"/>
      <c r="O7" s="55"/>
      <c r="P7" s="58"/>
      <c r="Q7" s="57"/>
      <c r="R7" s="57"/>
      <c r="S7" s="57"/>
      <c r="T7" s="57"/>
      <c r="U7" s="57"/>
      <c r="V7" s="58"/>
      <c r="W7" s="57"/>
      <c r="X7" s="54"/>
      <c r="Y7" s="57"/>
      <c r="Z7" s="57"/>
      <c r="AA7" s="57"/>
      <c r="AB7" s="57"/>
      <c r="AC7" s="57"/>
      <c r="AD7" s="56"/>
      <c r="AE7" s="58"/>
      <c r="AF7" s="55"/>
      <c r="AG7" s="55"/>
      <c r="AH7" s="55"/>
      <c r="AI7" s="55"/>
      <c r="AJ7" s="55"/>
      <c r="AK7" s="55"/>
    </row>
    <row r="8" spans="2:43" s="12" customFormat="1" ht="15" customHeight="1" x14ac:dyDescent="0.15">
      <c r="B8" s="14" t="s">
        <v>29</v>
      </c>
      <c r="C8" s="14"/>
      <c r="D8" s="14"/>
      <c r="E8" s="14"/>
      <c r="F8" s="14"/>
      <c r="G8" s="14"/>
      <c r="H8" s="14"/>
      <c r="I8" s="14"/>
      <c r="J8" s="14"/>
      <c r="K8" s="14"/>
      <c r="L8" s="59"/>
      <c r="M8" s="59"/>
      <c r="N8" s="59"/>
      <c r="O8" s="59"/>
      <c r="P8" s="59"/>
      <c r="Q8" s="59"/>
      <c r="R8" s="59"/>
      <c r="S8" s="11"/>
      <c r="T8" s="11"/>
      <c r="U8" s="11"/>
      <c r="V8" s="11"/>
      <c r="W8" s="11"/>
      <c r="X8" s="11"/>
      <c r="Y8" s="11"/>
      <c r="Z8" s="11"/>
      <c r="AA8" s="11"/>
      <c r="AB8" s="11"/>
      <c r="AC8" s="11"/>
      <c r="AD8" s="11"/>
      <c r="AE8" s="11"/>
      <c r="AF8" s="11"/>
      <c r="AG8" s="11"/>
      <c r="AH8" s="11"/>
      <c r="AI8" s="11"/>
      <c r="AJ8" s="11"/>
      <c r="AK8" s="11"/>
    </row>
    <row r="9" spans="2:43" ht="15" customHeight="1" x14ac:dyDescent="0.15">
      <c r="B9" s="371" t="s">
        <v>2</v>
      </c>
      <c r="C9" s="372"/>
      <c r="D9" s="372"/>
      <c r="E9" s="372"/>
      <c r="F9" s="372"/>
      <c r="G9" s="372"/>
      <c r="H9" s="373"/>
      <c r="I9" s="579" t="s">
        <v>95</v>
      </c>
      <c r="J9" s="391"/>
      <c r="K9" s="391"/>
      <c r="L9" s="391"/>
      <c r="M9" s="391"/>
      <c r="N9" s="391"/>
      <c r="O9" s="391"/>
      <c r="P9" s="391"/>
      <c r="Q9" s="391"/>
      <c r="R9" s="392"/>
      <c r="AQ9" s="22"/>
    </row>
    <row r="10" spans="2:43" ht="15" customHeight="1" x14ac:dyDescent="0.15">
      <c r="B10" s="374"/>
      <c r="C10" s="375"/>
      <c r="D10" s="375"/>
      <c r="E10" s="375"/>
      <c r="F10" s="375"/>
      <c r="G10" s="375"/>
      <c r="H10" s="376"/>
      <c r="I10" s="393"/>
      <c r="J10" s="394"/>
      <c r="K10" s="394"/>
      <c r="L10" s="394"/>
      <c r="M10" s="394"/>
      <c r="N10" s="394"/>
      <c r="O10" s="394"/>
      <c r="P10" s="394"/>
      <c r="Q10" s="394"/>
      <c r="R10" s="395"/>
      <c r="AK10" s="72"/>
    </row>
    <row r="11" spans="2:43" ht="15" customHeight="1" x14ac:dyDescent="0.15">
      <c r="B11" s="371" t="s">
        <v>1</v>
      </c>
      <c r="C11" s="372"/>
      <c r="D11" s="373"/>
      <c r="E11" s="579" t="s">
        <v>148</v>
      </c>
      <c r="F11" s="580"/>
      <c r="G11" s="580"/>
      <c r="H11" s="580"/>
      <c r="I11" s="580"/>
      <c r="J11" s="581"/>
      <c r="K11" s="371" t="s">
        <v>3</v>
      </c>
      <c r="L11" s="372"/>
      <c r="M11" s="372"/>
      <c r="N11" s="372"/>
      <c r="O11" s="373"/>
      <c r="P11" s="573" t="s">
        <v>17</v>
      </c>
      <c r="Q11" s="574"/>
      <c r="R11" s="574"/>
      <c r="S11" s="574"/>
      <c r="T11" s="574"/>
      <c r="U11" s="585"/>
      <c r="V11" s="371" t="s">
        <v>5</v>
      </c>
      <c r="W11" s="372"/>
      <c r="X11" s="372"/>
      <c r="Y11" s="372"/>
      <c r="Z11" s="373"/>
      <c r="AA11" s="567" t="s">
        <v>18</v>
      </c>
      <c r="AB11" s="568"/>
      <c r="AC11" s="568"/>
      <c r="AD11" s="568"/>
      <c r="AE11" s="568"/>
      <c r="AF11" s="568"/>
      <c r="AG11" s="568"/>
      <c r="AH11" s="568"/>
      <c r="AI11" s="568"/>
      <c r="AJ11" s="568"/>
      <c r="AK11" s="569"/>
    </row>
    <row r="12" spans="2:43" ht="15" customHeight="1" x14ac:dyDescent="0.15">
      <c r="B12" s="374"/>
      <c r="C12" s="375"/>
      <c r="D12" s="376"/>
      <c r="E12" s="582"/>
      <c r="F12" s="583"/>
      <c r="G12" s="583"/>
      <c r="H12" s="583"/>
      <c r="I12" s="583"/>
      <c r="J12" s="584"/>
      <c r="K12" s="374"/>
      <c r="L12" s="375"/>
      <c r="M12" s="375"/>
      <c r="N12" s="375"/>
      <c r="O12" s="376"/>
      <c r="P12" s="575"/>
      <c r="Q12" s="576"/>
      <c r="R12" s="576"/>
      <c r="S12" s="576"/>
      <c r="T12" s="576"/>
      <c r="U12" s="586"/>
      <c r="V12" s="374"/>
      <c r="W12" s="375"/>
      <c r="X12" s="375"/>
      <c r="Y12" s="375"/>
      <c r="Z12" s="376"/>
      <c r="AA12" s="570"/>
      <c r="AB12" s="571"/>
      <c r="AC12" s="571"/>
      <c r="AD12" s="571"/>
      <c r="AE12" s="571"/>
      <c r="AF12" s="571"/>
      <c r="AG12" s="571"/>
      <c r="AH12" s="571"/>
      <c r="AI12" s="571"/>
      <c r="AJ12" s="571"/>
      <c r="AK12" s="572"/>
    </row>
    <row r="13" spans="2:43" ht="15" customHeight="1" x14ac:dyDescent="0.15">
      <c r="B13" s="371" t="s">
        <v>4</v>
      </c>
      <c r="C13" s="372"/>
      <c r="D13" s="372"/>
      <c r="E13" s="372"/>
      <c r="F13" s="372"/>
      <c r="G13" s="372"/>
      <c r="H13" s="372"/>
      <c r="I13" s="373"/>
      <c r="J13" s="573" t="s">
        <v>154</v>
      </c>
      <c r="K13" s="574"/>
      <c r="L13" s="574"/>
      <c r="M13" s="574"/>
      <c r="N13" s="574"/>
      <c r="O13" s="574"/>
      <c r="P13" s="574"/>
      <c r="Q13" s="574"/>
      <c r="R13" s="574"/>
      <c r="S13" s="574"/>
      <c r="T13" s="574"/>
      <c r="U13" s="574"/>
      <c r="V13" s="574"/>
      <c r="W13" s="574"/>
      <c r="X13" s="574"/>
      <c r="Y13" s="574"/>
      <c r="Z13" s="574"/>
      <c r="AA13" s="574"/>
      <c r="AB13" s="342" t="s">
        <v>22</v>
      </c>
      <c r="AC13" s="342"/>
      <c r="AD13" s="577">
        <v>5</v>
      </c>
      <c r="AE13" s="577"/>
      <c r="AF13" s="577"/>
      <c r="AG13" s="346" t="s">
        <v>36</v>
      </c>
      <c r="AH13" s="346"/>
      <c r="AI13" s="346"/>
      <c r="AJ13" s="346"/>
      <c r="AK13" s="347"/>
    </row>
    <row r="14" spans="2:43" ht="15" customHeight="1" x14ac:dyDescent="0.15">
      <c r="B14" s="374"/>
      <c r="C14" s="375"/>
      <c r="D14" s="375"/>
      <c r="E14" s="375"/>
      <c r="F14" s="375"/>
      <c r="G14" s="375"/>
      <c r="H14" s="375"/>
      <c r="I14" s="376"/>
      <c r="J14" s="575"/>
      <c r="K14" s="576"/>
      <c r="L14" s="576"/>
      <c r="M14" s="576"/>
      <c r="N14" s="576"/>
      <c r="O14" s="576"/>
      <c r="P14" s="576"/>
      <c r="Q14" s="576"/>
      <c r="R14" s="576"/>
      <c r="S14" s="576"/>
      <c r="T14" s="576"/>
      <c r="U14" s="576"/>
      <c r="V14" s="576"/>
      <c r="W14" s="576"/>
      <c r="X14" s="576"/>
      <c r="Y14" s="576"/>
      <c r="Z14" s="576"/>
      <c r="AA14" s="576"/>
      <c r="AB14" s="367"/>
      <c r="AC14" s="367"/>
      <c r="AD14" s="578"/>
      <c r="AE14" s="578"/>
      <c r="AF14" s="578"/>
      <c r="AG14" s="369"/>
      <c r="AH14" s="369"/>
      <c r="AI14" s="369"/>
      <c r="AJ14" s="369"/>
      <c r="AK14" s="370"/>
    </row>
    <row r="15" spans="2:43" ht="15" customHeight="1" x14ac:dyDescent="0.15">
      <c r="B15" s="352" t="s">
        <v>51</v>
      </c>
      <c r="C15" s="353"/>
      <c r="D15" s="353"/>
      <c r="E15" s="353"/>
      <c r="F15" s="353"/>
      <c r="G15" s="353"/>
      <c r="H15" s="354"/>
      <c r="I15" s="342" t="s">
        <v>45</v>
      </c>
      <c r="J15" s="342"/>
      <c r="K15" s="342"/>
      <c r="L15" s="555"/>
      <c r="M15" s="555"/>
      <c r="N15" s="555"/>
      <c r="O15" s="555"/>
      <c r="P15" s="555"/>
      <c r="Q15" s="386" t="s">
        <v>21</v>
      </c>
      <c r="R15" s="388" t="s">
        <v>46</v>
      </c>
      <c r="S15" s="388"/>
      <c r="T15" s="388"/>
      <c r="U15" s="388"/>
      <c r="V15" s="555">
        <v>2300</v>
      </c>
      <c r="W15" s="555"/>
      <c r="X15" s="555"/>
      <c r="Y15" s="555"/>
      <c r="Z15" s="555"/>
      <c r="AA15" s="386" t="s">
        <v>21</v>
      </c>
      <c r="AB15" s="342" t="s">
        <v>47</v>
      </c>
      <c r="AC15" s="342"/>
      <c r="AD15" s="342"/>
      <c r="AE15" s="342"/>
      <c r="AF15" s="323"/>
      <c r="AG15" s="323"/>
      <c r="AH15" s="323"/>
      <c r="AI15" s="323"/>
      <c r="AJ15" s="323"/>
      <c r="AK15" s="331" t="s">
        <v>39</v>
      </c>
    </row>
    <row r="16" spans="2:43" ht="15" customHeight="1" x14ac:dyDescent="0.15">
      <c r="B16" s="383"/>
      <c r="C16" s="384"/>
      <c r="D16" s="384"/>
      <c r="E16" s="384"/>
      <c r="F16" s="384"/>
      <c r="G16" s="384"/>
      <c r="H16" s="385"/>
      <c r="I16" s="367"/>
      <c r="J16" s="367"/>
      <c r="K16" s="367"/>
      <c r="L16" s="559"/>
      <c r="M16" s="559"/>
      <c r="N16" s="559"/>
      <c r="O16" s="559"/>
      <c r="P16" s="559"/>
      <c r="Q16" s="387"/>
      <c r="R16" s="389"/>
      <c r="S16" s="389"/>
      <c r="T16" s="389"/>
      <c r="U16" s="389"/>
      <c r="V16" s="559"/>
      <c r="W16" s="559"/>
      <c r="X16" s="559"/>
      <c r="Y16" s="559"/>
      <c r="Z16" s="559"/>
      <c r="AA16" s="387"/>
      <c r="AB16" s="367"/>
      <c r="AC16" s="367"/>
      <c r="AD16" s="367"/>
      <c r="AE16" s="367"/>
      <c r="AF16" s="327"/>
      <c r="AG16" s="327"/>
      <c r="AH16" s="327"/>
      <c r="AI16" s="327"/>
      <c r="AJ16" s="327"/>
      <c r="AK16" s="333"/>
    </row>
    <row r="17" spans="2:37" ht="15" customHeight="1" x14ac:dyDescent="0.15">
      <c r="B17" s="334" t="s">
        <v>28</v>
      </c>
      <c r="C17" s="335"/>
      <c r="D17" s="335"/>
      <c r="E17" s="335"/>
      <c r="F17" s="335"/>
      <c r="G17" s="335"/>
      <c r="H17" s="363"/>
      <c r="I17" s="560" t="s">
        <v>155</v>
      </c>
      <c r="J17" s="561"/>
      <c r="K17" s="561"/>
      <c r="L17" s="561"/>
      <c r="M17" s="561"/>
      <c r="N17" s="561"/>
      <c r="O17" s="561"/>
      <c r="P17" s="561"/>
      <c r="Q17" s="561"/>
      <c r="R17" s="561"/>
      <c r="S17" s="561"/>
      <c r="T17" s="561"/>
      <c r="U17" s="561"/>
      <c r="V17" s="561"/>
      <c r="W17" s="561"/>
      <c r="X17" s="561"/>
      <c r="Y17" s="561"/>
      <c r="Z17" s="561"/>
      <c r="AA17" s="561"/>
      <c r="AB17" s="342" t="s">
        <v>78</v>
      </c>
      <c r="AC17" s="342"/>
      <c r="AD17" s="342"/>
      <c r="AE17" s="342"/>
      <c r="AF17" s="342"/>
      <c r="AG17" s="564">
        <v>120</v>
      </c>
      <c r="AH17" s="564"/>
      <c r="AI17" s="564"/>
      <c r="AJ17" s="346" t="s">
        <v>23</v>
      </c>
      <c r="AK17" s="347"/>
    </row>
    <row r="18" spans="2:37" ht="15" customHeight="1" x14ac:dyDescent="0.15">
      <c r="B18" s="364"/>
      <c r="C18" s="365"/>
      <c r="D18" s="365"/>
      <c r="E18" s="365"/>
      <c r="F18" s="365"/>
      <c r="G18" s="365"/>
      <c r="H18" s="366"/>
      <c r="I18" s="562"/>
      <c r="J18" s="563"/>
      <c r="K18" s="563"/>
      <c r="L18" s="563"/>
      <c r="M18" s="563"/>
      <c r="N18" s="563"/>
      <c r="O18" s="563"/>
      <c r="P18" s="563"/>
      <c r="Q18" s="563"/>
      <c r="R18" s="563"/>
      <c r="S18" s="563"/>
      <c r="T18" s="563"/>
      <c r="U18" s="563"/>
      <c r="V18" s="563"/>
      <c r="W18" s="563"/>
      <c r="X18" s="563"/>
      <c r="Y18" s="563"/>
      <c r="Z18" s="563"/>
      <c r="AA18" s="563"/>
      <c r="AB18" s="367"/>
      <c r="AC18" s="367"/>
      <c r="AD18" s="367"/>
      <c r="AE18" s="367"/>
      <c r="AF18" s="367"/>
      <c r="AG18" s="565"/>
      <c r="AH18" s="565"/>
      <c r="AI18" s="565"/>
      <c r="AJ18" s="369"/>
      <c r="AK18" s="370"/>
    </row>
    <row r="19" spans="2:37" ht="15" customHeight="1" x14ac:dyDescent="0.15">
      <c r="B19" s="334" t="s">
        <v>19</v>
      </c>
      <c r="C19" s="335"/>
      <c r="D19" s="335"/>
      <c r="E19" s="335"/>
      <c r="F19" s="335"/>
      <c r="G19" s="335"/>
      <c r="H19" s="335"/>
      <c r="I19" s="560" t="s">
        <v>156</v>
      </c>
      <c r="J19" s="561"/>
      <c r="K19" s="561"/>
      <c r="L19" s="561"/>
      <c r="M19" s="561"/>
      <c r="N19" s="561"/>
      <c r="O19" s="561"/>
      <c r="P19" s="561"/>
      <c r="Q19" s="561"/>
      <c r="R19" s="561"/>
      <c r="S19" s="561"/>
      <c r="T19" s="561"/>
      <c r="U19" s="561"/>
      <c r="V19" s="561"/>
      <c r="W19" s="561"/>
      <c r="X19" s="561"/>
      <c r="Y19" s="561"/>
      <c r="Z19" s="561"/>
      <c r="AA19" s="561"/>
      <c r="AB19" s="342" t="s">
        <v>78</v>
      </c>
      <c r="AC19" s="342"/>
      <c r="AD19" s="342"/>
      <c r="AE19" s="342"/>
      <c r="AF19" s="342"/>
      <c r="AG19" s="564">
        <v>61</v>
      </c>
      <c r="AH19" s="564"/>
      <c r="AI19" s="564"/>
      <c r="AJ19" s="346" t="s">
        <v>23</v>
      </c>
      <c r="AK19" s="347"/>
    </row>
    <row r="20" spans="2:37" ht="15" customHeight="1" x14ac:dyDescent="0.15">
      <c r="B20" s="364"/>
      <c r="C20" s="365"/>
      <c r="D20" s="365"/>
      <c r="E20" s="365"/>
      <c r="F20" s="365"/>
      <c r="G20" s="365"/>
      <c r="H20" s="365"/>
      <c r="I20" s="562"/>
      <c r="J20" s="563"/>
      <c r="K20" s="563"/>
      <c r="L20" s="563"/>
      <c r="M20" s="563"/>
      <c r="N20" s="563"/>
      <c r="O20" s="563"/>
      <c r="P20" s="563"/>
      <c r="Q20" s="563"/>
      <c r="R20" s="563"/>
      <c r="S20" s="563"/>
      <c r="T20" s="563"/>
      <c r="U20" s="563"/>
      <c r="V20" s="563"/>
      <c r="W20" s="563"/>
      <c r="X20" s="563"/>
      <c r="Y20" s="563"/>
      <c r="Z20" s="563"/>
      <c r="AA20" s="563"/>
      <c r="AB20" s="367"/>
      <c r="AC20" s="367"/>
      <c r="AD20" s="367"/>
      <c r="AE20" s="367"/>
      <c r="AF20" s="367"/>
      <c r="AG20" s="565"/>
      <c r="AH20" s="565"/>
      <c r="AI20" s="565"/>
      <c r="AJ20" s="369"/>
      <c r="AK20" s="370"/>
    </row>
    <row r="21" spans="2:37" ht="15" customHeight="1" x14ac:dyDescent="0.15">
      <c r="B21" s="334" t="s">
        <v>26</v>
      </c>
      <c r="C21" s="335"/>
      <c r="D21" s="335"/>
      <c r="E21" s="335"/>
      <c r="F21" s="335"/>
      <c r="G21" s="335"/>
      <c r="H21" s="335"/>
      <c r="I21" s="560" t="s">
        <v>156</v>
      </c>
      <c r="J21" s="561"/>
      <c r="K21" s="561"/>
      <c r="L21" s="561"/>
      <c r="M21" s="561"/>
      <c r="N21" s="561"/>
      <c r="O21" s="561"/>
      <c r="P21" s="561"/>
      <c r="Q21" s="561"/>
      <c r="R21" s="561"/>
      <c r="S21" s="561"/>
      <c r="T21" s="561"/>
      <c r="U21" s="561"/>
      <c r="V21" s="561"/>
      <c r="W21" s="561"/>
      <c r="X21" s="561"/>
      <c r="Y21" s="561"/>
      <c r="Z21" s="561"/>
      <c r="AA21" s="561"/>
      <c r="AB21" s="342" t="s">
        <v>78</v>
      </c>
      <c r="AC21" s="342"/>
      <c r="AD21" s="342"/>
      <c r="AE21" s="342"/>
      <c r="AF21" s="342"/>
      <c r="AG21" s="564">
        <v>13</v>
      </c>
      <c r="AH21" s="564"/>
      <c r="AI21" s="564"/>
      <c r="AJ21" s="346" t="s">
        <v>23</v>
      </c>
      <c r="AK21" s="347"/>
    </row>
    <row r="22" spans="2:37" ht="15" customHeight="1" x14ac:dyDescent="0.15">
      <c r="B22" s="336"/>
      <c r="C22" s="337"/>
      <c r="D22" s="337"/>
      <c r="E22" s="337"/>
      <c r="F22" s="337"/>
      <c r="G22" s="337"/>
      <c r="H22" s="337"/>
      <c r="I22" s="562"/>
      <c r="J22" s="563"/>
      <c r="K22" s="563"/>
      <c r="L22" s="563"/>
      <c r="M22" s="563"/>
      <c r="N22" s="563"/>
      <c r="O22" s="563"/>
      <c r="P22" s="563"/>
      <c r="Q22" s="563"/>
      <c r="R22" s="563"/>
      <c r="S22" s="563"/>
      <c r="T22" s="563"/>
      <c r="U22" s="563"/>
      <c r="V22" s="563"/>
      <c r="W22" s="563"/>
      <c r="X22" s="563"/>
      <c r="Y22" s="563"/>
      <c r="Z22" s="563"/>
      <c r="AA22" s="563"/>
      <c r="AB22" s="343"/>
      <c r="AC22" s="343"/>
      <c r="AD22" s="343"/>
      <c r="AE22" s="343"/>
      <c r="AF22" s="343"/>
      <c r="AG22" s="566"/>
      <c r="AH22" s="566"/>
      <c r="AI22" s="566"/>
      <c r="AJ22" s="348"/>
      <c r="AK22" s="349"/>
    </row>
    <row r="23" spans="2:37" ht="15" customHeight="1" x14ac:dyDescent="0.15">
      <c r="B23" s="352" t="s">
        <v>37</v>
      </c>
      <c r="C23" s="353"/>
      <c r="D23" s="353"/>
      <c r="E23" s="353"/>
      <c r="F23" s="353"/>
      <c r="G23" s="354"/>
      <c r="H23" s="352" t="s">
        <v>24</v>
      </c>
      <c r="I23" s="353"/>
      <c r="J23" s="353"/>
      <c r="K23" s="353"/>
      <c r="L23" s="353"/>
      <c r="M23" s="352" t="s">
        <v>102</v>
      </c>
      <c r="N23" s="353"/>
      <c r="O23" s="353"/>
      <c r="P23" s="353"/>
      <c r="Q23" s="353"/>
      <c r="R23" s="353"/>
      <c r="S23" s="353"/>
      <c r="T23" s="354"/>
      <c r="U23" s="358" t="s">
        <v>104</v>
      </c>
      <c r="V23" s="359"/>
      <c r="W23" s="359"/>
      <c r="X23" s="359"/>
      <c r="Y23" s="359"/>
      <c r="Z23" s="359"/>
      <c r="AA23" s="359"/>
      <c r="AB23" s="359"/>
      <c r="AC23" s="360"/>
      <c r="AD23" s="353" t="s">
        <v>20</v>
      </c>
      <c r="AE23" s="353"/>
      <c r="AF23" s="353"/>
      <c r="AG23" s="353"/>
      <c r="AH23" s="353"/>
      <c r="AI23" s="353"/>
      <c r="AJ23" s="353"/>
      <c r="AK23" s="354"/>
    </row>
    <row r="24" spans="2:37" ht="15" customHeight="1" x14ac:dyDescent="0.15">
      <c r="B24" s="355"/>
      <c r="C24" s="356"/>
      <c r="D24" s="356"/>
      <c r="E24" s="356"/>
      <c r="F24" s="356"/>
      <c r="G24" s="357"/>
      <c r="H24" s="355"/>
      <c r="I24" s="356"/>
      <c r="J24" s="356"/>
      <c r="K24" s="356"/>
      <c r="L24" s="356"/>
      <c r="M24" s="355"/>
      <c r="N24" s="356"/>
      <c r="O24" s="356"/>
      <c r="P24" s="356"/>
      <c r="Q24" s="356"/>
      <c r="R24" s="356"/>
      <c r="S24" s="356"/>
      <c r="T24" s="357"/>
      <c r="U24" s="361" t="s">
        <v>48</v>
      </c>
      <c r="V24" s="362"/>
      <c r="W24" s="362"/>
      <c r="X24" s="362"/>
      <c r="Y24" s="362"/>
      <c r="Z24" s="362"/>
      <c r="AA24" s="362"/>
      <c r="AB24" s="362"/>
      <c r="AC24" s="404"/>
      <c r="AD24" s="356"/>
      <c r="AE24" s="356"/>
      <c r="AF24" s="356"/>
      <c r="AG24" s="356"/>
      <c r="AH24" s="356"/>
      <c r="AI24" s="356"/>
      <c r="AJ24" s="356"/>
      <c r="AK24" s="357"/>
    </row>
    <row r="25" spans="2:37" ht="15" customHeight="1" x14ac:dyDescent="0.15">
      <c r="B25" s="297" t="s">
        <v>31</v>
      </c>
      <c r="C25" s="297"/>
      <c r="D25" s="297"/>
      <c r="E25" s="297"/>
      <c r="F25" s="297"/>
      <c r="G25" s="297"/>
      <c r="H25" s="298" t="s">
        <v>32</v>
      </c>
      <c r="I25" s="299"/>
      <c r="J25" s="299"/>
      <c r="K25" s="299"/>
      <c r="L25" s="299"/>
      <c r="M25" s="298" t="s">
        <v>33</v>
      </c>
      <c r="N25" s="299"/>
      <c r="O25" s="299"/>
      <c r="P25" s="299"/>
      <c r="Q25" s="299"/>
      <c r="R25" s="299"/>
      <c r="S25" s="299"/>
      <c r="T25" s="300"/>
      <c r="U25" s="298" t="s">
        <v>34</v>
      </c>
      <c r="V25" s="299"/>
      <c r="W25" s="299"/>
      <c r="X25" s="299"/>
      <c r="Y25" s="299"/>
      <c r="Z25" s="299"/>
      <c r="AA25" s="299"/>
      <c r="AB25" s="299"/>
      <c r="AC25" s="300"/>
      <c r="AD25" s="299" t="s">
        <v>35</v>
      </c>
      <c r="AE25" s="299"/>
      <c r="AF25" s="299"/>
      <c r="AG25" s="299"/>
      <c r="AH25" s="299"/>
      <c r="AI25" s="299"/>
      <c r="AJ25" s="299"/>
      <c r="AK25" s="300"/>
    </row>
    <row r="26" spans="2:37" ht="15" customHeight="1" x14ac:dyDescent="0.15">
      <c r="B26" s="301">
        <f>AG21</f>
        <v>13</v>
      </c>
      <c r="C26" s="302"/>
      <c r="D26" s="302"/>
      <c r="E26" s="302"/>
      <c r="F26" s="302"/>
      <c r="G26" s="307" t="s">
        <v>38</v>
      </c>
      <c r="H26" s="310">
        <f>AD13</f>
        <v>5</v>
      </c>
      <c r="I26" s="311"/>
      <c r="J26" s="311"/>
      <c r="K26" s="316" t="s">
        <v>49</v>
      </c>
      <c r="L26" s="316"/>
      <c r="M26" s="310">
        <f>B26*H26</f>
        <v>65</v>
      </c>
      <c r="N26" s="311"/>
      <c r="O26" s="311"/>
      <c r="P26" s="311"/>
      <c r="Q26" s="311"/>
      <c r="R26" s="311"/>
      <c r="S26" s="316" t="s">
        <v>49</v>
      </c>
      <c r="T26" s="317"/>
      <c r="U26" s="554">
        <v>2420</v>
      </c>
      <c r="V26" s="555"/>
      <c r="W26" s="555"/>
      <c r="X26" s="555"/>
      <c r="Y26" s="555"/>
      <c r="Z26" s="555"/>
      <c r="AA26" s="555"/>
      <c r="AB26" s="555"/>
      <c r="AC26" s="331" t="s">
        <v>21</v>
      </c>
      <c r="AD26" s="302">
        <f>ROUNDDOWN(M26*U26,0)</f>
        <v>157300</v>
      </c>
      <c r="AE26" s="302"/>
      <c r="AF26" s="302"/>
      <c r="AG26" s="302"/>
      <c r="AH26" s="302"/>
      <c r="AI26" s="302"/>
      <c r="AJ26" s="302"/>
      <c r="AK26" s="331" t="s">
        <v>21</v>
      </c>
    </row>
    <row r="27" spans="2:37" ht="15" customHeight="1" x14ac:dyDescent="0.15">
      <c r="B27" s="303"/>
      <c r="C27" s="304"/>
      <c r="D27" s="304"/>
      <c r="E27" s="304"/>
      <c r="F27" s="304"/>
      <c r="G27" s="308"/>
      <c r="H27" s="312"/>
      <c r="I27" s="313"/>
      <c r="J27" s="313"/>
      <c r="K27" s="318"/>
      <c r="L27" s="318"/>
      <c r="M27" s="312"/>
      <c r="N27" s="313"/>
      <c r="O27" s="313"/>
      <c r="P27" s="313"/>
      <c r="Q27" s="313"/>
      <c r="R27" s="313"/>
      <c r="S27" s="318"/>
      <c r="T27" s="319"/>
      <c r="U27" s="556"/>
      <c r="V27" s="557"/>
      <c r="W27" s="557"/>
      <c r="X27" s="557"/>
      <c r="Y27" s="557"/>
      <c r="Z27" s="557"/>
      <c r="AA27" s="557"/>
      <c r="AB27" s="557"/>
      <c r="AC27" s="332"/>
      <c r="AD27" s="304"/>
      <c r="AE27" s="304"/>
      <c r="AF27" s="304"/>
      <c r="AG27" s="304"/>
      <c r="AH27" s="304"/>
      <c r="AI27" s="304"/>
      <c r="AJ27" s="304"/>
      <c r="AK27" s="332"/>
    </row>
    <row r="28" spans="2:37" ht="15" customHeight="1" x14ac:dyDescent="0.15">
      <c r="B28" s="305"/>
      <c r="C28" s="306"/>
      <c r="D28" s="306"/>
      <c r="E28" s="306"/>
      <c r="F28" s="306"/>
      <c r="G28" s="309"/>
      <c r="H28" s="314"/>
      <c r="I28" s="315"/>
      <c r="J28" s="315"/>
      <c r="K28" s="320"/>
      <c r="L28" s="320"/>
      <c r="M28" s="314"/>
      <c r="N28" s="315"/>
      <c r="O28" s="315"/>
      <c r="P28" s="315"/>
      <c r="Q28" s="315"/>
      <c r="R28" s="315"/>
      <c r="S28" s="320"/>
      <c r="T28" s="321"/>
      <c r="U28" s="558"/>
      <c r="V28" s="559"/>
      <c r="W28" s="559"/>
      <c r="X28" s="559"/>
      <c r="Y28" s="559"/>
      <c r="Z28" s="559"/>
      <c r="AA28" s="559"/>
      <c r="AB28" s="559"/>
      <c r="AC28" s="333"/>
      <c r="AD28" s="306"/>
      <c r="AE28" s="306"/>
      <c r="AF28" s="306"/>
      <c r="AG28" s="306"/>
      <c r="AH28" s="306"/>
      <c r="AI28" s="306"/>
      <c r="AJ28" s="306"/>
      <c r="AK28" s="333"/>
    </row>
    <row r="29" spans="2:37" s="20" customFormat="1" ht="15" customHeight="1" x14ac:dyDescent="0.15">
      <c r="B29" s="275" t="s">
        <v>71</v>
      </c>
      <c r="C29" s="276"/>
      <c r="D29" s="277"/>
      <c r="E29" s="284"/>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6"/>
    </row>
    <row r="30" spans="2:37" ht="15" customHeight="1" x14ac:dyDescent="0.15">
      <c r="B30" s="278"/>
      <c r="C30" s="279"/>
      <c r="D30" s="280"/>
      <c r="E30" s="287"/>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9"/>
    </row>
    <row r="31" spans="2:37" s="12" customFormat="1" ht="15" customHeight="1" x14ac:dyDescent="0.15">
      <c r="B31" s="281"/>
      <c r="C31" s="282"/>
      <c r="D31" s="283"/>
      <c r="E31" s="290"/>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2"/>
    </row>
    <row r="32" spans="2:37" s="20" customFormat="1" ht="15" customHeight="1" x14ac:dyDescent="0.15">
      <c r="B32" s="71"/>
      <c r="C32" s="71"/>
      <c r="D32" s="71"/>
      <c r="E32" s="71"/>
      <c r="F32" s="71"/>
      <c r="G32" s="71"/>
      <c r="H32" s="71"/>
      <c r="I32" s="71"/>
      <c r="J32" s="17"/>
      <c r="K32" s="17"/>
      <c r="L32" s="17"/>
      <c r="M32" s="17"/>
      <c r="N32" s="25"/>
      <c r="O32" s="25"/>
      <c r="P32" s="25"/>
      <c r="Q32" s="26"/>
      <c r="R32" s="26"/>
      <c r="S32" s="26"/>
      <c r="T32" s="18"/>
      <c r="U32" s="71"/>
      <c r="V32" s="27"/>
      <c r="W32" s="27"/>
      <c r="X32" s="27"/>
      <c r="Y32" s="27"/>
      <c r="Z32" s="27"/>
      <c r="AA32" s="27"/>
      <c r="AB32" s="27"/>
      <c r="AD32" s="27"/>
      <c r="AE32" s="27"/>
      <c r="AF32" s="28"/>
      <c r="AG32" s="26"/>
      <c r="AH32" s="26"/>
      <c r="AI32" s="26"/>
      <c r="AJ32" s="26"/>
      <c r="AK32" s="18"/>
    </row>
    <row r="33" spans="2:37" s="12" customFormat="1" ht="15" customHeight="1" x14ac:dyDescent="0.15">
      <c r="B33" s="14" t="s">
        <v>30</v>
      </c>
      <c r="C33" s="15"/>
      <c r="D33" s="15"/>
      <c r="E33" s="15"/>
      <c r="F33" s="15"/>
      <c r="G33" s="15"/>
      <c r="H33" s="15"/>
      <c r="I33" s="15"/>
      <c r="J33" s="15"/>
      <c r="K33" s="15"/>
      <c r="L33" s="16"/>
      <c r="M33" s="16"/>
      <c r="N33" s="16"/>
      <c r="O33" s="16"/>
      <c r="P33" s="16"/>
      <c r="Q33" s="16"/>
      <c r="R33" s="21"/>
    </row>
    <row r="34" spans="2:37" ht="15" customHeight="1" x14ac:dyDescent="0.15">
      <c r="B34" s="371" t="s">
        <v>2</v>
      </c>
      <c r="C34" s="372"/>
      <c r="D34" s="372"/>
      <c r="E34" s="372"/>
      <c r="F34" s="372"/>
      <c r="G34" s="372"/>
      <c r="H34" s="373"/>
      <c r="I34" s="390"/>
      <c r="J34" s="391"/>
      <c r="K34" s="391"/>
      <c r="L34" s="391"/>
      <c r="M34" s="391"/>
      <c r="N34" s="391"/>
      <c r="O34" s="391"/>
      <c r="P34" s="391"/>
      <c r="Q34" s="391"/>
      <c r="R34" s="392"/>
    </row>
    <row r="35" spans="2:37" ht="15" customHeight="1" x14ac:dyDescent="0.15">
      <c r="B35" s="374"/>
      <c r="C35" s="375"/>
      <c r="D35" s="375"/>
      <c r="E35" s="375"/>
      <c r="F35" s="375"/>
      <c r="G35" s="375"/>
      <c r="H35" s="376"/>
      <c r="I35" s="393"/>
      <c r="J35" s="394"/>
      <c r="K35" s="394"/>
      <c r="L35" s="394"/>
      <c r="M35" s="394"/>
      <c r="N35" s="394"/>
      <c r="O35" s="394"/>
      <c r="P35" s="394"/>
      <c r="Q35" s="394"/>
      <c r="R35" s="395"/>
      <c r="AK35" s="72"/>
    </row>
    <row r="36" spans="2:37" ht="15" customHeight="1" x14ac:dyDescent="0.15">
      <c r="B36" s="371" t="s">
        <v>1</v>
      </c>
      <c r="C36" s="372"/>
      <c r="D36" s="373"/>
      <c r="E36" s="390"/>
      <c r="F36" s="391"/>
      <c r="G36" s="391"/>
      <c r="H36" s="391"/>
      <c r="I36" s="391"/>
      <c r="J36" s="392"/>
      <c r="K36" s="371" t="s">
        <v>3</v>
      </c>
      <c r="L36" s="372"/>
      <c r="M36" s="372"/>
      <c r="N36" s="372"/>
      <c r="O36" s="373"/>
      <c r="P36" s="377"/>
      <c r="Q36" s="378"/>
      <c r="R36" s="378"/>
      <c r="S36" s="378"/>
      <c r="T36" s="378"/>
      <c r="U36" s="396"/>
      <c r="V36" s="371" t="s">
        <v>5</v>
      </c>
      <c r="W36" s="372"/>
      <c r="X36" s="372"/>
      <c r="Y36" s="372"/>
      <c r="Z36" s="373"/>
      <c r="AA36" s="398"/>
      <c r="AB36" s="399"/>
      <c r="AC36" s="399"/>
      <c r="AD36" s="399"/>
      <c r="AE36" s="399"/>
      <c r="AF36" s="399"/>
      <c r="AG36" s="399"/>
      <c r="AH36" s="399"/>
      <c r="AI36" s="399"/>
      <c r="AJ36" s="399"/>
      <c r="AK36" s="400"/>
    </row>
    <row r="37" spans="2:37" ht="15" customHeight="1" x14ac:dyDescent="0.15">
      <c r="B37" s="374"/>
      <c r="C37" s="375"/>
      <c r="D37" s="376"/>
      <c r="E37" s="393"/>
      <c r="F37" s="394"/>
      <c r="G37" s="394"/>
      <c r="H37" s="394"/>
      <c r="I37" s="394"/>
      <c r="J37" s="395"/>
      <c r="K37" s="374"/>
      <c r="L37" s="375"/>
      <c r="M37" s="375"/>
      <c r="N37" s="375"/>
      <c r="O37" s="376"/>
      <c r="P37" s="379"/>
      <c r="Q37" s="380"/>
      <c r="R37" s="380"/>
      <c r="S37" s="380"/>
      <c r="T37" s="380"/>
      <c r="U37" s="397"/>
      <c r="V37" s="374"/>
      <c r="W37" s="375"/>
      <c r="X37" s="375"/>
      <c r="Y37" s="375"/>
      <c r="Z37" s="376"/>
      <c r="AA37" s="401"/>
      <c r="AB37" s="402"/>
      <c r="AC37" s="402"/>
      <c r="AD37" s="402"/>
      <c r="AE37" s="402"/>
      <c r="AF37" s="402"/>
      <c r="AG37" s="402"/>
      <c r="AH37" s="402"/>
      <c r="AI37" s="402"/>
      <c r="AJ37" s="402"/>
      <c r="AK37" s="403"/>
    </row>
    <row r="38" spans="2:37" ht="15" customHeight="1" x14ac:dyDescent="0.15">
      <c r="B38" s="371" t="s">
        <v>4</v>
      </c>
      <c r="C38" s="372"/>
      <c r="D38" s="372"/>
      <c r="E38" s="372"/>
      <c r="F38" s="372"/>
      <c r="G38" s="372"/>
      <c r="H38" s="372"/>
      <c r="I38" s="373"/>
      <c r="J38" s="377" t="s">
        <v>40</v>
      </c>
      <c r="K38" s="378"/>
      <c r="L38" s="378"/>
      <c r="M38" s="378"/>
      <c r="N38" s="378"/>
      <c r="O38" s="378"/>
      <c r="P38" s="378"/>
      <c r="Q38" s="378"/>
      <c r="R38" s="378"/>
      <c r="S38" s="378"/>
      <c r="T38" s="378"/>
      <c r="U38" s="378"/>
      <c r="V38" s="378"/>
      <c r="W38" s="378"/>
      <c r="X38" s="378"/>
      <c r="Y38" s="378"/>
      <c r="Z38" s="378"/>
      <c r="AA38" s="378"/>
      <c r="AB38" s="342" t="s">
        <v>22</v>
      </c>
      <c r="AC38" s="342"/>
      <c r="AD38" s="381"/>
      <c r="AE38" s="381"/>
      <c r="AF38" s="381"/>
      <c r="AG38" s="346" t="s">
        <v>36</v>
      </c>
      <c r="AH38" s="346"/>
      <c r="AI38" s="346"/>
      <c r="AJ38" s="346"/>
      <c r="AK38" s="347"/>
    </row>
    <row r="39" spans="2:37" ht="15" customHeight="1" x14ac:dyDescent="0.15">
      <c r="B39" s="374"/>
      <c r="C39" s="375"/>
      <c r="D39" s="375"/>
      <c r="E39" s="375"/>
      <c r="F39" s="375"/>
      <c r="G39" s="375"/>
      <c r="H39" s="375"/>
      <c r="I39" s="376"/>
      <c r="J39" s="379"/>
      <c r="K39" s="380"/>
      <c r="L39" s="380"/>
      <c r="M39" s="380"/>
      <c r="N39" s="380"/>
      <c r="O39" s="380"/>
      <c r="P39" s="380"/>
      <c r="Q39" s="380"/>
      <c r="R39" s="380"/>
      <c r="S39" s="380"/>
      <c r="T39" s="380"/>
      <c r="U39" s="380"/>
      <c r="V39" s="380"/>
      <c r="W39" s="380"/>
      <c r="X39" s="380"/>
      <c r="Y39" s="380"/>
      <c r="Z39" s="380"/>
      <c r="AA39" s="380"/>
      <c r="AB39" s="367"/>
      <c r="AC39" s="367"/>
      <c r="AD39" s="382"/>
      <c r="AE39" s="382"/>
      <c r="AF39" s="382"/>
      <c r="AG39" s="369"/>
      <c r="AH39" s="369"/>
      <c r="AI39" s="369"/>
      <c r="AJ39" s="369"/>
      <c r="AK39" s="370"/>
    </row>
    <row r="40" spans="2:37" ht="15" customHeight="1" x14ac:dyDescent="0.15">
      <c r="B40" s="352" t="s">
        <v>51</v>
      </c>
      <c r="C40" s="353"/>
      <c r="D40" s="353"/>
      <c r="E40" s="353"/>
      <c r="F40" s="353"/>
      <c r="G40" s="353"/>
      <c r="H40" s="354"/>
      <c r="I40" s="342" t="s">
        <v>45</v>
      </c>
      <c r="J40" s="342"/>
      <c r="K40" s="342"/>
      <c r="L40" s="323"/>
      <c r="M40" s="323"/>
      <c r="N40" s="323"/>
      <c r="O40" s="323"/>
      <c r="P40" s="323"/>
      <c r="Q40" s="386" t="s">
        <v>21</v>
      </c>
      <c r="R40" s="388" t="s">
        <v>46</v>
      </c>
      <c r="S40" s="388"/>
      <c r="T40" s="388"/>
      <c r="U40" s="388"/>
      <c r="V40" s="323"/>
      <c r="W40" s="323"/>
      <c r="X40" s="323"/>
      <c r="Y40" s="323"/>
      <c r="Z40" s="323"/>
      <c r="AA40" s="386" t="s">
        <v>21</v>
      </c>
      <c r="AB40" s="342" t="s">
        <v>47</v>
      </c>
      <c r="AC40" s="342"/>
      <c r="AD40" s="342"/>
      <c r="AE40" s="342"/>
      <c r="AF40" s="323"/>
      <c r="AG40" s="323"/>
      <c r="AH40" s="323"/>
      <c r="AI40" s="323"/>
      <c r="AJ40" s="323"/>
      <c r="AK40" s="331" t="s">
        <v>39</v>
      </c>
    </row>
    <row r="41" spans="2:37" ht="15" customHeight="1" x14ac:dyDescent="0.15">
      <c r="B41" s="383"/>
      <c r="C41" s="384"/>
      <c r="D41" s="384"/>
      <c r="E41" s="384"/>
      <c r="F41" s="384"/>
      <c r="G41" s="384"/>
      <c r="H41" s="385"/>
      <c r="I41" s="367"/>
      <c r="J41" s="367"/>
      <c r="K41" s="367"/>
      <c r="L41" s="327"/>
      <c r="M41" s="327"/>
      <c r="N41" s="327"/>
      <c r="O41" s="327"/>
      <c r="P41" s="327"/>
      <c r="Q41" s="387"/>
      <c r="R41" s="389"/>
      <c r="S41" s="389"/>
      <c r="T41" s="389"/>
      <c r="U41" s="389"/>
      <c r="V41" s="327"/>
      <c r="W41" s="327"/>
      <c r="X41" s="327"/>
      <c r="Y41" s="327"/>
      <c r="Z41" s="327"/>
      <c r="AA41" s="387"/>
      <c r="AB41" s="367"/>
      <c r="AC41" s="367"/>
      <c r="AD41" s="367"/>
      <c r="AE41" s="367"/>
      <c r="AF41" s="327"/>
      <c r="AG41" s="327"/>
      <c r="AH41" s="327"/>
      <c r="AI41" s="327"/>
      <c r="AJ41" s="327"/>
      <c r="AK41" s="333"/>
    </row>
    <row r="42" spans="2:37" ht="15" customHeight="1" x14ac:dyDescent="0.15">
      <c r="B42" s="334" t="s">
        <v>28</v>
      </c>
      <c r="C42" s="335"/>
      <c r="D42" s="335"/>
      <c r="E42" s="335"/>
      <c r="F42" s="335"/>
      <c r="G42" s="335"/>
      <c r="H42" s="363"/>
      <c r="I42" s="338" t="s">
        <v>112</v>
      </c>
      <c r="J42" s="339"/>
      <c r="K42" s="339"/>
      <c r="L42" s="339"/>
      <c r="M42" s="339"/>
      <c r="N42" s="339"/>
      <c r="O42" s="339"/>
      <c r="P42" s="339"/>
      <c r="Q42" s="339"/>
      <c r="R42" s="339"/>
      <c r="S42" s="339"/>
      <c r="T42" s="339"/>
      <c r="U42" s="339"/>
      <c r="V42" s="339"/>
      <c r="W42" s="339"/>
      <c r="X42" s="339"/>
      <c r="Y42" s="339"/>
      <c r="Z42" s="339"/>
      <c r="AA42" s="339"/>
      <c r="AB42" s="342" t="s">
        <v>78</v>
      </c>
      <c r="AC42" s="342"/>
      <c r="AD42" s="342"/>
      <c r="AE42" s="342"/>
      <c r="AF42" s="342"/>
      <c r="AG42" s="344"/>
      <c r="AH42" s="344"/>
      <c r="AI42" s="344"/>
      <c r="AJ42" s="346" t="s">
        <v>23</v>
      </c>
      <c r="AK42" s="347"/>
    </row>
    <row r="43" spans="2:37" ht="15" customHeight="1" x14ac:dyDescent="0.15">
      <c r="B43" s="364"/>
      <c r="C43" s="365"/>
      <c r="D43" s="365"/>
      <c r="E43" s="365"/>
      <c r="F43" s="365"/>
      <c r="G43" s="365"/>
      <c r="H43" s="366"/>
      <c r="I43" s="340"/>
      <c r="J43" s="341"/>
      <c r="K43" s="341"/>
      <c r="L43" s="341"/>
      <c r="M43" s="341"/>
      <c r="N43" s="341"/>
      <c r="O43" s="341"/>
      <c r="P43" s="341"/>
      <c r="Q43" s="341"/>
      <c r="R43" s="341"/>
      <c r="S43" s="341"/>
      <c r="T43" s="341"/>
      <c r="U43" s="341"/>
      <c r="V43" s="341"/>
      <c r="W43" s="341"/>
      <c r="X43" s="341"/>
      <c r="Y43" s="341"/>
      <c r="Z43" s="341"/>
      <c r="AA43" s="341"/>
      <c r="AB43" s="367"/>
      <c r="AC43" s="367"/>
      <c r="AD43" s="367"/>
      <c r="AE43" s="367"/>
      <c r="AF43" s="367"/>
      <c r="AG43" s="368"/>
      <c r="AH43" s="368"/>
      <c r="AI43" s="368"/>
      <c r="AJ43" s="369"/>
      <c r="AK43" s="370"/>
    </row>
    <row r="44" spans="2:37" ht="15" customHeight="1" x14ac:dyDescent="0.15">
      <c r="B44" s="334" t="s">
        <v>19</v>
      </c>
      <c r="C44" s="335"/>
      <c r="D44" s="335"/>
      <c r="E44" s="335"/>
      <c r="F44" s="335"/>
      <c r="G44" s="335"/>
      <c r="H44" s="335"/>
      <c r="I44" s="338" t="s">
        <v>112</v>
      </c>
      <c r="J44" s="339"/>
      <c r="K44" s="339"/>
      <c r="L44" s="339"/>
      <c r="M44" s="339"/>
      <c r="N44" s="339"/>
      <c r="O44" s="339"/>
      <c r="P44" s="339"/>
      <c r="Q44" s="339"/>
      <c r="R44" s="339"/>
      <c r="S44" s="339"/>
      <c r="T44" s="339"/>
      <c r="U44" s="339"/>
      <c r="V44" s="339"/>
      <c r="W44" s="339"/>
      <c r="X44" s="339"/>
      <c r="Y44" s="339"/>
      <c r="Z44" s="339"/>
      <c r="AA44" s="339"/>
      <c r="AB44" s="342" t="s">
        <v>78</v>
      </c>
      <c r="AC44" s="342"/>
      <c r="AD44" s="342"/>
      <c r="AE44" s="342"/>
      <c r="AF44" s="342"/>
      <c r="AG44" s="344"/>
      <c r="AH44" s="344"/>
      <c r="AI44" s="344"/>
      <c r="AJ44" s="346" t="s">
        <v>23</v>
      </c>
      <c r="AK44" s="347"/>
    </row>
    <row r="45" spans="2:37" ht="15" customHeight="1" x14ac:dyDescent="0.15">
      <c r="B45" s="364"/>
      <c r="C45" s="365"/>
      <c r="D45" s="365"/>
      <c r="E45" s="365"/>
      <c r="F45" s="365"/>
      <c r="G45" s="365"/>
      <c r="H45" s="365"/>
      <c r="I45" s="340"/>
      <c r="J45" s="341"/>
      <c r="K45" s="341"/>
      <c r="L45" s="341"/>
      <c r="M45" s="341"/>
      <c r="N45" s="341"/>
      <c r="O45" s="341"/>
      <c r="P45" s="341"/>
      <c r="Q45" s="341"/>
      <c r="R45" s="341"/>
      <c r="S45" s="341"/>
      <c r="T45" s="341"/>
      <c r="U45" s="341"/>
      <c r="V45" s="341"/>
      <c r="W45" s="341"/>
      <c r="X45" s="341"/>
      <c r="Y45" s="341"/>
      <c r="Z45" s="341"/>
      <c r="AA45" s="341"/>
      <c r="AB45" s="367"/>
      <c r="AC45" s="367"/>
      <c r="AD45" s="367"/>
      <c r="AE45" s="367"/>
      <c r="AF45" s="367"/>
      <c r="AG45" s="368"/>
      <c r="AH45" s="368"/>
      <c r="AI45" s="368"/>
      <c r="AJ45" s="369"/>
      <c r="AK45" s="370"/>
    </row>
    <row r="46" spans="2:37" ht="15" customHeight="1" x14ac:dyDescent="0.15">
      <c r="B46" s="334" t="s">
        <v>26</v>
      </c>
      <c r="C46" s="335"/>
      <c r="D46" s="335"/>
      <c r="E46" s="335"/>
      <c r="F46" s="335"/>
      <c r="G46" s="335"/>
      <c r="H46" s="335"/>
      <c r="I46" s="338" t="s">
        <v>112</v>
      </c>
      <c r="J46" s="339"/>
      <c r="K46" s="339"/>
      <c r="L46" s="339"/>
      <c r="M46" s="339"/>
      <c r="N46" s="339"/>
      <c r="O46" s="339"/>
      <c r="P46" s="339"/>
      <c r="Q46" s="339"/>
      <c r="R46" s="339"/>
      <c r="S46" s="339"/>
      <c r="T46" s="339"/>
      <c r="U46" s="339"/>
      <c r="V46" s="339"/>
      <c r="W46" s="339"/>
      <c r="X46" s="339"/>
      <c r="Y46" s="339"/>
      <c r="Z46" s="339"/>
      <c r="AA46" s="339"/>
      <c r="AB46" s="342" t="s">
        <v>78</v>
      </c>
      <c r="AC46" s="342"/>
      <c r="AD46" s="342"/>
      <c r="AE46" s="342"/>
      <c r="AF46" s="342"/>
      <c r="AG46" s="344"/>
      <c r="AH46" s="344"/>
      <c r="AI46" s="344"/>
      <c r="AJ46" s="346" t="s">
        <v>23</v>
      </c>
      <c r="AK46" s="347"/>
    </row>
    <row r="47" spans="2:37" ht="15" customHeight="1" x14ac:dyDescent="0.15">
      <c r="B47" s="336"/>
      <c r="C47" s="337"/>
      <c r="D47" s="337"/>
      <c r="E47" s="337"/>
      <c r="F47" s="337"/>
      <c r="G47" s="337"/>
      <c r="H47" s="337"/>
      <c r="I47" s="340"/>
      <c r="J47" s="341"/>
      <c r="K47" s="341"/>
      <c r="L47" s="341"/>
      <c r="M47" s="341"/>
      <c r="N47" s="341"/>
      <c r="O47" s="341"/>
      <c r="P47" s="341"/>
      <c r="Q47" s="341"/>
      <c r="R47" s="341"/>
      <c r="S47" s="341"/>
      <c r="T47" s="341"/>
      <c r="U47" s="341"/>
      <c r="V47" s="341"/>
      <c r="W47" s="341"/>
      <c r="X47" s="341"/>
      <c r="Y47" s="341"/>
      <c r="Z47" s="341"/>
      <c r="AA47" s="341"/>
      <c r="AB47" s="343"/>
      <c r="AC47" s="343"/>
      <c r="AD47" s="343"/>
      <c r="AE47" s="343"/>
      <c r="AF47" s="343"/>
      <c r="AG47" s="345"/>
      <c r="AH47" s="345"/>
      <c r="AI47" s="345"/>
      <c r="AJ47" s="348"/>
      <c r="AK47" s="349"/>
    </row>
    <row r="48" spans="2:37" ht="15" customHeight="1" x14ac:dyDescent="0.15">
      <c r="B48" s="350" t="s">
        <v>37</v>
      </c>
      <c r="C48" s="350"/>
      <c r="D48" s="350"/>
      <c r="E48" s="350"/>
      <c r="F48" s="350"/>
      <c r="G48" s="350"/>
      <c r="H48" s="352" t="s">
        <v>24</v>
      </c>
      <c r="I48" s="353"/>
      <c r="J48" s="353"/>
      <c r="K48" s="353"/>
      <c r="L48" s="354"/>
      <c r="M48" s="353" t="s">
        <v>102</v>
      </c>
      <c r="N48" s="353"/>
      <c r="O48" s="353"/>
      <c r="P48" s="353"/>
      <c r="Q48" s="353"/>
      <c r="R48" s="353"/>
      <c r="S48" s="353"/>
      <c r="T48" s="354"/>
      <c r="U48" s="358" t="s">
        <v>104</v>
      </c>
      <c r="V48" s="359"/>
      <c r="W48" s="359"/>
      <c r="X48" s="359"/>
      <c r="Y48" s="359"/>
      <c r="Z48" s="359"/>
      <c r="AA48" s="359"/>
      <c r="AB48" s="359"/>
      <c r="AC48" s="360"/>
      <c r="AD48" s="352" t="s">
        <v>20</v>
      </c>
      <c r="AE48" s="353"/>
      <c r="AF48" s="353"/>
      <c r="AG48" s="353"/>
      <c r="AH48" s="353"/>
      <c r="AI48" s="353"/>
      <c r="AJ48" s="353"/>
      <c r="AK48" s="354"/>
    </row>
    <row r="49" spans="2:37" ht="15" customHeight="1" x14ac:dyDescent="0.15">
      <c r="B49" s="351"/>
      <c r="C49" s="351"/>
      <c r="D49" s="351"/>
      <c r="E49" s="351"/>
      <c r="F49" s="351"/>
      <c r="G49" s="351"/>
      <c r="H49" s="355"/>
      <c r="I49" s="356"/>
      <c r="J49" s="356"/>
      <c r="K49" s="356"/>
      <c r="L49" s="357"/>
      <c r="M49" s="356"/>
      <c r="N49" s="356"/>
      <c r="O49" s="356"/>
      <c r="P49" s="356"/>
      <c r="Q49" s="356"/>
      <c r="R49" s="356"/>
      <c r="S49" s="356"/>
      <c r="T49" s="357"/>
      <c r="U49" s="361" t="s">
        <v>48</v>
      </c>
      <c r="V49" s="362"/>
      <c r="W49" s="362"/>
      <c r="X49" s="362"/>
      <c r="Y49" s="362"/>
      <c r="Z49" s="362"/>
      <c r="AA49" s="362"/>
      <c r="AB49" s="362"/>
      <c r="AC49" s="362"/>
      <c r="AD49" s="355"/>
      <c r="AE49" s="356"/>
      <c r="AF49" s="356"/>
      <c r="AG49" s="356"/>
      <c r="AH49" s="356"/>
      <c r="AI49" s="356"/>
      <c r="AJ49" s="356"/>
      <c r="AK49" s="357"/>
    </row>
    <row r="50" spans="2:37" ht="15" customHeight="1" x14ac:dyDescent="0.15">
      <c r="B50" s="297" t="s">
        <v>31</v>
      </c>
      <c r="C50" s="297"/>
      <c r="D50" s="297"/>
      <c r="E50" s="297"/>
      <c r="F50" s="297"/>
      <c r="G50" s="297"/>
      <c r="H50" s="298" t="s">
        <v>32</v>
      </c>
      <c r="I50" s="299"/>
      <c r="J50" s="299"/>
      <c r="K50" s="299"/>
      <c r="L50" s="300"/>
      <c r="M50" s="299" t="s">
        <v>33</v>
      </c>
      <c r="N50" s="299"/>
      <c r="O50" s="299"/>
      <c r="P50" s="299"/>
      <c r="Q50" s="299"/>
      <c r="R50" s="299"/>
      <c r="S50" s="299"/>
      <c r="T50" s="300"/>
      <c r="U50" s="298" t="s">
        <v>34</v>
      </c>
      <c r="V50" s="299"/>
      <c r="W50" s="299"/>
      <c r="X50" s="299"/>
      <c r="Y50" s="299"/>
      <c r="Z50" s="299"/>
      <c r="AA50" s="299"/>
      <c r="AB50" s="299"/>
      <c r="AC50" s="299"/>
      <c r="AD50" s="298" t="s">
        <v>35</v>
      </c>
      <c r="AE50" s="299"/>
      <c r="AF50" s="299"/>
      <c r="AG50" s="299"/>
      <c r="AH50" s="299"/>
      <c r="AI50" s="299"/>
      <c r="AJ50" s="299"/>
      <c r="AK50" s="300"/>
    </row>
    <row r="51" spans="2:37" ht="15" customHeight="1" x14ac:dyDescent="0.15">
      <c r="B51" s="301">
        <f>AG46</f>
        <v>0</v>
      </c>
      <c r="C51" s="302"/>
      <c r="D51" s="302"/>
      <c r="E51" s="302"/>
      <c r="F51" s="302"/>
      <c r="G51" s="307" t="s">
        <v>38</v>
      </c>
      <c r="H51" s="310">
        <f>AD38</f>
        <v>0</v>
      </c>
      <c r="I51" s="311"/>
      <c r="J51" s="311"/>
      <c r="K51" s="316" t="s">
        <v>49</v>
      </c>
      <c r="L51" s="317"/>
      <c r="M51" s="310">
        <f>B51*H51</f>
        <v>0</v>
      </c>
      <c r="N51" s="311"/>
      <c r="O51" s="311"/>
      <c r="P51" s="311"/>
      <c r="Q51" s="311"/>
      <c r="R51" s="311"/>
      <c r="S51" s="316" t="s">
        <v>49</v>
      </c>
      <c r="T51" s="317"/>
      <c r="U51" s="322"/>
      <c r="V51" s="323"/>
      <c r="W51" s="323"/>
      <c r="X51" s="323"/>
      <c r="Y51" s="323"/>
      <c r="Z51" s="323"/>
      <c r="AA51" s="323"/>
      <c r="AB51" s="323"/>
      <c r="AC51" s="328" t="s">
        <v>21</v>
      </c>
      <c r="AD51" s="301">
        <f>ROUNDDOWN(M51*U51,0)</f>
        <v>0</v>
      </c>
      <c r="AE51" s="302"/>
      <c r="AF51" s="302"/>
      <c r="AG51" s="302"/>
      <c r="AH51" s="302"/>
      <c r="AI51" s="302"/>
      <c r="AJ51" s="302"/>
      <c r="AK51" s="331" t="s">
        <v>21</v>
      </c>
    </row>
    <row r="52" spans="2:37" ht="15" customHeight="1" x14ac:dyDescent="0.15">
      <c r="B52" s="303"/>
      <c r="C52" s="304"/>
      <c r="D52" s="304"/>
      <c r="E52" s="304"/>
      <c r="F52" s="304"/>
      <c r="G52" s="308"/>
      <c r="H52" s="312"/>
      <c r="I52" s="313"/>
      <c r="J52" s="313"/>
      <c r="K52" s="318"/>
      <c r="L52" s="319"/>
      <c r="M52" s="312"/>
      <c r="N52" s="313"/>
      <c r="O52" s="313"/>
      <c r="P52" s="313"/>
      <c r="Q52" s="313"/>
      <c r="R52" s="313"/>
      <c r="S52" s="318"/>
      <c r="T52" s="319"/>
      <c r="U52" s="324"/>
      <c r="V52" s="325"/>
      <c r="W52" s="325"/>
      <c r="X52" s="325"/>
      <c r="Y52" s="325"/>
      <c r="Z52" s="325"/>
      <c r="AA52" s="325"/>
      <c r="AB52" s="325"/>
      <c r="AC52" s="329"/>
      <c r="AD52" s="303"/>
      <c r="AE52" s="304"/>
      <c r="AF52" s="304"/>
      <c r="AG52" s="304"/>
      <c r="AH52" s="304"/>
      <c r="AI52" s="304"/>
      <c r="AJ52" s="304"/>
      <c r="AK52" s="332"/>
    </row>
    <row r="53" spans="2:37" ht="15" customHeight="1" x14ac:dyDescent="0.15">
      <c r="B53" s="305"/>
      <c r="C53" s="306"/>
      <c r="D53" s="306"/>
      <c r="E53" s="306"/>
      <c r="F53" s="306"/>
      <c r="G53" s="309"/>
      <c r="H53" s="314"/>
      <c r="I53" s="315"/>
      <c r="J53" s="315"/>
      <c r="K53" s="320"/>
      <c r="L53" s="321"/>
      <c r="M53" s="314"/>
      <c r="N53" s="315"/>
      <c r="O53" s="315"/>
      <c r="P53" s="315"/>
      <c r="Q53" s="315"/>
      <c r="R53" s="315"/>
      <c r="S53" s="320"/>
      <c r="T53" s="321"/>
      <c r="U53" s="326"/>
      <c r="V53" s="327"/>
      <c r="W53" s="327"/>
      <c r="X53" s="327"/>
      <c r="Y53" s="327"/>
      <c r="Z53" s="327"/>
      <c r="AA53" s="327"/>
      <c r="AB53" s="327"/>
      <c r="AC53" s="330"/>
      <c r="AD53" s="305"/>
      <c r="AE53" s="306"/>
      <c r="AF53" s="306"/>
      <c r="AG53" s="306"/>
      <c r="AH53" s="306"/>
      <c r="AI53" s="306"/>
      <c r="AJ53" s="306"/>
      <c r="AK53" s="333"/>
    </row>
    <row r="54" spans="2:37" s="20" customFormat="1" ht="15" customHeight="1" x14ac:dyDescent="0.15">
      <c r="B54" s="275" t="s">
        <v>71</v>
      </c>
      <c r="C54" s="276"/>
      <c r="D54" s="277"/>
      <c r="E54" s="284"/>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6"/>
    </row>
    <row r="55" spans="2:37" ht="15" customHeight="1" x14ac:dyDescent="0.15">
      <c r="B55" s="278"/>
      <c r="C55" s="279"/>
      <c r="D55" s="280"/>
      <c r="E55" s="287"/>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9"/>
    </row>
    <row r="56" spans="2:37" s="12" customFormat="1" ht="15" customHeight="1" x14ac:dyDescent="0.15">
      <c r="B56" s="281"/>
      <c r="C56" s="282"/>
      <c r="D56" s="283"/>
      <c r="E56" s="290"/>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2"/>
    </row>
    <row r="57" spans="2:37" ht="15" customHeight="1" x14ac:dyDescent="0.15">
      <c r="B57" s="71"/>
      <c r="C57" s="71"/>
      <c r="D57" s="71"/>
      <c r="E57" s="71"/>
      <c r="F57" s="71"/>
      <c r="G57" s="71"/>
      <c r="J57" s="24"/>
      <c r="K57" s="24"/>
      <c r="L57" s="24"/>
      <c r="M57" s="293" t="s">
        <v>41</v>
      </c>
      <c r="N57" s="293"/>
      <c r="O57" s="293"/>
      <c r="P57" s="293"/>
      <c r="Q57" s="293"/>
      <c r="R57" s="294">
        <f>M26+M51</f>
        <v>65</v>
      </c>
      <c r="S57" s="294"/>
      <c r="T57" s="294"/>
      <c r="U57" s="22"/>
      <c r="V57" s="19"/>
      <c r="W57" s="19"/>
      <c r="X57" s="19"/>
      <c r="Y57" s="19"/>
      <c r="Z57" s="19"/>
      <c r="AA57" s="19"/>
      <c r="AB57" s="19"/>
      <c r="AC57" s="295" t="s">
        <v>42</v>
      </c>
      <c r="AD57" s="295"/>
      <c r="AE57" s="295"/>
      <c r="AF57" s="295"/>
      <c r="AG57" s="295"/>
      <c r="AH57" s="296">
        <f>AD26+AD51</f>
        <v>157300</v>
      </c>
      <c r="AI57" s="296"/>
      <c r="AJ57" s="296"/>
      <c r="AK57" s="296"/>
    </row>
    <row r="58" spans="2:37" ht="15" customHeight="1" x14ac:dyDescent="0.15">
      <c r="B58" s="23" t="s">
        <v>103</v>
      </c>
      <c r="C58" s="71"/>
      <c r="D58" s="71"/>
      <c r="E58" s="71"/>
      <c r="F58" s="71"/>
      <c r="G58" s="71"/>
      <c r="H58" s="22"/>
      <c r="I58" s="22"/>
      <c r="J58" s="17"/>
      <c r="K58" s="17"/>
      <c r="L58" s="17"/>
      <c r="M58" s="17"/>
      <c r="N58" s="17"/>
      <c r="O58" s="71"/>
      <c r="P58" s="71"/>
      <c r="Q58" s="22"/>
      <c r="R58" s="22"/>
      <c r="S58" s="22"/>
      <c r="T58" s="22"/>
      <c r="U58" s="22"/>
      <c r="V58" s="22"/>
      <c r="W58" s="22"/>
      <c r="X58" s="71"/>
      <c r="Y58" s="22"/>
      <c r="Z58" s="22"/>
      <c r="AA58" s="22"/>
      <c r="AB58" s="22"/>
      <c r="AC58" s="22"/>
      <c r="AD58" s="22"/>
      <c r="AE58" s="22"/>
      <c r="AF58" s="22"/>
      <c r="AG58" s="22"/>
      <c r="AH58" s="22"/>
      <c r="AI58" s="22"/>
      <c r="AJ58" s="22"/>
      <c r="AK58" s="22"/>
    </row>
  </sheetData>
  <mergeCells count="129">
    <mergeCell ref="AA11:AK12"/>
    <mergeCell ref="B13:I14"/>
    <mergeCell ref="J13:AA14"/>
    <mergeCell ref="AB13:AC14"/>
    <mergeCell ref="AD13:AF14"/>
    <mergeCell ref="AG13:AK14"/>
    <mergeCell ref="B2:AF4"/>
    <mergeCell ref="AG2:AK3"/>
    <mergeCell ref="AG4:AK4"/>
    <mergeCell ref="B9:H10"/>
    <mergeCell ref="I9:R10"/>
    <mergeCell ref="B11:D12"/>
    <mergeCell ref="E11:J12"/>
    <mergeCell ref="K11:O12"/>
    <mergeCell ref="P11:U12"/>
    <mergeCell ref="V11:Z12"/>
    <mergeCell ref="AA15:AA16"/>
    <mergeCell ref="AB15:AE16"/>
    <mergeCell ref="AF15:AJ16"/>
    <mergeCell ref="AK15:AK16"/>
    <mergeCell ref="B17:H18"/>
    <mergeCell ref="I17:AA18"/>
    <mergeCell ref="AB17:AF18"/>
    <mergeCell ref="AG17:AI18"/>
    <mergeCell ref="AJ17:AK18"/>
    <mergeCell ref="B15:H16"/>
    <mergeCell ref="I15:K16"/>
    <mergeCell ref="L15:P16"/>
    <mergeCell ref="Q15:Q16"/>
    <mergeCell ref="R15:U16"/>
    <mergeCell ref="V15:Z16"/>
    <mergeCell ref="B23:G24"/>
    <mergeCell ref="H23:L24"/>
    <mergeCell ref="M23:T24"/>
    <mergeCell ref="U23:AC23"/>
    <mergeCell ref="AD23:AK24"/>
    <mergeCell ref="U24:AC24"/>
    <mergeCell ref="B19:H20"/>
    <mergeCell ref="I19:AA20"/>
    <mergeCell ref="AB19:AF20"/>
    <mergeCell ref="AG19:AI20"/>
    <mergeCell ref="AJ19:AK20"/>
    <mergeCell ref="B21:H22"/>
    <mergeCell ref="I21:AA22"/>
    <mergeCell ref="AB21:AF22"/>
    <mergeCell ref="AG21:AI22"/>
    <mergeCell ref="AJ21:AK22"/>
    <mergeCell ref="S26:T28"/>
    <mergeCell ref="U26:AB28"/>
    <mergeCell ref="AC26:AC28"/>
    <mergeCell ref="AD26:AJ28"/>
    <mergeCell ref="AK26:AK28"/>
    <mergeCell ref="B29:D31"/>
    <mergeCell ref="E29:AK31"/>
    <mergeCell ref="B25:G25"/>
    <mergeCell ref="H25:L25"/>
    <mergeCell ref="M25:T25"/>
    <mergeCell ref="U25:AC25"/>
    <mergeCell ref="AD25:AK25"/>
    <mergeCell ref="B26:F28"/>
    <mergeCell ref="G26:G28"/>
    <mergeCell ref="H26:J28"/>
    <mergeCell ref="K26:L28"/>
    <mergeCell ref="M26:R28"/>
    <mergeCell ref="V36:Z37"/>
    <mergeCell ref="AA36:AK37"/>
    <mergeCell ref="B38:I39"/>
    <mergeCell ref="J38:AA39"/>
    <mergeCell ref="AB38:AC39"/>
    <mergeCell ref="AD38:AF39"/>
    <mergeCell ref="AG38:AK39"/>
    <mergeCell ref="B34:H35"/>
    <mergeCell ref="I34:R35"/>
    <mergeCell ref="B36:D37"/>
    <mergeCell ref="E36:J37"/>
    <mergeCell ref="K36:O37"/>
    <mergeCell ref="P36:U37"/>
    <mergeCell ref="AA40:AA41"/>
    <mergeCell ref="AB40:AE41"/>
    <mergeCell ref="AF40:AJ41"/>
    <mergeCell ref="AK40:AK41"/>
    <mergeCell ref="B42:H43"/>
    <mergeCell ref="I42:AA43"/>
    <mergeCell ref="AB42:AF43"/>
    <mergeCell ref="AG42:AI43"/>
    <mergeCell ref="AJ42:AK43"/>
    <mergeCell ref="B40:H41"/>
    <mergeCell ref="I40:K41"/>
    <mergeCell ref="L40:P41"/>
    <mergeCell ref="Q40:Q41"/>
    <mergeCell ref="R40:U41"/>
    <mergeCell ref="V40:Z41"/>
    <mergeCell ref="B48:G49"/>
    <mergeCell ref="H48:L49"/>
    <mergeCell ref="M48:T49"/>
    <mergeCell ref="U48:AC48"/>
    <mergeCell ref="AD48:AK49"/>
    <mergeCell ref="U49:AC49"/>
    <mergeCell ref="B44:H45"/>
    <mergeCell ref="I44:AA45"/>
    <mergeCell ref="AB44:AF45"/>
    <mergeCell ref="AG44:AI45"/>
    <mergeCell ref="AJ44:AK45"/>
    <mergeCell ref="B46:H47"/>
    <mergeCell ref="I46:AA47"/>
    <mergeCell ref="AB46:AF47"/>
    <mergeCell ref="AG46:AI47"/>
    <mergeCell ref="AJ46:AK47"/>
    <mergeCell ref="B54:D56"/>
    <mergeCell ref="E54:AK56"/>
    <mergeCell ref="B50:G50"/>
    <mergeCell ref="H50:L50"/>
    <mergeCell ref="M50:T50"/>
    <mergeCell ref="U50:AC50"/>
    <mergeCell ref="AD50:AK50"/>
    <mergeCell ref="B51:F53"/>
    <mergeCell ref="G51:G53"/>
    <mergeCell ref="H51:J53"/>
    <mergeCell ref="K51:L53"/>
    <mergeCell ref="M51:R53"/>
    <mergeCell ref="M57:Q57"/>
    <mergeCell ref="R57:T57"/>
    <mergeCell ref="AC57:AG57"/>
    <mergeCell ref="AH57:AK57"/>
    <mergeCell ref="S51:T53"/>
    <mergeCell ref="U51:AB53"/>
    <mergeCell ref="AC51:AC53"/>
    <mergeCell ref="AD51:AJ53"/>
    <mergeCell ref="AK51:AK53"/>
  </mergeCells>
  <phoneticPr fontId="1"/>
  <conditionalFormatting sqref="U26:AB28">
    <cfRule type="expression" dxfId="6" priority="5">
      <formula>$U$26&gt;3200</formula>
    </cfRule>
  </conditionalFormatting>
  <conditionalFormatting sqref="U51:AB53">
    <cfRule type="expression" dxfId="5" priority="4">
      <formula>$U$51&gt;3200</formula>
    </cfRule>
  </conditionalFormatting>
  <conditionalFormatting sqref="M26:M27">
    <cfRule type="expression" dxfId="4" priority="3">
      <formula>$M$26&gt;784</formula>
    </cfRule>
  </conditionalFormatting>
  <conditionalFormatting sqref="Q29:S29 Q32:S32">
    <cfRule type="expression" dxfId="3" priority="2">
      <formula>$Q$29&gt;784</formula>
    </cfRule>
  </conditionalFormatting>
  <conditionalFormatting sqref="R57">
    <cfRule type="expression" dxfId="2" priority="6">
      <formula>$R$57&gt;784</formula>
    </cfRule>
  </conditionalFormatting>
  <conditionalFormatting sqref="Q54:S54">
    <cfRule type="expression" dxfId="1" priority="1">
      <formula>$Q$29&gt;784</formula>
    </cfRule>
  </conditionalFormatting>
  <printOptions horizontalCentered="1"/>
  <pageMargins left="0.59055118110236227" right="0.39370078740157483" top="0.39370078740157483" bottom="0.19685039370078741" header="0.19685039370078741" footer="0.19685039370078741"/>
  <pageSetup paperSize="9" orientation="portrait"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BK39"/>
  <sheetViews>
    <sheetView showGridLines="0" view="pageBreakPreview" zoomScale="70" zoomScaleNormal="100" zoomScaleSheetLayoutView="70" workbookViewId="0">
      <selection activeCell="CV23" sqref="CV23"/>
    </sheetView>
  </sheetViews>
  <sheetFormatPr defaultColWidth="2.5" defaultRowHeight="15" customHeight="1" x14ac:dyDescent="0.15"/>
  <cols>
    <col min="1" max="4" width="2.5" style="47"/>
    <col min="5" max="6" width="2.5" style="47" customWidth="1"/>
    <col min="7" max="7" width="5.125" style="47" customWidth="1"/>
    <col min="8" max="8" width="5.375" style="47" customWidth="1"/>
    <col min="9" max="9" width="5.125" style="47" customWidth="1"/>
    <col min="10" max="11" width="2.5" style="47" customWidth="1"/>
    <col min="12" max="13" width="1.75" style="47" customWidth="1"/>
    <col min="14" max="14" width="2.875" style="47" customWidth="1"/>
    <col min="15" max="15" width="1.875" style="47" customWidth="1"/>
    <col min="16" max="16" width="2.5" style="47"/>
    <col min="17" max="17" width="2" style="47" customWidth="1"/>
    <col min="18" max="18" width="2.875" style="47" customWidth="1"/>
    <col min="19" max="19" width="2.375" style="47" customWidth="1"/>
    <col min="20" max="20" width="3.375" style="47" customWidth="1"/>
    <col min="21" max="21" width="2.875" style="47" customWidth="1"/>
    <col min="22" max="22" width="1.875" style="47" customWidth="1"/>
    <col min="23" max="23" width="2.5" style="47"/>
    <col min="24" max="24" width="2" style="47" customWidth="1"/>
    <col min="25" max="25" width="2.875" style="47" customWidth="1"/>
    <col min="26" max="26" width="2.375" style="47" customWidth="1"/>
    <col min="27" max="27" width="3.375" style="47" customWidth="1"/>
    <col min="28" max="28" width="2.875" style="47" customWidth="1"/>
    <col min="29" max="29" width="1.875" style="47" customWidth="1"/>
    <col min="30" max="30" width="2.5" style="47"/>
    <col min="31" max="31" width="2" style="47" customWidth="1"/>
    <col min="32" max="32" width="2.5" style="47"/>
    <col min="33" max="33" width="2.375" style="47" customWidth="1"/>
    <col min="34" max="34" width="3.375" style="47" customWidth="1"/>
    <col min="35" max="35" width="2.875" style="47" customWidth="1"/>
    <col min="36" max="36" width="1.875" style="47" customWidth="1"/>
    <col min="37" max="37" width="2.5" style="47"/>
    <col min="38" max="38" width="2" style="47" customWidth="1"/>
    <col min="39" max="39" width="2.875" style="47" customWidth="1"/>
    <col min="40" max="40" width="2.375" style="47" customWidth="1"/>
    <col min="41" max="41" width="3.375" style="47" customWidth="1"/>
    <col min="42" max="42" width="2.875" style="47" customWidth="1"/>
    <col min="43" max="43" width="1.875" style="47" customWidth="1"/>
    <col min="44" max="44" width="2.5" style="47"/>
    <col min="45" max="45" width="2" style="47" customWidth="1"/>
    <col min="46" max="46" width="2.875" style="47" customWidth="1"/>
    <col min="47" max="47" width="2.375" style="47" customWidth="1"/>
    <col min="48" max="48" width="3.375" style="47" customWidth="1"/>
    <col min="49" max="49" width="2.875" style="47" customWidth="1"/>
    <col min="50" max="50" width="1.875" style="47" customWidth="1"/>
    <col min="51" max="51" width="2.5" style="47" customWidth="1"/>
    <col min="52" max="52" width="2" style="47" customWidth="1"/>
    <col min="53" max="53" width="2.875" style="47" customWidth="1"/>
    <col min="54" max="54" width="2.375" style="47" customWidth="1"/>
    <col min="55" max="55" width="3.375" style="47" customWidth="1"/>
    <col min="56" max="61" width="2.5" style="47"/>
    <col min="62" max="62" width="1.625" style="47" customWidth="1"/>
    <col min="63" max="16384" width="2.5" style="47"/>
  </cols>
  <sheetData>
    <row r="2" spans="2:63" ht="15" customHeight="1" x14ac:dyDescent="0.15">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BK2" s="73" t="s">
        <v>96</v>
      </c>
    </row>
    <row r="3" spans="2:63" ht="15" customHeight="1" x14ac:dyDescent="0.15">
      <c r="B3" s="41" t="s">
        <v>77</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2:63" ht="15" customHeight="1" x14ac:dyDescent="0.1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2:63" ht="15" customHeight="1" x14ac:dyDescent="0.15">
      <c r="B5" s="413" t="s">
        <v>50</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3"/>
      <c r="BG5" s="413"/>
      <c r="BH5" s="413"/>
      <c r="BI5" s="413"/>
      <c r="BJ5" s="413"/>
      <c r="BK5" s="413"/>
    </row>
    <row r="6" spans="2:63" ht="15" customHeight="1" x14ac:dyDescent="0.15">
      <c r="B6" s="413"/>
      <c r="C6" s="413"/>
      <c r="D6" s="413"/>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3"/>
      <c r="BJ6" s="413"/>
      <c r="BK6" s="413"/>
    </row>
    <row r="7" spans="2:63" ht="15" customHeight="1" x14ac:dyDescent="0.1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2:63" ht="15" customHeight="1" x14ac:dyDescent="0.15">
      <c r="C8" s="414" t="s">
        <v>43</v>
      </c>
      <c r="D8" s="414"/>
      <c r="E8" s="414"/>
      <c r="F8" s="414"/>
      <c r="G8" s="414"/>
      <c r="H8" s="414"/>
      <c r="I8" s="415" t="s">
        <v>157</v>
      </c>
      <c r="J8" s="415"/>
      <c r="K8" s="415"/>
      <c r="L8" s="415"/>
      <c r="M8" s="415"/>
      <c r="N8" s="415"/>
      <c r="O8" s="415"/>
      <c r="P8" s="41"/>
      <c r="Q8" s="41"/>
      <c r="R8" s="41"/>
      <c r="S8" s="414" t="s">
        <v>44</v>
      </c>
      <c r="T8" s="414"/>
      <c r="U8" s="414"/>
      <c r="V8" s="414"/>
      <c r="W8" s="414"/>
      <c r="X8" s="73"/>
      <c r="Y8" s="589" t="s">
        <v>94</v>
      </c>
      <c r="Z8" s="589"/>
      <c r="AA8" s="589"/>
      <c r="AB8" s="589"/>
      <c r="AC8" s="589"/>
      <c r="AD8" s="48"/>
      <c r="AE8" s="48"/>
      <c r="AF8" s="418" t="s">
        <v>90</v>
      </c>
      <c r="AG8" s="418"/>
      <c r="AH8" s="418"/>
      <c r="AI8" s="418"/>
      <c r="AJ8" s="418"/>
      <c r="AK8" s="418"/>
      <c r="AL8" s="75"/>
      <c r="AM8" s="49"/>
      <c r="AN8" s="418" t="s">
        <v>91</v>
      </c>
      <c r="AO8" s="418"/>
      <c r="AP8" s="418"/>
      <c r="AQ8" s="418"/>
      <c r="AR8" s="48"/>
      <c r="AS8" s="48"/>
    </row>
    <row r="9" spans="2:63" ht="15" customHeight="1" x14ac:dyDescent="0.15">
      <c r="B9" s="48"/>
      <c r="C9" s="414"/>
      <c r="D9" s="414"/>
      <c r="E9" s="414"/>
      <c r="F9" s="414"/>
      <c r="G9" s="414"/>
      <c r="H9" s="414"/>
      <c r="I9" s="416"/>
      <c r="J9" s="416"/>
      <c r="K9" s="416"/>
      <c r="L9" s="416"/>
      <c r="M9" s="416"/>
      <c r="N9" s="416"/>
      <c r="O9" s="416"/>
      <c r="P9" s="41"/>
      <c r="Q9" s="41"/>
      <c r="R9" s="41"/>
      <c r="S9" s="414"/>
      <c r="T9" s="414"/>
      <c r="U9" s="414"/>
      <c r="V9" s="414"/>
      <c r="W9" s="414"/>
      <c r="X9" s="73"/>
      <c r="Y9" s="418" t="s">
        <v>72</v>
      </c>
      <c r="Z9" s="418"/>
      <c r="AA9" s="418"/>
      <c r="AB9" s="418"/>
      <c r="AC9" s="50" t="s">
        <v>22</v>
      </c>
      <c r="AD9" s="419"/>
      <c r="AE9" s="419"/>
      <c r="AF9" s="419"/>
      <c r="AG9" s="419"/>
      <c r="AH9" s="419"/>
      <c r="AI9" s="419"/>
      <c r="AJ9" s="419"/>
      <c r="AK9" s="419"/>
      <c r="AL9" s="419"/>
      <c r="AM9" s="419"/>
      <c r="AN9" s="419"/>
      <c r="AO9" s="419"/>
      <c r="AP9" s="419"/>
      <c r="AQ9" s="419"/>
      <c r="AR9" s="50" t="s">
        <v>27</v>
      </c>
      <c r="AS9" s="50"/>
    </row>
    <row r="10" spans="2:63" ht="15" customHeight="1" x14ac:dyDescent="0.15">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row>
    <row r="11" spans="2:63" ht="19.899999999999999" customHeight="1" x14ac:dyDescent="0.15">
      <c r="B11" s="41"/>
      <c r="C11" s="423" t="s">
        <v>116</v>
      </c>
      <c r="D11" s="424"/>
      <c r="E11" s="424"/>
      <c r="F11" s="424"/>
      <c r="G11" s="424"/>
      <c r="H11" s="424"/>
      <c r="I11" s="424"/>
      <c r="J11" s="424"/>
      <c r="K11" s="424"/>
      <c r="L11" s="425"/>
      <c r="M11" s="426"/>
      <c r="N11" s="587" t="s">
        <v>128</v>
      </c>
      <c r="O11" s="588"/>
      <c r="P11" s="60" t="s">
        <v>113</v>
      </c>
      <c r="Q11" s="588" t="s">
        <v>115</v>
      </c>
      <c r="R11" s="588"/>
      <c r="S11" s="60" t="s">
        <v>38</v>
      </c>
      <c r="T11" s="60" t="s">
        <v>114</v>
      </c>
      <c r="U11" s="587" t="s">
        <v>129</v>
      </c>
      <c r="V11" s="588"/>
      <c r="W11" s="60" t="s">
        <v>113</v>
      </c>
      <c r="X11" s="588" t="s">
        <v>115</v>
      </c>
      <c r="Y11" s="588"/>
      <c r="Z11" s="60" t="s">
        <v>38</v>
      </c>
      <c r="AA11" s="60" t="s">
        <v>114</v>
      </c>
      <c r="AB11" s="587" t="s">
        <v>130</v>
      </c>
      <c r="AC11" s="588"/>
      <c r="AD11" s="60" t="s">
        <v>113</v>
      </c>
      <c r="AE11" s="588" t="s">
        <v>115</v>
      </c>
      <c r="AF11" s="588"/>
      <c r="AG11" s="60" t="s">
        <v>38</v>
      </c>
      <c r="AH11" s="60" t="s">
        <v>114</v>
      </c>
      <c r="AI11" s="587" t="s">
        <v>131</v>
      </c>
      <c r="AJ11" s="588"/>
      <c r="AK11" s="60" t="s">
        <v>113</v>
      </c>
      <c r="AL11" s="588" t="s">
        <v>115</v>
      </c>
      <c r="AM11" s="588"/>
      <c r="AN11" s="60" t="s">
        <v>38</v>
      </c>
      <c r="AO11" s="60" t="s">
        <v>114</v>
      </c>
      <c r="AP11" s="587" t="s">
        <v>132</v>
      </c>
      <c r="AQ11" s="588"/>
      <c r="AR11" s="60" t="s">
        <v>113</v>
      </c>
      <c r="AS11" s="588" t="s">
        <v>115</v>
      </c>
      <c r="AT11" s="588"/>
      <c r="AU11" s="60" t="s">
        <v>38</v>
      </c>
      <c r="AV11" s="60" t="s">
        <v>114</v>
      </c>
      <c r="AW11" s="587" t="s">
        <v>133</v>
      </c>
      <c r="AX11" s="588"/>
      <c r="AY11" s="60" t="s">
        <v>113</v>
      </c>
      <c r="AZ11" s="588" t="s">
        <v>115</v>
      </c>
      <c r="BA11" s="588"/>
      <c r="BB11" s="60" t="s">
        <v>38</v>
      </c>
      <c r="BC11" s="60" t="s">
        <v>114</v>
      </c>
      <c r="BD11" s="422" t="s">
        <v>80</v>
      </c>
      <c r="BE11" s="422"/>
      <c r="BF11" s="422"/>
      <c r="BG11" s="422"/>
      <c r="BH11" s="422"/>
      <c r="BI11" s="422"/>
      <c r="BJ11" s="422"/>
    </row>
    <row r="12" spans="2:63" ht="19.899999999999999" customHeight="1" x14ac:dyDescent="0.15">
      <c r="B12" s="41"/>
      <c r="C12" s="423" t="s">
        <v>117</v>
      </c>
      <c r="D12" s="424"/>
      <c r="E12" s="424"/>
      <c r="F12" s="424"/>
      <c r="G12" s="424"/>
      <c r="H12" s="424"/>
      <c r="I12" s="424"/>
      <c r="J12" s="424"/>
      <c r="K12" s="424"/>
      <c r="L12" s="425"/>
      <c r="M12" s="426"/>
      <c r="N12" s="65">
        <v>5</v>
      </c>
      <c r="O12" s="68" t="s">
        <v>118</v>
      </c>
      <c r="P12" s="66">
        <v>1</v>
      </c>
      <c r="Q12" s="68" t="s">
        <v>119</v>
      </c>
      <c r="R12" s="66">
        <v>5</v>
      </c>
      <c r="S12" s="68" t="s">
        <v>118</v>
      </c>
      <c r="T12" s="67">
        <v>31</v>
      </c>
      <c r="U12" s="65">
        <v>6</v>
      </c>
      <c r="V12" s="68" t="s">
        <v>118</v>
      </c>
      <c r="W12" s="66">
        <v>1</v>
      </c>
      <c r="X12" s="68" t="s">
        <v>119</v>
      </c>
      <c r="Y12" s="66">
        <v>6</v>
      </c>
      <c r="Z12" s="68" t="s">
        <v>118</v>
      </c>
      <c r="AA12" s="67">
        <v>30</v>
      </c>
      <c r="AB12" s="65">
        <v>7</v>
      </c>
      <c r="AC12" s="68" t="s">
        <v>118</v>
      </c>
      <c r="AD12" s="66">
        <v>1</v>
      </c>
      <c r="AE12" s="68" t="s">
        <v>119</v>
      </c>
      <c r="AF12" s="66">
        <v>7</v>
      </c>
      <c r="AG12" s="68" t="s">
        <v>118</v>
      </c>
      <c r="AH12" s="67">
        <v>31</v>
      </c>
      <c r="AI12" s="65">
        <v>8</v>
      </c>
      <c r="AJ12" s="68" t="s">
        <v>118</v>
      </c>
      <c r="AK12" s="66">
        <v>1</v>
      </c>
      <c r="AL12" s="68" t="s">
        <v>119</v>
      </c>
      <c r="AM12" s="66">
        <v>8</v>
      </c>
      <c r="AN12" s="68" t="s">
        <v>118</v>
      </c>
      <c r="AO12" s="67">
        <v>31</v>
      </c>
      <c r="AP12" s="65">
        <v>9</v>
      </c>
      <c r="AQ12" s="68" t="s">
        <v>118</v>
      </c>
      <c r="AR12" s="66">
        <v>1</v>
      </c>
      <c r="AS12" s="68" t="s">
        <v>119</v>
      </c>
      <c r="AT12" s="66">
        <v>9</v>
      </c>
      <c r="AU12" s="68" t="s">
        <v>118</v>
      </c>
      <c r="AV12" s="67">
        <v>30</v>
      </c>
      <c r="AW12" s="65">
        <v>10</v>
      </c>
      <c r="AX12" s="68" t="s">
        <v>118</v>
      </c>
      <c r="AY12" s="66">
        <v>1</v>
      </c>
      <c r="AZ12" s="68" t="s">
        <v>119</v>
      </c>
      <c r="BA12" s="66">
        <v>10</v>
      </c>
      <c r="BB12" s="68" t="s">
        <v>118</v>
      </c>
      <c r="BC12" s="67">
        <v>31</v>
      </c>
      <c r="BD12" s="422"/>
      <c r="BE12" s="422"/>
      <c r="BF12" s="422"/>
      <c r="BG12" s="422"/>
      <c r="BH12" s="422"/>
      <c r="BI12" s="422"/>
      <c r="BJ12" s="422"/>
    </row>
    <row r="13" spans="2:63" ht="27.6" customHeight="1" x14ac:dyDescent="0.15">
      <c r="B13" s="41"/>
      <c r="C13" s="427" t="s">
        <v>137</v>
      </c>
      <c r="D13" s="424"/>
      <c r="E13" s="424"/>
      <c r="F13" s="424"/>
      <c r="G13" s="424"/>
      <c r="H13" s="424"/>
      <c r="I13" s="424"/>
      <c r="J13" s="424"/>
      <c r="K13" s="424"/>
      <c r="L13" s="425" t="s">
        <v>121</v>
      </c>
      <c r="M13" s="426"/>
      <c r="N13" s="428">
        <v>350000</v>
      </c>
      <c r="O13" s="429"/>
      <c r="P13" s="429"/>
      <c r="Q13" s="429"/>
      <c r="R13" s="429"/>
      <c r="S13" s="429"/>
      <c r="T13" s="430"/>
      <c r="U13" s="428">
        <v>350000</v>
      </c>
      <c r="V13" s="429"/>
      <c r="W13" s="429"/>
      <c r="X13" s="429"/>
      <c r="Y13" s="429"/>
      <c r="Z13" s="429"/>
      <c r="AA13" s="430"/>
      <c r="AB13" s="428">
        <v>350000</v>
      </c>
      <c r="AC13" s="429"/>
      <c r="AD13" s="429"/>
      <c r="AE13" s="429"/>
      <c r="AF13" s="429"/>
      <c r="AG13" s="429"/>
      <c r="AH13" s="430"/>
      <c r="AI13" s="428">
        <v>380000</v>
      </c>
      <c r="AJ13" s="429"/>
      <c r="AK13" s="429"/>
      <c r="AL13" s="429"/>
      <c r="AM13" s="429"/>
      <c r="AN13" s="429"/>
      <c r="AO13" s="430"/>
      <c r="AP13" s="428">
        <v>380000</v>
      </c>
      <c r="AQ13" s="429"/>
      <c r="AR13" s="429"/>
      <c r="AS13" s="429"/>
      <c r="AT13" s="429"/>
      <c r="AU13" s="429"/>
      <c r="AV13" s="430"/>
      <c r="AW13" s="428">
        <v>335000</v>
      </c>
      <c r="AX13" s="429"/>
      <c r="AY13" s="429"/>
      <c r="AZ13" s="429"/>
      <c r="BA13" s="429"/>
      <c r="BB13" s="429"/>
      <c r="BC13" s="430"/>
      <c r="BD13" s="432">
        <f>SUM(N13:BC13)</f>
        <v>2145000</v>
      </c>
      <c r="BE13" s="432"/>
      <c r="BF13" s="432"/>
      <c r="BG13" s="432"/>
      <c r="BH13" s="432"/>
      <c r="BI13" s="432"/>
      <c r="BJ13" s="432"/>
    </row>
    <row r="14" spans="2:63" ht="31.35" customHeight="1" x14ac:dyDescent="0.15">
      <c r="B14" s="41"/>
      <c r="C14" s="433" t="s">
        <v>126</v>
      </c>
      <c r="D14" s="434"/>
      <c r="E14" s="434"/>
      <c r="F14" s="434"/>
      <c r="G14" s="434"/>
      <c r="H14" s="434"/>
      <c r="I14" s="434"/>
      <c r="J14" s="434"/>
      <c r="K14" s="434"/>
      <c r="L14" s="434"/>
      <c r="M14" s="435"/>
      <c r="N14" s="436">
        <v>152</v>
      </c>
      <c r="O14" s="437"/>
      <c r="P14" s="437"/>
      <c r="Q14" s="437"/>
      <c r="R14" s="437"/>
      <c r="S14" s="437"/>
      <c r="T14" s="438"/>
      <c r="U14" s="436">
        <v>168</v>
      </c>
      <c r="V14" s="437"/>
      <c r="W14" s="437"/>
      <c r="X14" s="437"/>
      <c r="Y14" s="437"/>
      <c r="Z14" s="437"/>
      <c r="AA14" s="438"/>
      <c r="AB14" s="436">
        <v>168</v>
      </c>
      <c r="AC14" s="437"/>
      <c r="AD14" s="437"/>
      <c r="AE14" s="437"/>
      <c r="AF14" s="437"/>
      <c r="AG14" s="437"/>
      <c r="AH14" s="438"/>
      <c r="AI14" s="436">
        <v>160</v>
      </c>
      <c r="AJ14" s="437"/>
      <c r="AK14" s="437"/>
      <c r="AL14" s="437"/>
      <c r="AM14" s="437"/>
      <c r="AN14" s="437"/>
      <c r="AO14" s="438"/>
      <c r="AP14" s="436">
        <v>152</v>
      </c>
      <c r="AQ14" s="437"/>
      <c r="AR14" s="437"/>
      <c r="AS14" s="437"/>
      <c r="AT14" s="437"/>
      <c r="AU14" s="437"/>
      <c r="AV14" s="438"/>
      <c r="AW14" s="436">
        <v>160</v>
      </c>
      <c r="AX14" s="437"/>
      <c r="AY14" s="437"/>
      <c r="AZ14" s="437"/>
      <c r="BA14" s="437"/>
      <c r="BB14" s="437"/>
      <c r="BC14" s="438"/>
      <c r="BD14" s="439">
        <f>SUM(N14:BC14)</f>
        <v>960</v>
      </c>
      <c r="BE14" s="439"/>
      <c r="BF14" s="439"/>
      <c r="BG14" s="439"/>
      <c r="BH14" s="439"/>
      <c r="BI14" s="439"/>
      <c r="BJ14" s="439"/>
    </row>
    <row r="15" spans="2:63" ht="15" customHeight="1" x14ac:dyDescent="0.15">
      <c r="B15" s="41"/>
      <c r="C15" s="447" t="s">
        <v>120</v>
      </c>
      <c r="D15" s="448"/>
      <c r="E15" s="448"/>
      <c r="F15" s="448"/>
      <c r="G15" s="448"/>
      <c r="H15" s="448"/>
      <c r="I15" s="449"/>
      <c r="J15" s="440" t="s">
        <v>81</v>
      </c>
      <c r="K15" s="441"/>
      <c r="L15" s="441"/>
      <c r="M15" s="442"/>
      <c r="N15" s="436">
        <v>120</v>
      </c>
      <c r="O15" s="437"/>
      <c r="P15" s="437"/>
      <c r="Q15" s="437"/>
      <c r="R15" s="437"/>
      <c r="S15" s="437"/>
      <c r="T15" s="438"/>
      <c r="U15" s="436">
        <v>168</v>
      </c>
      <c r="V15" s="437"/>
      <c r="W15" s="437"/>
      <c r="X15" s="437"/>
      <c r="Y15" s="437"/>
      <c r="Z15" s="437"/>
      <c r="AA15" s="438"/>
      <c r="AB15" s="436">
        <v>168</v>
      </c>
      <c r="AC15" s="437"/>
      <c r="AD15" s="437"/>
      <c r="AE15" s="437"/>
      <c r="AF15" s="437"/>
      <c r="AG15" s="437"/>
      <c r="AH15" s="438"/>
      <c r="AI15" s="436">
        <v>160</v>
      </c>
      <c r="AJ15" s="437"/>
      <c r="AK15" s="437"/>
      <c r="AL15" s="437"/>
      <c r="AM15" s="437"/>
      <c r="AN15" s="437"/>
      <c r="AO15" s="438"/>
      <c r="AP15" s="436">
        <v>152</v>
      </c>
      <c r="AQ15" s="437"/>
      <c r="AR15" s="437"/>
      <c r="AS15" s="437"/>
      <c r="AT15" s="437"/>
      <c r="AU15" s="437"/>
      <c r="AV15" s="438"/>
      <c r="AW15" s="436">
        <v>16</v>
      </c>
      <c r="AX15" s="437"/>
      <c r="AY15" s="437"/>
      <c r="AZ15" s="437"/>
      <c r="BA15" s="437"/>
      <c r="BB15" s="437"/>
      <c r="BC15" s="438"/>
      <c r="BD15" s="439">
        <f>SUM(N15:BC15)</f>
        <v>784</v>
      </c>
      <c r="BE15" s="439"/>
      <c r="BF15" s="439"/>
      <c r="BG15" s="439"/>
      <c r="BH15" s="439"/>
      <c r="BI15" s="439"/>
      <c r="BJ15" s="439"/>
    </row>
    <row r="16" spans="2:63" ht="15" customHeight="1" x14ac:dyDescent="0.15">
      <c r="B16" s="41"/>
      <c r="C16" s="450"/>
      <c r="D16" s="451"/>
      <c r="E16" s="451"/>
      <c r="F16" s="451"/>
      <c r="G16" s="451"/>
      <c r="H16" s="451"/>
      <c r="I16" s="452"/>
      <c r="J16" s="440" t="s">
        <v>82</v>
      </c>
      <c r="K16" s="441"/>
      <c r="L16" s="441"/>
      <c r="M16" s="442"/>
      <c r="N16" s="443">
        <f>IFERROR(N15/N14,0)</f>
        <v>0.78947368421052633</v>
      </c>
      <c r="O16" s="444"/>
      <c r="P16" s="444"/>
      <c r="Q16" s="444"/>
      <c r="R16" s="444"/>
      <c r="S16" s="444"/>
      <c r="T16" s="445"/>
      <c r="U16" s="443">
        <f>IFERROR(U15/U14,0)</f>
        <v>1</v>
      </c>
      <c r="V16" s="444"/>
      <c r="W16" s="444"/>
      <c r="X16" s="444"/>
      <c r="Y16" s="444"/>
      <c r="Z16" s="444"/>
      <c r="AA16" s="445"/>
      <c r="AB16" s="443">
        <f>IFERROR(AB15/AB14,0)</f>
        <v>1</v>
      </c>
      <c r="AC16" s="444"/>
      <c r="AD16" s="444"/>
      <c r="AE16" s="444"/>
      <c r="AF16" s="444"/>
      <c r="AG16" s="444"/>
      <c r="AH16" s="445"/>
      <c r="AI16" s="443">
        <f>IFERROR(AI15/AI14,0)</f>
        <v>1</v>
      </c>
      <c r="AJ16" s="444"/>
      <c r="AK16" s="444"/>
      <c r="AL16" s="444"/>
      <c r="AM16" s="444"/>
      <c r="AN16" s="444"/>
      <c r="AO16" s="445"/>
      <c r="AP16" s="443">
        <f>IFERROR(AP15/AP14,0)</f>
        <v>1</v>
      </c>
      <c r="AQ16" s="444"/>
      <c r="AR16" s="444"/>
      <c r="AS16" s="444"/>
      <c r="AT16" s="444"/>
      <c r="AU16" s="444"/>
      <c r="AV16" s="445"/>
      <c r="AW16" s="443">
        <f>IFERROR(AW15/AW14,0)</f>
        <v>0.1</v>
      </c>
      <c r="AX16" s="444"/>
      <c r="AY16" s="444"/>
      <c r="AZ16" s="444"/>
      <c r="BA16" s="444"/>
      <c r="BB16" s="444"/>
      <c r="BC16" s="445"/>
      <c r="BD16" s="446"/>
      <c r="BE16" s="446"/>
      <c r="BF16" s="446"/>
      <c r="BG16" s="446"/>
      <c r="BH16" s="446"/>
      <c r="BI16" s="446"/>
      <c r="BJ16" s="446"/>
    </row>
    <row r="17" spans="2:63" ht="15" customHeight="1" x14ac:dyDescent="0.15">
      <c r="B17" s="41"/>
      <c r="C17" s="453"/>
      <c r="D17" s="454"/>
      <c r="E17" s="454"/>
      <c r="F17" s="454"/>
      <c r="G17" s="454"/>
      <c r="H17" s="454"/>
      <c r="I17" s="455"/>
      <c r="J17" s="440" t="s">
        <v>122</v>
      </c>
      <c r="K17" s="441"/>
      <c r="L17" s="441"/>
      <c r="M17" s="442"/>
      <c r="N17" s="459">
        <f>N13*N16</f>
        <v>276315.78947368421</v>
      </c>
      <c r="O17" s="460"/>
      <c r="P17" s="460"/>
      <c r="Q17" s="460"/>
      <c r="R17" s="460"/>
      <c r="S17" s="460"/>
      <c r="T17" s="461"/>
      <c r="U17" s="459">
        <f>U13*U16</f>
        <v>350000</v>
      </c>
      <c r="V17" s="460"/>
      <c r="W17" s="460"/>
      <c r="X17" s="460"/>
      <c r="Y17" s="460"/>
      <c r="Z17" s="460"/>
      <c r="AA17" s="461"/>
      <c r="AB17" s="459">
        <f>AB13*AB16</f>
        <v>350000</v>
      </c>
      <c r="AC17" s="460"/>
      <c r="AD17" s="460"/>
      <c r="AE17" s="460"/>
      <c r="AF17" s="460"/>
      <c r="AG17" s="460"/>
      <c r="AH17" s="461"/>
      <c r="AI17" s="459">
        <f>AI13*AI16</f>
        <v>380000</v>
      </c>
      <c r="AJ17" s="460"/>
      <c r="AK17" s="460"/>
      <c r="AL17" s="460"/>
      <c r="AM17" s="460"/>
      <c r="AN17" s="460"/>
      <c r="AO17" s="461"/>
      <c r="AP17" s="459">
        <f>AP13*AP16</f>
        <v>380000</v>
      </c>
      <c r="AQ17" s="460"/>
      <c r="AR17" s="460"/>
      <c r="AS17" s="460"/>
      <c r="AT17" s="460"/>
      <c r="AU17" s="460"/>
      <c r="AV17" s="461"/>
      <c r="AW17" s="459">
        <f>AW13*AW16</f>
        <v>33500</v>
      </c>
      <c r="AX17" s="460"/>
      <c r="AY17" s="460"/>
      <c r="AZ17" s="460"/>
      <c r="BA17" s="460"/>
      <c r="BB17" s="460"/>
      <c r="BC17" s="461"/>
      <c r="BD17" s="431">
        <f>SUM(N17:BC17)</f>
        <v>1769815.7894736843</v>
      </c>
      <c r="BE17" s="431"/>
      <c r="BF17" s="431"/>
      <c r="BG17" s="431"/>
      <c r="BH17" s="431"/>
      <c r="BI17" s="431"/>
      <c r="BJ17" s="431"/>
    </row>
    <row r="18" spans="2:63" ht="15" customHeight="1" x14ac:dyDescent="0.15">
      <c r="B18" s="41"/>
      <c r="C18" s="447" t="s">
        <v>79</v>
      </c>
      <c r="D18" s="448"/>
      <c r="E18" s="448"/>
      <c r="F18" s="448"/>
      <c r="G18" s="448"/>
      <c r="H18" s="448"/>
      <c r="I18" s="449"/>
      <c r="J18" s="440" t="s">
        <v>81</v>
      </c>
      <c r="K18" s="441"/>
      <c r="L18" s="441"/>
      <c r="M18" s="442"/>
      <c r="N18" s="456"/>
      <c r="O18" s="457"/>
      <c r="P18" s="457"/>
      <c r="Q18" s="457"/>
      <c r="R18" s="457"/>
      <c r="S18" s="457"/>
      <c r="T18" s="458"/>
      <c r="U18" s="456"/>
      <c r="V18" s="457"/>
      <c r="W18" s="457"/>
      <c r="X18" s="457"/>
      <c r="Y18" s="457"/>
      <c r="Z18" s="457"/>
      <c r="AA18" s="458"/>
      <c r="AB18" s="456"/>
      <c r="AC18" s="457"/>
      <c r="AD18" s="457"/>
      <c r="AE18" s="457"/>
      <c r="AF18" s="457"/>
      <c r="AG18" s="457"/>
      <c r="AH18" s="458"/>
      <c r="AI18" s="456"/>
      <c r="AJ18" s="457"/>
      <c r="AK18" s="457"/>
      <c r="AL18" s="457"/>
      <c r="AM18" s="457"/>
      <c r="AN18" s="457"/>
      <c r="AO18" s="458"/>
      <c r="AP18" s="456"/>
      <c r="AQ18" s="457"/>
      <c r="AR18" s="457"/>
      <c r="AS18" s="457"/>
      <c r="AT18" s="457"/>
      <c r="AU18" s="457"/>
      <c r="AV18" s="458"/>
      <c r="AW18" s="456"/>
      <c r="AX18" s="457"/>
      <c r="AY18" s="457"/>
      <c r="AZ18" s="457"/>
      <c r="BA18" s="457"/>
      <c r="BB18" s="457"/>
      <c r="BC18" s="458"/>
      <c r="BD18" s="439">
        <f>SUM(N18:BC18)</f>
        <v>0</v>
      </c>
      <c r="BE18" s="439"/>
      <c r="BF18" s="439"/>
      <c r="BG18" s="439"/>
      <c r="BH18" s="439"/>
      <c r="BI18" s="439"/>
      <c r="BJ18" s="439"/>
    </row>
    <row r="19" spans="2:63" ht="15" customHeight="1" x14ac:dyDescent="0.15">
      <c r="B19" s="41"/>
      <c r="C19" s="450"/>
      <c r="D19" s="451"/>
      <c r="E19" s="451"/>
      <c r="F19" s="451"/>
      <c r="G19" s="451"/>
      <c r="H19" s="451"/>
      <c r="I19" s="452"/>
      <c r="J19" s="440" t="s">
        <v>82</v>
      </c>
      <c r="K19" s="441"/>
      <c r="L19" s="441"/>
      <c r="M19" s="442"/>
      <c r="N19" s="443">
        <f>IFERROR(N18/N14,0)</f>
        <v>0</v>
      </c>
      <c r="O19" s="444"/>
      <c r="P19" s="444"/>
      <c r="Q19" s="444"/>
      <c r="R19" s="444"/>
      <c r="S19" s="444"/>
      <c r="T19" s="445"/>
      <c r="U19" s="443">
        <f>IFERROR(U18/U14,0)</f>
        <v>0</v>
      </c>
      <c r="V19" s="444"/>
      <c r="W19" s="444"/>
      <c r="X19" s="444"/>
      <c r="Y19" s="444"/>
      <c r="Z19" s="444"/>
      <c r="AA19" s="445"/>
      <c r="AB19" s="443">
        <f>IFERROR(AB18/AB14,0)</f>
        <v>0</v>
      </c>
      <c r="AC19" s="444"/>
      <c r="AD19" s="444"/>
      <c r="AE19" s="444"/>
      <c r="AF19" s="444"/>
      <c r="AG19" s="444"/>
      <c r="AH19" s="445"/>
      <c r="AI19" s="443">
        <f>IFERROR(AI18/AI14,0)</f>
        <v>0</v>
      </c>
      <c r="AJ19" s="444"/>
      <c r="AK19" s="444"/>
      <c r="AL19" s="444"/>
      <c r="AM19" s="444"/>
      <c r="AN19" s="444"/>
      <c r="AO19" s="445"/>
      <c r="AP19" s="443">
        <f>IFERROR(AP18/AP14,0)</f>
        <v>0</v>
      </c>
      <c r="AQ19" s="444"/>
      <c r="AR19" s="444"/>
      <c r="AS19" s="444"/>
      <c r="AT19" s="444"/>
      <c r="AU19" s="444"/>
      <c r="AV19" s="445"/>
      <c r="AW19" s="443">
        <f>IFERROR(AW18/AW14,0)</f>
        <v>0</v>
      </c>
      <c r="AX19" s="444"/>
      <c r="AY19" s="444"/>
      <c r="AZ19" s="444"/>
      <c r="BA19" s="444"/>
      <c r="BB19" s="444"/>
      <c r="BC19" s="445"/>
      <c r="BD19" s="446"/>
      <c r="BE19" s="446"/>
      <c r="BF19" s="446"/>
      <c r="BG19" s="446"/>
      <c r="BH19" s="446"/>
      <c r="BI19" s="446"/>
      <c r="BJ19" s="446"/>
    </row>
    <row r="20" spans="2:63" ht="15" customHeight="1" x14ac:dyDescent="0.15">
      <c r="B20" s="41"/>
      <c r="C20" s="453"/>
      <c r="D20" s="454"/>
      <c r="E20" s="454"/>
      <c r="F20" s="454"/>
      <c r="G20" s="454"/>
      <c r="H20" s="454"/>
      <c r="I20" s="455"/>
      <c r="J20" s="440" t="s">
        <v>122</v>
      </c>
      <c r="K20" s="441"/>
      <c r="L20" s="441"/>
      <c r="M20" s="442"/>
      <c r="N20" s="459">
        <f>N13*N19</f>
        <v>0</v>
      </c>
      <c r="O20" s="460"/>
      <c r="P20" s="460"/>
      <c r="Q20" s="460"/>
      <c r="R20" s="460"/>
      <c r="S20" s="460"/>
      <c r="T20" s="461"/>
      <c r="U20" s="459">
        <f>U13*U19</f>
        <v>0</v>
      </c>
      <c r="V20" s="460"/>
      <c r="W20" s="460"/>
      <c r="X20" s="460"/>
      <c r="Y20" s="460"/>
      <c r="Z20" s="460"/>
      <c r="AA20" s="461"/>
      <c r="AB20" s="459">
        <f>AB13*AB19</f>
        <v>0</v>
      </c>
      <c r="AC20" s="460"/>
      <c r="AD20" s="460"/>
      <c r="AE20" s="460"/>
      <c r="AF20" s="460"/>
      <c r="AG20" s="460"/>
      <c r="AH20" s="461"/>
      <c r="AI20" s="459">
        <f>AI13*AI19</f>
        <v>0</v>
      </c>
      <c r="AJ20" s="460"/>
      <c r="AK20" s="460"/>
      <c r="AL20" s="460"/>
      <c r="AM20" s="460"/>
      <c r="AN20" s="460"/>
      <c r="AO20" s="461"/>
      <c r="AP20" s="459">
        <f>AP13*AP19</f>
        <v>0</v>
      </c>
      <c r="AQ20" s="460"/>
      <c r="AR20" s="460"/>
      <c r="AS20" s="460"/>
      <c r="AT20" s="460"/>
      <c r="AU20" s="460"/>
      <c r="AV20" s="461"/>
      <c r="AW20" s="459">
        <f>AW13*AW19</f>
        <v>0</v>
      </c>
      <c r="AX20" s="460"/>
      <c r="AY20" s="460"/>
      <c r="AZ20" s="460"/>
      <c r="BA20" s="460"/>
      <c r="BB20" s="460"/>
      <c r="BC20" s="461"/>
      <c r="BD20" s="432">
        <f>SUM(N20:BC20)</f>
        <v>0</v>
      </c>
      <c r="BE20" s="432"/>
      <c r="BF20" s="432"/>
      <c r="BG20" s="432"/>
      <c r="BH20" s="432"/>
      <c r="BI20" s="432"/>
      <c r="BJ20" s="432"/>
    </row>
    <row r="21" spans="2:63" ht="15" customHeight="1" x14ac:dyDescent="0.15">
      <c r="B21" s="41"/>
      <c r="C21" s="462" t="s">
        <v>134</v>
      </c>
      <c r="D21" s="463"/>
      <c r="E21" s="463"/>
      <c r="F21" s="463"/>
      <c r="G21" s="463"/>
      <c r="H21" s="463"/>
      <c r="I21" s="464"/>
      <c r="J21" s="440" t="s">
        <v>81</v>
      </c>
      <c r="K21" s="441"/>
      <c r="L21" s="441"/>
      <c r="M21" s="442"/>
      <c r="N21" s="471">
        <f>+N14-N15-N18</f>
        <v>32</v>
      </c>
      <c r="O21" s="472"/>
      <c r="P21" s="472"/>
      <c r="Q21" s="472"/>
      <c r="R21" s="472"/>
      <c r="S21" s="472"/>
      <c r="T21" s="473"/>
      <c r="U21" s="471">
        <f t="shared" ref="U21" si="0">+U14-U15-U18</f>
        <v>0</v>
      </c>
      <c r="V21" s="472"/>
      <c r="W21" s="472"/>
      <c r="X21" s="472"/>
      <c r="Y21" s="472"/>
      <c r="Z21" s="472"/>
      <c r="AA21" s="473"/>
      <c r="AB21" s="471">
        <f t="shared" ref="AB21" si="1">+AB14-AB15-AB18</f>
        <v>0</v>
      </c>
      <c r="AC21" s="472"/>
      <c r="AD21" s="472"/>
      <c r="AE21" s="472"/>
      <c r="AF21" s="472"/>
      <c r="AG21" s="472"/>
      <c r="AH21" s="473"/>
      <c r="AI21" s="471">
        <f t="shared" ref="AI21" si="2">+AI14-AI15-AI18</f>
        <v>0</v>
      </c>
      <c r="AJ21" s="472"/>
      <c r="AK21" s="472"/>
      <c r="AL21" s="472"/>
      <c r="AM21" s="472"/>
      <c r="AN21" s="472"/>
      <c r="AO21" s="473"/>
      <c r="AP21" s="471">
        <f t="shared" ref="AP21" si="3">+AP14-AP15-AP18</f>
        <v>0</v>
      </c>
      <c r="AQ21" s="472"/>
      <c r="AR21" s="472"/>
      <c r="AS21" s="472"/>
      <c r="AT21" s="472"/>
      <c r="AU21" s="472"/>
      <c r="AV21" s="473"/>
      <c r="AW21" s="471">
        <f t="shared" ref="AW21" si="4">+AW14-AW15-AW18</f>
        <v>144</v>
      </c>
      <c r="AX21" s="472"/>
      <c r="AY21" s="472"/>
      <c r="AZ21" s="472"/>
      <c r="BA21" s="472"/>
      <c r="BB21" s="472"/>
      <c r="BC21" s="473"/>
      <c r="BD21" s="474">
        <f>SUM(N21:BC21)</f>
        <v>176</v>
      </c>
      <c r="BE21" s="474"/>
      <c r="BF21" s="474"/>
      <c r="BG21" s="474"/>
      <c r="BH21" s="474"/>
      <c r="BI21" s="474"/>
      <c r="BJ21" s="474"/>
    </row>
    <row r="22" spans="2:63" ht="15" customHeight="1" x14ac:dyDescent="0.15">
      <c r="B22" s="41"/>
      <c r="C22" s="465"/>
      <c r="D22" s="466"/>
      <c r="E22" s="466"/>
      <c r="F22" s="466"/>
      <c r="G22" s="466"/>
      <c r="H22" s="466"/>
      <c r="I22" s="467"/>
      <c r="J22" s="440" t="s">
        <v>82</v>
      </c>
      <c r="K22" s="441"/>
      <c r="L22" s="441"/>
      <c r="M22" s="442"/>
      <c r="N22" s="443">
        <f>IFERROR(N21/N14,0)</f>
        <v>0.21052631578947367</v>
      </c>
      <c r="O22" s="444"/>
      <c r="P22" s="444"/>
      <c r="Q22" s="444"/>
      <c r="R22" s="444"/>
      <c r="S22" s="444"/>
      <c r="T22" s="445"/>
      <c r="U22" s="443">
        <f>IFERROR(U21/U14,0)</f>
        <v>0</v>
      </c>
      <c r="V22" s="444"/>
      <c r="W22" s="444"/>
      <c r="X22" s="444"/>
      <c r="Y22" s="444"/>
      <c r="Z22" s="444"/>
      <c r="AA22" s="445"/>
      <c r="AB22" s="443">
        <f>IFERROR(AB21/AB14,0)</f>
        <v>0</v>
      </c>
      <c r="AC22" s="444"/>
      <c r="AD22" s="444"/>
      <c r="AE22" s="444"/>
      <c r="AF22" s="444"/>
      <c r="AG22" s="444"/>
      <c r="AH22" s="445"/>
      <c r="AI22" s="443">
        <f>IFERROR(AI21/AI14,0)</f>
        <v>0</v>
      </c>
      <c r="AJ22" s="444"/>
      <c r="AK22" s="444"/>
      <c r="AL22" s="444"/>
      <c r="AM22" s="444"/>
      <c r="AN22" s="444"/>
      <c r="AO22" s="445"/>
      <c r="AP22" s="443">
        <f>IFERROR(AP21/AP14,0)</f>
        <v>0</v>
      </c>
      <c r="AQ22" s="444"/>
      <c r="AR22" s="444"/>
      <c r="AS22" s="444"/>
      <c r="AT22" s="444"/>
      <c r="AU22" s="444"/>
      <c r="AV22" s="445"/>
      <c r="AW22" s="443">
        <f>IFERROR(AW21/AW14,0)</f>
        <v>0.9</v>
      </c>
      <c r="AX22" s="444"/>
      <c r="AY22" s="444"/>
      <c r="AZ22" s="444"/>
      <c r="BA22" s="444"/>
      <c r="BB22" s="444"/>
      <c r="BC22" s="445"/>
      <c r="BD22" s="446"/>
      <c r="BE22" s="446"/>
      <c r="BF22" s="446"/>
      <c r="BG22" s="446"/>
      <c r="BH22" s="446"/>
      <c r="BI22" s="446"/>
      <c r="BJ22" s="446"/>
    </row>
    <row r="23" spans="2:63" ht="15" customHeight="1" x14ac:dyDescent="0.15">
      <c r="B23" s="41"/>
      <c r="C23" s="468"/>
      <c r="D23" s="469"/>
      <c r="E23" s="469"/>
      <c r="F23" s="469"/>
      <c r="G23" s="469"/>
      <c r="H23" s="469"/>
      <c r="I23" s="470"/>
      <c r="J23" s="440" t="s">
        <v>122</v>
      </c>
      <c r="K23" s="441"/>
      <c r="L23" s="441"/>
      <c r="M23" s="442"/>
      <c r="N23" s="459">
        <f>+N22*N13</f>
        <v>73684.210526315786</v>
      </c>
      <c r="O23" s="460"/>
      <c r="P23" s="460"/>
      <c r="Q23" s="460"/>
      <c r="R23" s="460"/>
      <c r="S23" s="460"/>
      <c r="T23" s="461"/>
      <c r="U23" s="459">
        <f>+U22*U13</f>
        <v>0</v>
      </c>
      <c r="V23" s="460"/>
      <c r="W23" s="460"/>
      <c r="X23" s="460"/>
      <c r="Y23" s="460"/>
      <c r="Z23" s="460"/>
      <c r="AA23" s="461"/>
      <c r="AB23" s="459">
        <f>+AB22*AB13</f>
        <v>0</v>
      </c>
      <c r="AC23" s="460"/>
      <c r="AD23" s="460"/>
      <c r="AE23" s="460"/>
      <c r="AF23" s="460"/>
      <c r="AG23" s="460"/>
      <c r="AH23" s="461"/>
      <c r="AI23" s="459">
        <f>+AI22*AI13</f>
        <v>0</v>
      </c>
      <c r="AJ23" s="460"/>
      <c r="AK23" s="460"/>
      <c r="AL23" s="460"/>
      <c r="AM23" s="460"/>
      <c r="AN23" s="460"/>
      <c r="AO23" s="461"/>
      <c r="AP23" s="459">
        <f>+AP22*AP13</f>
        <v>0</v>
      </c>
      <c r="AQ23" s="460"/>
      <c r="AR23" s="460"/>
      <c r="AS23" s="460"/>
      <c r="AT23" s="460"/>
      <c r="AU23" s="460"/>
      <c r="AV23" s="461"/>
      <c r="AW23" s="459">
        <f>+AW22*AW13</f>
        <v>301500</v>
      </c>
      <c r="AX23" s="460"/>
      <c r="AY23" s="460"/>
      <c r="AZ23" s="460"/>
      <c r="BA23" s="460"/>
      <c r="BB23" s="460"/>
      <c r="BC23" s="461"/>
      <c r="BD23" s="432">
        <f>SUM(N23:BC23)</f>
        <v>375184.21052631579</v>
      </c>
      <c r="BE23" s="432"/>
      <c r="BF23" s="432"/>
      <c r="BG23" s="432"/>
      <c r="BH23" s="432"/>
      <c r="BI23" s="432"/>
      <c r="BJ23" s="432"/>
    </row>
    <row r="24" spans="2:63" ht="15" customHeight="1" x14ac:dyDescent="0.15">
      <c r="B24" s="41"/>
      <c r="C24" s="462" t="s">
        <v>135</v>
      </c>
      <c r="D24" s="475"/>
      <c r="E24" s="475"/>
      <c r="F24" s="475"/>
      <c r="G24" s="475"/>
      <c r="H24" s="475"/>
      <c r="I24" s="476"/>
      <c r="J24" s="480" t="s">
        <v>81</v>
      </c>
      <c r="K24" s="475"/>
      <c r="L24" s="475"/>
      <c r="M24" s="476"/>
      <c r="N24" s="481">
        <f>+N18+N15</f>
        <v>120</v>
      </c>
      <c r="O24" s="482"/>
      <c r="P24" s="482"/>
      <c r="Q24" s="482"/>
      <c r="R24" s="482"/>
      <c r="S24" s="482"/>
      <c r="T24" s="483"/>
      <c r="U24" s="481">
        <f t="shared" ref="U24" si="5">+U18+U15</f>
        <v>168</v>
      </c>
      <c r="V24" s="482"/>
      <c r="W24" s="482"/>
      <c r="X24" s="482"/>
      <c r="Y24" s="482"/>
      <c r="Z24" s="482"/>
      <c r="AA24" s="483"/>
      <c r="AB24" s="481">
        <f t="shared" ref="AB24" si="6">+AB18+AB15</f>
        <v>168</v>
      </c>
      <c r="AC24" s="482"/>
      <c r="AD24" s="482"/>
      <c r="AE24" s="482"/>
      <c r="AF24" s="482"/>
      <c r="AG24" s="482"/>
      <c r="AH24" s="483"/>
      <c r="AI24" s="481">
        <f t="shared" ref="AI24" si="7">+AI18+AI15</f>
        <v>160</v>
      </c>
      <c r="AJ24" s="482"/>
      <c r="AK24" s="482"/>
      <c r="AL24" s="482"/>
      <c r="AM24" s="482"/>
      <c r="AN24" s="482"/>
      <c r="AO24" s="483"/>
      <c r="AP24" s="481">
        <f t="shared" ref="AP24" si="8">+AP18+AP15</f>
        <v>152</v>
      </c>
      <c r="AQ24" s="482"/>
      <c r="AR24" s="482"/>
      <c r="AS24" s="482"/>
      <c r="AT24" s="482"/>
      <c r="AU24" s="482"/>
      <c r="AV24" s="483"/>
      <c r="AW24" s="481">
        <f t="shared" ref="AW24" si="9">+AW18+AW15</f>
        <v>16</v>
      </c>
      <c r="AX24" s="482"/>
      <c r="AY24" s="482"/>
      <c r="AZ24" s="482"/>
      <c r="BA24" s="482"/>
      <c r="BB24" s="482"/>
      <c r="BC24" s="483"/>
      <c r="BD24" s="439">
        <f>SUM(BD15,BD18)</f>
        <v>784</v>
      </c>
      <c r="BE24" s="439"/>
      <c r="BF24" s="439"/>
      <c r="BG24" s="439"/>
      <c r="BH24" s="439"/>
      <c r="BI24" s="439"/>
      <c r="BJ24" s="439"/>
    </row>
    <row r="25" spans="2:63" ht="15" customHeight="1" x14ac:dyDescent="0.15">
      <c r="B25" s="41"/>
      <c r="C25" s="477"/>
      <c r="D25" s="478"/>
      <c r="E25" s="478"/>
      <c r="F25" s="478"/>
      <c r="G25" s="478"/>
      <c r="H25" s="478"/>
      <c r="I25" s="479"/>
      <c r="J25" s="477"/>
      <c r="K25" s="478"/>
      <c r="L25" s="478"/>
      <c r="M25" s="479"/>
      <c r="N25" s="484"/>
      <c r="O25" s="485"/>
      <c r="P25" s="485"/>
      <c r="Q25" s="485"/>
      <c r="R25" s="485"/>
      <c r="S25" s="485"/>
      <c r="T25" s="486"/>
      <c r="U25" s="484"/>
      <c r="V25" s="485"/>
      <c r="W25" s="485"/>
      <c r="X25" s="485"/>
      <c r="Y25" s="485"/>
      <c r="Z25" s="485"/>
      <c r="AA25" s="486"/>
      <c r="AB25" s="484"/>
      <c r="AC25" s="485"/>
      <c r="AD25" s="485"/>
      <c r="AE25" s="485"/>
      <c r="AF25" s="485"/>
      <c r="AG25" s="485"/>
      <c r="AH25" s="486"/>
      <c r="AI25" s="484"/>
      <c r="AJ25" s="485"/>
      <c r="AK25" s="485"/>
      <c r="AL25" s="485"/>
      <c r="AM25" s="485"/>
      <c r="AN25" s="485"/>
      <c r="AO25" s="486"/>
      <c r="AP25" s="484"/>
      <c r="AQ25" s="485"/>
      <c r="AR25" s="485"/>
      <c r="AS25" s="485"/>
      <c r="AT25" s="485"/>
      <c r="AU25" s="485"/>
      <c r="AV25" s="486"/>
      <c r="AW25" s="484"/>
      <c r="AX25" s="485"/>
      <c r="AY25" s="485"/>
      <c r="AZ25" s="485"/>
      <c r="BA25" s="485"/>
      <c r="BB25" s="485"/>
      <c r="BC25" s="486"/>
      <c r="BD25" s="439"/>
      <c r="BE25" s="439"/>
      <c r="BF25" s="439"/>
      <c r="BG25" s="439"/>
      <c r="BH25" s="439"/>
      <c r="BI25" s="439"/>
      <c r="BJ25" s="439"/>
    </row>
    <row r="26" spans="2:63" ht="15" customHeight="1" x14ac:dyDescent="0.15">
      <c r="B26" s="41"/>
      <c r="C26" s="491" t="s">
        <v>123</v>
      </c>
      <c r="D26" s="492"/>
      <c r="E26" s="492"/>
      <c r="F26" s="492"/>
      <c r="G26" s="492"/>
      <c r="H26" s="492"/>
      <c r="I26" s="493"/>
      <c r="J26" s="480" t="s">
        <v>122</v>
      </c>
      <c r="K26" s="475"/>
      <c r="L26" s="475"/>
      <c r="M26" s="476"/>
      <c r="N26" s="497">
        <f>+N20+N17</f>
        <v>276315.78947368421</v>
      </c>
      <c r="O26" s="498"/>
      <c r="P26" s="498"/>
      <c r="Q26" s="498"/>
      <c r="R26" s="498"/>
      <c r="S26" s="498"/>
      <c r="T26" s="499"/>
      <c r="U26" s="497">
        <f t="shared" ref="U26" si="10">+U20+U17</f>
        <v>350000</v>
      </c>
      <c r="V26" s="498"/>
      <c r="W26" s="498"/>
      <c r="X26" s="498"/>
      <c r="Y26" s="498"/>
      <c r="Z26" s="498"/>
      <c r="AA26" s="499"/>
      <c r="AB26" s="497">
        <f t="shared" ref="AB26" si="11">+AB20+AB17</f>
        <v>350000</v>
      </c>
      <c r="AC26" s="498"/>
      <c r="AD26" s="498"/>
      <c r="AE26" s="498"/>
      <c r="AF26" s="498"/>
      <c r="AG26" s="498"/>
      <c r="AH26" s="499"/>
      <c r="AI26" s="497">
        <f t="shared" ref="AI26" si="12">+AI20+AI17</f>
        <v>380000</v>
      </c>
      <c r="AJ26" s="498"/>
      <c r="AK26" s="498"/>
      <c r="AL26" s="498"/>
      <c r="AM26" s="498"/>
      <c r="AN26" s="498"/>
      <c r="AO26" s="499"/>
      <c r="AP26" s="497">
        <f t="shared" ref="AP26" si="13">+AP20+AP17</f>
        <v>380000</v>
      </c>
      <c r="AQ26" s="498"/>
      <c r="AR26" s="498"/>
      <c r="AS26" s="498"/>
      <c r="AT26" s="498"/>
      <c r="AU26" s="498"/>
      <c r="AV26" s="499"/>
      <c r="AW26" s="497">
        <f t="shared" ref="AW26" si="14">+AW20+AW17</f>
        <v>33500</v>
      </c>
      <c r="AX26" s="498"/>
      <c r="AY26" s="498"/>
      <c r="AZ26" s="498"/>
      <c r="BA26" s="498"/>
      <c r="BB26" s="498"/>
      <c r="BC26" s="499"/>
      <c r="BD26" s="503">
        <f>SUM(N26:BC27)</f>
        <v>1769815.7894736843</v>
      </c>
      <c r="BE26" s="504"/>
      <c r="BF26" s="504"/>
      <c r="BG26" s="504"/>
      <c r="BH26" s="504"/>
      <c r="BI26" s="504"/>
      <c r="BJ26" s="509" t="s">
        <v>83</v>
      </c>
      <c r="BK26" s="510"/>
    </row>
    <row r="27" spans="2:63" ht="15" customHeight="1" x14ac:dyDescent="0.15">
      <c r="B27" s="41"/>
      <c r="C27" s="494"/>
      <c r="D27" s="495"/>
      <c r="E27" s="495"/>
      <c r="F27" s="495"/>
      <c r="G27" s="495"/>
      <c r="H27" s="495"/>
      <c r="I27" s="496"/>
      <c r="J27" s="477"/>
      <c r="K27" s="478"/>
      <c r="L27" s="478"/>
      <c r="M27" s="479"/>
      <c r="N27" s="500"/>
      <c r="O27" s="501"/>
      <c r="P27" s="501"/>
      <c r="Q27" s="501"/>
      <c r="R27" s="501"/>
      <c r="S27" s="501"/>
      <c r="T27" s="502"/>
      <c r="U27" s="500"/>
      <c r="V27" s="501"/>
      <c r="W27" s="501"/>
      <c r="X27" s="501"/>
      <c r="Y27" s="501"/>
      <c r="Z27" s="501"/>
      <c r="AA27" s="502"/>
      <c r="AB27" s="500"/>
      <c r="AC27" s="501"/>
      <c r="AD27" s="501"/>
      <c r="AE27" s="501"/>
      <c r="AF27" s="501"/>
      <c r="AG27" s="501"/>
      <c r="AH27" s="502"/>
      <c r="AI27" s="500"/>
      <c r="AJ27" s="501"/>
      <c r="AK27" s="501"/>
      <c r="AL27" s="501"/>
      <c r="AM27" s="501"/>
      <c r="AN27" s="501"/>
      <c r="AO27" s="502"/>
      <c r="AP27" s="500"/>
      <c r="AQ27" s="501"/>
      <c r="AR27" s="501"/>
      <c r="AS27" s="501"/>
      <c r="AT27" s="501"/>
      <c r="AU27" s="501"/>
      <c r="AV27" s="502"/>
      <c r="AW27" s="500"/>
      <c r="AX27" s="501"/>
      <c r="AY27" s="501"/>
      <c r="AZ27" s="501"/>
      <c r="BA27" s="501"/>
      <c r="BB27" s="501"/>
      <c r="BC27" s="502"/>
      <c r="BD27" s="505"/>
      <c r="BE27" s="506"/>
      <c r="BF27" s="506"/>
      <c r="BG27" s="506"/>
      <c r="BH27" s="506"/>
      <c r="BI27" s="506"/>
      <c r="BJ27" s="509"/>
      <c r="BK27" s="510"/>
    </row>
    <row r="28" spans="2:63" ht="15" hidden="1" customHeight="1" x14ac:dyDescent="0.15">
      <c r="B28" s="41"/>
      <c r="C28" s="76"/>
      <c r="D28" s="76"/>
      <c r="E28" s="76"/>
      <c r="F28" s="76"/>
      <c r="G28" s="76"/>
      <c r="H28" s="76"/>
      <c r="I28" s="76"/>
      <c r="J28" s="76"/>
      <c r="K28" s="76"/>
      <c r="L28" s="76"/>
      <c r="M28" s="76"/>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3" t="s">
        <v>84</v>
      </c>
      <c r="BD28" s="511" t="e">
        <f>SUM(#REF!,#REF!,#REF!,#REF!)</f>
        <v>#REF!</v>
      </c>
      <c r="BE28" s="512"/>
      <c r="BF28" s="512"/>
      <c r="BG28" s="512"/>
      <c r="BH28" s="512"/>
      <c r="BI28" s="512"/>
      <c r="BJ28" s="77" t="s">
        <v>83</v>
      </c>
    </row>
    <row r="29" spans="2:63" ht="9.6" customHeight="1" x14ac:dyDescent="0.15">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1"/>
    </row>
    <row r="30" spans="2:63" ht="15" customHeight="1" x14ac:dyDescent="0.15">
      <c r="C30" s="45" t="s">
        <v>121</v>
      </c>
      <c r="D30" s="51" t="s">
        <v>52</v>
      </c>
      <c r="E30" s="487" t="s">
        <v>125</v>
      </c>
      <c r="F30" s="487"/>
      <c r="G30" s="487"/>
      <c r="H30" s="487"/>
      <c r="I30" s="487"/>
      <c r="J30" s="487"/>
      <c r="K30" s="487"/>
      <c r="L30" s="487"/>
      <c r="M30" s="487"/>
      <c r="N30" s="487"/>
      <c r="O30" s="487"/>
      <c r="P30" s="487"/>
      <c r="Q30" s="487"/>
      <c r="R30" s="487"/>
      <c r="S30" s="487"/>
      <c r="T30" s="487"/>
      <c r="U30" s="487"/>
      <c r="V30" s="487"/>
      <c r="W30" s="487"/>
      <c r="X30" s="487"/>
      <c r="Y30" s="487"/>
      <c r="Z30" s="487"/>
      <c r="AA30" s="487"/>
      <c r="AB30" s="51"/>
      <c r="AC30" s="51"/>
      <c r="AD30" s="51"/>
      <c r="AE30" s="51"/>
      <c r="AH30" s="53" t="s">
        <v>88</v>
      </c>
      <c r="AP30" s="44"/>
      <c r="AQ30" s="44"/>
      <c r="AR30" s="44"/>
      <c r="AS30" s="44"/>
      <c r="AT30" s="44"/>
      <c r="AU30" s="44"/>
      <c r="AV30" s="44"/>
    </row>
    <row r="31" spans="2:63" ht="15" customHeight="1" x14ac:dyDescent="0.15">
      <c r="B31" s="44"/>
      <c r="D31" s="51" t="s">
        <v>86</v>
      </c>
      <c r="E31" s="487" t="s">
        <v>136</v>
      </c>
      <c r="F31" s="487"/>
      <c r="G31" s="487"/>
      <c r="H31" s="487"/>
      <c r="I31" s="487"/>
      <c r="J31" s="487"/>
      <c r="K31" s="487"/>
      <c r="L31" s="487"/>
      <c r="M31" s="487"/>
      <c r="N31" s="487"/>
      <c r="O31" s="487"/>
      <c r="P31" s="487"/>
      <c r="Q31" s="487"/>
      <c r="R31" s="487"/>
      <c r="S31" s="487"/>
      <c r="T31" s="487"/>
      <c r="U31" s="487"/>
      <c r="V31" s="487"/>
      <c r="W31" s="487"/>
      <c r="X31" s="487"/>
      <c r="Y31" s="487"/>
      <c r="Z31" s="487"/>
      <c r="AA31" s="487"/>
      <c r="AB31" s="51"/>
      <c r="AC31" s="51"/>
      <c r="AD31" s="51"/>
      <c r="AE31" s="51"/>
      <c r="AH31" s="447" t="s">
        <v>127</v>
      </c>
      <c r="AI31" s="448"/>
      <c r="AJ31" s="448"/>
      <c r="AK31" s="448"/>
      <c r="AL31" s="448"/>
      <c r="AM31" s="448"/>
      <c r="AN31" s="449"/>
      <c r="AO31" s="488">
        <f>IFERROR(ROUNDDOWN(BD17/BD15,0),0)</f>
        <v>2257</v>
      </c>
      <c r="AP31" s="489"/>
      <c r="AQ31" s="489"/>
      <c r="AR31" s="489"/>
      <c r="AS31" s="489"/>
      <c r="AT31" s="489"/>
      <c r="AU31" s="489"/>
      <c r="AV31" s="490" t="s">
        <v>83</v>
      </c>
      <c r="AW31" s="451"/>
      <c r="AX31" s="451"/>
      <c r="AY31" s="451"/>
      <c r="AZ31" s="451"/>
      <c r="BA31" s="451"/>
      <c r="BB31" s="451"/>
      <c r="BC31" s="451"/>
      <c r="BD31" s="507"/>
      <c r="BE31" s="507"/>
      <c r="BF31" s="507"/>
      <c r="BG31" s="507"/>
      <c r="BH31" s="507"/>
      <c r="BI31" s="507"/>
      <c r="BJ31" s="508"/>
    </row>
    <row r="32" spans="2:63" ht="15" customHeight="1" x14ac:dyDescent="0.15">
      <c r="B32" s="44"/>
      <c r="C32" s="45"/>
      <c r="D32" s="51"/>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51"/>
      <c r="AC32" s="51"/>
      <c r="AD32" s="51"/>
      <c r="AE32" s="51"/>
      <c r="AH32" s="453"/>
      <c r="AI32" s="454"/>
      <c r="AJ32" s="454"/>
      <c r="AK32" s="454"/>
      <c r="AL32" s="454"/>
      <c r="AM32" s="454"/>
      <c r="AN32" s="455"/>
      <c r="AO32" s="488"/>
      <c r="AP32" s="489"/>
      <c r="AQ32" s="489"/>
      <c r="AR32" s="489"/>
      <c r="AS32" s="489"/>
      <c r="AT32" s="489"/>
      <c r="AU32" s="489"/>
      <c r="AV32" s="490"/>
      <c r="AW32" s="451"/>
      <c r="AX32" s="451"/>
      <c r="AY32" s="451"/>
      <c r="AZ32" s="451"/>
      <c r="BA32" s="451"/>
      <c r="BB32" s="451"/>
      <c r="BC32" s="451"/>
      <c r="BD32" s="507"/>
      <c r="BE32" s="507"/>
      <c r="BF32" s="507"/>
      <c r="BG32" s="507"/>
      <c r="BH32" s="507"/>
      <c r="BI32" s="507"/>
      <c r="BJ32" s="508"/>
    </row>
    <row r="33" spans="2:48" ht="15" customHeight="1" x14ac:dyDescent="0.15">
      <c r="B33" s="44"/>
      <c r="C33" s="45"/>
      <c r="D33" s="51" t="s">
        <v>124</v>
      </c>
      <c r="E33" s="52" t="s">
        <v>87</v>
      </c>
      <c r="F33" s="51"/>
      <c r="G33" s="45"/>
      <c r="H33" s="45"/>
      <c r="I33" s="45"/>
      <c r="J33" s="45"/>
      <c r="K33" s="45"/>
      <c r="L33" s="45"/>
      <c r="M33" s="45"/>
      <c r="N33" s="45"/>
      <c r="O33" s="45"/>
      <c r="P33" s="45"/>
      <c r="Q33" s="45"/>
      <c r="R33" s="45"/>
      <c r="S33" s="45"/>
      <c r="T33" s="45"/>
      <c r="U33" s="45"/>
      <c r="V33" s="45"/>
      <c r="W33" s="45"/>
      <c r="X33" s="45"/>
      <c r="Y33" s="45"/>
      <c r="Z33" s="45"/>
      <c r="AA33" s="45"/>
      <c r="AH33" s="447" t="s">
        <v>85</v>
      </c>
      <c r="AI33" s="448"/>
      <c r="AJ33" s="448"/>
      <c r="AK33" s="448"/>
      <c r="AL33" s="448"/>
      <c r="AM33" s="448"/>
      <c r="AN33" s="449"/>
      <c r="AO33" s="488">
        <f>IFERROR(ROUNDDOWN(BD20/BD18,0),0)</f>
        <v>0</v>
      </c>
      <c r="AP33" s="489"/>
      <c r="AQ33" s="489"/>
      <c r="AR33" s="489"/>
      <c r="AS33" s="489"/>
      <c r="AT33" s="489"/>
      <c r="AU33" s="489"/>
      <c r="AV33" s="490" t="s">
        <v>83</v>
      </c>
    </row>
    <row r="34" spans="2:48" ht="15" customHeight="1" x14ac:dyDescent="0.15">
      <c r="B34" s="44"/>
      <c r="C34" s="45"/>
      <c r="D34" s="46"/>
      <c r="E34" s="45"/>
      <c r="F34" s="45"/>
      <c r="G34" s="45"/>
      <c r="H34" s="45"/>
      <c r="I34" s="45"/>
      <c r="J34" s="45"/>
      <c r="K34" s="45"/>
      <c r="L34" s="45"/>
      <c r="M34" s="45"/>
      <c r="N34" s="45"/>
      <c r="O34" s="45"/>
      <c r="P34" s="45"/>
      <c r="Q34" s="45"/>
      <c r="R34" s="45"/>
      <c r="S34" s="45"/>
      <c r="T34" s="45"/>
      <c r="U34" s="45"/>
      <c r="V34" s="45"/>
      <c r="W34" s="45"/>
      <c r="X34" s="45"/>
      <c r="Y34" s="45"/>
      <c r="Z34" s="45"/>
      <c r="AA34" s="45"/>
      <c r="AH34" s="453"/>
      <c r="AI34" s="454"/>
      <c r="AJ34" s="454"/>
      <c r="AK34" s="454"/>
      <c r="AL34" s="454"/>
      <c r="AM34" s="454"/>
      <c r="AN34" s="455"/>
      <c r="AO34" s="488"/>
      <c r="AP34" s="489"/>
      <c r="AQ34" s="489"/>
      <c r="AR34" s="489"/>
      <c r="AS34" s="489"/>
      <c r="AT34" s="489"/>
      <c r="AU34" s="489"/>
      <c r="AV34" s="490"/>
    </row>
    <row r="35" spans="2:48" ht="15" customHeight="1" x14ac:dyDescent="0.15">
      <c r="AB35" s="51"/>
      <c r="AC35" s="51"/>
      <c r="AD35" s="51"/>
      <c r="AE35" s="51"/>
      <c r="AF35" s="51"/>
      <c r="AG35" s="51"/>
      <c r="AH35" s="51"/>
      <c r="AI35" s="51"/>
      <c r="AJ35" s="51"/>
      <c r="AK35" s="51"/>
      <c r="AL35" s="51"/>
      <c r="AM35" s="51"/>
      <c r="AN35" s="51"/>
      <c r="AO35" s="51"/>
    </row>
    <row r="36" spans="2:48" ht="15" customHeight="1" x14ac:dyDescent="0.15">
      <c r="AB36" s="51"/>
      <c r="AC36" s="51"/>
      <c r="AD36" s="51"/>
      <c r="AE36" s="51"/>
      <c r="AF36" s="51"/>
      <c r="AG36" s="51"/>
      <c r="AH36" s="51"/>
      <c r="AI36" s="51"/>
      <c r="AJ36" s="51"/>
      <c r="AK36" s="51"/>
      <c r="AL36" s="51"/>
      <c r="AM36" s="51"/>
      <c r="AN36" s="51"/>
      <c r="AO36" s="51"/>
    </row>
    <row r="37" spans="2:48" ht="15" customHeight="1" x14ac:dyDescent="0.15">
      <c r="AB37" s="45"/>
      <c r="AC37" s="45"/>
      <c r="AD37" s="45"/>
      <c r="AE37" s="45"/>
      <c r="AF37" s="45"/>
      <c r="AG37" s="45"/>
      <c r="AH37" s="45"/>
      <c r="AI37" s="45"/>
      <c r="AJ37" s="45"/>
      <c r="AK37" s="45"/>
      <c r="AL37" s="45"/>
      <c r="AM37" s="45"/>
      <c r="AN37" s="45"/>
      <c r="AO37" s="45"/>
    </row>
    <row r="38" spans="2:48" ht="15" customHeight="1" x14ac:dyDescent="0.15">
      <c r="AB38" s="45"/>
      <c r="AC38" s="45"/>
      <c r="AD38" s="45"/>
      <c r="AE38" s="45"/>
      <c r="AF38" s="45"/>
      <c r="AG38" s="45"/>
      <c r="AH38" s="45"/>
      <c r="AI38" s="45"/>
      <c r="AJ38" s="45"/>
      <c r="AK38" s="45"/>
      <c r="AL38" s="45"/>
      <c r="AM38" s="45"/>
      <c r="AN38" s="45"/>
      <c r="AO38" s="45"/>
    </row>
    <row r="39" spans="2:48" ht="15" customHeight="1" x14ac:dyDescent="0.15">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row>
  </sheetData>
  <mergeCells count="150">
    <mergeCell ref="B5:BK6"/>
    <mergeCell ref="C8:H9"/>
    <mergeCell ref="I8:O9"/>
    <mergeCell ref="S8:W9"/>
    <mergeCell ref="Y8:AC8"/>
    <mergeCell ref="AF8:AK8"/>
    <mergeCell ref="AN8:AQ8"/>
    <mergeCell ref="Y9:AB9"/>
    <mergeCell ref="AD9:AQ9"/>
    <mergeCell ref="AW11:AX11"/>
    <mergeCell ref="AZ11:BA11"/>
    <mergeCell ref="BD11:BJ12"/>
    <mergeCell ref="C12:K12"/>
    <mergeCell ref="L12:M12"/>
    <mergeCell ref="C13:K13"/>
    <mergeCell ref="L13:M13"/>
    <mergeCell ref="N13:T13"/>
    <mergeCell ref="U13:AA13"/>
    <mergeCell ref="AB13:AH13"/>
    <mergeCell ref="AB11:AC11"/>
    <mergeCell ref="AE11:AF11"/>
    <mergeCell ref="AI11:AJ11"/>
    <mergeCell ref="AL11:AM11"/>
    <mergeCell ref="AP11:AQ11"/>
    <mergeCell ref="AS11:AT11"/>
    <mergeCell ref="C11:K11"/>
    <mergeCell ref="L11:M11"/>
    <mergeCell ref="N11:O11"/>
    <mergeCell ref="Q11:R11"/>
    <mergeCell ref="U11:V11"/>
    <mergeCell ref="X11:Y11"/>
    <mergeCell ref="AI13:AO13"/>
    <mergeCell ref="AP13:AV13"/>
    <mergeCell ref="BD17:BJ17"/>
    <mergeCell ref="AW13:BC13"/>
    <mergeCell ref="BD13:BJ13"/>
    <mergeCell ref="C14:M14"/>
    <mergeCell ref="N14:T14"/>
    <mergeCell ref="U14:AA14"/>
    <mergeCell ref="AB14:AH14"/>
    <mergeCell ref="AI14:AO14"/>
    <mergeCell ref="AP14:AV14"/>
    <mergeCell ref="AW14:BC14"/>
    <mergeCell ref="BD14:BJ14"/>
    <mergeCell ref="BD15:BJ15"/>
    <mergeCell ref="J16:M16"/>
    <mergeCell ref="N16:T16"/>
    <mergeCell ref="U16:AA16"/>
    <mergeCell ref="AB16:AH16"/>
    <mergeCell ref="AI16:AO16"/>
    <mergeCell ref="AP16:AV16"/>
    <mergeCell ref="AW16:BC16"/>
    <mergeCell ref="BD16:BJ16"/>
    <mergeCell ref="C18:I20"/>
    <mergeCell ref="J18:M18"/>
    <mergeCell ref="N18:T18"/>
    <mergeCell ref="U18:AA18"/>
    <mergeCell ref="AB18:AH18"/>
    <mergeCell ref="AI18:AO18"/>
    <mergeCell ref="AP18:AV18"/>
    <mergeCell ref="AW18:BC18"/>
    <mergeCell ref="J17:M17"/>
    <mergeCell ref="N17:T17"/>
    <mergeCell ref="U17:AA17"/>
    <mergeCell ref="AB17:AH17"/>
    <mergeCell ref="AI17:AO17"/>
    <mergeCell ref="AP17:AV17"/>
    <mergeCell ref="AW20:BC20"/>
    <mergeCell ref="C15:I17"/>
    <mergeCell ref="J15:M15"/>
    <mergeCell ref="N15:T15"/>
    <mergeCell ref="U15:AA15"/>
    <mergeCell ref="AB15:AH15"/>
    <mergeCell ref="AI15:AO15"/>
    <mergeCell ref="AP15:AV15"/>
    <mergeCell ref="AW15:BC15"/>
    <mergeCell ref="AW17:BC17"/>
    <mergeCell ref="BD18:BJ18"/>
    <mergeCell ref="J19:M19"/>
    <mergeCell ref="N19:T19"/>
    <mergeCell ref="U19:AA19"/>
    <mergeCell ref="AB19:AH19"/>
    <mergeCell ref="AI19:AO19"/>
    <mergeCell ref="AP19:AV19"/>
    <mergeCell ref="AW19:BC19"/>
    <mergeCell ref="BD19:BJ19"/>
    <mergeCell ref="BD20:BJ20"/>
    <mergeCell ref="C21:I23"/>
    <mergeCell ref="J21:M21"/>
    <mergeCell ref="N21:T21"/>
    <mergeCell ref="U21:AA21"/>
    <mergeCell ref="AB21:AH21"/>
    <mergeCell ref="AI21:AO21"/>
    <mergeCell ref="AP21:AV21"/>
    <mergeCell ref="AW21:BC21"/>
    <mergeCell ref="J20:M20"/>
    <mergeCell ref="N20:T20"/>
    <mergeCell ref="U20:AA20"/>
    <mergeCell ref="AB20:AH20"/>
    <mergeCell ref="AI20:AO20"/>
    <mergeCell ref="AP20:AV20"/>
    <mergeCell ref="BD21:BJ21"/>
    <mergeCell ref="J22:M22"/>
    <mergeCell ref="N22:T22"/>
    <mergeCell ref="U22:AA22"/>
    <mergeCell ref="AB22:AH22"/>
    <mergeCell ref="AI22:AO22"/>
    <mergeCell ref="AP22:AV22"/>
    <mergeCell ref="AW22:BC22"/>
    <mergeCell ref="BD22:BJ22"/>
    <mergeCell ref="AW23:BC23"/>
    <mergeCell ref="BD23:BJ23"/>
    <mergeCell ref="C24:I25"/>
    <mergeCell ref="J24:M25"/>
    <mergeCell ref="N24:T25"/>
    <mergeCell ref="U24:AA25"/>
    <mergeCell ref="AB24:AH25"/>
    <mergeCell ref="AI24:AO25"/>
    <mergeCell ref="AP24:AV25"/>
    <mergeCell ref="AW24:BC25"/>
    <mergeCell ref="J23:M23"/>
    <mergeCell ref="N23:T23"/>
    <mergeCell ref="U23:AA23"/>
    <mergeCell ref="AB23:AH23"/>
    <mergeCell ref="AI23:AO23"/>
    <mergeCell ref="AP23:AV23"/>
    <mergeCell ref="BD24:BJ25"/>
    <mergeCell ref="BJ31:BJ32"/>
    <mergeCell ref="AH33:AN34"/>
    <mergeCell ref="AO33:AU34"/>
    <mergeCell ref="AV33:AV34"/>
    <mergeCell ref="BJ26:BJ27"/>
    <mergeCell ref="BK26:BK27"/>
    <mergeCell ref="BD28:BI28"/>
    <mergeCell ref="E30:AA30"/>
    <mergeCell ref="E31:AA32"/>
    <mergeCell ref="AH31:AN32"/>
    <mergeCell ref="AO31:AU32"/>
    <mergeCell ref="AV31:AV32"/>
    <mergeCell ref="AW31:BC32"/>
    <mergeCell ref="BD31:BI32"/>
    <mergeCell ref="C26:I27"/>
    <mergeCell ref="J26:M27"/>
    <mergeCell ref="N26:T27"/>
    <mergeCell ref="U26:AA27"/>
    <mergeCell ref="AB26:AH27"/>
    <mergeCell ref="AI26:AO27"/>
    <mergeCell ref="AP26:AV27"/>
    <mergeCell ref="AW26:BC27"/>
    <mergeCell ref="BD26:BI27"/>
  </mergeCells>
  <phoneticPr fontId="1"/>
  <conditionalFormatting sqref="BD24:BJ25">
    <cfRule type="expression" dxfId="0" priority="1">
      <formula>$BD$24&gt;784</formula>
    </cfRule>
  </conditionalFormatting>
  <dataValidations count="4">
    <dataValidation type="list" allowBlank="1" showInputMessage="1" showErrorMessage="1" sqref="AN8">
      <formula1>"□ 出勤簿,■ 出勤簿"</formula1>
    </dataValidation>
    <dataValidation type="list" allowBlank="1" showInputMessage="1" showErrorMessage="1" sqref="AF8">
      <formula1>"□ 給与明細書,■ 給与明細書"</formula1>
    </dataValidation>
    <dataValidation type="list" allowBlank="1" showInputMessage="1" showErrorMessage="1" sqref="Y8">
      <formula1>"□ 賃金台帳,■ 賃金台帳"</formula1>
    </dataValidation>
    <dataValidation type="list" allowBlank="1" showInputMessage="1" showErrorMessage="1" sqref="Y9">
      <formula1>"□ その他,■ その他"</formula1>
    </dataValidation>
  </dataValidations>
  <printOptions horizontalCentered="1"/>
  <pageMargins left="0.39370078740157483" right="0.39370078740157483" top="0.59055118110236227" bottom="0.39370078740157483" header="0.19685039370078741" footer="0.19685039370078741"/>
  <pageSetup paperSize="9" scale="87" orientation="landscape" errors="blank"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33"/>
  <sheetViews>
    <sheetView view="pageBreakPreview" zoomScaleNormal="100" zoomScaleSheetLayoutView="100" workbookViewId="0">
      <selection activeCell="D25" sqref="D25"/>
    </sheetView>
  </sheetViews>
  <sheetFormatPr defaultColWidth="8.875" defaultRowHeight="13.5" x14ac:dyDescent="0.15"/>
  <cols>
    <col min="1" max="1" width="2.625" style="79" customWidth="1"/>
    <col min="2" max="3" width="20.625" style="79" customWidth="1"/>
    <col min="4" max="4" width="21.5" style="79" customWidth="1"/>
    <col min="5" max="5" width="20.625" style="79" customWidth="1"/>
    <col min="6" max="6" width="2.625" style="79" customWidth="1"/>
    <col min="7" max="16384" width="8.875" style="79"/>
  </cols>
  <sheetData>
    <row r="1" spans="1:6" ht="21.6" customHeight="1" x14ac:dyDescent="0.15">
      <c r="A1" s="78"/>
      <c r="B1" s="78" t="s">
        <v>161</v>
      </c>
      <c r="C1" s="78"/>
      <c r="D1" s="78"/>
      <c r="E1" s="78"/>
      <c r="F1" s="78"/>
    </row>
    <row r="2" spans="1:6" ht="40.15" customHeight="1" x14ac:dyDescent="0.15">
      <c r="A2" s="78"/>
      <c r="B2" s="515" t="s">
        <v>177</v>
      </c>
      <c r="C2" s="515"/>
      <c r="D2" s="515"/>
      <c r="E2" s="515"/>
      <c r="F2" s="78"/>
    </row>
    <row r="3" spans="1:6" ht="17.25" x14ac:dyDescent="0.15">
      <c r="A3" s="78"/>
      <c r="B3" s="80" t="s">
        <v>162</v>
      </c>
      <c r="C3" s="78"/>
      <c r="D3" s="78"/>
      <c r="E3" s="78"/>
      <c r="F3" s="78"/>
    </row>
    <row r="4" spans="1:6" x14ac:dyDescent="0.15">
      <c r="A4" s="78"/>
      <c r="B4" s="78"/>
      <c r="C4" s="78"/>
      <c r="D4" s="78"/>
      <c r="E4" s="81" t="s">
        <v>0</v>
      </c>
      <c r="F4" s="78"/>
    </row>
    <row r="5" spans="1:6" ht="30" customHeight="1" x14ac:dyDescent="0.15">
      <c r="A5" s="78"/>
      <c r="B5" s="516" t="s">
        <v>163</v>
      </c>
      <c r="C5" s="517"/>
      <c r="D5" s="516" t="s">
        <v>164</v>
      </c>
      <c r="E5" s="517"/>
      <c r="F5" s="78"/>
    </row>
    <row r="6" spans="1:6" ht="30" customHeight="1" x14ac:dyDescent="0.15">
      <c r="A6" s="78"/>
      <c r="B6" s="82" t="s">
        <v>165</v>
      </c>
      <c r="C6" s="82" t="s">
        <v>166</v>
      </c>
      <c r="D6" s="82" t="s">
        <v>165</v>
      </c>
      <c r="E6" s="82" t="s">
        <v>166</v>
      </c>
      <c r="F6" s="78"/>
    </row>
    <row r="7" spans="1:6" ht="30" customHeight="1" x14ac:dyDescent="0.15">
      <c r="A7" s="78"/>
      <c r="B7" s="83" t="s">
        <v>167</v>
      </c>
      <c r="C7" s="95">
        <v>1769000</v>
      </c>
      <c r="D7" s="83" t="s">
        <v>168</v>
      </c>
      <c r="E7" s="95">
        <v>1769488</v>
      </c>
      <c r="F7" s="78"/>
    </row>
    <row r="8" spans="1:6" ht="30" customHeight="1" x14ac:dyDescent="0.15">
      <c r="A8" s="78"/>
      <c r="B8" s="83"/>
      <c r="C8" s="84"/>
      <c r="D8" s="83"/>
      <c r="E8" s="84"/>
      <c r="F8" s="78"/>
    </row>
    <row r="9" spans="1:6" ht="30" customHeight="1" x14ac:dyDescent="0.15">
      <c r="A9" s="78"/>
      <c r="B9" s="83"/>
      <c r="C9" s="84"/>
      <c r="D9" s="83"/>
      <c r="E9" s="84"/>
      <c r="F9" s="78"/>
    </row>
    <row r="10" spans="1:6" ht="30" customHeight="1" x14ac:dyDescent="0.15">
      <c r="A10" s="78"/>
      <c r="B10" s="83"/>
      <c r="C10" s="84"/>
      <c r="D10" s="83"/>
      <c r="E10" s="84"/>
      <c r="F10" s="78"/>
    </row>
    <row r="11" spans="1:6" ht="30" customHeight="1" x14ac:dyDescent="0.15">
      <c r="A11" s="78"/>
      <c r="B11" s="85"/>
      <c r="C11" s="85"/>
      <c r="D11" s="83"/>
      <c r="E11" s="84"/>
      <c r="F11" s="78"/>
    </row>
    <row r="12" spans="1:6" ht="30" customHeight="1" x14ac:dyDescent="0.15">
      <c r="A12" s="78"/>
      <c r="B12" s="83" t="s">
        <v>169</v>
      </c>
      <c r="C12" s="84">
        <f>E18-C7</f>
        <v>488</v>
      </c>
      <c r="D12" s="86"/>
      <c r="E12" s="84"/>
      <c r="F12" s="78"/>
    </row>
    <row r="13" spans="1:6" ht="30" customHeight="1" x14ac:dyDescent="0.15">
      <c r="A13" s="78"/>
      <c r="B13" s="86"/>
      <c r="C13" s="84"/>
      <c r="D13" s="86"/>
      <c r="E13" s="84"/>
      <c r="F13" s="78"/>
    </row>
    <row r="14" spans="1:6" ht="30" customHeight="1" x14ac:dyDescent="0.15">
      <c r="A14" s="78"/>
      <c r="B14" s="87"/>
      <c r="C14" s="88"/>
      <c r="D14" s="87"/>
      <c r="E14" s="88"/>
      <c r="F14" s="78"/>
    </row>
    <row r="15" spans="1:6" ht="30" customHeight="1" x14ac:dyDescent="0.15">
      <c r="A15" s="78"/>
      <c r="B15" s="87"/>
      <c r="C15" s="88"/>
      <c r="D15" s="87"/>
      <c r="E15" s="88"/>
      <c r="F15" s="78"/>
    </row>
    <row r="16" spans="1:6" ht="30" customHeight="1" x14ac:dyDescent="0.15">
      <c r="A16" s="78"/>
      <c r="B16" s="87"/>
      <c r="C16" s="88"/>
      <c r="D16" s="87"/>
      <c r="E16" s="88"/>
      <c r="F16" s="78"/>
    </row>
    <row r="17" spans="1:6" ht="30" customHeight="1" x14ac:dyDescent="0.15">
      <c r="A17" s="78"/>
      <c r="B17" s="87"/>
      <c r="C17" s="88"/>
      <c r="D17" s="87"/>
      <c r="E17" s="88"/>
      <c r="F17" s="78"/>
    </row>
    <row r="18" spans="1:6" ht="30" customHeight="1" x14ac:dyDescent="0.15">
      <c r="A18" s="78"/>
      <c r="B18" s="82" t="s">
        <v>62</v>
      </c>
      <c r="C18" s="84">
        <f>SUM(C7:C12)</f>
        <v>1769488</v>
      </c>
      <c r="D18" s="82" t="s">
        <v>62</v>
      </c>
      <c r="E18" s="84">
        <f>SUM(E7:E17)</f>
        <v>1769488</v>
      </c>
      <c r="F18" s="78"/>
    </row>
    <row r="19" spans="1:6" ht="30" customHeight="1" x14ac:dyDescent="0.15">
      <c r="A19" s="78"/>
      <c r="B19" s="89"/>
      <c r="C19" s="90" t="s">
        <v>170</v>
      </c>
      <c r="D19" s="91">
        <f>E18-C18</f>
        <v>0</v>
      </c>
      <c r="E19" s="92"/>
      <c r="F19" s="78"/>
    </row>
    <row r="20" spans="1:6" x14ac:dyDescent="0.15">
      <c r="A20" s="78"/>
      <c r="B20" s="78"/>
      <c r="C20" s="78"/>
      <c r="D20" s="78"/>
      <c r="E20" s="78"/>
      <c r="F20" s="78"/>
    </row>
    <row r="21" spans="1:6" x14ac:dyDescent="0.15">
      <c r="A21" s="78"/>
      <c r="B21" s="518" t="s">
        <v>171</v>
      </c>
      <c r="C21" s="518"/>
      <c r="D21" s="518"/>
      <c r="E21" s="518"/>
      <c r="F21" s="78"/>
    </row>
    <row r="22" spans="1:6" x14ac:dyDescent="0.15">
      <c r="A22" s="78"/>
      <c r="B22" s="518"/>
      <c r="C22" s="518"/>
      <c r="D22" s="518"/>
      <c r="E22" s="518"/>
      <c r="F22" s="78"/>
    </row>
    <row r="23" spans="1:6" x14ac:dyDescent="0.15">
      <c r="A23" s="78"/>
      <c r="B23" s="78"/>
      <c r="C23" s="78"/>
      <c r="D23" s="78"/>
      <c r="E23" s="78"/>
      <c r="F23" s="78"/>
    </row>
    <row r="24" spans="1:6" x14ac:dyDescent="0.15">
      <c r="A24" s="78"/>
      <c r="B24" s="96" t="s">
        <v>172</v>
      </c>
      <c r="C24" s="93"/>
      <c r="D24" s="93"/>
      <c r="E24" s="93"/>
      <c r="F24" s="78"/>
    </row>
    <row r="25" spans="1:6" x14ac:dyDescent="0.15">
      <c r="A25" s="78"/>
      <c r="B25" s="93"/>
      <c r="C25" s="93"/>
      <c r="D25" s="93"/>
      <c r="E25" s="93"/>
      <c r="F25" s="78"/>
    </row>
    <row r="26" spans="1:6" x14ac:dyDescent="0.15">
      <c r="A26" s="78"/>
      <c r="B26" s="93"/>
      <c r="C26" s="93"/>
      <c r="D26" s="93"/>
      <c r="E26" s="93"/>
      <c r="F26" s="78"/>
    </row>
    <row r="27" spans="1:6" x14ac:dyDescent="0.15">
      <c r="A27" s="78"/>
      <c r="B27" s="93"/>
      <c r="C27" s="93" t="s">
        <v>173</v>
      </c>
      <c r="D27" s="513" t="s">
        <v>174</v>
      </c>
      <c r="E27" s="514"/>
      <c r="F27" s="78"/>
    </row>
    <row r="28" spans="1:6" x14ac:dyDescent="0.15">
      <c r="A28" s="78"/>
      <c r="B28" s="93"/>
      <c r="C28" s="93"/>
      <c r="D28" s="514"/>
      <c r="E28" s="514"/>
      <c r="F28" s="78"/>
    </row>
    <row r="29" spans="1:6" x14ac:dyDescent="0.15">
      <c r="A29" s="78"/>
      <c r="B29" s="93"/>
      <c r="C29" s="93" t="s">
        <v>175</v>
      </c>
      <c r="D29" s="513" t="s">
        <v>176</v>
      </c>
      <c r="E29" s="514"/>
      <c r="F29" s="78"/>
    </row>
    <row r="30" spans="1:6" x14ac:dyDescent="0.15">
      <c r="A30" s="78"/>
      <c r="B30" s="93"/>
      <c r="C30" s="93"/>
      <c r="D30" s="514"/>
      <c r="E30" s="514"/>
      <c r="F30" s="78"/>
    </row>
    <row r="31" spans="1:6" x14ac:dyDescent="0.15">
      <c r="A31" s="78"/>
      <c r="B31" s="93"/>
      <c r="C31" s="93"/>
      <c r="D31" s="514"/>
      <c r="E31" s="514"/>
      <c r="F31" s="78"/>
    </row>
    <row r="32" spans="1:6" x14ac:dyDescent="0.15">
      <c r="B32" s="94"/>
      <c r="C32" s="94"/>
      <c r="D32" s="94"/>
      <c r="E32" s="94"/>
    </row>
    <row r="33" spans="2:5" x14ac:dyDescent="0.15">
      <c r="B33" s="94"/>
      <c r="C33" s="94"/>
      <c r="D33" s="94"/>
      <c r="E33" s="94"/>
    </row>
  </sheetData>
  <mergeCells count="6">
    <mergeCell ref="D29:E31"/>
    <mergeCell ref="B2:E2"/>
    <mergeCell ref="B5:C5"/>
    <mergeCell ref="D5:E5"/>
    <mergeCell ref="B21:E22"/>
    <mergeCell ref="D27:E2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C3:BF33"/>
  <sheetViews>
    <sheetView showGridLines="0" view="pageBreakPreview" zoomScaleNormal="100" zoomScaleSheetLayoutView="100" workbookViewId="0">
      <selection activeCell="AK3" sqref="AK3:AO4"/>
    </sheetView>
  </sheetViews>
  <sheetFormatPr defaultColWidth="2.5" defaultRowHeight="15" customHeight="1" x14ac:dyDescent="0.15"/>
  <cols>
    <col min="1" max="16384" width="2.5" style="35"/>
  </cols>
  <sheetData>
    <row r="3" spans="3:58" ht="15" customHeight="1" x14ac:dyDescent="0.15">
      <c r="E3" s="32"/>
      <c r="F3" s="33"/>
      <c r="G3" s="34"/>
      <c r="H3" s="34"/>
      <c r="I3" s="34"/>
      <c r="J3" s="34"/>
      <c r="K3" s="34"/>
      <c r="L3" s="34"/>
      <c r="M3" s="34"/>
      <c r="N3" s="34"/>
      <c r="O3" s="32"/>
      <c r="P3" s="32"/>
      <c r="Q3" s="32"/>
      <c r="R3" s="32"/>
      <c r="S3" s="32"/>
      <c r="T3" s="32"/>
      <c r="U3" s="32"/>
      <c r="V3" s="32"/>
      <c r="W3" s="32"/>
      <c r="X3" s="32"/>
      <c r="Y3" s="32"/>
      <c r="Z3" s="32"/>
      <c r="AA3" s="32"/>
      <c r="AB3" s="32"/>
      <c r="AC3" s="32"/>
      <c r="AD3" s="32"/>
      <c r="AE3" s="32"/>
      <c r="AF3" s="32"/>
      <c r="AG3" s="32"/>
      <c r="AH3" s="32"/>
      <c r="AI3" s="32"/>
      <c r="AJ3" s="32"/>
      <c r="AK3" s="108" t="s">
        <v>111</v>
      </c>
      <c r="AL3" s="109"/>
      <c r="AM3" s="109"/>
      <c r="AN3" s="109"/>
      <c r="AO3" s="110"/>
      <c r="AP3" s="32"/>
      <c r="AQ3" s="32"/>
      <c r="AR3" s="32"/>
      <c r="AS3" s="32"/>
      <c r="AT3" s="32"/>
      <c r="AU3" s="32"/>
      <c r="AV3" s="32"/>
      <c r="AW3" s="32"/>
      <c r="AX3" s="32"/>
      <c r="AY3" s="32"/>
      <c r="AZ3" s="32"/>
      <c r="BA3" s="32"/>
    </row>
    <row r="4" spans="3:58" s="37" customFormat="1" ht="15" customHeight="1" x14ac:dyDescent="0.15">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111"/>
      <c r="AL4" s="112"/>
      <c r="AM4" s="112"/>
      <c r="AN4" s="112"/>
      <c r="AO4" s="113"/>
      <c r="AP4" s="36"/>
      <c r="AQ4" s="36"/>
      <c r="AR4" s="36"/>
      <c r="AS4" s="36"/>
      <c r="AT4" s="36"/>
      <c r="AU4" s="36"/>
      <c r="AV4" s="36"/>
      <c r="AW4" s="36"/>
      <c r="AX4" s="36"/>
      <c r="AY4" s="36"/>
      <c r="AZ4" s="36"/>
      <c r="BA4" s="36"/>
    </row>
    <row r="5" spans="3:58" s="37" customFormat="1" ht="15" customHeight="1" x14ac:dyDescent="0.15">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3:58" ht="15" customHeight="1" x14ac:dyDescent="0.15">
      <c r="C6" s="178" t="s">
        <v>141</v>
      </c>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row>
    <row r="7" spans="3:58" ht="15" customHeight="1" x14ac:dyDescent="0.15">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row>
    <row r="8" spans="3:58" ht="15" customHeight="1" x14ac:dyDescent="0.15">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row>
    <row r="9" spans="3:58" ht="15" customHeight="1" x14ac:dyDescent="0.15">
      <c r="E9" s="2"/>
      <c r="F9" s="31"/>
      <c r="G9" s="31"/>
      <c r="H9" s="31"/>
      <c r="I9" s="31"/>
      <c r="J9" s="2"/>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10"/>
    </row>
    <row r="10" spans="3:58" s="38" customFormat="1" ht="15" customHeight="1" x14ac:dyDescent="0.15">
      <c r="E10" s="180"/>
      <c r="F10" s="181"/>
      <c r="G10" s="180" t="s">
        <v>63</v>
      </c>
      <c r="H10" s="186"/>
      <c r="I10" s="186"/>
      <c r="J10" s="186"/>
      <c r="K10" s="186"/>
      <c r="L10" s="186"/>
      <c r="M10" s="186"/>
      <c r="N10" s="186"/>
      <c r="O10" s="186"/>
      <c r="P10" s="181"/>
      <c r="Q10" s="180" t="s">
        <v>64</v>
      </c>
      <c r="R10" s="186"/>
      <c r="S10" s="186"/>
      <c r="T10" s="186"/>
      <c r="U10" s="186"/>
      <c r="V10" s="186"/>
      <c r="W10" s="186"/>
      <c r="X10" s="186"/>
      <c r="Y10" s="186"/>
      <c r="Z10" s="186"/>
      <c r="AA10" s="186"/>
      <c r="AB10" s="186"/>
      <c r="AC10" s="186"/>
      <c r="AD10" s="186"/>
      <c r="AE10" s="186"/>
      <c r="AF10" s="186"/>
      <c r="AG10" s="186"/>
      <c r="AH10" s="186"/>
      <c r="AI10" s="186"/>
      <c r="AJ10" s="186"/>
      <c r="AK10" s="181"/>
    </row>
    <row r="11" spans="3:58" s="38" customFormat="1" ht="15" customHeight="1" x14ac:dyDescent="0.15">
      <c r="E11" s="182"/>
      <c r="F11" s="183"/>
      <c r="G11" s="187"/>
      <c r="H11" s="188"/>
      <c r="I11" s="188"/>
      <c r="J11" s="188"/>
      <c r="K11" s="188"/>
      <c r="L11" s="188"/>
      <c r="M11" s="188"/>
      <c r="N11" s="188"/>
      <c r="O11" s="188"/>
      <c r="P11" s="189"/>
      <c r="Q11" s="187"/>
      <c r="R11" s="188"/>
      <c r="S11" s="188"/>
      <c r="T11" s="188"/>
      <c r="U11" s="188"/>
      <c r="V11" s="188"/>
      <c r="W11" s="188"/>
      <c r="X11" s="188"/>
      <c r="Y11" s="188"/>
      <c r="Z11" s="188"/>
      <c r="AA11" s="188"/>
      <c r="AB11" s="188"/>
      <c r="AC11" s="188"/>
      <c r="AD11" s="188"/>
      <c r="AE11" s="188"/>
      <c r="AF11" s="188"/>
      <c r="AG11" s="188"/>
      <c r="AH11" s="188"/>
      <c r="AI11" s="188"/>
      <c r="AJ11" s="188"/>
      <c r="AK11" s="189"/>
    </row>
    <row r="12" spans="3:58" s="38" customFormat="1" ht="15" customHeight="1" x14ac:dyDescent="0.15">
      <c r="E12" s="182"/>
      <c r="F12" s="183"/>
      <c r="G12" s="152" t="s">
        <v>65</v>
      </c>
      <c r="H12" s="190"/>
      <c r="I12" s="190"/>
      <c r="J12" s="190"/>
      <c r="K12" s="190"/>
      <c r="L12" s="191"/>
      <c r="M12" s="198" t="s">
        <v>110</v>
      </c>
      <c r="N12" s="190"/>
      <c r="O12" s="190"/>
      <c r="P12" s="153"/>
      <c r="Q12" s="152" t="s">
        <v>107</v>
      </c>
      <c r="R12" s="190"/>
      <c r="S12" s="190"/>
      <c r="T12" s="190"/>
      <c r="U12" s="191"/>
      <c r="V12" s="198" t="s">
        <v>108</v>
      </c>
      <c r="W12" s="190"/>
      <c r="X12" s="190"/>
      <c r="Y12" s="190"/>
      <c r="Z12" s="191"/>
      <c r="AA12" s="198" t="s">
        <v>66</v>
      </c>
      <c r="AB12" s="190"/>
      <c r="AC12" s="190"/>
      <c r="AD12" s="190"/>
      <c r="AE12" s="191"/>
      <c r="AF12" s="198" t="s">
        <v>67</v>
      </c>
      <c r="AG12" s="190"/>
      <c r="AH12" s="190"/>
      <c r="AI12" s="190"/>
      <c r="AJ12" s="190"/>
      <c r="AK12" s="153"/>
    </row>
    <row r="13" spans="3:58" ht="15" customHeight="1" x14ac:dyDescent="0.15">
      <c r="E13" s="182"/>
      <c r="F13" s="183"/>
      <c r="G13" s="192"/>
      <c r="H13" s="193"/>
      <c r="I13" s="193"/>
      <c r="J13" s="193"/>
      <c r="K13" s="193"/>
      <c r="L13" s="194"/>
      <c r="M13" s="199"/>
      <c r="N13" s="193"/>
      <c r="O13" s="193"/>
      <c r="P13" s="200"/>
      <c r="Q13" s="192" t="s">
        <v>106</v>
      </c>
      <c r="R13" s="193"/>
      <c r="S13" s="193"/>
      <c r="T13" s="193"/>
      <c r="U13" s="194"/>
      <c r="V13" s="199" t="s">
        <v>109</v>
      </c>
      <c r="W13" s="193"/>
      <c r="X13" s="193"/>
      <c r="Y13" s="193"/>
      <c r="Z13" s="194"/>
      <c r="AA13" s="199"/>
      <c r="AB13" s="193"/>
      <c r="AC13" s="193"/>
      <c r="AD13" s="193"/>
      <c r="AE13" s="194"/>
      <c r="AF13" s="199"/>
      <c r="AG13" s="193"/>
      <c r="AH13" s="193"/>
      <c r="AI13" s="193"/>
      <c r="AJ13" s="193"/>
      <c r="AK13" s="200"/>
    </row>
    <row r="14" spans="3:58" ht="15" customHeight="1" x14ac:dyDescent="0.15">
      <c r="E14" s="184"/>
      <c r="F14" s="185"/>
      <c r="G14" s="195"/>
      <c r="H14" s="196"/>
      <c r="I14" s="196"/>
      <c r="J14" s="196"/>
      <c r="K14" s="196"/>
      <c r="L14" s="197"/>
      <c r="M14" s="201"/>
      <c r="N14" s="196"/>
      <c r="O14" s="196"/>
      <c r="P14" s="202"/>
      <c r="Q14" s="195" t="s">
        <v>74</v>
      </c>
      <c r="R14" s="196"/>
      <c r="S14" s="196"/>
      <c r="T14" s="196"/>
      <c r="U14" s="197"/>
      <c r="V14" s="201" t="s">
        <v>75</v>
      </c>
      <c r="W14" s="196"/>
      <c r="X14" s="196"/>
      <c r="Y14" s="196"/>
      <c r="Z14" s="197"/>
      <c r="AA14" s="201" t="s">
        <v>68</v>
      </c>
      <c r="AB14" s="196"/>
      <c r="AC14" s="196"/>
      <c r="AD14" s="196"/>
      <c r="AE14" s="197"/>
      <c r="AF14" s="201" t="s">
        <v>73</v>
      </c>
      <c r="AG14" s="196"/>
      <c r="AH14" s="196"/>
      <c r="AI14" s="196"/>
      <c r="AJ14" s="196"/>
      <c r="AK14" s="202"/>
    </row>
    <row r="15" spans="3:58" ht="15" customHeight="1" x14ac:dyDescent="0.15">
      <c r="E15" s="207">
        <v>1</v>
      </c>
      <c r="F15" s="208"/>
      <c r="G15" s="209"/>
      <c r="H15" s="210"/>
      <c r="I15" s="210"/>
      <c r="J15" s="210"/>
      <c r="K15" s="210"/>
      <c r="L15" s="211"/>
      <c r="M15" s="212"/>
      <c r="N15" s="210"/>
      <c r="O15" s="210"/>
      <c r="P15" s="213"/>
      <c r="Q15" s="214"/>
      <c r="R15" s="215"/>
      <c r="S15" s="215"/>
      <c r="T15" s="215"/>
      <c r="U15" s="216"/>
      <c r="V15" s="217"/>
      <c r="W15" s="218"/>
      <c r="X15" s="218"/>
      <c r="Y15" s="218"/>
      <c r="Z15" s="219"/>
      <c r="AA15" s="203">
        <f>Q15*3200</f>
        <v>0</v>
      </c>
      <c r="AB15" s="204"/>
      <c r="AC15" s="204"/>
      <c r="AD15" s="204"/>
      <c r="AE15" s="205"/>
      <c r="AF15" s="203">
        <f>Q15*V15</f>
        <v>0</v>
      </c>
      <c r="AG15" s="204"/>
      <c r="AH15" s="204"/>
      <c r="AI15" s="204"/>
      <c r="AJ15" s="204"/>
      <c r="AK15" s="206"/>
    </row>
    <row r="16" spans="3:58" ht="15" customHeight="1" x14ac:dyDescent="0.15">
      <c r="E16" s="154"/>
      <c r="F16" s="155"/>
      <c r="G16" s="159"/>
      <c r="H16" s="160"/>
      <c r="I16" s="160"/>
      <c r="J16" s="160"/>
      <c r="K16" s="160"/>
      <c r="L16" s="161"/>
      <c r="M16" s="164"/>
      <c r="N16" s="160"/>
      <c r="O16" s="160"/>
      <c r="P16" s="165"/>
      <c r="Q16" s="169"/>
      <c r="R16" s="170"/>
      <c r="S16" s="170"/>
      <c r="T16" s="170"/>
      <c r="U16" s="171"/>
      <c r="V16" s="175"/>
      <c r="W16" s="176"/>
      <c r="X16" s="176"/>
      <c r="Y16" s="176"/>
      <c r="Z16" s="177"/>
      <c r="AA16" s="147"/>
      <c r="AB16" s="148"/>
      <c r="AC16" s="148"/>
      <c r="AD16" s="148"/>
      <c r="AE16" s="149"/>
      <c r="AF16" s="147"/>
      <c r="AG16" s="148"/>
      <c r="AH16" s="148"/>
      <c r="AI16" s="148"/>
      <c r="AJ16" s="148"/>
      <c r="AK16" s="151"/>
    </row>
    <row r="17" spans="5:58" ht="15" customHeight="1" x14ac:dyDescent="0.15">
      <c r="E17" s="152">
        <v>2</v>
      </c>
      <c r="F17" s="153"/>
      <c r="G17" s="156"/>
      <c r="H17" s="157"/>
      <c r="I17" s="157"/>
      <c r="J17" s="157"/>
      <c r="K17" s="157"/>
      <c r="L17" s="158"/>
      <c r="M17" s="162"/>
      <c r="N17" s="157"/>
      <c r="O17" s="157"/>
      <c r="P17" s="163"/>
      <c r="Q17" s="166"/>
      <c r="R17" s="167"/>
      <c r="S17" s="167"/>
      <c r="T17" s="167"/>
      <c r="U17" s="168"/>
      <c r="V17" s="172"/>
      <c r="W17" s="173"/>
      <c r="X17" s="173"/>
      <c r="Y17" s="173"/>
      <c r="Z17" s="174"/>
      <c r="AA17" s="144">
        <f t="shared" ref="AA17" si="0">Q17*3200</f>
        <v>0</v>
      </c>
      <c r="AB17" s="145"/>
      <c r="AC17" s="145"/>
      <c r="AD17" s="145"/>
      <c r="AE17" s="146"/>
      <c r="AF17" s="144">
        <f t="shared" ref="AF17" si="1">Q17*V17</f>
        <v>0</v>
      </c>
      <c r="AG17" s="145"/>
      <c r="AH17" s="145"/>
      <c r="AI17" s="145"/>
      <c r="AJ17" s="145"/>
      <c r="AK17" s="150"/>
    </row>
    <row r="18" spans="5:58" ht="15" customHeight="1" x14ac:dyDescent="0.15">
      <c r="E18" s="154"/>
      <c r="F18" s="155"/>
      <c r="G18" s="159"/>
      <c r="H18" s="160"/>
      <c r="I18" s="160"/>
      <c r="J18" s="160"/>
      <c r="K18" s="160"/>
      <c r="L18" s="161"/>
      <c r="M18" s="164"/>
      <c r="N18" s="160"/>
      <c r="O18" s="160"/>
      <c r="P18" s="165"/>
      <c r="Q18" s="169"/>
      <c r="R18" s="170"/>
      <c r="S18" s="170"/>
      <c r="T18" s="170"/>
      <c r="U18" s="171"/>
      <c r="V18" s="175"/>
      <c r="W18" s="176"/>
      <c r="X18" s="176"/>
      <c r="Y18" s="176"/>
      <c r="Z18" s="177"/>
      <c r="AA18" s="147"/>
      <c r="AB18" s="148"/>
      <c r="AC18" s="148"/>
      <c r="AD18" s="148"/>
      <c r="AE18" s="149"/>
      <c r="AF18" s="147"/>
      <c r="AG18" s="148"/>
      <c r="AH18" s="148"/>
      <c r="AI18" s="148"/>
      <c r="AJ18" s="148"/>
      <c r="AK18" s="151"/>
    </row>
    <row r="19" spans="5:58" ht="15" customHeight="1" x14ac:dyDescent="0.15">
      <c r="E19" s="152">
        <v>3</v>
      </c>
      <c r="F19" s="153"/>
      <c r="G19" s="156"/>
      <c r="H19" s="157"/>
      <c r="I19" s="157"/>
      <c r="J19" s="157"/>
      <c r="K19" s="157"/>
      <c r="L19" s="158"/>
      <c r="M19" s="162"/>
      <c r="N19" s="157"/>
      <c r="O19" s="157"/>
      <c r="P19" s="163"/>
      <c r="Q19" s="166"/>
      <c r="R19" s="167"/>
      <c r="S19" s="167"/>
      <c r="T19" s="167"/>
      <c r="U19" s="168"/>
      <c r="V19" s="172"/>
      <c r="W19" s="173"/>
      <c r="X19" s="173"/>
      <c r="Y19" s="173"/>
      <c r="Z19" s="174"/>
      <c r="AA19" s="144">
        <f t="shared" ref="AA19" si="2">Q19*3200</f>
        <v>0</v>
      </c>
      <c r="AB19" s="145"/>
      <c r="AC19" s="145"/>
      <c r="AD19" s="145"/>
      <c r="AE19" s="146"/>
      <c r="AF19" s="144">
        <f t="shared" ref="AF19" si="3">Q19*V19</f>
        <v>0</v>
      </c>
      <c r="AG19" s="145"/>
      <c r="AH19" s="145"/>
      <c r="AI19" s="145"/>
      <c r="AJ19" s="145"/>
      <c r="AK19" s="150"/>
    </row>
    <row r="20" spans="5:58" ht="15" customHeight="1" x14ac:dyDescent="0.15">
      <c r="E20" s="154"/>
      <c r="F20" s="155"/>
      <c r="G20" s="159"/>
      <c r="H20" s="160"/>
      <c r="I20" s="160"/>
      <c r="J20" s="160"/>
      <c r="K20" s="160"/>
      <c r="L20" s="161"/>
      <c r="M20" s="164"/>
      <c r="N20" s="160"/>
      <c r="O20" s="160"/>
      <c r="P20" s="165"/>
      <c r="Q20" s="169"/>
      <c r="R20" s="170"/>
      <c r="S20" s="170"/>
      <c r="T20" s="170"/>
      <c r="U20" s="171"/>
      <c r="V20" s="175"/>
      <c r="W20" s="176"/>
      <c r="X20" s="176"/>
      <c r="Y20" s="176"/>
      <c r="Z20" s="177"/>
      <c r="AA20" s="147"/>
      <c r="AB20" s="148"/>
      <c r="AC20" s="148"/>
      <c r="AD20" s="148"/>
      <c r="AE20" s="149"/>
      <c r="AF20" s="147"/>
      <c r="AG20" s="148"/>
      <c r="AH20" s="148"/>
      <c r="AI20" s="148"/>
      <c r="AJ20" s="148"/>
      <c r="AK20" s="151"/>
    </row>
    <row r="21" spans="5:58" ht="15" customHeight="1" x14ac:dyDescent="0.15">
      <c r="E21" s="152">
        <v>4</v>
      </c>
      <c r="F21" s="153"/>
      <c r="G21" s="156"/>
      <c r="H21" s="157"/>
      <c r="I21" s="157"/>
      <c r="J21" s="157"/>
      <c r="K21" s="157"/>
      <c r="L21" s="158"/>
      <c r="M21" s="162"/>
      <c r="N21" s="157"/>
      <c r="O21" s="157"/>
      <c r="P21" s="163"/>
      <c r="Q21" s="166"/>
      <c r="R21" s="167"/>
      <c r="S21" s="167"/>
      <c r="T21" s="167"/>
      <c r="U21" s="168"/>
      <c r="V21" s="172"/>
      <c r="W21" s="173"/>
      <c r="X21" s="173"/>
      <c r="Y21" s="173"/>
      <c r="Z21" s="174"/>
      <c r="AA21" s="144">
        <f t="shared" ref="AA21" si="4">Q21*3200</f>
        <v>0</v>
      </c>
      <c r="AB21" s="145"/>
      <c r="AC21" s="145"/>
      <c r="AD21" s="145"/>
      <c r="AE21" s="146"/>
      <c r="AF21" s="144">
        <f t="shared" ref="AF21" si="5">Q21*V21</f>
        <v>0</v>
      </c>
      <c r="AG21" s="145"/>
      <c r="AH21" s="145"/>
      <c r="AI21" s="145"/>
      <c r="AJ21" s="145"/>
      <c r="AK21" s="150"/>
    </row>
    <row r="22" spans="5:58" ht="15" customHeight="1" x14ac:dyDescent="0.15">
      <c r="E22" s="154"/>
      <c r="F22" s="155"/>
      <c r="G22" s="159"/>
      <c r="H22" s="160"/>
      <c r="I22" s="160"/>
      <c r="J22" s="160"/>
      <c r="K22" s="160"/>
      <c r="L22" s="161"/>
      <c r="M22" s="164"/>
      <c r="N22" s="160"/>
      <c r="O22" s="160"/>
      <c r="P22" s="165"/>
      <c r="Q22" s="169"/>
      <c r="R22" s="170"/>
      <c r="S22" s="170"/>
      <c r="T22" s="170"/>
      <c r="U22" s="171"/>
      <c r="V22" s="175"/>
      <c r="W22" s="176"/>
      <c r="X22" s="176"/>
      <c r="Y22" s="176"/>
      <c r="Z22" s="177"/>
      <c r="AA22" s="147"/>
      <c r="AB22" s="148"/>
      <c r="AC22" s="148"/>
      <c r="AD22" s="148"/>
      <c r="AE22" s="149"/>
      <c r="AF22" s="147"/>
      <c r="AG22" s="148"/>
      <c r="AH22" s="148"/>
      <c r="AI22" s="148"/>
      <c r="AJ22" s="148"/>
      <c r="AK22" s="151"/>
    </row>
    <row r="23" spans="5:58" ht="15" customHeight="1" x14ac:dyDescent="0.15">
      <c r="E23" s="152">
        <v>5</v>
      </c>
      <c r="F23" s="153"/>
      <c r="G23" s="156"/>
      <c r="H23" s="157"/>
      <c r="I23" s="157"/>
      <c r="J23" s="157"/>
      <c r="K23" s="157"/>
      <c r="L23" s="158"/>
      <c r="M23" s="162"/>
      <c r="N23" s="157"/>
      <c r="O23" s="157"/>
      <c r="P23" s="163"/>
      <c r="Q23" s="166"/>
      <c r="R23" s="167"/>
      <c r="S23" s="167"/>
      <c r="T23" s="167"/>
      <c r="U23" s="168"/>
      <c r="V23" s="172"/>
      <c r="W23" s="173"/>
      <c r="X23" s="173"/>
      <c r="Y23" s="173"/>
      <c r="Z23" s="174"/>
      <c r="AA23" s="144">
        <f t="shared" ref="AA23" si="6">Q23*3200</f>
        <v>0</v>
      </c>
      <c r="AB23" s="145"/>
      <c r="AC23" s="145"/>
      <c r="AD23" s="145"/>
      <c r="AE23" s="146"/>
      <c r="AF23" s="144">
        <f t="shared" ref="AF23" si="7">Q23*V23</f>
        <v>0</v>
      </c>
      <c r="AG23" s="145"/>
      <c r="AH23" s="145"/>
      <c r="AI23" s="145"/>
      <c r="AJ23" s="145"/>
      <c r="AK23" s="150"/>
    </row>
    <row r="24" spans="5:58" ht="15" customHeight="1" thickBot="1" x14ac:dyDescent="0.2">
      <c r="E24" s="220"/>
      <c r="F24" s="221"/>
      <c r="G24" s="222"/>
      <c r="H24" s="223"/>
      <c r="I24" s="223"/>
      <c r="J24" s="223"/>
      <c r="K24" s="223"/>
      <c r="L24" s="224"/>
      <c r="M24" s="225"/>
      <c r="N24" s="223"/>
      <c r="O24" s="223"/>
      <c r="P24" s="226"/>
      <c r="Q24" s="227"/>
      <c r="R24" s="228"/>
      <c r="S24" s="228"/>
      <c r="T24" s="228"/>
      <c r="U24" s="229"/>
      <c r="V24" s="230"/>
      <c r="W24" s="231"/>
      <c r="X24" s="231"/>
      <c r="Y24" s="231"/>
      <c r="Z24" s="232"/>
      <c r="AA24" s="233"/>
      <c r="AB24" s="234"/>
      <c r="AC24" s="234"/>
      <c r="AD24" s="234"/>
      <c r="AE24" s="235"/>
      <c r="AF24" s="233"/>
      <c r="AG24" s="234"/>
      <c r="AH24" s="234"/>
      <c r="AI24" s="234"/>
      <c r="AJ24" s="234"/>
      <c r="AK24" s="236"/>
    </row>
    <row r="25" spans="5:58" ht="15" customHeight="1" thickTop="1" x14ac:dyDescent="0.15">
      <c r="E25" s="251" t="s">
        <v>69</v>
      </c>
      <c r="F25" s="252"/>
      <c r="G25" s="252"/>
      <c r="H25" s="252"/>
      <c r="I25" s="252"/>
      <c r="J25" s="252"/>
      <c r="K25" s="252"/>
      <c r="L25" s="252"/>
      <c r="M25" s="252"/>
      <c r="N25" s="252"/>
      <c r="O25" s="252"/>
      <c r="P25" s="253"/>
      <c r="Q25" s="254">
        <f>SUM(Q15:U24)</f>
        <v>0</v>
      </c>
      <c r="R25" s="255"/>
      <c r="S25" s="255"/>
      <c r="T25" s="255"/>
      <c r="U25" s="256"/>
      <c r="V25" s="237"/>
      <c r="W25" s="238"/>
      <c r="X25" s="238"/>
      <c r="Y25" s="238"/>
      <c r="Z25" s="239"/>
      <c r="AA25" s="243">
        <f>SUM(AA15:AE24)</f>
        <v>0</v>
      </c>
      <c r="AB25" s="244"/>
      <c r="AC25" s="244"/>
      <c r="AD25" s="244"/>
      <c r="AE25" s="245"/>
      <c r="AF25" s="243">
        <f>SUM(AF15:AK24)</f>
        <v>0</v>
      </c>
      <c r="AG25" s="244"/>
      <c r="AH25" s="244"/>
      <c r="AI25" s="244"/>
      <c r="AJ25" s="244"/>
      <c r="AK25" s="249"/>
    </row>
    <row r="26" spans="5:58" ht="15" customHeight="1" x14ac:dyDescent="0.15">
      <c r="E26" s="195"/>
      <c r="F26" s="196"/>
      <c r="G26" s="196"/>
      <c r="H26" s="196"/>
      <c r="I26" s="196"/>
      <c r="J26" s="196"/>
      <c r="K26" s="196"/>
      <c r="L26" s="196"/>
      <c r="M26" s="196"/>
      <c r="N26" s="196"/>
      <c r="O26" s="196"/>
      <c r="P26" s="202"/>
      <c r="Q26" s="257"/>
      <c r="R26" s="258"/>
      <c r="S26" s="258"/>
      <c r="T26" s="258"/>
      <c r="U26" s="259"/>
      <c r="V26" s="240"/>
      <c r="W26" s="241"/>
      <c r="X26" s="241"/>
      <c r="Y26" s="241"/>
      <c r="Z26" s="242"/>
      <c r="AA26" s="246"/>
      <c r="AB26" s="247"/>
      <c r="AC26" s="247"/>
      <c r="AD26" s="247"/>
      <c r="AE26" s="248"/>
      <c r="AF26" s="246"/>
      <c r="AG26" s="247"/>
      <c r="AH26" s="247"/>
      <c r="AI26" s="247"/>
      <c r="AJ26" s="247"/>
      <c r="AK26" s="250"/>
    </row>
    <row r="27" spans="5:58" ht="15" customHeight="1" thickBot="1" x14ac:dyDescent="0.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row>
    <row r="28" spans="5:58" ht="15" customHeight="1" x14ac:dyDescent="0.1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260" t="s">
        <v>70</v>
      </c>
      <c r="AG28" s="261"/>
      <c r="AH28" s="261"/>
      <c r="AI28" s="261"/>
      <c r="AJ28" s="261"/>
      <c r="AK28" s="261"/>
      <c r="AL28" s="261"/>
      <c r="AM28" s="261"/>
      <c r="AN28" s="262"/>
      <c r="AO28" s="32"/>
      <c r="AP28" s="32"/>
      <c r="AQ28" s="32"/>
      <c r="AR28" s="32"/>
      <c r="AS28" s="32"/>
      <c r="AT28" s="32"/>
      <c r="AU28" s="32"/>
    </row>
    <row r="29" spans="5:58" ht="15" customHeight="1" x14ac:dyDescent="0.15">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263" t="s">
        <v>142</v>
      </c>
      <c r="AG29" s="264"/>
      <c r="AH29" s="264"/>
      <c r="AI29" s="264"/>
      <c r="AJ29" s="264"/>
      <c r="AK29" s="264"/>
      <c r="AL29" s="264"/>
      <c r="AM29" s="264"/>
      <c r="AN29" s="265"/>
      <c r="AO29" s="32"/>
      <c r="AP29" s="32"/>
      <c r="AQ29" s="32"/>
      <c r="AR29" s="32"/>
      <c r="AS29" s="32"/>
      <c r="AT29" s="32"/>
      <c r="AU29" s="32"/>
    </row>
    <row r="30" spans="5:58" ht="15" customHeight="1" x14ac:dyDescent="0.15">
      <c r="AF30" s="266">
        <f>AF25</f>
        <v>0</v>
      </c>
      <c r="AG30" s="267"/>
      <c r="AH30" s="267"/>
      <c r="AI30" s="267"/>
      <c r="AJ30" s="267"/>
      <c r="AK30" s="267"/>
      <c r="AL30" s="267"/>
      <c r="AM30" s="267"/>
      <c r="AN30" s="268"/>
      <c r="AU30" s="32"/>
    </row>
    <row r="31" spans="5:58" ht="15" customHeight="1" x14ac:dyDescent="0.15">
      <c r="AF31" s="269"/>
      <c r="AG31" s="270"/>
      <c r="AH31" s="270"/>
      <c r="AI31" s="270"/>
      <c r="AJ31" s="270"/>
      <c r="AK31" s="270"/>
      <c r="AL31" s="270"/>
      <c r="AM31" s="270"/>
      <c r="AN31" s="271"/>
      <c r="AU31" s="32"/>
    </row>
    <row r="32" spans="5:58" ht="15" customHeight="1" thickBot="1" x14ac:dyDescent="0.2">
      <c r="AF32" s="272"/>
      <c r="AG32" s="273"/>
      <c r="AH32" s="273"/>
      <c r="AI32" s="273"/>
      <c r="AJ32" s="273"/>
      <c r="AK32" s="273"/>
      <c r="AL32" s="273"/>
      <c r="AM32" s="273"/>
      <c r="AN32" s="274"/>
    </row>
    <row r="33" spans="58:58" ht="15" customHeight="1" x14ac:dyDescent="0.15">
      <c r="BF33" s="40"/>
    </row>
  </sheetData>
  <mergeCells count="60">
    <mergeCell ref="E25:P26"/>
    <mergeCell ref="Q25:U26"/>
    <mergeCell ref="AF28:AN28"/>
    <mergeCell ref="AF29:AN29"/>
    <mergeCell ref="AF30:AN32"/>
    <mergeCell ref="AA23:AE24"/>
    <mergeCell ref="AF23:AK24"/>
    <mergeCell ref="V25:Z26"/>
    <mergeCell ref="AA25:AE26"/>
    <mergeCell ref="AF25:AK26"/>
    <mergeCell ref="E23:F24"/>
    <mergeCell ref="G23:L24"/>
    <mergeCell ref="M23:P24"/>
    <mergeCell ref="Q23:U24"/>
    <mergeCell ref="V23:Z24"/>
    <mergeCell ref="AF14:AK14"/>
    <mergeCell ref="AA15:AE16"/>
    <mergeCell ref="AF15:AK16"/>
    <mergeCell ref="E17:F18"/>
    <mergeCell ref="G17:L18"/>
    <mergeCell ref="M17:P18"/>
    <mergeCell ref="Q17:U18"/>
    <mergeCell ref="V17:Z18"/>
    <mergeCell ref="AA17:AE18"/>
    <mergeCell ref="AF17:AK18"/>
    <mergeCell ref="E15:F16"/>
    <mergeCell ref="G15:L16"/>
    <mergeCell ref="M15:P16"/>
    <mergeCell ref="Q15:U16"/>
    <mergeCell ref="V15:Z16"/>
    <mergeCell ref="AK3:AO4"/>
    <mergeCell ref="C6:BF7"/>
    <mergeCell ref="E10:F14"/>
    <mergeCell ref="G10:P11"/>
    <mergeCell ref="Q10:AK11"/>
    <mergeCell ref="G12:L14"/>
    <mergeCell ref="M12:P14"/>
    <mergeCell ref="Q12:U12"/>
    <mergeCell ref="V12:Z12"/>
    <mergeCell ref="AA12:AE13"/>
    <mergeCell ref="AF12:AK13"/>
    <mergeCell ref="Q13:U13"/>
    <mergeCell ref="V13:Z13"/>
    <mergeCell ref="Q14:U14"/>
    <mergeCell ref="V14:Z14"/>
    <mergeCell ref="AA14:AE14"/>
    <mergeCell ref="AA19:AE20"/>
    <mergeCell ref="AF19:AK20"/>
    <mergeCell ref="E21:F22"/>
    <mergeCell ref="G21:L22"/>
    <mergeCell ref="M21:P22"/>
    <mergeCell ref="Q21:U22"/>
    <mergeCell ref="V21:Z22"/>
    <mergeCell ref="AA21:AE22"/>
    <mergeCell ref="AF21:AK22"/>
    <mergeCell ref="E19:F20"/>
    <mergeCell ref="G19:L20"/>
    <mergeCell ref="M19:P20"/>
    <mergeCell ref="Q19:U20"/>
    <mergeCell ref="V19:Z20"/>
  </mergeCells>
  <phoneticPr fontId="1"/>
  <printOptions horizontalCentered="1"/>
  <pageMargins left="0.59055118110236227" right="0.59055118110236227" top="0.39370078740157483" bottom="0.39370078740157483" header="0.19685039370078741" footer="0.19685039370078741"/>
  <pageSetup paperSize="9" orientation="landscape" r:id="rId1"/>
  <headerFooter alignWithMargins="0">
    <oddFooter xml:space="preserve">&amp;C&amp;12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AQ58"/>
  <sheetViews>
    <sheetView showGridLines="0" view="pageBreakPreview" zoomScaleNormal="100" zoomScaleSheetLayoutView="100" workbookViewId="0">
      <selection activeCell="AG4" sqref="AG4:AK4"/>
    </sheetView>
  </sheetViews>
  <sheetFormatPr defaultColWidth="2.5" defaultRowHeight="15" customHeight="1" x14ac:dyDescent="0.15"/>
  <cols>
    <col min="1" max="1" width="2.5" style="13"/>
    <col min="2" max="2" width="2.5" style="13" customWidth="1"/>
    <col min="3" max="16384" width="2.5" style="13"/>
  </cols>
  <sheetData>
    <row r="2" spans="2:43" s="12" customFormat="1" ht="15" customHeight="1" x14ac:dyDescent="0.15">
      <c r="B2" s="405" t="s">
        <v>143</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6" t="s">
        <v>180</v>
      </c>
      <c r="AH2" s="407"/>
      <c r="AI2" s="407"/>
      <c r="AJ2" s="407"/>
      <c r="AK2" s="408"/>
    </row>
    <row r="3" spans="2:43" s="12" customFormat="1" ht="15" customHeight="1" x14ac:dyDescent="0.1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9"/>
      <c r="AH3" s="410"/>
      <c r="AI3" s="410"/>
      <c r="AJ3" s="410"/>
      <c r="AK3" s="411"/>
    </row>
    <row r="4" spans="2:43" s="12" customFormat="1" ht="15" customHeight="1" x14ac:dyDescent="0.15">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12"/>
      <c r="AH4" s="412"/>
      <c r="AI4" s="412"/>
      <c r="AJ4" s="412"/>
      <c r="AK4" s="412"/>
    </row>
    <row r="5" spans="2:43" s="12" customFormat="1" ht="15" customHeight="1" x14ac:dyDescent="0.15">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row>
    <row r="6" spans="2:43" ht="15" customHeight="1" x14ac:dyDescent="0.15">
      <c r="B6" s="54" t="s">
        <v>97</v>
      </c>
      <c r="C6" s="54"/>
      <c r="D6" s="54" t="s">
        <v>98</v>
      </c>
      <c r="E6" s="54"/>
      <c r="F6" s="54"/>
      <c r="G6" s="54"/>
      <c r="H6" s="54"/>
      <c r="I6" s="54"/>
      <c r="J6" s="54"/>
      <c r="K6" s="54"/>
      <c r="L6" s="54" t="s">
        <v>99</v>
      </c>
      <c r="M6" s="54"/>
      <c r="N6" s="54"/>
      <c r="O6" s="54"/>
      <c r="P6" s="54"/>
      <c r="Q6" s="54"/>
      <c r="R6" s="54"/>
      <c r="S6" s="54" t="s">
        <v>100</v>
      </c>
      <c r="T6" s="54"/>
      <c r="U6" s="54"/>
      <c r="V6" s="54"/>
      <c r="W6" s="54"/>
      <c r="X6" s="54"/>
      <c r="Y6" s="54" t="s">
        <v>101</v>
      </c>
      <c r="Z6" s="54"/>
      <c r="AA6" s="54"/>
      <c r="AB6" s="54"/>
      <c r="AC6" s="54"/>
      <c r="AD6" s="54"/>
      <c r="AE6" s="54"/>
      <c r="AF6" s="54"/>
      <c r="AG6" s="54"/>
      <c r="AH6" s="54"/>
      <c r="AI6" s="54"/>
      <c r="AJ6" s="54"/>
      <c r="AK6" s="54"/>
    </row>
    <row r="7" spans="2:43" ht="15" customHeight="1" x14ac:dyDescent="0.15">
      <c r="B7" s="58"/>
      <c r="C7" s="58"/>
      <c r="D7" s="58"/>
      <c r="E7" s="58"/>
      <c r="F7" s="58"/>
      <c r="G7" s="55"/>
      <c r="H7" s="58"/>
      <c r="I7" s="55"/>
      <c r="J7" s="55"/>
      <c r="K7" s="55"/>
      <c r="L7" s="55"/>
      <c r="M7" s="55"/>
      <c r="N7" s="57"/>
      <c r="O7" s="55"/>
      <c r="P7" s="58"/>
      <c r="Q7" s="57"/>
      <c r="R7" s="57"/>
      <c r="S7" s="57"/>
      <c r="T7" s="57"/>
      <c r="U7" s="57"/>
      <c r="V7" s="58"/>
      <c r="W7" s="57"/>
      <c r="X7" s="54"/>
      <c r="Y7" s="57"/>
      <c r="Z7" s="57"/>
      <c r="AA7" s="57"/>
      <c r="AB7" s="57"/>
      <c r="AC7" s="57"/>
      <c r="AD7" s="56"/>
      <c r="AE7" s="58"/>
      <c r="AF7" s="55"/>
      <c r="AG7" s="55"/>
      <c r="AH7" s="55"/>
      <c r="AI7" s="55"/>
      <c r="AJ7" s="55"/>
      <c r="AK7" s="55"/>
    </row>
    <row r="8" spans="2:43" s="12" customFormat="1" ht="15" customHeight="1" x14ac:dyDescent="0.15">
      <c r="B8" s="14" t="s">
        <v>29</v>
      </c>
      <c r="C8" s="14"/>
      <c r="D8" s="14"/>
      <c r="E8" s="14"/>
      <c r="F8" s="14"/>
      <c r="G8" s="14"/>
      <c r="H8" s="14"/>
      <c r="I8" s="14"/>
      <c r="J8" s="14"/>
      <c r="K8" s="14"/>
      <c r="L8" s="59"/>
      <c r="M8" s="59"/>
      <c r="N8" s="59"/>
      <c r="O8" s="59"/>
      <c r="P8" s="59"/>
      <c r="Q8" s="59"/>
      <c r="R8" s="59"/>
      <c r="S8" s="11"/>
      <c r="T8" s="11"/>
      <c r="U8" s="11"/>
      <c r="V8" s="11"/>
      <c r="W8" s="11"/>
      <c r="X8" s="11"/>
      <c r="Y8" s="11"/>
      <c r="Z8" s="11"/>
      <c r="AA8" s="11"/>
      <c r="AB8" s="11"/>
      <c r="AC8" s="11"/>
      <c r="AD8" s="11"/>
      <c r="AE8" s="11"/>
      <c r="AF8" s="11"/>
      <c r="AG8" s="11"/>
      <c r="AH8" s="11"/>
      <c r="AI8" s="11"/>
      <c r="AJ8" s="11"/>
      <c r="AK8" s="11"/>
    </row>
    <row r="9" spans="2:43" ht="15" customHeight="1" x14ac:dyDescent="0.15">
      <c r="B9" s="371" t="s">
        <v>2</v>
      </c>
      <c r="C9" s="372"/>
      <c r="D9" s="372"/>
      <c r="E9" s="372"/>
      <c r="F9" s="372"/>
      <c r="G9" s="372"/>
      <c r="H9" s="373"/>
      <c r="I9" s="390"/>
      <c r="J9" s="391"/>
      <c r="K9" s="391"/>
      <c r="L9" s="391"/>
      <c r="M9" s="391"/>
      <c r="N9" s="391"/>
      <c r="O9" s="391"/>
      <c r="P9" s="391"/>
      <c r="Q9" s="391"/>
      <c r="R9" s="392"/>
      <c r="AQ9" s="22"/>
    </row>
    <row r="10" spans="2:43" ht="15" customHeight="1" x14ac:dyDescent="0.15">
      <c r="B10" s="374"/>
      <c r="C10" s="375"/>
      <c r="D10" s="375"/>
      <c r="E10" s="375"/>
      <c r="F10" s="375"/>
      <c r="G10" s="375"/>
      <c r="H10" s="376"/>
      <c r="I10" s="393"/>
      <c r="J10" s="394"/>
      <c r="K10" s="394"/>
      <c r="L10" s="394"/>
      <c r="M10" s="394"/>
      <c r="N10" s="394"/>
      <c r="O10" s="394"/>
      <c r="P10" s="394"/>
      <c r="Q10" s="394"/>
      <c r="R10" s="395"/>
      <c r="AK10" s="72"/>
    </row>
    <row r="11" spans="2:43" ht="15" customHeight="1" x14ac:dyDescent="0.15">
      <c r="B11" s="371" t="s">
        <v>1</v>
      </c>
      <c r="C11" s="372"/>
      <c r="D11" s="373"/>
      <c r="E11" s="390"/>
      <c r="F11" s="391"/>
      <c r="G11" s="391"/>
      <c r="H11" s="391"/>
      <c r="I11" s="391"/>
      <c r="J11" s="392"/>
      <c r="K11" s="371" t="s">
        <v>3</v>
      </c>
      <c r="L11" s="372"/>
      <c r="M11" s="372"/>
      <c r="N11" s="372"/>
      <c r="O11" s="373"/>
      <c r="P11" s="377"/>
      <c r="Q11" s="378"/>
      <c r="R11" s="378"/>
      <c r="S11" s="378"/>
      <c r="T11" s="378"/>
      <c r="U11" s="396"/>
      <c r="V11" s="371" t="s">
        <v>5</v>
      </c>
      <c r="W11" s="372"/>
      <c r="X11" s="372"/>
      <c r="Y11" s="372"/>
      <c r="Z11" s="373"/>
      <c r="AA11" s="398"/>
      <c r="AB11" s="399"/>
      <c r="AC11" s="399"/>
      <c r="AD11" s="399"/>
      <c r="AE11" s="399"/>
      <c r="AF11" s="399"/>
      <c r="AG11" s="399"/>
      <c r="AH11" s="399"/>
      <c r="AI11" s="399"/>
      <c r="AJ11" s="399"/>
      <c r="AK11" s="400"/>
    </row>
    <row r="12" spans="2:43" ht="15" customHeight="1" x14ac:dyDescent="0.15">
      <c r="B12" s="374"/>
      <c r="C12" s="375"/>
      <c r="D12" s="376"/>
      <c r="E12" s="393"/>
      <c r="F12" s="394"/>
      <c r="G12" s="394"/>
      <c r="H12" s="394"/>
      <c r="I12" s="394"/>
      <c r="J12" s="395"/>
      <c r="K12" s="374"/>
      <c r="L12" s="375"/>
      <c r="M12" s="375"/>
      <c r="N12" s="375"/>
      <c r="O12" s="376"/>
      <c r="P12" s="379"/>
      <c r="Q12" s="380"/>
      <c r="R12" s="380"/>
      <c r="S12" s="380"/>
      <c r="T12" s="380"/>
      <c r="U12" s="397"/>
      <c r="V12" s="374"/>
      <c r="W12" s="375"/>
      <c r="X12" s="375"/>
      <c r="Y12" s="375"/>
      <c r="Z12" s="376"/>
      <c r="AA12" s="401"/>
      <c r="AB12" s="402"/>
      <c r="AC12" s="402"/>
      <c r="AD12" s="402"/>
      <c r="AE12" s="402"/>
      <c r="AF12" s="402"/>
      <c r="AG12" s="402"/>
      <c r="AH12" s="402"/>
      <c r="AI12" s="402"/>
      <c r="AJ12" s="402"/>
      <c r="AK12" s="403"/>
    </row>
    <row r="13" spans="2:43" ht="15" customHeight="1" x14ac:dyDescent="0.15">
      <c r="B13" s="371" t="s">
        <v>4</v>
      </c>
      <c r="C13" s="372"/>
      <c r="D13" s="372"/>
      <c r="E13" s="372"/>
      <c r="F13" s="372"/>
      <c r="G13" s="372"/>
      <c r="H13" s="372"/>
      <c r="I13" s="373"/>
      <c r="J13" s="377" t="s">
        <v>25</v>
      </c>
      <c r="K13" s="378"/>
      <c r="L13" s="378"/>
      <c r="M13" s="378"/>
      <c r="N13" s="378"/>
      <c r="O13" s="378"/>
      <c r="P13" s="378"/>
      <c r="Q13" s="378"/>
      <c r="R13" s="378"/>
      <c r="S13" s="378"/>
      <c r="T13" s="378"/>
      <c r="U13" s="378"/>
      <c r="V13" s="378"/>
      <c r="W13" s="378"/>
      <c r="X13" s="378"/>
      <c r="Y13" s="378"/>
      <c r="Z13" s="378"/>
      <c r="AA13" s="378"/>
      <c r="AB13" s="342" t="s">
        <v>22</v>
      </c>
      <c r="AC13" s="342"/>
      <c r="AD13" s="381"/>
      <c r="AE13" s="381"/>
      <c r="AF13" s="381"/>
      <c r="AG13" s="346" t="s">
        <v>36</v>
      </c>
      <c r="AH13" s="346"/>
      <c r="AI13" s="346"/>
      <c r="AJ13" s="346"/>
      <c r="AK13" s="347"/>
    </row>
    <row r="14" spans="2:43" ht="15" customHeight="1" x14ac:dyDescent="0.15">
      <c r="B14" s="374"/>
      <c r="C14" s="375"/>
      <c r="D14" s="375"/>
      <c r="E14" s="375"/>
      <c r="F14" s="375"/>
      <c r="G14" s="375"/>
      <c r="H14" s="375"/>
      <c r="I14" s="376"/>
      <c r="J14" s="379"/>
      <c r="K14" s="380"/>
      <c r="L14" s="380"/>
      <c r="M14" s="380"/>
      <c r="N14" s="380"/>
      <c r="O14" s="380"/>
      <c r="P14" s="380"/>
      <c r="Q14" s="380"/>
      <c r="R14" s="380"/>
      <c r="S14" s="380"/>
      <c r="T14" s="380"/>
      <c r="U14" s="380"/>
      <c r="V14" s="380"/>
      <c r="W14" s="380"/>
      <c r="X14" s="380"/>
      <c r="Y14" s="380"/>
      <c r="Z14" s="380"/>
      <c r="AA14" s="380"/>
      <c r="AB14" s="367"/>
      <c r="AC14" s="367"/>
      <c r="AD14" s="382"/>
      <c r="AE14" s="382"/>
      <c r="AF14" s="382"/>
      <c r="AG14" s="369"/>
      <c r="AH14" s="369"/>
      <c r="AI14" s="369"/>
      <c r="AJ14" s="369"/>
      <c r="AK14" s="370"/>
    </row>
    <row r="15" spans="2:43" ht="15" customHeight="1" x14ac:dyDescent="0.15">
      <c r="B15" s="352" t="s">
        <v>51</v>
      </c>
      <c r="C15" s="353"/>
      <c r="D15" s="353"/>
      <c r="E15" s="353"/>
      <c r="F15" s="353"/>
      <c r="G15" s="353"/>
      <c r="H15" s="354"/>
      <c r="I15" s="342" t="s">
        <v>45</v>
      </c>
      <c r="J15" s="342"/>
      <c r="K15" s="342"/>
      <c r="L15" s="323"/>
      <c r="M15" s="323"/>
      <c r="N15" s="323"/>
      <c r="O15" s="323"/>
      <c r="P15" s="323"/>
      <c r="Q15" s="386" t="s">
        <v>21</v>
      </c>
      <c r="R15" s="388" t="s">
        <v>46</v>
      </c>
      <c r="S15" s="388"/>
      <c r="T15" s="388"/>
      <c r="U15" s="388"/>
      <c r="V15" s="323"/>
      <c r="W15" s="323"/>
      <c r="X15" s="323"/>
      <c r="Y15" s="323"/>
      <c r="Z15" s="323"/>
      <c r="AA15" s="386" t="s">
        <v>21</v>
      </c>
      <c r="AB15" s="342" t="s">
        <v>47</v>
      </c>
      <c r="AC15" s="342"/>
      <c r="AD15" s="342"/>
      <c r="AE15" s="342"/>
      <c r="AF15" s="323"/>
      <c r="AG15" s="323"/>
      <c r="AH15" s="323"/>
      <c r="AI15" s="323"/>
      <c r="AJ15" s="323"/>
      <c r="AK15" s="331" t="s">
        <v>39</v>
      </c>
    </row>
    <row r="16" spans="2:43" ht="15" customHeight="1" x14ac:dyDescent="0.15">
      <c r="B16" s="383"/>
      <c r="C16" s="384"/>
      <c r="D16" s="384"/>
      <c r="E16" s="384"/>
      <c r="F16" s="384"/>
      <c r="G16" s="384"/>
      <c r="H16" s="385"/>
      <c r="I16" s="367"/>
      <c r="J16" s="367"/>
      <c r="K16" s="367"/>
      <c r="L16" s="327"/>
      <c r="M16" s="327"/>
      <c r="N16" s="327"/>
      <c r="O16" s="327"/>
      <c r="P16" s="327"/>
      <c r="Q16" s="387"/>
      <c r="R16" s="389"/>
      <c r="S16" s="389"/>
      <c r="T16" s="389"/>
      <c r="U16" s="389"/>
      <c r="V16" s="327"/>
      <c r="W16" s="327"/>
      <c r="X16" s="327"/>
      <c r="Y16" s="327"/>
      <c r="Z16" s="327"/>
      <c r="AA16" s="387"/>
      <c r="AB16" s="367"/>
      <c r="AC16" s="367"/>
      <c r="AD16" s="367"/>
      <c r="AE16" s="367"/>
      <c r="AF16" s="327"/>
      <c r="AG16" s="327"/>
      <c r="AH16" s="327"/>
      <c r="AI16" s="327"/>
      <c r="AJ16" s="327"/>
      <c r="AK16" s="333"/>
    </row>
    <row r="17" spans="2:37" ht="15" customHeight="1" x14ac:dyDescent="0.15">
      <c r="B17" s="334" t="s">
        <v>28</v>
      </c>
      <c r="C17" s="335"/>
      <c r="D17" s="335"/>
      <c r="E17" s="335"/>
      <c r="F17" s="335"/>
      <c r="G17" s="335"/>
      <c r="H17" s="363"/>
      <c r="I17" s="338" t="s">
        <v>112</v>
      </c>
      <c r="J17" s="339"/>
      <c r="K17" s="339"/>
      <c r="L17" s="339"/>
      <c r="M17" s="339"/>
      <c r="N17" s="339"/>
      <c r="O17" s="339"/>
      <c r="P17" s="339"/>
      <c r="Q17" s="339"/>
      <c r="R17" s="339"/>
      <c r="S17" s="339"/>
      <c r="T17" s="339"/>
      <c r="U17" s="339"/>
      <c r="V17" s="339"/>
      <c r="W17" s="339"/>
      <c r="X17" s="339"/>
      <c r="Y17" s="339"/>
      <c r="Z17" s="339"/>
      <c r="AA17" s="339"/>
      <c r="AB17" s="342" t="s">
        <v>78</v>
      </c>
      <c r="AC17" s="342"/>
      <c r="AD17" s="342"/>
      <c r="AE17" s="342"/>
      <c r="AF17" s="342"/>
      <c r="AG17" s="344"/>
      <c r="AH17" s="344"/>
      <c r="AI17" s="344"/>
      <c r="AJ17" s="346" t="s">
        <v>23</v>
      </c>
      <c r="AK17" s="347"/>
    </row>
    <row r="18" spans="2:37" ht="15" customHeight="1" x14ac:dyDescent="0.15">
      <c r="B18" s="364"/>
      <c r="C18" s="365"/>
      <c r="D18" s="365"/>
      <c r="E18" s="365"/>
      <c r="F18" s="365"/>
      <c r="G18" s="365"/>
      <c r="H18" s="366"/>
      <c r="I18" s="340"/>
      <c r="J18" s="341"/>
      <c r="K18" s="341"/>
      <c r="L18" s="341"/>
      <c r="M18" s="341"/>
      <c r="N18" s="341"/>
      <c r="O18" s="341"/>
      <c r="P18" s="341"/>
      <c r="Q18" s="341"/>
      <c r="R18" s="341"/>
      <c r="S18" s="341"/>
      <c r="T18" s="341"/>
      <c r="U18" s="341"/>
      <c r="V18" s="341"/>
      <c r="W18" s="341"/>
      <c r="X18" s="341"/>
      <c r="Y18" s="341"/>
      <c r="Z18" s="341"/>
      <c r="AA18" s="341"/>
      <c r="AB18" s="367"/>
      <c r="AC18" s="367"/>
      <c r="AD18" s="367"/>
      <c r="AE18" s="367"/>
      <c r="AF18" s="367"/>
      <c r="AG18" s="368"/>
      <c r="AH18" s="368"/>
      <c r="AI18" s="368"/>
      <c r="AJ18" s="369"/>
      <c r="AK18" s="370"/>
    </row>
    <row r="19" spans="2:37" ht="15" customHeight="1" x14ac:dyDescent="0.15">
      <c r="B19" s="334" t="s">
        <v>19</v>
      </c>
      <c r="C19" s="335"/>
      <c r="D19" s="335"/>
      <c r="E19" s="335"/>
      <c r="F19" s="335"/>
      <c r="G19" s="335"/>
      <c r="H19" s="335"/>
      <c r="I19" s="338" t="s">
        <v>112</v>
      </c>
      <c r="J19" s="339"/>
      <c r="K19" s="339"/>
      <c r="L19" s="339"/>
      <c r="M19" s="339"/>
      <c r="N19" s="339"/>
      <c r="O19" s="339"/>
      <c r="P19" s="339"/>
      <c r="Q19" s="339"/>
      <c r="R19" s="339"/>
      <c r="S19" s="339"/>
      <c r="T19" s="339"/>
      <c r="U19" s="339"/>
      <c r="V19" s="339"/>
      <c r="W19" s="339"/>
      <c r="X19" s="339"/>
      <c r="Y19" s="339"/>
      <c r="Z19" s="339"/>
      <c r="AA19" s="339"/>
      <c r="AB19" s="342" t="s">
        <v>78</v>
      </c>
      <c r="AC19" s="342"/>
      <c r="AD19" s="342"/>
      <c r="AE19" s="342"/>
      <c r="AF19" s="342"/>
      <c r="AG19" s="344"/>
      <c r="AH19" s="344"/>
      <c r="AI19" s="344"/>
      <c r="AJ19" s="346" t="s">
        <v>23</v>
      </c>
      <c r="AK19" s="347"/>
    </row>
    <row r="20" spans="2:37" ht="15" customHeight="1" x14ac:dyDescent="0.15">
      <c r="B20" s="364"/>
      <c r="C20" s="365"/>
      <c r="D20" s="365"/>
      <c r="E20" s="365"/>
      <c r="F20" s="365"/>
      <c r="G20" s="365"/>
      <c r="H20" s="365"/>
      <c r="I20" s="340"/>
      <c r="J20" s="341"/>
      <c r="K20" s="341"/>
      <c r="L20" s="341"/>
      <c r="M20" s="341"/>
      <c r="N20" s="341"/>
      <c r="O20" s="341"/>
      <c r="P20" s="341"/>
      <c r="Q20" s="341"/>
      <c r="R20" s="341"/>
      <c r="S20" s="341"/>
      <c r="T20" s="341"/>
      <c r="U20" s="341"/>
      <c r="V20" s="341"/>
      <c r="W20" s="341"/>
      <c r="X20" s="341"/>
      <c r="Y20" s="341"/>
      <c r="Z20" s="341"/>
      <c r="AA20" s="341"/>
      <c r="AB20" s="367"/>
      <c r="AC20" s="367"/>
      <c r="AD20" s="367"/>
      <c r="AE20" s="367"/>
      <c r="AF20" s="367"/>
      <c r="AG20" s="368"/>
      <c r="AH20" s="368"/>
      <c r="AI20" s="368"/>
      <c r="AJ20" s="369"/>
      <c r="AK20" s="370"/>
    </row>
    <row r="21" spans="2:37" ht="15" customHeight="1" x14ac:dyDescent="0.15">
      <c r="B21" s="334" t="s">
        <v>26</v>
      </c>
      <c r="C21" s="335"/>
      <c r="D21" s="335"/>
      <c r="E21" s="335"/>
      <c r="F21" s="335"/>
      <c r="G21" s="335"/>
      <c r="H21" s="335"/>
      <c r="I21" s="338" t="s">
        <v>112</v>
      </c>
      <c r="J21" s="339"/>
      <c r="K21" s="339"/>
      <c r="L21" s="339"/>
      <c r="M21" s="339"/>
      <c r="N21" s="339"/>
      <c r="O21" s="339"/>
      <c r="P21" s="339"/>
      <c r="Q21" s="339"/>
      <c r="R21" s="339"/>
      <c r="S21" s="339"/>
      <c r="T21" s="339"/>
      <c r="U21" s="339"/>
      <c r="V21" s="339"/>
      <c r="W21" s="339"/>
      <c r="X21" s="339"/>
      <c r="Y21" s="339"/>
      <c r="Z21" s="339"/>
      <c r="AA21" s="339"/>
      <c r="AB21" s="342" t="s">
        <v>78</v>
      </c>
      <c r="AC21" s="342"/>
      <c r="AD21" s="342"/>
      <c r="AE21" s="342"/>
      <c r="AF21" s="342"/>
      <c r="AG21" s="344"/>
      <c r="AH21" s="344"/>
      <c r="AI21" s="344"/>
      <c r="AJ21" s="346" t="s">
        <v>23</v>
      </c>
      <c r="AK21" s="347"/>
    </row>
    <row r="22" spans="2:37" ht="15" customHeight="1" x14ac:dyDescent="0.15">
      <c r="B22" s="336"/>
      <c r="C22" s="337"/>
      <c r="D22" s="337"/>
      <c r="E22" s="337"/>
      <c r="F22" s="337"/>
      <c r="G22" s="337"/>
      <c r="H22" s="337"/>
      <c r="I22" s="340"/>
      <c r="J22" s="341"/>
      <c r="K22" s="341"/>
      <c r="L22" s="341"/>
      <c r="M22" s="341"/>
      <c r="N22" s="341"/>
      <c r="O22" s="341"/>
      <c r="P22" s="341"/>
      <c r="Q22" s="341"/>
      <c r="R22" s="341"/>
      <c r="S22" s="341"/>
      <c r="T22" s="341"/>
      <c r="U22" s="341"/>
      <c r="V22" s="341"/>
      <c r="W22" s="341"/>
      <c r="X22" s="341"/>
      <c r="Y22" s="341"/>
      <c r="Z22" s="341"/>
      <c r="AA22" s="341"/>
      <c r="AB22" s="343"/>
      <c r="AC22" s="343"/>
      <c r="AD22" s="343"/>
      <c r="AE22" s="343"/>
      <c r="AF22" s="343"/>
      <c r="AG22" s="345"/>
      <c r="AH22" s="345"/>
      <c r="AI22" s="345"/>
      <c r="AJ22" s="348"/>
      <c r="AK22" s="349"/>
    </row>
    <row r="23" spans="2:37" ht="15" customHeight="1" x14ac:dyDescent="0.15">
      <c r="B23" s="352" t="s">
        <v>37</v>
      </c>
      <c r="C23" s="353"/>
      <c r="D23" s="353"/>
      <c r="E23" s="353"/>
      <c r="F23" s="353"/>
      <c r="G23" s="354"/>
      <c r="H23" s="352" t="s">
        <v>24</v>
      </c>
      <c r="I23" s="353"/>
      <c r="J23" s="353"/>
      <c r="K23" s="353"/>
      <c r="L23" s="353"/>
      <c r="M23" s="352" t="s">
        <v>102</v>
      </c>
      <c r="N23" s="353"/>
      <c r="O23" s="353"/>
      <c r="P23" s="353"/>
      <c r="Q23" s="353"/>
      <c r="R23" s="353"/>
      <c r="S23" s="353"/>
      <c r="T23" s="354"/>
      <c r="U23" s="358" t="s">
        <v>104</v>
      </c>
      <c r="V23" s="359"/>
      <c r="W23" s="359"/>
      <c r="X23" s="359"/>
      <c r="Y23" s="359"/>
      <c r="Z23" s="359"/>
      <c r="AA23" s="359"/>
      <c r="AB23" s="359"/>
      <c r="AC23" s="360"/>
      <c r="AD23" s="353" t="s">
        <v>20</v>
      </c>
      <c r="AE23" s="353"/>
      <c r="AF23" s="353"/>
      <c r="AG23" s="353"/>
      <c r="AH23" s="353"/>
      <c r="AI23" s="353"/>
      <c r="AJ23" s="353"/>
      <c r="AK23" s="354"/>
    </row>
    <row r="24" spans="2:37" ht="15" customHeight="1" x14ac:dyDescent="0.15">
      <c r="B24" s="355"/>
      <c r="C24" s="356"/>
      <c r="D24" s="356"/>
      <c r="E24" s="356"/>
      <c r="F24" s="356"/>
      <c r="G24" s="357"/>
      <c r="H24" s="355"/>
      <c r="I24" s="356"/>
      <c r="J24" s="356"/>
      <c r="K24" s="356"/>
      <c r="L24" s="356"/>
      <c r="M24" s="355"/>
      <c r="N24" s="356"/>
      <c r="O24" s="356"/>
      <c r="P24" s="356"/>
      <c r="Q24" s="356"/>
      <c r="R24" s="356"/>
      <c r="S24" s="356"/>
      <c r="T24" s="357"/>
      <c r="U24" s="361" t="s">
        <v>48</v>
      </c>
      <c r="V24" s="362"/>
      <c r="W24" s="362"/>
      <c r="X24" s="362"/>
      <c r="Y24" s="362"/>
      <c r="Z24" s="362"/>
      <c r="AA24" s="362"/>
      <c r="AB24" s="362"/>
      <c r="AC24" s="404"/>
      <c r="AD24" s="356"/>
      <c r="AE24" s="356"/>
      <c r="AF24" s="356"/>
      <c r="AG24" s="356"/>
      <c r="AH24" s="356"/>
      <c r="AI24" s="356"/>
      <c r="AJ24" s="356"/>
      <c r="AK24" s="357"/>
    </row>
    <row r="25" spans="2:37" ht="15" customHeight="1" x14ac:dyDescent="0.15">
      <c r="B25" s="297" t="s">
        <v>31</v>
      </c>
      <c r="C25" s="297"/>
      <c r="D25" s="297"/>
      <c r="E25" s="297"/>
      <c r="F25" s="297"/>
      <c r="G25" s="297"/>
      <c r="H25" s="298" t="s">
        <v>32</v>
      </c>
      <c r="I25" s="299"/>
      <c r="J25" s="299"/>
      <c r="K25" s="299"/>
      <c r="L25" s="299"/>
      <c r="M25" s="298" t="s">
        <v>33</v>
      </c>
      <c r="N25" s="299"/>
      <c r="O25" s="299"/>
      <c r="P25" s="299"/>
      <c r="Q25" s="299"/>
      <c r="R25" s="299"/>
      <c r="S25" s="299"/>
      <c r="T25" s="300"/>
      <c r="U25" s="298" t="s">
        <v>34</v>
      </c>
      <c r="V25" s="299"/>
      <c r="W25" s="299"/>
      <c r="X25" s="299"/>
      <c r="Y25" s="299"/>
      <c r="Z25" s="299"/>
      <c r="AA25" s="299"/>
      <c r="AB25" s="299"/>
      <c r="AC25" s="300"/>
      <c r="AD25" s="299" t="s">
        <v>35</v>
      </c>
      <c r="AE25" s="299"/>
      <c r="AF25" s="299"/>
      <c r="AG25" s="299"/>
      <c r="AH25" s="299"/>
      <c r="AI25" s="299"/>
      <c r="AJ25" s="299"/>
      <c r="AK25" s="300"/>
    </row>
    <row r="26" spans="2:37" ht="15" customHeight="1" x14ac:dyDescent="0.15">
      <c r="B26" s="301">
        <f>AG21</f>
        <v>0</v>
      </c>
      <c r="C26" s="302"/>
      <c r="D26" s="302"/>
      <c r="E26" s="302"/>
      <c r="F26" s="302"/>
      <c r="G26" s="307" t="s">
        <v>38</v>
      </c>
      <c r="H26" s="310">
        <f>AD13</f>
        <v>0</v>
      </c>
      <c r="I26" s="311"/>
      <c r="J26" s="311"/>
      <c r="K26" s="316" t="s">
        <v>49</v>
      </c>
      <c r="L26" s="316"/>
      <c r="M26" s="310">
        <f>B26*H26</f>
        <v>0</v>
      </c>
      <c r="N26" s="311"/>
      <c r="O26" s="311"/>
      <c r="P26" s="311"/>
      <c r="Q26" s="311"/>
      <c r="R26" s="311"/>
      <c r="S26" s="316" t="s">
        <v>49</v>
      </c>
      <c r="T26" s="317"/>
      <c r="U26" s="322"/>
      <c r="V26" s="323"/>
      <c r="W26" s="323"/>
      <c r="X26" s="323"/>
      <c r="Y26" s="323"/>
      <c r="Z26" s="323"/>
      <c r="AA26" s="323"/>
      <c r="AB26" s="323"/>
      <c r="AC26" s="331" t="s">
        <v>21</v>
      </c>
      <c r="AD26" s="302">
        <f>ROUNDDOWN(M26*U26,0)</f>
        <v>0</v>
      </c>
      <c r="AE26" s="302"/>
      <c r="AF26" s="302"/>
      <c r="AG26" s="302"/>
      <c r="AH26" s="302"/>
      <c r="AI26" s="302"/>
      <c r="AJ26" s="302"/>
      <c r="AK26" s="331" t="s">
        <v>21</v>
      </c>
    </row>
    <row r="27" spans="2:37" ht="15" customHeight="1" x14ac:dyDescent="0.15">
      <c r="B27" s="303"/>
      <c r="C27" s="304"/>
      <c r="D27" s="304"/>
      <c r="E27" s="304"/>
      <c r="F27" s="304"/>
      <c r="G27" s="308"/>
      <c r="H27" s="312"/>
      <c r="I27" s="313"/>
      <c r="J27" s="313"/>
      <c r="K27" s="318"/>
      <c r="L27" s="318"/>
      <c r="M27" s="312"/>
      <c r="N27" s="313"/>
      <c r="O27" s="313"/>
      <c r="P27" s="313"/>
      <c r="Q27" s="313"/>
      <c r="R27" s="313"/>
      <c r="S27" s="318"/>
      <c r="T27" s="319"/>
      <c r="U27" s="324"/>
      <c r="V27" s="325"/>
      <c r="W27" s="325"/>
      <c r="X27" s="325"/>
      <c r="Y27" s="325"/>
      <c r="Z27" s="325"/>
      <c r="AA27" s="325"/>
      <c r="AB27" s="325"/>
      <c r="AC27" s="332"/>
      <c r="AD27" s="304"/>
      <c r="AE27" s="304"/>
      <c r="AF27" s="304"/>
      <c r="AG27" s="304"/>
      <c r="AH27" s="304"/>
      <c r="AI27" s="304"/>
      <c r="AJ27" s="304"/>
      <c r="AK27" s="332"/>
    </row>
    <row r="28" spans="2:37" ht="15" customHeight="1" x14ac:dyDescent="0.15">
      <c r="B28" s="305"/>
      <c r="C28" s="306"/>
      <c r="D28" s="306"/>
      <c r="E28" s="306"/>
      <c r="F28" s="306"/>
      <c r="G28" s="309"/>
      <c r="H28" s="314"/>
      <c r="I28" s="315"/>
      <c r="J28" s="315"/>
      <c r="K28" s="320"/>
      <c r="L28" s="320"/>
      <c r="M28" s="314"/>
      <c r="N28" s="315"/>
      <c r="O28" s="315"/>
      <c r="P28" s="315"/>
      <c r="Q28" s="315"/>
      <c r="R28" s="315"/>
      <c r="S28" s="320"/>
      <c r="T28" s="321"/>
      <c r="U28" s="326"/>
      <c r="V28" s="327"/>
      <c r="W28" s="327"/>
      <c r="X28" s="327"/>
      <c r="Y28" s="327"/>
      <c r="Z28" s="327"/>
      <c r="AA28" s="327"/>
      <c r="AB28" s="327"/>
      <c r="AC28" s="333"/>
      <c r="AD28" s="306"/>
      <c r="AE28" s="306"/>
      <c r="AF28" s="306"/>
      <c r="AG28" s="306"/>
      <c r="AH28" s="306"/>
      <c r="AI28" s="306"/>
      <c r="AJ28" s="306"/>
      <c r="AK28" s="333"/>
    </row>
    <row r="29" spans="2:37" s="20" customFormat="1" ht="15" customHeight="1" x14ac:dyDescent="0.15">
      <c r="B29" s="275" t="s">
        <v>71</v>
      </c>
      <c r="C29" s="276"/>
      <c r="D29" s="277"/>
      <c r="E29" s="284"/>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6"/>
    </row>
    <row r="30" spans="2:37" ht="15" customHeight="1" x14ac:dyDescent="0.15">
      <c r="B30" s="278"/>
      <c r="C30" s="279"/>
      <c r="D30" s="280"/>
      <c r="E30" s="287"/>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9"/>
    </row>
    <row r="31" spans="2:37" s="12" customFormat="1" ht="15" customHeight="1" x14ac:dyDescent="0.15">
      <c r="B31" s="281"/>
      <c r="C31" s="282"/>
      <c r="D31" s="283"/>
      <c r="E31" s="290"/>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2"/>
    </row>
    <row r="32" spans="2:37" s="20" customFormat="1" ht="15" customHeight="1" x14ac:dyDescent="0.15">
      <c r="B32" s="71"/>
      <c r="C32" s="71"/>
      <c r="D32" s="71"/>
      <c r="E32" s="71"/>
      <c r="F32" s="71"/>
      <c r="G32" s="71"/>
      <c r="H32" s="71"/>
      <c r="I32" s="71"/>
      <c r="J32" s="17"/>
      <c r="K32" s="17"/>
      <c r="L32" s="17"/>
      <c r="M32" s="17"/>
      <c r="N32" s="25"/>
      <c r="O32" s="25"/>
      <c r="P32" s="25"/>
      <c r="Q32" s="26"/>
      <c r="R32" s="26"/>
      <c r="S32" s="26"/>
      <c r="T32" s="18"/>
      <c r="U32" s="71"/>
      <c r="V32" s="27"/>
      <c r="W32" s="27"/>
      <c r="X32" s="27"/>
      <c r="Y32" s="27"/>
      <c r="Z32" s="27"/>
      <c r="AA32" s="27"/>
      <c r="AB32" s="27"/>
      <c r="AD32" s="27"/>
      <c r="AE32" s="27"/>
      <c r="AF32" s="28"/>
      <c r="AG32" s="26"/>
      <c r="AH32" s="26"/>
      <c r="AI32" s="26"/>
      <c r="AJ32" s="26"/>
      <c r="AK32" s="18"/>
    </row>
    <row r="33" spans="2:37" s="12" customFormat="1" ht="15" customHeight="1" x14ac:dyDescent="0.15">
      <c r="B33" s="14" t="s">
        <v>30</v>
      </c>
      <c r="C33" s="15"/>
      <c r="D33" s="15"/>
      <c r="E33" s="15"/>
      <c r="F33" s="15"/>
      <c r="G33" s="15"/>
      <c r="H33" s="15"/>
      <c r="I33" s="15"/>
      <c r="J33" s="15"/>
      <c r="K33" s="15"/>
      <c r="L33" s="16"/>
      <c r="M33" s="16"/>
      <c r="N33" s="16"/>
      <c r="O33" s="16"/>
      <c r="P33" s="16"/>
      <c r="Q33" s="16"/>
      <c r="R33" s="21"/>
    </row>
    <row r="34" spans="2:37" ht="15" customHeight="1" x14ac:dyDescent="0.15">
      <c r="B34" s="371" t="s">
        <v>2</v>
      </c>
      <c r="C34" s="372"/>
      <c r="D34" s="372"/>
      <c r="E34" s="372"/>
      <c r="F34" s="372"/>
      <c r="G34" s="372"/>
      <c r="H34" s="373"/>
      <c r="I34" s="390"/>
      <c r="J34" s="391"/>
      <c r="K34" s="391"/>
      <c r="L34" s="391"/>
      <c r="M34" s="391"/>
      <c r="N34" s="391"/>
      <c r="O34" s="391"/>
      <c r="P34" s="391"/>
      <c r="Q34" s="391"/>
      <c r="R34" s="392"/>
    </row>
    <row r="35" spans="2:37" ht="15" customHeight="1" x14ac:dyDescent="0.15">
      <c r="B35" s="374"/>
      <c r="C35" s="375"/>
      <c r="D35" s="375"/>
      <c r="E35" s="375"/>
      <c r="F35" s="375"/>
      <c r="G35" s="375"/>
      <c r="H35" s="376"/>
      <c r="I35" s="393"/>
      <c r="J35" s="394"/>
      <c r="K35" s="394"/>
      <c r="L35" s="394"/>
      <c r="M35" s="394"/>
      <c r="N35" s="394"/>
      <c r="O35" s="394"/>
      <c r="P35" s="394"/>
      <c r="Q35" s="394"/>
      <c r="R35" s="395"/>
      <c r="AK35" s="72"/>
    </row>
    <row r="36" spans="2:37" ht="15" customHeight="1" x14ac:dyDescent="0.15">
      <c r="B36" s="371" t="s">
        <v>1</v>
      </c>
      <c r="C36" s="372"/>
      <c r="D36" s="373"/>
      <c r="E36" s="390"/>
      <c r="F36" s="391"/>
      <c r="G36" s="391"/>
      <c r="H36" s="391"/>
      <c r="I36" s="391"/>
      <c r="J36" s="392"/>
      <c r="K36" s="371" t="s">
        <v>3</v>
      </c>
      <c r="L36" s="372"/>
      <c r="M36" s="372"/>
      <c r="N36" s="372"/>
      <c r="O36" s="373"/>
      <c r="P36" s="377"/>
      <c r="Q36" s="378"/>
      <c r="R36" s="378"/>
      <c r="S36" s="378"/>
      <c r="T36" s="378"/>
      <c r="U36" s="396"/>
      <c r="V36" s="371" t="s">
        <v>5</v>
      </c>
      <c r="W36" s="372"/>
      <c r="X36" s="372"/>
      <c r="Y36" s="372"/>
      <c r="Z36" s="373"/>
      <c r="AA36" s="398"/>
      <c r="AB36" s="399"/>
      <c r="AC36" s="399"/>
      <c r="AD36" s="399"/>
      <c r="AE36" s="399"/>
      <c r="AF36" s="399"/>
      <c r="AG36" s="399"/>
      <c r="AH36" s="399"/>
      <c r="AI36" s="399"/>
      <c r="AJ36" s="399"/>
      <c r="AK36" s="400"/>
    </row>
    <row r="37" spans="2:37" ht="15" customHeight="1" x14ac:dyDescent="0.15">
      <c r="B37" s="374"/>
      <c r="C37" s="375"/>
      <c r="D37" s="376"/>
      <c r="E37" s="393"/>
      <c r="F37" s="394"/>
      <c r="G37" s="394"/>
      <c r="H37" s="394"/>
      <c r="I37" s="394"/>
      <c r="J37" s="395"/>
      <c r="K37" s="374"/>
      <c r="L37" s="375"/>
      <c r="M37" s="375"/>
      <c r="N37" s="375"/>
      <c r="O37" s="376"/>
      <c r="P37" s="379"/>
      <c r="Q37" s="380"/>
      <c r="R37" s="380"/>
      <c r="S37" s="380"/>
      <c r="T37" s="380"/>
      <c r="U37" s="397"/>
      <c r="V37" s="374"/>
      <c r="W37" s="375"/>
      <c r="X37" s="375"/>
      <c r="Y37" s="375"/>
      <c r="Z37" s="376"/>
      <c r="AA37" s="401"/>
      <c r="AB37" s="402"/>
      <c r="AC37" s="402"/>
      <c r="AD37" s="402"/>
      <c r="AE37" s="402"/>
      <c r="AF37" s="402"/>
      <c r="AG37" s="402"/>
      <c r="AH37" s="402"/>
      <c r="AI37" s="402"/>
      <c r="AJ37" s="402"/>
      <c r="AK37" s="403"/>
    </row>
    <row r="38" spans="2:37" ht="15" customHeight="1" x14ac:dyDescent="0.15">
      <c r="B38" s="371" t="s">
        <v>4</v>
      </c>
      <c r="C38" s="372"/>
      <c r="D38" s="372"/>
      <c r="E38" s="372"/>
      <c r="F38" s="372"/>
      <c r="G38" s="372"/>
      <c r="H38" s="372"/>
      <c r="I38" s="373"/>
      <c r="J38" s="377" t="s">
        <v>40</v>
      </c>
      <c r="K38" s="378"/>
      <c r="L38" s="378"/>
      <c r="M38" s="378"/>
      <c r="N38" s="378"/>
      <c r="O38" s="378"/>
      <c r="P38" s="378"/>
      <c r="Q38" s="378"/>
      <c r="R38" s="378"/>
      <c r="S38" s="378"/>
      <c r="T38" s="378"/>
      <c r="U38" s="378"/>
      <c r="V38" s="378"/>
      <c r="W38" s="378"/>
      <c r="X38" s="378"/>
      <c r="Y38" s="378"/>
      <c r="Z38" s="378"/>
      <c r="AA38" s="378"/>
      <c r="AB38" s="342" t="s">
        <v>22</v>
      </c>
      <c r="AC38" s="342"/>
      <c r="AD38" s="381"/>
      <c r="AE38" s="381"/>
      <c r="AF38" s="381"/>
      <c r="AG38" s="346" t="s">
        <v>36</v>
      </c>
      <c r="AH38" s="346"/>
      <c r="AI38" s="346"/>
      <c r="AJ38" s="346"/>
      <c r="AK38" s="347"/>
    </row>
    <row r="39" spans="2:37" ht="15" customHeight="1" x14ac:dyDescent="0.15">
      <c r="B39" s="374"/>
      <c r="C39" s="375"/>
      <c r="D39" s="375"/>
      <c r="E39" s="375"/>
      <c r="F39" s="375"/>
      <c r="G39" s="375"/>
      <c r="H39" s="375"/>
      <c r="I39" s="376"/>
      <c r="J39" s="379"/>
      <c r="K39" s="380"/>
      <c r="L39" s="380"/>
      <c r="M39" s="380"/>
      <c r="N39" s="380"/>
      <c r="O39" s="380"/>
      <c r="P39" s="380"/>
      <c r="Q39" s="380"/>
      <c r="R39" s="380"/>
      <c r="S39" s="380"/>
      <c r="T39" s="380"/>
      <c r="U39" s="380"/>
      <c r="V39" s="380"/>
      <c r="W39" s="380"/>
      <c r="X39" s="380"/>
      <c r="Y39" s="380"/>
      <c r="Z39" s="380"/>
      <c r="AA39" s="380"/>
      <c r="AB39" s="367"/>
      <c r="AC39" s="367"/>
      <c r="AD39" s="382"/>
      <c r="AE39" s="382"/>
      <c r="AF39" s="382"/>
      <c r="AG39" s="369"/>
      <c r="AH39" s="369"/>
      <c r="AI39" s="369"/>
      <c r="AJ39" s="369"/>
      <c r="AK39" s="370"/>
    </row>
    <row r="40" spans="2:37" ht="15" customHeight="1" x14ac:dyDescent="0.15">
      <c r="B40" s="352" t="s">
        <v>51</v>
      </c>
      <c r="C40" s="353"/>
      <c r="D40" s="353"/>
      <c r="E40" s="353"/>
      <c r="F40" s="353"/>
      <c r="G40" s="353"/>
      <c r="H40" s="354"/>
      <c r="I40" s="342" t="s">
        <v>45</v>
      </c>
      <c r="J40" s="342"/>
      <c r="K40" s="342"/>
      <c r="L40" s="323"/>
      <c r="M40" s="323"/>
      <c r="N40" s="323"/>
      <c r="O40" s="323"/>
      <c r="P40" s="323"/>
      <c r="Q40" s="386" t="s">
        <v>21</v>
      </c>
      <c r="R40" s="388" t="s">
        <v>46</v>
      </c>
      <c r="S40" s="388"/>
      <c r="T40" s="388"/>
      <c r="U40" s="388"/>
      <c r="V40" s="323"/>
      <c r="W40" s="323"/>
      <c r="X40" s="323"/>
      <c r="Y40" s="323"/>
      <c r="Z40" s="323"/>
      <c r="AA40" s="386" t="s">
        <v>21</v>
      </c>
      <c r="AB40" s="342" t="s">
        <v>47</v>
      </c>
      <c r="AC40" s="342"/>
      <c r="AD40" s="342"/>
      <c r="AE40" s="342"/>
      <c r="AF40" s="323"/>
      <c r="AG40" s="323"/>
      <c r="AH40" s="323"/>
      <c r="AI40" s="323"/>
      <c r="AJ40" s="323"/>
      <c r="AK40" s="331" t="s">
        <v>39</v>
      </c>
    </row>
    <row r="41" spans="2:37" ht="15" customHeight="1" x14ac:dyDescent="0.15">
      <c r="B41" s="383"/>
      <c r="C41" s="384"/>
      <c r="D41" s="384"/>
      <c r="E41" s="384"/>
      <c r="F41" s="384"/>
      <c r="G41" s="384"/>
      <c r="H41" s="385"/>
      <c r="I41" s="367"/>
      <c r="J41" s="367"/>
      <c r="K41" s="367"/>
      <c r="L41" s="327"/>
      <c r="M41" s="327"/>
      <c r="N41" s="327"/>
      <c r="O41" s="327"/>
      <c r="P41" s="327"/>
      <c r="Q41" s="387"/>
      <c r="R41" s="389"/>
      <c r="S41" s="389"/>
      <c r="T41" s="389"/>
      <c r="U41" s="389"/>
      <c r="V41" s="327"/>
      <c r="W41" s="327"/>
      <c r="X41" s="327"/>
      <c r="Y41" s="327"/>
      <c r="Z41" s="327"/>
      <c r="AA41" s="387"/>
      <c r="AB41" s="367"/>
      <c r="AC41" s="367"/>
      <c r="AD41" s="367"/>
      <c r="AE41" s="367"/>
      <c r="AF41" s="327"/>
      <c r="AG41" s="327"/>
      <c r="AH41" s="327"/>
      <c r="AI41" s="327"/>
      <c r="AJ41" s="327"/>
      <c r="AK41" s="333"/>
    </row>
    <row r="42" spans="2:37" ht="15" customHeight="1" x14ac:dyDescent="0.15">
      <c r="B42" s="334" t="s">
        <v>28</v>
      </c>
      <c r="C42" s="335"/>
      <c r="D42" s="335"/>
      <c r="E42" s="335"/>
      <c r="F42" s="335"/>
      <c r="G42" s="335"/>
      <c r="H42" s="363"/>
      <c r="I42" s="338" t="s">
        <v>112</v>
      </c>
      <c r="J42" s="339"/>
      <c r="K42" s="339"/>
      <c r="L42" s="339"/>
      <c r="M42" s="339"/>
      <c r="N42" s="339"/>
      <c r="O42" s="339"/>
      <c r="P42" s="339"/>
      <c r="Q42" s="339"/>
      <c r="R42" s="339"/>
      <c r="S42" s="339"/>
      <c r="T42" s="339"/>
      <c r="U42" s="339"/>
      <c r="V42" s="339"/>
      <c r="W42" s="339"/>
      <c r="X42" s="339"/>
      <c r="Y42" s="339"/>
      <c r="Z42" s="339"/>
      <c r="AA42" s="339"/>
      <c r="AB42" s="342" t="s">
        <v>78</v>
      </c>
      <c r="AC42" s="342"/>
      <c r="AD42" s="342"/>
      <c r="AE42" s="342"/>
      <c r="AF42" s="342"/>
      <c r="AG42" s="344"/>
      <c r="AH42" s="344"/>
      <c r="AI42" s="344"/>
      <c r="AJ42" s="346" t="s">
        <v>23</v>
      </c>
      <c r="AK42" s="347"/>
    </row>
    <row r="43" spans="2:37" ht="15" customHeight="1" x14ac:dyDescent="0.15">
      <c r="B43" s="364"/>
      <c r="C43" s="365"/>
      <c r="D43" s="365"/>
      <c r="E43" s="365"/>
      <c r="F43" s="365"/>
      <c r="G43" s="365"/>
      <c r="H43" s="366"/>
      <c r="I43" s="340"/>
      <c r="J43" s="341"/>
      <c r="K43" s="341"/>
      <c r="L43" s="341"/>
      <c r="M43" s="341"/>
      <c r="N43" s="341"/>
      <c r="O43" s="341"/>
      <c r="P43" s="341"/>
      <c r="Q43" s="341"/>
      <c r="R43" s="341"/>
      <c r="S43" s="341"/>
      <c r="T43" s="341"/>
      <c r="U43" s="341"/>
      <c r="V43" s="341"/>
      <c r="W43" s="341"/>
      <c r="X43" s="341"/>
      <c r="Y43" s="341"/>
      <c r="Z43" s="341"/>
      <c r="AA43" s="341"/>
      <c r="AB43" s="367"/>
      <c r="AC43" s="367"/>
      <c r="AD43" s="367"/>
      <c r="AE43" s="367"/>
      <c r="AF43" s="367"/>
      <c r="AG43" s="368"/>
      <c r="AH43" s="368"/>
      <c r="AI43" s="368"/>
      <c r="AJ43" s="369"/>
      <c r="AK43" s="370"/>
    </row>
    <row r="44" spans="2:37" ht="15" customHeight="1" x14ac:dyDescent="0.15">
      <c r="B44" s="334" t="s">
        <v>19</v>
      </c>
      <c r="C44" s="335"/>
      <c r="D44" s="335"/>
      <c r="E44" s="335"/>
      <c r="F44" s="335"/>
      <c r="G44" s="335"/>
      <c r="H44" s="335"/>
      <c r="I44" s="338" t="s">
        <v>112</v>
      </c>
      <c r="J44" s="339"/>
      <c r="K44" s="339"/>
      <c r="L44" s="339"/>
      <c r="M44" s="339"/>
      <c r="N44" s="339"/>
      <c r="O44" s="339"/>
      <c r="P44" s="339"/>
      <c r="Q44" s="339"/>
      <c r="R44" s="339"/>
      <c r="S44" s="339"/>
      <c r="T44" s="339"/>
      <c r="U44" s="339"/>
      <c r="V44" s="339"/>
      <c r="W44" s="339"/>
      <c r="X44" s="339"/>
      <c r="Y44" s="339"/>
      <c r="Z44" s="339"/>
      <c r="AA44" s="339"/>
      <c r="AB44" s="342" t="s">
        <v>78</v>
      </c>
      <c r="AC44" s="342"/>
      <c r="AD44" s="342"/>
      <c r="AE44" s="342"/>
      <c r="AF44" s="342"/>
      <c r="AG44" s="344"/>
      <c r="AH44" s="344"/>
      <c r="AI44" s="344"/>
      <c r="AJ44" s="346" t="s">
        <v>23</v>
      </c>
      <c r="AK44" s="347"/>
    </row>
    <row r="45" spans="2:37" ht="15" customHeight="1" x14ac:dyDescent="0.15">
      <c r="B45" s="364"/>
      <c r="C45" s="365"/>
      <c r="D45" s="365"/>
      <c r="E45" s="365"/>
      <c r="F45" s="365"/>
      <c r="G45" s="365"/>
      <c r="H45" s="365"/>
      <c r="I45" s="340"/>
      <c r="J45" s="341"/>
      <c r="K45" s="341"/>
      <c r="L45" s="341"/>
      <c r="M45" s="341"/>
      <c r="N45" s="341"/>
      <c r="O45" s="341"/>
      <c r="P45" s="341"/>
      <c r="Q45" s="341"/>
      <c r="R45" s="341"/>
      <c r="S45" s="341"/>
      <c r="T45" s="341"/>
      <c r="U45" s="341"/>
      <c r="V45" s="341"/>
      <c r="W45" s="341"/>
      <c r="X45" s="341"/>
      <c r="Y45" s="341"/>
      <c r="Z45" s="341"/>
      <c r="AA45" s="341"/>
      <c r="AB45" s="367"/>
      <c r="AC45" s="367"/>
      <c r="AD45" s="367"/>
      <c r="AE45" s="367"/>
      <c r="AF45" s="367"/>
      <c r="AG45" s="368"/>
      <c r="AH45" s="368"/>
      <c r="AI45" s="368"/>
      <c r="AJ45" s="369"/>
      <c r="AK45" s="370"/>
    </row>
    <row r="46" spans="2:37" ht="15" customHeight="1" x14ac:dyDescent="0.15">
      <c r="B46" s="334" t="s">
        <v>26</v>
      </c>
      <c r="C46" s="335"/>
      <c r="D46" s="335"/>
      <c r="E46" s="335"/>
      <c r="F46" s="335"/>
      <c r="G46" s="335"/>
      <c r="H46" s="335"/>
      <c r="I46" s="338" t="s">
        <v>112</v>
      </c>
      <c r="J46" s="339"/>
      <c r="K46" s="339"/>
      <c r="L46" s="339"/>
      <c r="M46" s="339"/>
      <c r="N46" s="339"/>
      <c r="O46" s="339"/>
      <c r="P46" s="339"/>
      <c r="Q46" s="339"/>
      <c r="R46" s="339"/>
      <c r="S46" s="339"/>
      <c r="T46" s="339"/>
      <c r="U46" s="339"/>
      <c r="V46" s="339"/>
      <c r="W46" s="339"/>
      <c r="X46" s="339"/>
      <c r="Y46" s="339"/>
      <c r="Z46" s="339"/>
      <c r="AA46" s="339"/>
      <c r="AB46" s="342" t="s">
        <v>78</v>
      </c>
      <c r="AC46" s="342"/>
      <c r="AD46" s="342"/>
      <c r="AE46" s="342"/>
      <c r="AF46" s="342"/>
      <c r="AG46" s="344"/>
      <c r="AH46" s="344"/>
      <c r="AI46" s="344"/>
      <c r="AJ46" s="346" t="s">
        <v>23</v>
      </c>
      <c r="AK46" s="347"/>
    </row>
    <row r="47" spans="2:37" ht="15" customHeight="1" x14ac:dyDescent="0.15">
      <c r="B47" s="336"/>
      <c r="C47" s="337"/>
      <c r="D47" s="337"/>
      <c r="E47" s="337"/>
      <c r="F47" s="337"/>
      <c r="G47" s="337"/>
      <c r="H47" s="337"/>
      <c r="I47" s="340"/>
      <c r="J47" s="341"/>
      <c r="K47" s="341"/>
      <c r="L47" s="341"/>
      <c r="M47" s="341"/>
      <c r="N47" s="341"/>
      <c r="O47" s="341"/>
      <c r="P47" s="341"/>
      <c r="Q47" s="341"/>
      <c r="R47" s="341"/>
      <c r="S47" s="341"/>
      <c r="T47" s="341"/>
      <c r="U47" s="341"/>
      <c r="V47" s="341"/>
      <c r="W47" s="341"/>
      <c r="X47" s="341"/>
      <c r="Y47" s="341"/>
      <c r="Z47" s="341"/>
      <c r="AA47" s="341"/>
      <c r="AB47" s="343"/>
      <c r="AC47" s="343"/>
      <c r="AD47" s="343"/>
      <c r="AE47" s="343"/>
      <c r="AF47" s="343"/>
      <c r="AG47" s="345"/>
      <c r="AH47" s="345"/>
      <c r="AI47" s="345"/>
      <c r="AJ47" s="348"/>
      <c r="AK47" s="349"/>
    </row>
    <row r="48" spans="2:37" ht="15" customHeight="1" x14ac:dyDescent="0.15">
      <c r="B48" s="350" t="s">
        <v>37</v>
      </c>
      <c r="C48" s="350"/>
      <c r="D48" s="350"/>
      <c r="E48" s="350"/>
      <c r="F48" s="350"/>
      <c r="G48" s="350"/>
      <c r="H48" s="352" t="s">
        <v>24</v>
      </c>
      <c r="I48" s="353"/>
      <c r="J48" s="353"/>
      <c r="K48" s="353"/>
      <c r="L48" s="354"/>
      <c r="M48" s="353" t="s">
        <v>102</v>
      </c>
      <c r="N48" s="353"/>
      <c r="O48" s="353"/>
      <c r="P48" s="353"/>
      <c r="Q48" s="353"/>
      <c r="R48" s="353"/>
      <c r="S48" s="353"/>
      <c r="T48" s="354"/>
      <c r="U48" s="358" t="s">
        <v>104</v>
      </c>
      <c r="V48" s="359"/>
      <c r="W48" s="359"/>
      <c r="X48" s="359"/>
      <c r="Y48" s="359"/>
      <c r="Z48" s="359"/>
      <c r="AA48" s="359"/>
      <c r="AB48" s="359"/>
      <c r="AC48" s="360"/>
      <c r="AD48" s="352" t="s">
        <v>20</v>
      </c>
      <c r="AE48" s="353"/>
      <c r="AF48" s="353"/>
      <c r="AG48" s="353"/>
      <c r="AH48" s="353"/>
      <c r="AI48" s="353"/>
      <c r="AJ48" s="353"/>
      <c r="AK48" s="354"/>
    </row>
    <row r="49" spans="2:37" ht="15" customHeight="1" x14ac:dyDescent="0.15">
      <c r="B49" s="351"/>
      <c r="C49" s="351"/>
      <c r="D49" s="351"/>
      <c r="E49" s="351"/>
      <c r="F49" s="351"/>
      <c r="G49" s="351"/>
      <c r="H49" s="355"/>
      <c r="I49" s="356"/>
      <c r="J49" s="356"/>
      <c r="K49" s="356"/>
      <c r="L49" s="357"/>
      <c r="M49" s="356"/>
      <c r="N49" s="356"/>
      <c r="O49" s="356"/>
      <c r="P49" s="356"/>
      <c r="Q49" s="356"/>
      <c r="R49" s="356"/>
      <c r="S49" s="356"/>
      <c r="T49" s="357"/>
      <c r="U49" s="361" t="s">
        <v>48</v>
      </c>
      <c r="V49" s="362"/>
      <c r="W49" s="362"/>
      <c r="X49" s="362"/>
      <c r="Y49" s="362"/>
      <c r="Z49" s="362"/>
      <c r="AA49" s="362"/>
      <c r="AB49" s="362"/>
      <c r="AC49" s="362"/>
      <c r="AD49" s="355"/>
      <c r="AE49" s="356"/>
      <c r="AF49" s="356"/>
      <c r="AG49" s="356"/>
      <c r="AH49" s="356"/>
      <c r="AI49" s="356"/>
      <c r="AJ49" s="356"/>
      <c r="AK49" s="357"/>
    </row>
    <row r="50" spans="2:37" ht="15" customHeight="1" x14ac:dyDescent="0.15">
      <c r="B50" s="297" t="s">
        <v>31</v>
      </c>
      <c r="C50" s="297"/>
      <c r="D50" s="297"/>
      <c r="E50" s="297"/>
      <c r="F50" s="297"/>
      <c r="G50" s="297"/>
      <c r="H50" s="298" t="s">
        <v>32</v>
      </c>
      <c r="I50" s="299"/>
      <c r="J50" s="299"/>
      <c r="K50" s="299"/>
      <c r="L50" s="300"/>
      <c r="M50" s="299" t="s">
        <v>33</v>
      </c>
      <c r="N50" s="299"/>
      <c r="O50" s="299"/>
      <c r="P50" s="299"/>
      <c r="Q50" s="299"/>
      <c r="R50" s="299"/>
      <c r="S50" s="299"/>
      <c r="T50" s="300"/>
      <c r="U50" s="298" t="s">
        <v>34</v>
      </c>
      <c r="V50" s="299"/>
      <c r="W50" s="299"/>
      <c r="X50" s="299"/>
      <c r="Y50" s="299"/>
      <c r="Z50" s="299"/>
      <c r="AA50" s="299"/>
      <c r="AB50" s="299"/>
      <c r="AC50" s="299"/>
      <c r="AD50" s="298" t="s">
        <v>35</v>
      </c>
      <c r="AE50" s="299"/>
      <c r="AF50" s="299"/>
      <c r="AG50" s="299"/>
      <c r="AH50" s="299"/>
      <c r="AI50" s="299"/>
      <c r="AJ50" s="299"/>
      <c r="AK50" s="300"/>
    </row>
    <row r="51" spans="2:37" ht="15" customHeight="1" x14ac:dyDescent="0.15">
      <c r="B51" s="301">
        <f>AG46</f>
        <v>0</v>
      </c>
      <c r="C51" s="302"/>
      <c r="D51" s="302"/>
      <c r="E51" s="302"/>
      <c r="F51" s="302"/>
      <c r="G51" s="307" t="s">
        <v>38</v>
      </c>
      <c r="H51" s="310">
        <f>AD38</f>
        <v>0</v>
      </c>
      <c r="I51" s="311"/>
      <c r="J51" s="311"/>
      <c r="K51" s="316" t="s">
        <v>49</v>
      </c>
      <c r="L51" s="317"/>
      <c r="M51" s="310">
        <f>B51*H51</f>
        <v>0</v>
      </c>
      <c r="N51" s="311"/>
      <c r="O51" s="311"/>
      <c r="P51" s="311"/>
      <c r="Q51" s="311"/>
      <c r="R51" s="311"/>
      <c r="S51" s="316" t="s">
        <v>49</v>
      </c>
      <c r="T51" s="317"/>
      <c r="U51" s="322"/>
      <c r="V51" s="323"/>
      <c r="W51" s="323"/>
      <c r="X51" s="323"/>
      <c r="Y51" s="323"/>
      <c r="Z51" s="323"/>
      <c r="AA51" s="323"/>
      <c r="AB51" s="323"/>
      <c r="AC51" s="328" t="s">
        <v>21</v>
      </c>
      <c r="AD51" s="301">
        <f>ROUNDDOWN(M51*U51,0)</f>
        <v>0</v>
      </c>
      <c r="AE51" s="302"/>
      <c r="AF51" s="302"/>
      <c r="AG51" s="302"/>
      <c r="AH51" s="302"/>
      <c r="AI51" s="302"/>
      <c r="AJ51" s="302"/>
      <c r="AK51" s="331" t="s">
        <v>21</v>
      </c>
    </row>
    <row r="52" spans="2:37" ht="15" customHeight="1" x14ac:dyDescent="0.15">
      <c r="B52" s="303"/>
      <c r="C52" s="304"/>
      <c r="D52" s="304"/>
      <c r="E52" s="304"/>
      <c r="F52" s="304"/>
      <c r="G52" s="308"/>
      <c r="H52" s="312"/>
      <c r="I52" s="313"/>
      <c r="J52" s="313"/>
      <c r="K52" s="318"/>
      <c r="L52" s="319"/>
      <c r="M52" s="312"/>
      <c r="N52" s="313"/>
      <c r="O52" s="313"/>
      <c r="P52" s="313"/>
      <c r="Q52" s="313"/>
      <c r="R52" s="313"/>
      <c r="S52" s="318"/>
      <c r="T52" s="319"/>
      <c r="U52" s="324"/>
      <c r="V52" s="325"/>
      <c r="W52" s="325"/>
      <c r="X52" s="325"/>
      <c r="Y52" s="325"/>
      <c r="Z52" s="325"/>
      <c r="AA52" s="325"/>
      <c r="AB52" s="325"/>
      <c r="AC52" s="329"/>
      <c r="AD52" s="303"/>
      <c r="AE52" s="304"/>
      <c r="AF52" s="304"/>
      <c r="AG52" s="304"/>
      <c r="AH52" s="304"/>
      <c r="AI52" s="304"/>
      <c r="AJ52" s="304"/>
      <c r="AK52" s="332"/>
    </row>
    <row r="53" spans="2:37" ht="15" customHeight="1" x14ac:dyDescent="0.15">
      <c r="B53" s="305"/>
      <c r="C53" s="306"/>
      <c r="D53" s="306"/>
      <c r="E53" s="306"/>
      <c r="F53" s="306"/>
      <c r="G53" s="309"/>
      <c r="H53" s="314"/>
      <c r="I53" s="315"/>
      <c r="J53" s="315"/>
      <c r="K53" s="320"/>
      <c r="L53" s="321"/>
      <c r="M53" s="314"/>
      <c r="N53" s="315"/>
      <c r="O53" s="315"/>
      <c r="P53" s="315"/>
      <c r="Q53" s="315"/>
      <c r="R53" s="315"/>
      <c r="S53" s="320"/>
      <c r="T53" s="321"/>
      <c r="U53" s="326"/>
      <c r="V53" s="327"/>
      <c r="W53" s="327"/>
      <c r="X53" s="327"/>
      <c r="Y53" s="327"/>
      <c r="Z53" s="327"/>
      <c r="AA53" s="327"/>
      <c r="AB53" s="327"/>
      <c r="AC53" s="330"/>
      <c r="AD53" s="305"/>
      <c r="AE53" s="306"/>
      <c r="AF53" s="306"/>
      <c r="AG53" s="306"/>
      <c r="AH53" s="306"/>
      <c r="AI53" s="306"/>
      <c r="AJ53" s="306"/>
      <c r="AK53" s="333"/>
    </row>
    <row r="54" spans="2:37" s="20" customFormat="1" ht="15" customHeight="1" x14ac:dyDescent="0.15">
      <c r="B54" s="275" t="s">
        <v>71</v>
      </c>
      <c r="C54" s="276"/>
      <c r="D54" s="277"/>
      <c r="E54" s="284"/>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6"/>
    </row>
    <row r="55" spans="2:37" ht="15" customHeight="1" x14ac:dyDescent="0.15">
      <c r="B55" s="278"/>
      <c r="C55" s="279"/>
      <c r="D55" s="280"/>
      <c r="E55" s="287"/>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9"/>
    </row>
    <row r="56" spans="2:37" s="12" customFormat="1" ht="15" customHeight="1" x14ac:dyDescent="0.15">
      <c r="B56" s="281"/>
      <c r="C56" s="282"/>
      <c r="D56" s="283"/>
      <c r="E56" s="290"/>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2"/>
    </row>
    <row r="57" spans="2:37" ht="15" customHeight="1" x14ac:dyDescent="0.15">
      <c r="B57" s="71"/>
      <c r="C57" s="71"/>
      <c r="D57" s="71"/>
      <c r="E57" s="71"/>
      <c r="F57" s="71"/>
      <c r="G57" s="71"/>
      <c r="J57" s="24"/>
      <c r="K57" s="24"/>
      <c r="L57" s="24"/>
      <c r="M57" s="293" t="s">
        <v>41</v>
      </c>
      <c r="N57" s="293"/>
      <c r="O57" s="293"/>
      <c r="P57" s="293"/>
      <c r="Q57" s="293"/>
      <c r="R57" s="294">
        <f>M26+M51</f>
        <v>0</v>
      </c>
      <c r="S57" s="294"/>
      <c r="T57" s="294"/>
      <c r="U57" s="22"/>
      <c r="V57" s="19"/>
      <c r="W57" s="19"/>
      <c r="X57" s="19"/>
      <c r="Y57" s="19"/>
      <c r="Z57" s="19"/>
      <c r="AA57" s="19"/>
      <c r="AB57" s="19"/>
      <c r="AC57" s="295" t="s">
        <v>42</v>
      </c>
      <c r="AD57" s="295"/>
      <c r="AE57" s="295"/>
      <c r="AF57" s="295"/>
      <c r="AG57" s="295"/>
      <c r="AH57" s="296">
        <f>AD26+AD51</f>
        <v>0</v>
      </c>
      <c r="AI57" s="296"/>
      <c r="AJ57" s="296"/>
      <c r="AK57" s="296"/>
    </row>
    <row r="58" spans="2:37" ht="15" customHeight="1" x14ac:dyDescent="0.15">
      <c r="B58" s="23" t="s">
        <v>103</v>
      </c>
      <c r="C58" s="71"/>
      <c r="D58" s="71"/>
      <c r="E58" s="71"/>
      <c r="F58" s="71"/>
      <c r="G58" s="71"/>
      <c r="H58" s="22"/>
      <c r="I58" s="22"/>
      <c r="J58" s="17"/>
      <c r="K58" s="17"/>
      <c r="L58" s="17"/>
      <c r="M58" s="17"/>
      <c r="N58" s="17"/>
      <c r="O58" s="71"/>
      <c r="P58" s="71"/>
      <c r="Q58" s="22"/>
      <c r="R58" s="22"/>
      <c r="S58" s="22"/>
      <c r="T58" s="22"/>
      <c r="U58" s="22"/>
      <c r="V58" s="22"/>
      <c r="W58" s="22"/>
      <c r="X58" s="71"/>
      <c r="Y58" s="22"/>
      <c r="Z58" s="22"/>
      <c r="AA58" s="22"/>
      <c r="AB58" s="22"/>
      <c r="AC58" s="22"/>
      <c r="AD58" s="22"/>
      <c r="AE58" s="22"/>
      <c r="AF58" s="22"/>
      <c r="AG58" s="22"/>
      <c r="AH58" s="22"/>
      <c r="AI58" s="22"/>
      <c r="AJ58" s="22"/>
      <c r="AK58" s="22"/>
    </row>
  </sheetData>
  <mergeCells count="129">
    <mergeCell ref="B2:AF4"/>
    <mergeCell ref="AG2:AK3"/>
    <mergeCell ref="AG4:AK4"/>
    <mergeCell ref="B9:H10"/>
    <mergeCell ref="I9:R10"/>
    <mergeCell ref="B11:D12"/>
    <mergeCell ref="E11:J12"/>
    <mergeCell ref="K11:O12"/>
    <mergeCell ref="P11:U12"/>
    <mergeCell ref="V11:Z12"/>
    <mergeCell ref="AA11:AK12"/>
    <mergeCell ref="B13:I14"/>
    <mergeCell ref="J13:AA14"/>
    <mergeCell ref="AB13:AC14"/>
    <mergeCell ref="AD13:AF14"/>
    <mergeCell ref="AG13:AK14"/>
    <mergeCell ref="AK15:AK16"/>
    <mergeCell ref="B17:H18"/>
    <mergeCell ref="I17:AA18"/>
    <mergeCell ref="AB17:AF18"/>
    <mergeCell ref="AG17:AI18"/>
    <mergeCell ref="AJ17:AK18"/>
    <mergeCell ref="B19:H20"/>
    <mergeCell ref="I19:AA20"/>
    <mergeCell ref="AB19:AF20"/>
    <mergeCell ref="AG19:AI20"/>
    <mergeCell ref="AJ19:AK20"/>
    <mergeCell ref="B15:H16"/>
    <mergeCell ref="I15:K16"/>
    <mergeCell ref="L15:P16"/>
    <mergeCell ref="Q15:Q16"/>
    <mergeCell ref="R15:U16"/>
    <mergeCell ref="V15:Z16"/>
    <mergeCell ref="AA15:AA16"/>
    <mergeCell ref="AB15:AE16"/>
    <mergeCell ref="AF15:AJ16"/>
    <mergeCell ref="B21:H22"/>
    <mergeCell ref="I21:AA22"/>
    <mergeCell ref="AB21:AF22"/>
    <mergeCell ref="AG21:AI22"/>
    <mergeCell ref="AJ21:AK22"/>
    <mergeCell ref="B23:G24"/>
    <mergeCell ref="H23:L24"/>
    <mergeCell ref="M23:T24"/>
    <mergeCell ref="U23:AC23"/>
    <mergeCell ref="AD23:AK24"/>
    <mergeCell ref="U24:AC24"/>
    <mergeCell ref="B25:G25"/>
    <mergeCell ref="H25:L25"/>
    <mergeCell ref="M25:T25"/>
    <mergeCell ref="U25:AC25"/>
    <mergeCell ref="AD25:AK25"/>
    <mergeCell ref="B26:F28"/>
    <mergeCell ref="G26:G28"/>
    <mergeCell ref="H26:J28"/>
    <mergeCell ref="K26:L28"/>
    <mergeCell ref="M26:R28"/>
    <mergeCell ref="S26:T28"/>
    <mergeCell ref="U26:AB28"/>
    <mergeCell ref="AC26:AC28"/>
    <mergeCell ref="AD26:AJ28"/>
    <mergeCell ref="AK26:AK28"/>
    <mergeCell ref="B29:D31"/>
    <mergeCell ref="E29:AK31"/>
    <mergeCell ref="B34:H35"/>
    <mergeCell ref="I34:R35"/>
    <mergeCell ref="B36:D37"/>
    <mergeCell ref="E36:J37"/>
    <mergeCell ref="K36:O37"/>
    <mergeCell ref="P36:U37"/>
    <mergeCell ref="V36:Z37"/>
    <mergeCell ref="AA36:AK37"/>
    <mergeCell ref="B38:I39"/>
    <mergeCell ref="J38:AA39"/>
    <mergeCell ref="AB38:AC39"/>
    <mergeCell ref="AD38:AF39"/>
    <mergeCell ref="AG38:AK39"/>
    <mergeCell ref="B40:H41"/>
    <mergeCell ref="I40:K41"/>
    <mergeCell ref="L40:P41"/>
    <mergeCell ref="Q40:Q41"/>
    <mergeCell ref="R40:U41"/>
    <mergeCell ref="V40:Z41"/>
    <mergeCell ref="AA40:AA41"/>
    <mergeCell ref="AB40:AE41"/>
    <mergeCell ref="AF40:AJ41"/>
    <mergeCell ref="AK40:AK41"/>
    <mergeCell ref="B42:H43"/>
    <mergeCell ref="I42:AA43"/>
    <mergeCell ref="AB42:AF43"/>
    <mergeCell ref="AG42:AI43"/>
    <mergeCell ref="AJ42:AK43"/>
    <mergeCell ref="B44:H45"/>
    <mergeCell ref="I44:AA45"/>
    <mergeCell ref="AB44:AF45"/>
    <mergeCell ref="AG44:AI45"/>
    <mergeCell ref="AJ44:AK45"/>
    <mergeCell ref="B46:H47"/>
    <mergeCell ref="I46:AA47"/>
    <mergeCell ref="AB46:AF47"/>
    <mergeCell ref="AG46:AI47"/>
    <mergeCell ref="AJ46:AK47"/>
    <mergeCell ref="B48:G49"/>
    <mergeCell ref="H48:L49"/>
    <mergeCell ref="M48:T49"/>
    <mergeCell ref="U48:AC48"/>
    <mergeCell ref="AD48:AK49"/>
    <mergeCell ref="U49:AC49"/>
    <mergeCell ref="B54:D56"/>
    <mergeCell ref="E54:AK56"/>
    <mergeCell ref="M57:Q57"/>
    <mergeCell ref="R57:T57"/>
    <mergeCell ref="AC57:AG57"/>
    <mergeCell ref="AH57:AK57"/>
    <mergeCell ref="B50:G50"/>
    <mergeCell ref="H50:L50"/>
    <mergeCell ref="M50:T50"/>
    <mergeCell ref="U50:AC50"/>
    <mergeCell ref="AD50:AK50"/>
    <mergeCell ref="B51:F53"/>
    <mergeCell ref="G51:G53"/>
    <mergeCell ref="H51:J53"/>
    <mergeCell ref="K51:L53"/>
    <mergeCell ref="M51:R53"/>
    <mergeCell ref="S51:T53"/>
    <mergeCell ref="U51:AB53"/>
    <mergeCell ref="AC51:AC53"/>
    <mergeCell ref="AD51:AJ53"/>
    <mergeCell ref="AK51:AK53"/>
  </mergeCells>
  <phoneticPr fontId="1"/>
  <conditionalFormatting sqref="U26:AB28">
    <cfRule type="expression" dxfId="25" priority="5">
      <formula>$U$26&gt;3200</formula>
    </cfRule>
  </conditionalFormatting>
  <conditionalFormatting sqref="U51:AB53">
    <cfRule type="expression" dxfId="24" priority="4">
      <formula>$U$51&gt;3200</formula>
    </cfRule>
  </conditionalFormatting>
  <conditionalFormatting sqref="M26:M27">
    <cfRule type="expression" dxfId="23" priority="3">
      <formula>$M$26&gt;784</formula>
    </cfRule>
  </conditionalFormatting>
  <conditionalFormatting sqref="Q29:S29 Q32:S32">
    <cfRule type="expression" dxfId="22" priority="2">
      <formula>$Q$29&gt;784</formula>
    </cfRule>
  </conditionalFormatting>
  <conditionalFormatting sqref="R57">
    <cfRule type="expression" dxfId="21" priority="6">
      <formula>$R$57&gt;784</formula>
    </cfRule>
  </conditionalFormatting>
  <conditionalFormatting sqref="Q54:S54">
    <cfRule type="expression" dxfId="20" priority="1">
      <formula>$Q$29&gt;784</formula>
    </cfRule>
  </conditionalFormatting>
  <printOptions horizontalCentered="1"/>
  <pageMargins left="0.59055118110236227" right="0.39370078740157483" top="0.39370078740157483" bottom="0.19685039370078741" header="0.19685039370078741" footer="0.19685039370078741"/>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BK39"/>
  <sheetViews>
    <sheetView showGridLines="0" view="pageBreakPreview" zoomScale="70" zoomScaleNormal="100" zoomScaleSheetLayoutView="70" workbookViewId="0">
      <selection activeCell="BO33" sqref="BO33"/>
    </sheetView>
  </sheetViews>
  <sheetFormatPr defaultColWidth="2.5" defaultRowHeight="15" customHeight="1" x14ac:dyDescent="0.15"/>
  <cols>
    <col min="1" max="4" width="2.5" style="47"/>
    <col min="5" max="6" width="2.5" style="47" customWidth="1"/>
    <col min="7" max="7" width="5.125" style="47" customWidth="1"/>
    <col min="8" max="8" width="5.375" style="47" customWidth="1"/>
    <col min="9" max="9" width="5.125" style="47" customWidth="1"/>
    <col min="10" max="11" width="2.5" style="47" customWidth="1"/>
    <col min="12" max="13" width="1.75" style="47" customWidth="1"/>
    <col min="14" max="14" width="2.875" style="47" customWidth="1"/>
    <col min="15" max="15" width="1.875" style="47" customWidth="1"/>
    <col min="16" max="16" width="2.5" style="47"/>
    <col min="17" max="17" width="2" style="47" customWidth="1"/>
    <col min="18" max="18" width="2.875" style="47" customWidth="1"/>
    <col min="19" max="19" width="2.375" style="47" customWidth="1"/>
    <col min="20" max="20" width="3.375" style="47" customWidth="1"/>
    <col min="21" max="21" width="2.875" style="47" customWidth="1"/>
    <col min="22" max="22" width="1.875" style="47" customWidth="1"/>
    <col min="23" max="23" width="2.5" style="47"/>
    <col min="24" max="24" width="2" style="47" customWidth="1"/>
    <col min="25" max="25" width="2.875" style="47" customWidth="1"/>
    <col min="26" max="26" width="2.375" style="47" customWidth="1"/>
    <col min="27" max="27" width="3.375" style="47" customWidth="1"/>
    <col min="28" max="28" width="2.875" style="47" customWidth="1"/>
    <col min="29" max="29" width="1.875" style="47" customWidth="1"/>
    <col min="30" max="30" width="2.5" style="47"/>
    <col min="31" max="31" width="2" style="47" customWidth="1"/>
    <col min="32" max="32" width="2.5" style="47"/>
    <col min="33" max="33" width="2.375" style="47" customWidth="1"/>
    <col min="34" max="34" width="3.375" style="47" customWidth="1"/>
    <col min="35" max="35" width="2.875" style="47" customWidth="1"/>
    <col min="36" max="36" width="1.875" style="47" customWidth="1"/>
    <col min="37" max="37" width="2.5" style="47"/>
    <col min="38" max="38" width="2" style="47" customWidth="1"/>
    <col min="39" max="39" width="2.875" style="47" customWidth="1"/>
    <col min="40" max="40" width="2.375" style="47" customWidth="1"/>
    <col min="41" max="41" width="3.375" style="47" customWidth="1"/>
    <col min="42" max="42" width="2.875" style="47" customWidth="1"/>
    <col min="43" max="43" width="1.875" style="47" customWidth="1"/>
    <col min="44" max="44" width="2.5" style="47"/>
    <col min="45" max="45" width="2" style="47" customWidth="1"/>
    <col min="46" max="46" width="2.875" style="47" customWidth="1"/>
    <col min="47" max="47" width="2.375" style="47" customWidth="1"/>
    <col min="48" max="48" width="3.375" style="47" customWidth="1"/>
    <col min="49" max="49" width="2.875" style="47" customWidth="1"/>
    <col min="50" max="50" width="1.875" style="47" customWidth="1"/>
    <col min="51" max="51" width="2.5" style="47" customWidth="1"/>
    <col min="52" max="52" width="2" style="47" customWidth="1"/>
    <col min="53" max="53" width="2.875" style="47" customWidth="1"/>
    <col min="54" max="54" width="2.375" style="47" customWidth="1"/>
    <col min="55" max="55" width="3.375" style="47" customWidth="1"/>
    <col min="56" max="61" width="2.5" style="47"/>
    <col min="62" max="62" width="1.625" style="47" customWidth="1"/>
    <col min="63" max="16384" width="2.5" style="47"/>
  </cols>
  <sheetData>
    <row r="2" spans="2:63" ht="15" customHeight="1" x14ac:dyDescent="0.15">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BK2" s="64" t="s">
        <v>96</v>
      </c>
    </row>
    <row r="3" spans="2:63" ht="15" customHeight="1" x14ac:dyDescent="0.15">
      <c r="B3" s="41" t="s">
        <v>77</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2:63" ht="15" customHeight="1" x14ac:dyDescent="0.1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2:63" ht="15" customHeight="1" x14ac:dyDescent="0.15">
      <c r="B5" s="413" t="s">
        <v>50</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3"/>
      <c r="BG5" s="413"/>
      <c r="BH5" s="413"/>
      <c r="BI5" s="413"/>
      <c r="BJ5" s="413"/>
      <c r="BK5" s="413"/>
    </row>
    <row r="6" spans="2:63" ht="15" customHeight="1" x14ac:dyDescent="0.15">
      <c r="B6" s="413"/>
      <c r="C6" s="413"/>
      <c r="D6" s="413"/>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3"/>
      <c r="BJ6" s="413"/>
      <c r="BK6" s="413"/>
    </row>
    <row r="7" spans="2:63" ht="15" customHeight="1" x14ac:dyDescent="0.1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2:63" ht="15" customHeight="1" x14ac:dyDescent="0.15">
      <c r="C8" s="414" t="s">
        <v>43</v>
      </c>
      <c r="D8" s="414"/>
      <c r="E8" s="414"/>
      <c r="F8" s="414"/>
      <c r="G8" s="414"/>
      <c r="H8" s="414"/>
      <c r="I8" s="415"/>
      <c r="J8" s="415"/>
      <c r="K8" s="415"/>
      <c r="L8" s="415"/>
      <c r="M8" s="415"/>
      <c r="N8" s="415"/>
      <c r="O8" s="415"/>
      <c r="P8" s="41"/>
      <c r="Q8" s="41"/>
      <c r="R8" s="41"/>
      <c r="S8" s="414" t="s">
        <v>44</v>
      </c>
      <c r="T8" s="414"/>
      <c r="U8" s="414"/>
      <c r="V8" s="414"/>
      <c r="W8" s="414"/>
      <c r="X8" s="64"/>
      <c r="Y8" s="417" t="s">
        <v>158</v>
      </c>
      <c r="Z8" s="417"/>
      <c r="AA8" s="417"/>
      <c r="AB8" s="417"/>
      <c r="AC8" s="417"/>
      <c r="AD8" s="48"/>
      <c r="AE8" s="48"/>
      <c r="AF8" s="418" t="s">
        <v>90</v>
      </c>
      <c r="AG8" s="418"/>
      <c r="AH8" s="418"/>
      <c r="AI8" s="418"/>
      <c r="AJ8" s="418"/>
      <c r="AK8" s="418"/>
      <c r="AL8" s="61"/>
      <c r="AM8" s="49"/>
      <c r="AN8" s="418" t="s">
        <v>91</v>
      </c>
      <c r="AO8" s="418"/>
      <c r="AP8" s="418"/>
      <c r="AQ8" s="418"/>
      <c r="AR8" s="48"/>
      <c r="AS8" s="48"/>
    </row>
    <row r="9" spans="2:63" ht="15" customHeight="1" x14ac:dyDescent="0.15">
      <c r="B9" s="48"/>
      <c r="C9" s="414"/>
      <c r="D9" s="414"/>
      <c r="E9" s="414"/>
      <c r="F9" s="414"/>
      <c r="G9" s="414"/>
      <c r="H9" s="414"/>
      <c r="I9" s="416"/>
      <c r="J9" s="416"/>
      <c r="K9" s="416"/>
      <c r="L9" s="416"/>
      <c r="M9" s="416"/>
      <c r="N9" s="416"/>
      <c r="O9" s="416"/>
      <c r="P9" s="41"/>
      <c r="Q9" s="41"/>
      <c r="R9" s="41"/>
      <c r="S9" s="414"/>
      <c r="T9" s="414"/>
      <c r="U9" s="414"/>
      <c r="V9" s="414"/>
      <c r="W9" s="414"/>
      <c r="X9" s="64"/>
      <c r="Y9" s="418" t="s">
        <v>72</v>
      </c>
      <c r="Z9" s="418"/>
      <c r="AA9" s="418"/>
      <c r="AB9" s="418"/>
      <c r="AC9" s="50" t="s">
        <v>22</v>
      </c>
      <c r="AD9" s="419"/>
      <c r="AE9" s="419"/>
      <c r="AF9" s="419"/>
      <c r="AG9" s="419"/>
      <c r="AH9" s="419"/>
      <c r="AI9" s="419"/>
      <c r="AJ9" s="419"/>
      <c r="AK9" s="419"/>
      <c r="AL9" s="419"/>
      <c r="AM9" s="419"/>
      <c r="AN9" s="419"/>
      <c r="AO9" s="419"/>
      <c r="AP9" s="419"/>
      <c r="AQ9" s="419"/>
      <c r="AR9" s="50" t="s">
        <v>27</v>
      </c>
      <c r="AS9" s="50"/>
    </row>
    <row r="10" spans="2:63" ht="15" customHeight="1" x14ac:dyDescent="0.15">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row>
    <row r="11" spans="2:63" ht="19.899999999999999" customHeight="1" x14ac:dyDescent="0.15">
      <c r="B11" s="41"/>
      <c r="C11" s="423" t="s">
        <v>116</v>
      </c>
      <c r="D11" s="424"/>
      <c r="E11" s="424"/>
      <c r="F11" s="424"/>
      <c r="G11" s="424"/>
      <c r="H11" s="424"/>
      <c r="I11" s="424"/>
      <c r="J11" s="424"/>
      <c r="K11" s="424"/>
      <c r="L11" s="425"/>
      <c r="M11" s="426"/>
      <c r="N11" s="420"/>
      <c r="O11" s="421"/>
      <c r="P11" s="69" t="s">
        <v>113</v>
      </c>
      <c r="Q11" s="421"/>
      <c r="R11" s="421"/>
      <c r="S11" s="69" t="s">
        <v>38</v>
      </c>
      <c r="T11" s="69" t="s">
        <v>114</v>
      </c>
      <c r="U11" s="420"/>
      <c r="V11" s="421"/>
      <c r="W11" s="69" t="s">
        <v>113</v>
      </c>
      <c r="X11" s="421"/>
      <c r="Y11" s="421"/>
      <c r="Z11" s="69" t="s">
        <v>38</v>
      </c>
      <c r="AA11" s="69" t="s">
        <v>114</v>
      </c>
      <c r="AB11" s="420"/>
      <c r="AC11" s="421"/>
      <c r="AD11" s="69" t="s">
        <v>113</v>
      </c>
      <c r="AE11" s="421"/>
      <c r="AF11" s="421"/>
      <c r="AG11" s="69" t="s">
        <v>38</v>
      </c>
      <c r="AH11" s="69" t="s">
        <v>114</v>
      </c>
      <c r="AI11" s="420"/>
      <c r="AJ11" s="421"/>
      <c r="AK11" s="69" t="s">
        <v>113</v>
      </c>
      <c r="AL11" s="421"/>
      <c r="AM11" s="421"/>
      <c r="AN11" s="69" t="s">
        <v>38</v>
      </c>
      <c r="AO11" s="69" t="s">
        <v>114</v>
      </c>
      <c r="AP11" s="420"/>
      <c r="AQ11" s="421"/>
      <c r="AR11" s="69" t="s">
        <v>113</v>
      </c>
      <c r="AS11" s="421"/>
      <c r="AT11" s="421"/>
      <c r="AU11" s="69" t="s">
        <v>38</v>
      </c>
      <c r="AV11" s="69" t="s">
        <v>114</v>
      </c>
      <c r="AW11" s="420"/>
      <c r="AX11" s="421"/>
      <c r="AY11" s="69" t="s">
        <v>113</v>
      </c>
      <c r="AZ11" s="421"/>
      <c r="BA11" s="421"/>
      <c r="BB11" s="69" t="s">
        <v>38</v>
      </c>
      <c r="BC11" s="69" t="s">
        <v>114</v>
      </c>
      <c r="BD11" s="422" t="s">
        <v>80</v>
      </c>
      <c r="BE11" s="422"/>
      <c r="BF11" s="422"/>
      <c r="BG11" s="422"/>
      <c r="BH11" s="422"/>
      <c r="BI11" s="422"/>
      <c r="BJ11" s="422"/>
    </row>
    <row r="12" spans="2:63" ht="19.899999999999999" customHeight="1" x14ac:dyDescent="0.15">
      <c r="B12" s="41"/>
      <c r="C12" s="423" t="s">
        <v>117</v>
      </c>
      <c r="D12" s="424"/>
      <c r="E12" s="424"/>
      <c r="F12" s="424"/>
      <c r="G12" s="424"/>
      <c r="H12" s="424"/>
      <c r="I12" s="424"/>
      <c r="J12" s="424"/>
      <c r="K12" s="424"/>
      <c r="L12" s="425"/>
      <c r="M12" s="426"/>
      <c r="N12" s="65"/>
      <c r="O12" s="68" t="s">
        <v>118</v>
      </c>
      <c r="P12" s="66"/>
      <c r="Q12" s="68" t="s">
        <v>119</v>
      </c>
      <c r="R12" s="66"/>
      <c r="S12" s="68" t="s">
        <v>118</v>
      </c>
      <c r="T12" s="67"/>
      <c r="U12" s="65"/>
      <c r="V12" s="68" t="s">
        <v>118</v>
      </c>
      <c r="W12" s="66"/>
      <c r="X12" s="68" t="s">
        <v>119</v>
      </c>
      <c r="Y12" s="66"/>
      <c r="Z12" s="68" t="s">
        <v>118</v>
      </c>
      <c r="AA12" s="67"/>
      <c r="AB12" s="65"/>
      <c r="AC12" s="68" t="s">
        <v>118</v>
      </c>
      <c r="AD12" s="66"/>
      <c r="AE12" s="68" t="s">
        <v>119</v>
      </c>
      <c r="AF12" s="66"/>
      <c r="AG12" s="68" t="s">
        <v>118</v>
      </c>
      <c r="AH12" s="67"/>
      <c r="AI12" s="65"/>
      <c r="AJ12" s="68" t="s">
        <v>118</v>
      </c>
      <c r="AK12" s="66"/>
      <c r="AL12" s="68" t="s">
        <v>119</v>
      </c>
      <c r="AM12" s="66"/>
      <c r="AN12" s="68" t="s">
        <v>118</v>
      </c>
      <c r="AO12" s="67"/>
      <c r="AP12" s="65"/>
      <c r="AQ12" s="68" t="s">
        <v>118</v>
      </c>
      <c r="AR12" s="66"/>
      <c r="AS12" s="68" t="s">
        <v>119</v>
      </c>
      <c r="AT12" s="66"/>
      <c r="AU12" s="68" t="s">
        <v>118</v>
      </c>
      <c r="AV12" s="67"/>
      <c r="AW12" s="65"/>
      <c r="AX12" s="68" t="s">
        <v>118</v>
      </c>
      <c r="AY12" s="66"/>
      <c r="AZ12" s="68" t="s">
        <v>119</v>
      </c>
      <c r="BA12" s="66"/>
      <c r="BB12" s="68" t="s">
        <v>118</v>
      </c>
      <c r="BC12" s="67"/>
      <c r="BD12" s="422"/>
      <c r="BE12" s="422"/>
      <c r="BF12" s="422"/>
      <c r="BG12" s="422"/>
      <c r="BH12" s="422"/>
      <c r="BI12" s="422"/>
      <c r="BJ12" s="422"/>
    </row>
    <row r="13" spans="2:63" ht="27.6" customHeight="1" x14ac:dyDescent="0.15">
      <c r="B13" s="41"/>
      <c r="C13" s="427" t="s">
        <v>137</v>
      </c>
      <c r="D13" s="424"/>
      <c r="E13" s="424"/>
      <c r="F13" s="424"/>
      <c r="G13" s="424"/>
      <c r="H13" s="424"/>
      <c r="I13" s="424"/>
      <c r="J13" s="424"/>
      <c r="K13" s="424"/>
      <c r="L13" s="425" t="s">
        <v>121</v>
      </c>
      <c r="M13" s="426"/>
      <c r="N13" s="428"/>
      <c r="O13" s="429"/>
      <c r="P13" s="429"/>
      <c r="Q13" s="429"/>
      <c r="R13" s="429"/>
      <c r="S13" s="429"/>
      <c r="T13" s="430"/>
      <c r="U13" s="428"/>
      <c r="V13" s="429"/>
      <c r="W13" s="429"/>
      <c r="X13" s="429"/>
      <c r="Y13" s="429"/>
      <c r="Z13" s="429"/>
      <c r="AA13" s="430"/>
      <c r="AB13" s="428"/>
      <c r="AC13" s="429"/>
      <c r="AD13" s="429"/>
      <c r="AE13" s="429"/>
      <c r="AF13" s="429"/>
      <c r="AG13" s="429"/>
      <c r="AH13" s="430"/>
      <c r="AI13" s="428"/>
      <c r="AJ13" s="429"/>
      <c r="AK13" s="429"/>
      <c r="AL13" s="429"/>
      <c r="AM13" s="429"/>
      <c r="AN13" s="429"/>
      <c r="AO13" s="430"/>
      <c r="AP13" s="428"/>
      <c r="AQ13" s="429"/>
      <c r="AR13" s="429"/>
      <c r="AS13" s="429"/>
      <c r="AT13" s="429"/>
      <c r="AU13" s="429"/>
      <c r="AV13" s="430"/>
      <c r="AW13" s="428"/>
      <c r="AX13" s="429"/>
      <c r="AY13" s="429"/>
      <c r="AZ13" s="429"/>
      <c r="BA13" s="429"/>
      <c r="BB13" s="429"/>
      <c r="BC13" s="430"/>
      <c r="BD13" s="432">
        <f>SUM(N13:BC13)</f>
        <v>0</v>
      </c>
      <c r="BE13" s="432"/>
      <c r="BF13" s="432"/>
      <c r="BG13" s="432"/>
      <c r="BH13" s="432"/>
      <c r="BI13" s="432"/>
      <c r="BJ13" s="432"/>
    </row>
    <row r="14" spans="2:63" ht="31.35" customHeight="1" x14ac:dyDescent="0.15">
      <c r="B14" s="41"/>
      <c r="C14" s="433" t="s">
        <v>126</v>
      </c>
      <c r="D14" s="434"/>
      <c r="E14" s="434"/>
      <c r="F14" s="434"/>
      <c r="G14" s="434"/>
      <c r="H14" s="434"/>
      <c r="I14" s="434"/>
      <c r="J14" s="434"/>
      <c r="K14" s="434"/>
      <c r="L14" s="434"/>
      <c r="M14" s="435"/>
      <c r="N14" s="436"/>
      <c r="O14" s="437"/>
      <c r="P14" s="437"/>
      <c r="Q14" s="437"/>
      <c r="R14" s="437"/>
      <c r="S14" s="437"/>
      <c r="T14" s="438"/>
      <c r="U14" s="436"/>
      <c r="V14" s="437"/>
      <c r="W14" s="437"/>
      <c r="X14" s="437"/>
      <c r="Y14" s="437"/>
      <c r="Z14" s="437"/>
      <c r="AA14" s="438"/>
      <c r="AB14" s="436"/>
      <c r="AC14" s="437"/>
      <c r="AD14" s="437"/>
      <c r="AE14" s="437"/>
      <c r="AF14" s="437"/>
      <c r="AG14" s="437"/>
      <c r="AH14" s="438"/>
      <c r="AI14" s="436"/>
      <c r="AJ14" s="437"/>
      <c r="AK14" s="437"/>
      <c r="AL14" s="437"/>
      <c r="AM14" s="437"/>
      <c r="AN14" s="437"/>
      <c r="AO14" s="438"/>
      <c r="AP14" s="436"/>
      <c r="AQ14" s="437"/>
      <c r="AR14" s="437"/>
      <c r="AS14" s="437"/>
      <c r="AT14" s="437"/>
      <c r="AU14" s="437"/>
      <c r="AV14" s="438"/>
      <c r="AW14" s="436"/>
      <c r="AX14" s="437"/>
      <c r="AY14" s="437"/>
      <c r="AZ14" s="437"/>
      <c r="BA14" s="437"/>
      <c r="BB14" s="437"/>
      <c r="BC14" s="438"/>
      <c r="BD14" s="439">
        <f>SUM(N14:BC14)</f>
        <v>0</v>
      </c>
      <c r="BE14" s="439"/>
      <c r="BF14" s="439"/>
      <c r="BG14" s="439"/>
      <c r="BH14" s="439"/>
      <c r="BI14" s="439"/>
      <c r="BJ14" s="439"/>
    </row>
    <row r="15" spans="2:63" ht="15" customHeight="1" x14ac:dyDescent="0.15">
      <c r="B15" s="41"/>
      <c r="C15" s="447" t="s">
        <v>120</v>
      </c>
      <c r="D15" s="448"/>
      <c r="E15" s="448"/>
      <c r="F15" s="448"/>
      <c r="G15" s="448"/>
      <c r="H15" s="448"/>
      <c r="I15" s="449"/>
      <c r="J15" s="440" t="s">
        <v>81</v>
      </c>
      <c r="K15" s="441"/>
      <c r="L15" s="441"/>
      <c r="M15" s="442"/>
      <c r="N15" s="436"/>
      <c r="O15" s="437"/>
      <c r="P15" s="437"/>
      <c r="Q15" s="437"/>
      <c r="R15" s="437"/>
      <c r="S15" s="437"/>
      <c r="T15" s="438"/>
      <c r="U15" s="436"/>
      <c r="V15" s="437"/>
      <c r="W15" s="437"/>
      <c r="X15" s="437"/>
      <c r="Y15" s="437"/>
      <c r="Z15" s="437"/>
      <c r="AA15" s="438"/>
      <c r="AB15" s="436"/>
      <c r="AC15" s="437"/>
      <c r="AD15" s="437"/>
      <c r="AE15" s="437"/>
      <c r="AF15" s="437"/>
      <c r="AG15" s="437"/>
      <c r="AH15" s="438"/>
      <c r="AI15" s="436"/>
      <c r="AJ15" s="437"/>
      <c r="AK15" s="437"/>
      <c r="AL15" s="437"/>
      <c r="AM15" s="437"/>
      <c r="AN15" s="437"/>
      <c r="AO15" s="438"/>
      <c r="AP15" s="436"/>
      <c r="AQ15" s="437"/>
      <c r="AR15" s="437"/>
      <c r="AS15" s="437"/>
      <c r="AT15" s="437"/>
      <c r="AU15" s="437"/>
      <c r="AV15" s="438"/>
      <c r="AW15" s="436"/>
      <c r="AX15" s="437"/>
      <c r="AY15" s="437"/>
      <c r="AZ15" s="437"/>
      <c r="BA15" s="437"/>
      <c r="BB15" s="437"/>
      <c r="BC15" s="438"/>
      <c r="BD15" s="439">
        <f>SUM(N15:BC15)</f>
        <v>0</v>
      </c>
      <c r="BE15" s="439"/>
      <c r="BF15" s="439"/>
      <c r="BG15" s="439"/>
      <c r="BH15" s="439"/>
      <c r="BI15" s="439"/>
      <c r="BJ15" s="439"/>
    </row>
    <row r="16" spans="2:63" ht="15" customHeight="1" x14ac:dyDescent="0.15">
      <c r="B16" s="41"/>
      <c r="C16" s="450"/>
      <c r="D16" s="451"/>
      <c r="E16" s="451"/>
      <c r="F16" s="451"/>
      <c r="G16" s="451"/>
      <c r="H16" s="451"/>
      <c r="I16" s="452"/>
      <c r="J16" s="440" t="s">
        <v>82</v>
      </c>
      <c r="K16" s="441"/>
      <c r="L16" s="441"/>
      <c r="M16" s="442"/>
      <c r="N16" s="443">
        <f>IFERROR(N15/N14,0)</f>
        <v>0</v>
      </c>
      <c r="O16" s="444"/>
      <c r="P16" s="444"/>
      <c r="Q16" s="444"/>
      <c r="R16" s="444"/>
      <c r="S16" s="444"/>
      <c r="T16" s="445"/>
      <c r="U16" s="443">
        <f>IFERROR(U15/U14,0)</f>
        <v>0</v>
      </c>
      <c r="V16" s="444"/>
      <c r="W16" s="444"/>
      <c r="X16" s="444"/>
      <c r="Y16" s="444"/>
      <c r="Z16" s="444"/>
      <c r="AA16" s="445"/>
      <c r="AB16" s="443">
        <f>IFERROR(AB15/AB14,0)</f>
        <v>0</v>
      </c>
      <c r="AC16" s="444"/>
      <c r="AD16" s="444"/>
      <c r="AE16" s="444"/>
      <c r="AF16" s="444"/>
      <c r="AG16" s="444"/>
      <c r="AH16" s="445"/>
      <c r="AI16" s="443">
        <f>IFERROR(AI15/AI14,0)</f>
        <v>0</v>
      </c>
      <c r="AJ16" s="444"/>
      <c r="AK16" s="444"/>
      <c r="AL16" s="444"/>
      <c r="AM16" s="444"/>
      <c r="AN16" s="444"/>
      <c r="AO16" s="445"/>
      <c r="AP16" s="443">
        <f>IFERROR(AP15/AP14,0)</f>
        <v>0</v>
      </c>
      <c r="AQ16" s="444"/>
      <c r="AR16" s="444"/>
      <c r="AS16" s="444"/>
      <c r="AT16" s="444"/>
      <c r="AU16" s="444"/>
      <c r="AV16" s="445"/>
      <c r="AW16" s="443">
        <f>IFERROR(AW15/AW14,0)</f>
        <v>0</v>
      </c>
      <c r="AX16" s="444"/>
      <c r="AY16" s="444"/>
      <c r="AZ16" s="444"/>
      <c r="BA16" s="444"/>
      <c r="BB16" s="444"/>
      <c r="BC16" s="445"/>
      <c r="BD16" s="446"/>
      <c r="BE16" s="446"/>
      <c r="BF16" s="446"/>
      <c r="BG16" s="446"/>
      <c r="BH16" s="446"/>
      <c r="BI16" s="446"/>
      <c r="BJ16" s="446"/>
    </row>
    <row r="17" spans="2:63" ht="15" customHeight="1" x14ac:dyDescent="0.15">
      <c r="B17" s="41"/>
      <c r="C17" s="453"/>
      <c r="D17" s="454"/>
      <c r="E17" s="454"/>
      <c r="F17" s="454"/>
      <c r="G17" s="454"/>
      <c r="H17" s="454"/>
      <c r="I17" s="455"/>
      <c r="J17" s="440" t="s">
        <v>122</v>
      </c>
      <c r="K17" s="441"/>
      <c r="L17" s="441"/>
      <c r="M17" s="442"/>
      <c r="N17" s="459">
        <f>N13*N16</f>
        <v>0</v>
      </c>
      <c r="O17" s="460"/>
      <c r="P17" s="460"/>
      <c r="Q17" s="460"/>
      <c r="R17" s="460"/>
      <c r="S17" s="460"/>
      <c r="T17" s="461"/>
      <c r="U17" s="459">
        <f>U13*U16</f>
        <v>0</v>
      </c>
      <c r="V17" s="460"/>
      <c r="W17" s="460"/>
      <c r="X17" s="460"/>
      <c r="Y17" s="460"/>
      <c r="Z17" s="460"/>
      <c r="AA17" s="461"/>
      <c r="AB17" s="459">
        <f>AB13*AB16</f>
        <v>0</v>
      </c>
      <c r="AC17" s="460"/>
      <c r="AD17" s="460"/>
      <c r="AE17" s="460"/>
      <c r="AF17" s="460"/>
      <c r="AG17" s="460"/>
      <c r="AH17" s="461"/>
      <c r="AI17" s="459">
        <f>AI13*AI16</f>
        <v>0</v>
      </c>
      <c r="AJ17" s="460"/>
      <c r="AK17" s="460"/>
      <c r="AL17" s="460"/>
      <c r="AM17" s="460"/>
      <c r="AN17" s="460"/>
      <c r="AO17" s="461"/>
      <c r="AP17" s="459">
        <f>AP13*AP16</f>
        <v>0</v>
      </c>
      <c r="AQ17" s="460"/>
      <c r="AR17" s="460"/>
      <c r="AS17" s="460"/>
      <c r="AT17" s="460"/>
      <c r="AU17" s="460"/>
      <c r="AV17" s="461"/>
      <c r="AW17" s="459">
        <f>AW13*AW16</f>
        <v>0</v>
      </c>
      <c r="AX17" s="460"/>
      <c r="AY17" s="460"/>
      <c r="AZ17" s="460"/>
      <c r="BA17" s="460"/>
      <c r="BB17" s="460"/>
      <c r="BC17" s="461"/>
      <c r="BD17" s="431">
        <f>SUM(N17:BC17)</f>
        <v>0</v>
      </c>
      <c r="BE17" s="431"/>
      <c r="BF17" s="431"/>
      <c r="BG17" s="431"/>
      <c r="BH17" s="431"/>
      <c r="BI17" s="431"/>
      <c r="BJ17" s="431"/>
    </row>
    <row r="18" spans="2:63" ht="15" customHeight="1" x14ac:dyDescent="0.15">
      <c r="B18" s="41"/>
      <c r="C18" s="447" t="s">
        <v>79</v>
      </c>
      <c r="D18" s="448"/>
      <c r="E18" s="448"/>
      <c r="F18" s="448"/>
      <c r="G18" s="448"/>
      <c r="H18" s="448"/>
      <c r="I18" s="449"/>
      <c r="J18" s="440" t="s">
        <v>81</v>
      </c>
      <c r="K18" s="441"/>
      <c r="L18" s="441"/>
      <c r="M18" s="442"/>
      <c r="N18" s="456"/>
      <c r="O18" s="457"/>
      <c r="P18" s="457"/>
      <c r="Q18" s="457"/>
      <c r="R18" s="457"/>
      <c r="S18" s="457"/>
      <c r="T18" s="458"/>
      <c r="U18" s="456"/>
      <c r="V18" s="457"/>
      <c r="W18" s="457"/>
      <c r="X18" s="457"/>
      <c r="Y18" s="457"/>
      <c r="Z18" s="457"/>
      <c r="AA18" s="458"/>
      <c r="AB18" s="456"/>
      <c r="AC18" s="457"/>
      <c r="AD18" s="457"/>
      <c r="AE18" s="457"/>
      <c r="AF18" s="457"/>
      <c r="AG18" s="457"/>
      <c r="AH18" s="458"/>
      <c r="AI18" s="456"/>
      <c r="AJ18" s="457"/>
      <c r="AK18" s="457"/>
      <c r="AL18" s="457"/>
      <c r="AM18" s="457"/>
      <c r="AN18" s="457"/>
      <c r="AO18" s="458"/>
      <c r="AP18" s="456"/>
      <c r="AQ18" s="457"/>
      <c r="AR18" s="457"/>
      <c r="AS18" s="457"/>
      <c r="AT18" s="457"/>
      <c r="AU18" s="457"/>
      <c r="AV18" s="458"/>
      <c r="AW18" s="456"/>
      <c r="AX18" s="457"/>
      <c r="AY18" s="457"/>
      <c r="AZ18" s="457"/>
      <c r="BA18" s="457"/>
      <c r="BB18" s="457"/>
      <c r="BC18" s="458"/>
      <c r="BD18" s="439">
        <f>SUM(N18:BC18)</f>
        <v>0</v>
      </c>
      <c r="BE18" s="439"/>
      <c r="BF18" s="439"/>
      <c r="BG18" s="439"/>
      <c r="BH18" s="439"/>
      <c r="BI18" s="439"/>
      <c r="BJ18" s="439"/>
    </row>
    <row r="19" spans="2:63" ht="15" customHeight="1" x14ac:dyDescent="0.15">
      <c r="B19" s="41"/>
      <c r="C19" s="450"/>
      <c r="D19" s="451"/>
      <c r="E19" s="451"/>
      <c r="F19" s="451"/>
      <c r="G19" s="451"/>
      <c r="H19" s="451"/>
      <c r="I19" s="452"/>
      <c r="J19" s="440" t="s">
        <v>82</v>
      </c>
      <c r="K19" s="441"/>
      <c r="L19" s="441"/>
      <c r="M19" s="442"/>
      <c r="N19" s="443">
        <f>IFERROR(N18/N14,0)</f>
        <v>0</v>
      </c>
      <c r="O19" s="444"/>
      <c r="P19" s="444"/>
      <c r="Q19" s="444"/>
      <c r="R19" s="444"/>
      <c r="S19" s="444"/>
      <c r="T19" s="445"/>
      <c r="U19" s="443">
        <f>IFERROR(U18/U14,0)</f>
        <v>0</v>
      </c>
      <c r="V19" s="444"/>
      <c r="W19" s="444"/>
      <c r="X19" s="444"/>
      <c r="Y19" s="444"/>
      <c r="Z19" s="444"/>
      <c r="AA19" s="445"/>
      <c r="AB19" s="443">
        <f>IFERROR(AB18/AB14,0)</f>
        <v>0</v>
      </c>
      <c r="AC19" s="444"/>
      <c r="AD19" s="444"/>
      <c r="AE19" s="444"/>
      <c r="AF19" s="444"/>
      <c r="AG19" s="444"/>
      <c r="AH19" s="445"/>
      <c r="AI19" s="443">
        <f>IFERROR(AI18/AI14,0)</f>
        <v>0</v>
      </c>
      <c r="AJ19" s="444"/>
      <c r="AK19" s="444"/>
      <c r="AL19" s="444"/>
      <c r="AM19" s="444"/>
      <c r="AN19" s="444"/>
      <c r="AO19" s="445"/>
      <c r="AP19" s="443">
        <f>IFERROR(AP18/AP14,0)</f>
        <v>0</v>
      </c>
      <c r="AQ19" s="444"/>
      <c r="AR19" s="444"/>
      <c r="AS19" s="444"/>
      <c r="AT19" s="444"/>
      <c r="AU19" s="444"/>
      <c r="AV19" s="445"/>
      <c r="AW19" s="443">
        <f>IFERROR(AW18/AW14,0)</f>
        <v>0</v>
      </c>
      <c r="AX19" s="444"/>
      <c r="AY19" s="444"/>
      <c r="AZ19" s="444"/>
      <c r="BA19" s="444"/>
      <c r="BB19" s="444"/>
      <c r="BC19" s="445"/>
      <c r="BD19" s="446"/>
      <c r="BE19" s="446"/>
      <c r="BF19" s="446"/>
      <c r="BG19" s="446"/>
      <c r="BH19" s="446"/>
      <c r="BI19" s="446"/>
      <c r="BJ19" s="446"/>
    </row>
    <row r="20" spans="2:63" ht="15" customHeight="1" x14ac:dyDescent="0.15">
      <c r="B20" s="41"/>
      <c r="C20" s="453"/>
      <c r="D20" s="454"/>
      <c r="E20" s="454"/>
      <c r="F20" s="454"/>
      <c r="G20" s="454"/>
      <c r="H20" s="454"/>
      <c r="I20" s="455"/>
      <c r="J20" s="440" t="s">
        <v>122</v>
      </c>
      <c r="K20" s="441"/>
      <c r="L20" s="441"/>
      <c r="M20" s="442"/>
      <c r="N20" s="459">
        <f>N13*N19</f>
        <v>0</v>
      </c>
      <c r="O20" s="460"/>
      <c r="P20" s="460"/>
      <c r="Q20" s="460"/>
      <c r="R20" s="460"/>
      <c r="S20" s="460"/>
      <c r="T20" s="461"/>
      <c r="U20" s="459">
        <f>U13*U19</f>
        <v>0</v>
      </c>
      <c r="V20" s="460"/>
      <c r="W20" s="460"/>
      <c r="X20" s="460"/>
      <c r="Y20" s="460"/>
      <c r="Z20" s="460"/>
      <c r="AA20" s="461"/>
      <c r="AB20" s="459">
        <f>AB13*AB19</f>
        <v>0</v>
      </c>
      <c r="AC20" s="460"/>
      <c r="AD20" s="460"/>
      <c r="AE20" s="460"/>
      <c r="AF20" s="460"/>
      <c r="AG20" s="460"/>
      <c r="AH20" s="461"/>
      <c r="AI20" s="459">
        <f>AI13*AI19</f>
        <v>0</v>
      </c>
      <c r="AJ20" s="460"/>
      <c r="AK20" s="460"/>
      <c r="AL20" s="460"/>
      <c r="AM20" s="460"/>
      <c r="AN20" s="460"/>
      <c r="AO20" s="461"/>
      <c r="AP20" s="459">
        <f>AP13*AP19</f>
        <v>0</v>
      </c>
      <c r="AQ20" s="460"/>
      <c r="AR20" s="460"/>
      <c r="AS20" s="460"/>
      <c r="AT20" s="460"/>
      <c r="AU20" s="460"/>
      <c r="AV20" s="461"/>
      <c r="AW20" s="459">
        <f>AW13*AW19</f>
        <v>0</v>
      </c>
      <c r="AX20" s="460"/>
      <c r="AY20" s="460"/>
      <c r="AZ20" s="460"/>
      <c r="BA20" s="460"/>
      <c r="BB20" s="460"/>
      <c r="BC20" s="461"/>
      <c r="BD20" s="432">
        <f>SUM(N20:BC20)</f>
        <v>0</v>
      </c>
      <c r="BE20" s="432"/>
      <c r="BF20" s="432"/>
      <c r="BG20" s="432"/>
      <c r="BH20" s="432"/>
      <c r="BI20" s="432"/>
      <c r="BJ20" s="432"/>
    </row>
    <row r="21" spans="2:63" ht="15" customHeight="1" x14ac:dyDescent="0.15">
      <c r="B21" s="41"/>
      <c r="C21" s="462" t="s">
        <v>134</v>
      </c>
      <c r="D21" s="463"/>
      <c r="E21" s="463"/>
      <c r="F21" s="463"/>
      <c r="G21" s="463"/>
      <c r="H21" s="463"/>
      <c r="I21" s="464"/>
      <c r="J21" s="440" t="s">
        <v>81</v>
      </c>
      <c r="K21" s="441"/>
      <c r="L21" s="441"/>
      <c r="M21" s="442"/>
      <c r="N21" s="471">
        <f>+N14-N15-N18</f>
        <v>0</v>
      </c>
      <c r="O21" s="472"/>
      <c r="P21" s="472"/>
      <c r="Q21" s="472"/>
      <c r="R21" s="472"/>
      <c r="S21" s="472"/>
      <c r="T21" s="473"/>
      <c r="U21" s="471">
        <f t="shared" ref="U21" si="0">+U14-U15-U18</f>
        <v>0</v>
      </c>
      <c r="V21" s="472"/>
      <c r="W21" s="472"/>
      <c r="X21" s="472"/>
      <c r="Y21" s="472"/>
      <c r="Z21" s="472"/>
      <c r="AA21" s="473"/>
      <c r="AB21" s="471">
        <f t="shared" ref="AB21" si="1">+AB14-AB15-AB18</f>
        <v>0</v>
      </c>
      <c r="AC21" s="472"/>
      <c r="AD21" s="472"/>
      <c r="AE21" s="472"/>
      <c r="AF21" s="472"/>
      <c r="AG21" s="472"/>
      <c r="AH21" s="473"/>
      <c r="AI21" s="471">
        <f t="shared" ref="AI21" si="2">+AI14-AI15-AI18</f>
        <v>0</v>
      </c>
      <c r="AJ21" s="472"/>
      <c r="AK21" s="472"/>
      <c r="AL21" s="472"/>
      <c r="AM21" s="472"/>
      <c r="AN21" s="472"/>
      <c r="AO21" s="473"/>
      <c r="AP21" s="471">
        <f t="shared" ref="AP21" si="3">+AP14-AP15-AP18</f>
        <v>0</v>
      </c>
      <c r="AQ21" s="472"/>
      <c r="AR21" s="472"/>
      <c r="AS21" s="472"/>
      <c r="AT21" s="472"/>
      <c r="AU21" s="472"/>
      <c r="AV21" s="473"/>
      <c r="AW21" s="471">
        <f t="shared" ref="AW21" si="4">+AW14-AW15-AW18</f>
        <v>0</v>
      </c>
      <c r="AX21" s="472"/>
      <c r="AY21" s="472"/>
      <c r="AZ21" s="472"/>
      <c r="BA21" s="472"/>
      <c r="BB21" s="472"/>
      <c r="BC21" s="473"/>
      <c r="BD21" s="474">
        <f>SUM(N21:BC21)</f>
        <v>0</v>
      </c>
      <c r="BE21" s="474"/>
      <c r="BF21" s="474"/>
      <c r="BG21" s="474"/>
      <c r="BH21" s="474"/>
      <c r="BI21" s="474"/>
      <c r="BJ21" s="474"/>
    </row>
    <row r="22" spans="2:63" ht="15" customHeight="1" x14ac:dyDescent="0.15">
      <c r="B22" s="41"/>
      <c r="C22" s="465"/>
      <c r="D22" s="466"/>
      <c r="E22" s="466"/>
      <c r="F22" s="466"/>
      <c r="G22" s="466"/>
      <c r="H22" s="466"/>
      <c r="I22" s="467"/>
      <c r="J22" s="440" t="s">
        <v>82</v>
      </c>
      <c r="K22" s="441"/>
      <c r="L22" s="441"/>
      <c r="M22" s="442"/>
      <c r="N22" s="443">
        <f>IFERROR(N21/N14,0)</f>
        <v>0</v>
      </c>
      <c r="O22" s="444"/>
      <c r="P22" s="444"/>
      <c r="Q22" s="444"/>
      <c r="R22" s="444"/>
      <c r="S22" s="444"/>
      <c r="T22" s="445"/>
      <c r="U22" s="443">
        <f>IFERROR(U21/U14,0)</f>
        <v>0</v>
      </c>
      <c r="V22" s="444"/>
      <c r="W22" s="444"/>
      <c r="X22" s="444"/>
      <c r="Y22" s="444"/>
      <c r="Z22" s="444"/>
      <c r="AA22" s="445"/>
      <c r="AB22" s="443">
        <f>IFERROR(AB21/AB14,0)</f>
        <v>0</v>
      </c>
      <c r="AC22" s="444"/>
      <c r="AD22" s="444"/>
      <c r="AE22" s="444"/>
      <c r="AF22" s="444"/>
      <c r="AG22" s="444"/>
      <c r="AH22" s="445"/>
      <c r="AI22" s="443">
        <f>IFERROR(AI21/AI14,0)</f>
        <v>0</v>
      </c>
      <c r="AJ22" s="444"/>
      <c r="AK22" s="444"/>
      <c r="AL22" s="444"/>
      <c r="AM22" s="444"/>
      <c r="AN22" s="444"/>
      <c r="AO22" s="445"/>
      <c r="AP22" s="443">
        <f>IFERROR(AP21/AP14,0)</f>
        <v>0</v>
      </c>
      <c r="AQ22" s="444"/>
      <c r="AR22" s="444"/>
      <c r="AS22" s="444"/>
      <c r="AT22" s="444"/>
      <c r="AU22" s="444"/>
      <c r="AV22" s="445"/>
      <c r="AW22" s="443">
        <f>IFERROR(AW21/AW14,0)</f>
        <v>0</v>
      </c>
      <c r="AX22" s="444"/>
      <c r="AY22" s="444"/>
      <c r="AZ22" s="444"/>
      <c r="BA22" s="444"/>
      <c r="BB22" s="444"/>
      <c r="BC22" s="445"/>
      <c r="BD22" s="446"/>
      <c r="BE22" s="446"/>
      <c r="BF22" s="446"/>
      <c r="BG22" s="446"/>
      <c r="BH22" s="446"/>
      <c r="BI22" s="446"/>
      <c r="BJ22" s="446"/>
    </row>
    <row r="23" spans="2:63" ht="15" customHeight="1" x14ac:dyDescent="0.15">
      <c r="B23" s="41"/>
      <c r="C23" s="468"/>
      <c r="D23" s="469"/>
      <c r="E23" s="469"/>
      <c r="F23" s="469"/>
      <c r="G23" s="469"/>
      <c r="H23" s="469"/>
      <c r="I23" s="470"/>
      <c r="J23" s="440" t="s">
        <v>122</v>
      </c>
      <c r="K23" s="441"/>
      <c r="L23" s="441"/>
      <c r="M23" s="442"/>
      <c r="N23" s="459">
        <f>+N22*N13</f>
        <v>0</v>
      </c>
      <c r="O23" s="460"/>
      <c r="P23" s="460"/>
      <c r="Q23" s="460"/>
      <c r="R23" s="460"/>
      <c r="S23" s="460"/>
      <c r="T23" s="461"/>
      <c r="U23" s="459">
        <f>+U22*U13</f>
        <v>0</v>
      </c>
      <c r="V23" s="460"/>
      <c r="W23" s="460"/>
      <c r="X23" s="460"/>
      <c r="Y23" s="460"/>
      <c r="Z23" s="460"/>
      <c r="AA23" s="461"/>
      <c r="AB23" s="459">
        <f>+AB22*AB13</f>
        <v>0</v>
      </c>
      <c r="AC23" s="460"/>
      <c r="AD23" s="460"/>
      <c r="AE23" s="460"/>
      <c r="AF23" s="460"/>
      <c r="AG23" s="460"/>
      <c r="AH23" s="461"/>
      <c r="AI23" s="459">
        <f>+AI22*AI13</f>
        <v>0</v>
      </c>
      <c r="AJ23" s="460"/>
      <c r="AK23" s="460"/>
      <c r="AL23" s="460"/>
      <c r="AM23" s="460"/>
      <c r="AN23" s="460"/>
      <c r="AO23" s="461"/>
      <c r="AP23" s="459">
        <f>+AP22*AP13</f>
        <v>0</v>
      </c>
      <c r="AQ23" s="460"/>
      <c r="AR23" s="460"/>
      <c r="AS23" s="460"/>
      <c r="AT23" s="460"/>
      <c r="AU23" s="460"/>
      <c r="AV23" s="461"/>
      <c r="AW23" s="459">
        <f>+AW22*AW13</f>
        <v>0</v>
      </c>
      <c r="AX23" s="460"/>
      <c r="AY23" s="460"/>
      <c r="AZ23" s="460"/>
      <c r="BA23" s="460"/>
      <c r="BB23" s="460"/>
      <c r="BC23" s="461"/>
      <c r="BD23" s="432">
        <f>SUM(N23:BC23)</f>
        <v>0</v>
      </c>
      <c r="BE23" s="432"/>
      <c r="BF23" s="432"/>
      <c r="BG23" s="432"/>
      <c r="BH23" s="432"/>
      <c r="BI23" s="432"/>
      <c r="BJ23" s="432"/>
    </row>
    <row r="24" spans="2:63" ht="15" customHeight="1" x14ac:dyDescent="0.15">
      <c r="B24" s="41"/>
      <c r="C24" s="462" t="s">
        <v>135</v>
      </c>
      <c r="D24" s="475"/>
      <c r="E24" s="475"/>
      <c r="F24" s="475"/>
      <c r="G24" s="475"/>
      <c r="H24" s="475"/>
      <c r="I24" s="476"/>
      <c r="J24" s="480" t="s">
        <v>81</v>
      </c>
      <c r="K24" s="475"/>
      <c r="L24" s="475"/>
      <c r="M24" s="476"/>
      <c r="N24" s="481">
        <f>+N18+N15</f>
        <v>0</v>
      </c>
      <c r="O24" s="482"/>
      <c r="P24" s="482"/>
      <c r="Q24" s="482"/>
      <c r="R24" s="482"/>
      <c r="S24" s="482"/>
      <c r="T24" s="483"/>
      <c r="U24" s="481">
        <f t="shared" ref="U24" si="5">+U18+U15</f>
        <v>0</v>
      </c>
      <c r="V24" s="482"/>
      <c r="W24" s="482"/>
      <c r="X24" s="482"/>
      <c r="Y24" s="482"/>
      <c r="Z24" s="482"/>
      <c r="AA24" s="483"/>
      <c r="AB24" s="481">
        <f t="shared" ref="AB24" si="6">+AB18+AB15</f>
        <v>0</v>
      </c>
      <c r="AC24" s="482"/>
      <c r="AD24" s="482"/>
      <c r="AE24" s="482"/>
      <c r="AF24" s="482"/>
      <c r="AG24" s="482"/>
      <c r="AH24" s="483"/>
      <c r="AI24" s="481">
        <f t="shared" ref="AI24" si="7">+AI18+AI15</f>
        <v>0</v>
      </c>
      <c r="AJ24" s="482"/>
      <c r="AK24" s="482"/>
      <c r="AL24" s="482"/>
      <c r="AM24" s="482"/>
      <c r="AN24" s="482"/>
      <c r="AO24" s="483"/>
      <c r="AP24" s="481">
        <f t="shared" ref="AP24" si="8">+AP18+AP15</f>
        <v>0</v>
      </c>
      <c r="AQ24" s="482"/>
      <c r="AR24" s="482"/>
      <c r="AS24" s="482"/>
      <c r="AT24" s="482"/>
      <c r="AU24" s="482"/>
      <c r="AV24" s="483"/>
      <c r="AW24" s="481">
        <f t="shared" ref="AW24" si="9">+AW18+AW15</f>
        <v>0</v>
      </c>
      <c r="AX24" s="482"/>
      <c r="AY24" s="482"/>
      <c r="AZ24" s="482"/>
      <c r="BA24" s="482"/>
      <c r="BB24" s="482"/>
      <c r="BC24" s="483"/>
      <c r="BD24" s="439">
        <f>SUM(BD15,BD18)</f>
        <v>0</v>
      </c>
      <c r="BE24" s="439"/>
      <c r="BF24" s="439"/>
      <c r="BG24" s="439"/>
      <c r="BH24" s="439"/>
      <c r="BI24" s="439"/>
      <c r="BJ24" s="439"/>
    </row>
    <row r="25" spans="2:63" ht="15" customHeight="1" x14ac:dyDescent="0.15">
      <c r="B25" s="41"/>
      <c r="C25" s="477"/>
      <c r="D25" s="478"/>
      <c r="E25" s="478"/>
      <c r="F25" s="478"/>
      <c r="G25" s="478"/>
      <c r="H25" s="478"/>
      <c r="I25" s="479"/>
      <c r="J25" s="477"/>
      <c r="K25" s="478"/>
      <c r="L25" s="478"/>
      <c r="M25" s="479"/>
      <c r="N25" s="484"/>
      <c r="O25" s="485"/>
      <c r="P25" s="485"/>
      <c r="Q25" s="485"/>
      <c r="R25" s="485"/>
      <c r="S25" s="485"/>
      <c r="T25" s="486"/>
      <c r="U25" s="484"/>
      <c r="V25" s="485"/>
      <c r="W25" s="485"/>
      <c r="X25" s="485"/>
      <c r="Y25" s="485"/>
      <c r="Z25" s="485"/>
      <c r="AA25" s="486"/>
      <c r="AB25" s="484"/>
      <c r="AC25" s="485"/>
      <c r="AD25" s="485"/>
      <c r="AE25" s="485"/>
      <c r="AF25" s="485"/>
      <c r="AG25" s="485"/>
      <c r="AH25" s="486"/>
      <c r="AI25" s="484"/>
      <c r="AJ25" s="485"/>
      <c r="AK25" s="485"/>
      <c r="AL25" s="485"/>
      <c r="AM25" s="485"/>
      <c r="AN25" s="485"/>
      <c r="AO25" s="486"/>
      <c r="AP25" s="484"/>
      <c r="AQ25" s="485"/>
      <c r="AR25" s="485"/>
      <c r="AS25" s="485"/>
      <c r="AT25" s="485"/>
      <c r="AU25" s="485"/>
      <c r="AV25" s="486"/>
      <c r="AW25" s="484"/>
      <c r="AX25" s="485"/>
      <c r="AY25" s="485"/>
      <c r="AZ25" s="485"/>
      <c r="BA25" s="485"/>
      <c r="BB25" s="485"/>
      <c r="BC25" s="486"/>
      <c r="BD25" s="439"/>
      <c r="BE25" s="439"/>
      <c r="BF25" s="439"/>
      <c r="BG25" s="439"/>
      <c r="BH25" s="439"/>
      <c r="BI25" s="439"/>
      <c r="BJ25" s="439"/>
    </row>
    <row r="26" spans="2:63" ht="15" customHeight="1" x14ac:dyDescent="0.15">
      <c r="B26" s="41"/>
      <c r="C26" s="491" t="s">
        <v>123</v>
      </c>
      <c r="D26" s="492"/>
      <c r="E26" s="492"/>
      <c r="F26" s="492"/>
      <c r="G26" s="492"/>
      <c r="H26" s="492"/>
      <c r="I26" s="493"/>
      <c r="J26" s="480" t="s">
        <v>122</v>
      </c>
      <c r="K26" s="475"/>
      <c r="L26" s="475"/>
      <c r="M26" s="476"/>
      <c r="N26" s="497">
        <f>+N20+N17</f>
        <v>0</v>
      </c>
      <c r="O26" s="498"/>
      <c r="P26" s="498"/>
      <c r="Q26" s="498"/>
      <c r="R26" s="498"/>
      <c r="S26" s="498"/>
      <c r="T26" s="499"/>
      <c r="U26" s="497">
        <f t="shared" ref="U26" si="10">+U20+U17</f>
        <v>0</v>
      </c>
      <c r="V26" s="498"/>
      <c r="W26" s="498"/>
      <c r="X26" s="498"/>
      <c r="Y26" s="498"/>
      <c r="Z26" s="498"/>
      <c r="AA26" s="499"/>
      <c r="AB26" s="497">
        <f t="shared" ref="AB26" si="11">+AB20+AB17</f>
        <v>0</v>
      </c>
      <c r="AC26" s="498"/>
      <c r="AD26" s="498"/>
      <c r="AE26" s="498"/>
      <c r="AF26" s="498"/>
      <c r="AG26" s="498"/>
      <c r="AH26" s="499"/>
      <c r="AI26" s="497">
        <f t="shared" ref="AI26" si="12">+AI20+AI17</f>
        <v>0</v>
      </c>
      <c r="AJ26" s="498"/>
      <c r="AK26" s="498"/>
      <c r="AL26" s="498"/>
      <c r="AM26" s="498"/>
      <c r="AN26" s="498"/>
      <c r="AO26" s="499"/>
      <c r="AP26" s="497">
        <f t="shared" ref="AP26" si="13">+AP20+AP17</f>
        <v>0</v>
      </c>
      <c r="AQ26" s="498"/>
      <c r="AR26" s="498"/>
      <c r="AS26" s="498"/>
      <c r="AT26" s="498"/>
      <c r="AU26" s="498"/>
      <c r="AV26" s="499"/>
      <c r="AW26" s="497">
        <f t="shared" ref="AW26" si="14">+AW20+AW17</f>
        <v>0</v>
      </c>
      <c r="AX26" s="498"/>
      <c r="AY26" s="498"/>
      <c r="AZ26" s="498"/>
      <c r="BA26" s="498"/>
      <c r="BB26" s="498"/>
      <c r="BC26" s="499"/>
      <c r="BD26" s="503">
        <f>SUM(N26:BC27)</f>
        <v>0</v>
      </c>
      <c r="BE26" s="504"/>
      <c r="BF26" s="504"/>
      <c r="BG26" s="504"/>
      <c r="BH26" s="504"/>
      <c r="BI26" s="504"/>
      <c r="BJ26" s="509" t="s">
        <v>83</v>
      </c>
      <c r="BK26" s="510"/>
    </row>
    <row r="27" spans="2:63" ht="15" customHeight="1" x14ac:dyDescent="0.15">
      <c r="B27" s="41"/>
      <c r="C27" s="494"/>
      <c r="D27" s="495"/>
      <c r="E27" s="495"/>
      <c r="F27" s="495"/>
      <c r="G27" s="495"/>
      <c r="H27" s="495"/>
      <c r="I27" s="496"/>
      <c r="J27" s="477"/>
      <c r="K27" s="478"/>
      <c r="L27" s="478"/>
      <c r="M27" s="479"/>
      <c r="N27" s="500"/>
      <c r="O27" s="501"/>
      <c r="P27" s="501"/>
      <c r="Q27" s="501"/>
      <c r="R27" s="501"/>
      <c r="S27" s="501"/>
      <c r="T27" s="502"/>
      <c r="U27" s="500"/>
      <c r="V27" s="501"/>
      <c r="W27" s="501"/>
      <c r="X27" s="501"/>
      <c r="Y27" s="501"/>
      <c r="Z27" s="501"/>
      <c r="AA27" s="502"/>
      <c r="AB27" s="500"/>
      <c r="AC27" s="501"/>
      <c r="AD27" s="501"/>
      <c r="AE27" s="501"/>
      <c r="AF27" s="501"/>
      <c r="AG27" s="501"/>
      <c r="AH27" s="502"/>
      <c r="AI27" s="500"/>
      <c r="AJ27" s="501"/>
      <c r="AK27" s="501"/>
      <c r="AL27" s="501"/>
      <c r="AM27" s="501"/>
      <c r="AN27" s="501"/>
      <c r="AO27" s="502"/>
      <c r="AP27" s="500"/>
      <c r="AQ27" s="501"/>
      <c r="AR27" s="501"/>
      <c r="AS27" s="501"/>
      <c r="AT27" s="501"/>
      <c r="AU27" s="501"/>
      <c r="AV27" s="502"/>
      <c r="AW27" s="500"/>
      <c r="AX27" s="501"/>
      <c r="AY27" s="501"/>
      <c r="AZ27" s="501"/>
      <c r="BA27" s="501"/>
      <c r="BB27" s="501"/>
      <c r="BC27" s="502"/>
      <c r="BD27" s="505"/>
      <c r="BE27" s="506"/>
      <c r="BF27" s="506"/>
      <c r="BG27" s="506"/>
      <c r="BH27" s="506"/>
      <c r="BI27" s="506"/>
      <c r="BJ27" s="509"/>
      <c r="BK27" s="510"/>
    </row>
    <row r="28" spans="2:63" ht="15" hidden="1" customHeight="1" x14ac:dyDescent="0.15">
      <c r="B28" s="41"/>
      <c r="C28" s="63"/>
      <c r="D28" s="63"/>
      <c r="E28" s="63"/>
      <c r="F28" s="63"/>
      <c r="G28" s="63"/>
      <c r="H28" s="63"/>
      <c r="I28" s="63"/>
      <c r="J28" s="63"/>
      <c r="K28" s="63"/>
      <c r="L28" s="63"/>
      <c r="M28" s="63"/>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3" t="s">
        <v>84</v>
      </c>
      <c r="BD28" s="511" t="e">
        <f>SUM(#REF!,#REF!,#REF!,#REF!)</f>
        <v>#REF!</v>
      </c>
      <c r="BE28" s="512"/>
      <c r="BF28" s="512"/>
      <c r="BG28" s="512"/>
      <c r="BH28" s="512"/>
      <c r="BI28" s="512"/>
      <c r="BJ28" s="62" t="s">
        <v>83</v>
      </c>
    </row>
    <row r="29" spans="2:63" ht="9.6" customHeight="1" x14ac:dyDescent="0.15">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1"/>
    </row>
    <row r="30" spans="2:63" ht="15" customHeight="1" x14ac:dyDescent="0.15">
      <c r="C30" s="45" t="s">
        <v>121</v>
      </c>
      <c r="D30" s="51" t="s">
        <v>52</v>
      </c>
      <c r="E30" s="487" t="s">
        <v>125</v>
      </c>
      <c r="F30" s="487"/>
      <c r="G30" s="487"/>
      <c r="H30" s="487"/>
      <c r="I30" s="487"/>
      <c r="J30" s="487"/>
      <c r="K30" s="487"/>
      <c r="L30" s="487"/>
      <c r="M30" s="487"/>
      <c r="N30" s="487"/>
      <c r="O30" s="487"/>
      <c r="P30" s="487"/>
      <c r="Q30" s="487"/>
      <c r="R30" s="487"/>
      <c r="S30" s="487"/>
      <c r="T30" s="487"/>
      <c r="U30" s="487"/>
      <c r="V30" s="487"/>
      <c r="W30" s="487"/>
      <c r="X30" s="487"/>
      <c r="Y30" s="487"/>
      <c r="Z30" s="487"/>
      <c r="AA30" s="487"/>
      <c r="AB30" s="51"/>
      <c r="AC30" s="51"/>
      <c r="AD30" s="51"/>
      <c r="AE30" s="51"/>
      <c r="AH30" s="53" t="s">
        <v>88</v>
      </c>
      <c r="AP30" s="44"/>
      <c r="AQ30" s="44"/>
      <c r="AR30" s="44"/>
      <c r="AS30" s="44"/>
      <c r="AT30" s="44"/>
      <c r="AU30" s="44"/>
      <c r="AV30" s="44"/>
    </row>
    <row r="31" spans="2:63" ht="15" customHeight="1" x14ac:dyDescent="0.15">
      <c r="B31" s="44"/>
      <c r="D31" s="51" t="s">
        <v>86</v>
      </c>
      <c r="E31" s="487" t="s">
        <v>136</v>
      </c>
      <c r="F31" s="487"/>
      <c r="G31" s="487"/>
      <c r="H31" s="487"/>
      <c r="I31" s="487"/>
      <c r="J31" s="487"/>
      <c r="K31" s="487"/>
      <c r="L31" s="487"/>
      <c r="M31" s="487"/>
      <c r="N31" s="487"/>
      <c r="O31" s="487"/>
      <c r="P31" s="487"/>
      <c r="Q31" s="487"/>
      <c r="R31" s="487"/>
      <c r="S31" s="487"/>
      <c r="T31" s="487"/>
      <c r="U31" s="487"/>
      <c r="V31" s="487"/>
      <c r="W31" s="487"/>
      <c r="X31" s="487"/>
      <c r="Y31" s="487"/>
      <c r="Z31" s="487"/>
      <c r="AA31" s="487"/>
      <c r="AB31" s="51"/>
      <c r="AC31" s="51"/>
      <c r="AD31" s="51"/>
      <c r="AE31" s="51"/>
      <c r="AH31" s="447" t="s">
        <v>127</v>
      </c>
      <c r="AI31" s="448"/>
      <c r="AJ31" s="448"/>
      <c r="AK31" s="448"/>
      <c r="AL31" s="448"/>
      <c r="AM31" s="448"/>
      <c r="AN31" s="449"/>
      <c r="AO31" s="488">
        <f>IFERROR(ROUNDDOWN(BD17/BD15,0),0)</f>
        <v>0</v>
      </c>
      <c r="AP31" s="489"/>
      <c r="AQ31" s="489"/>
      <c r="AR31" s="489"/>
      <c r="AS31" s="489"/>
      <c r="AT31" s="489"/>
      <c r="AU31" s="489"/>
      <c r="AV31" s="490" t="s">
        <v>83</v>
      </c>
      <c r="AW31" s="451"/>
      <c r="AX31" s="451"/>
      <c r="AY31" s="451"/>
      <c r="AZ31" s="451"/>
      <c r="BA31" s="451"/>
      <c r="BB31" s="451"/>
      <c r="BC31" s="451"/>
      <c r="BD31" s="507"/>
      <c r="BE31" s="507"/>
      <c r="BF31" s="507"/>
      <c r="BG31" s="507"/>
      <c r="BH31" s="507"/>
      <c r="BI31" s="507"/>
      <c r="BJ31" s="508"/>
    </row>
    <row r="32" spans="2:63" ht="15" customHeight="1" x14ac:dyDescent="0.15">
      <c r="B32" s="44"/>
      <c r="C32" s="45"/>
      <c r="D32" s="51"/>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51"/>
      <c r="AC32" s="51"/>
      <c r="AD32" s="51"/>
      <c r="AE32" s="51"/>
      <c r="AH32" s="453"/>
      <c r="AI32" s="454"/>
      <c r="AJ32" s="454"/>
      <c r="AK32" s="454"/>
      <c r="AL32" s="454"/>
      <c r="AM32" s="454"/>
      <c r="AN32" s="455"/>
      <c r="AO32" s="488"/>
      <c r="AP32" s="489"/>
      <c r="AQ32" s="489"/>
      <c r="AR32" s="489"/>
      <c r="AS32" s="489"/>
      <c r="AT32" s="489"/>
      <c r="AU32" s="489"/>
      <c r="AV32" s="490"/>
      <c r="AW32" s="451"/>
      <c r="AX32" s="451"/>
      <c r="AY32" s="451"/>
      <c r="AZ32" s="451"/>
      <c r="BA32" s="451"/>
      <c r="BB32" s="451"/>
      <c r="BC32" s="451"/>
      <c r="BD32" s="507"/>
      <c r="BE32" s="507"/>
      <c r="BF32" s="507"/>
      <c r="BG32" s="507"/>
      <c r="BH32" s="507"/>
      <c r="BI32" s="507"/>
      <c r="BJ32" s="508"/>
    </row>
    <row r="33" spans="2:48" ht="15" customHeight="1" x14ac:dyDescent="0.15">
      <c r="B33" s="44"/>
      <c r="C33" s="45"/>
      <c r="D33" s="51" t="s">
        <v>124</v>
      </c>
      <c r="E33" s="52" t="s">
        <v>87</v>
      </c>
      <c r="F33" s="51"/>
      <c r="G33" s="45"/>
      <c r="H33" s="45"/>
      <c r="I33" s="45"/>
      <c r="J33" s="45"/>
      <c r="K33" s="45"/>
      <c r="L33" s="45"/>
      <c r="M33" s="45"/>
      <c r="N33" s="45"/>
      <c r="O33" s="45"/>
      <c r="P33" s="45"/>
      <c r="Q33" s="45"/>
      <c r="R33" s="45"/>
      <c r="S33" s="45"/>
      <c r="T33" s="45"/>
      <c r="U33" s="45"/>
      <c r="V33" s="45"/>
      <c r="W33" s="45"/>
      <c r="X33" s="45"/>
      <c r="Y33" s="45"/>
      <c r="Z33" s="45"/>
      <c r="AA33" s="45"/>
      <c r="AH33" s="447" t="s">
        <v>85</v>
      </c>
      <c r="AI33" s="448"/>
      <c r="AJ33" s="448"/>
      <c r="AK33" s="448"/>
      <c r="AL33" s="448"/>
      <c r="AM33" s="448"/>
      <c r="AN33" s="449"/>
      <c r="AO33" s="488">
        <f>IFERROR(ROUNDDOWN(BD20/BD18,0),0)</f>
        <v>0</v>
      </c>
      <c r="AP33" s="489"/>
      <c r="AQ33" s="489"/>
      <c r="AR33" s="489"/>
      <c r="AS33" s="489"/>
      <c r="AT33" s="489"/>
      <c r="AU33" s="489"/>
      <c r="AV33" s="490" t="s">
        <v>83</v>
      </c>
    </row>
    <row r="34" spans="2:48" ht="15" customHeight="1" x14ac:dyDescent="0.15">
      <c r="B34" s="44"/>
      <c r="C34" s="45"/>
      <c r="D34" s="46"/>
      <c r="E34" s="45"/>
      <c r="F34" s="45"/>
      <c r="G34" s="45"/>
      <c r="H34" s="45"/>
      <c r="I34" s="45"/>
      <c r="J34" s="45"/>
      <c r="K34" s="45"/>
      <c r="L34" s="45"/>
      <c r="M34" s="45"/>
      <c r="N34" s="45"/>
      <c r="O34" s="45"/>
      <c r="P34" s="45"/>
      <c r="Q34" s="45"/>
      <c r="R34" s="45"/>
      <c r="S34" s="45"/>
      <c r="T34" s="45"/>
      <c r="U34" s="45"/>
      <c r="V34" s="45"/>
      <c r="W34" s="45"/>
      <c r="X34" s="45"/>
      <c r="Y34" s="45"/>
      <c r="Z34" s="45"/>
      <c r="AA34" s="45"/>
      <c r="AH34" s="453"/>
      <c r="AI34" s="454"/>
      <c r="AJ34" s="454"/>
      <c r="AK34" s="454"/>
      <c r="AL34" s="454"/>
      <c r="AM34" s="454"/>
      <c r="AN34" s="455"/>
      <c r="AO34" s="488"/>
      <c r="AP34" s="489"/>
      <c r="AQ34" s="489"/>
      <c r="AR34" s="489"/>
      <c r="AS34" s="489"/>
      <c r="AT34" s="489"/>
      <c r="AU34" s="489"/>
      <c r="AV34" s="490"/>
    </row>
    <row r="35" spans="2:48" ht="15" customHeight="1" x14ac:dyDescent="0.15">
      <c r="AB35" s="51"/>
      <c r="AC35" s="51"/>
      <c r="AD35" s="51"/>
      <c r="AE35" s="51"/>
      <c r="AF35" s="51"/>
      <c r="AG35" s="51"/>
      <c r="AH35" s="51"/>
      <c r="AI35" s="51"/>
      <c r="AJ35" s="51"/>
      <c r="AK35" s="51"/>
      <c r="AL35" s="51"/>
      <c r="AM35" s="51"/>
      <c r="AN35" s="51"/>
      <c r="AO35" s="51"/>
    </row>
    <row r="36" spans="2:48" ht="15" customHeight="1" x14ac:dyDescent="0.15">
      <c r="AB36" s="51"/>
      <c r="AC36" s="51"/>
      <c r="AD36" s="51"/>
      <c r="AE36" s="51"/>
      <c r="AF36" s="51"/>
      <c r="AG36" s="51"/>
      <c r="AH36" s="51"/>
      <c r="AI36" s="51"/>
      <c r="AJ36" s="51"/>
      <c r="AK36" s="51"/>
      <c r="AL36" s="51"/>
      <c r="AM36" s="51"/>
      <c r="AN36" s="51"/>
      <c r="AO36" s="51"/>
    </row>
    <row r="37" spans="2:48" ht="15" customHeight="1" x14ac:dyDescent="0.15">
      <c r="AB37" s="45"/>
      <c r="AC37" s="45"/>
      <c r="AD37" s="45"/>
      <c r="AE37" s="45"/>
      <c r="AF37" s="45"/>
      <c r="AG37" s="45"/>
      <c r="AH37" s="45"/>
      <c r="AI37" s="45"/>
      <c r="AJ37" s="45"/>
      <c r="AK37" s="45"/>
      <c r="AL37" s="45"/>
      <c r="AM37" s="45"/>
      <c r="AN37" s="45"/>
      <c r="AO37" s="45"/>
    </row>
    <row r="38" spans="2:48" ht="15" customHeight="1" x14ac:dyDescent="0.15">
      <c r="AB38" s="45"/>
      <c r="AC38" s="45"/>
      <c r="AD38" s="45"/>
      <c r="AE38" s="45"/>
      <c r="AF38" s="45"/>
      <c r="AG38" s="45"/>
      <c r="AH38" s="45"/>
      <c r="AI38" s="45"/>
      <c r="AJ38" s="45"/>
      <c r="AK38" s="45"/>
      <c r="AL38" s="45"/>
      <c r="AM38" s="45"/>
      <c r="AN38" s="45"/>
      <c r="AO38" s="45"/>
    </row>
    <row r="39" spans="2:48" ht="15" customHeight="1" x14ac:dyDescent="0.15">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row>
  </sheetData>
  <mergeCells count="150">
    <mergeCell ref="AH33:AN34"/>
    <mergeCell ref="AO33:AU34"/>
    <mergeCell ref="AV33:AV34"/>
    <mergeCell ref="AW31:BC32"/>
    <mergeCell ref="BD31:BI32"/>
    <mergeCell ref="BJ31:BJ32"/>
    <mergeCell ref="BJ26:BJ27"/>
    <mergeCell ref="BK26:BK27"/>
    <mergeCell ref="BD28:BI28"/>
    <mergeCell ref="E30:AA30"/>
    <mergeCell ref="AH31:AN32"/>
    <mergeCell ref="AO31:AU32"/>
    <mergeCell ref="AV31:AV32"/>
    <mergeCell ref="BD24:BJ25"/>
    <mergeCell ref="C26:I27"/>
    <mergeCell ref="J26:M27"/>
    <mergeCell ref="N26:T27"/>
    <mergeCell ref="U26:AA27"/>
    <mergeCell ref="AB26:AH27"/>
    <mergeCell ref="AI26:AO27"/>
    <mergeCell ref="AP26:AV27"/>
    <mergeCell ref="AW26:BC27"/>
    <mergeCell ref="BD26:BI27"/>
    <mergeCell ref="E31:AA32"/>
    <mergeCell ref="AW23:BC23"/>
    <mergeCell ref="BD23:BJ23"/>
    <mergeCell ref="C24:I25"/>
    <mergeCell ref="J24:M25"/>
    <mergeCell ref="N24:T25"/>
    <mergeCell ref="U24:AA25"/>
    <mergeCell ref="AB24:AH25"/>
    <mergeCell ref="AI24:AO25"/>
    <mergeCell ref="AP24:AV25"/>
    <mergeCell ref="AW24:BC25"/>
    <mergeCell ref="J23:M23"/>
    <mergeCell ref="N23:T23"/>
    <mergeCell ref="U23:AA23"/>
    <mergeCell ref="AB23:AH23"/>
    <mergeCell ref="AI23:AO23"/>
    <mergeCell ref="AP23:AV23"/>
    <mergeCell ref="BD20:BJ20"/>
    <mergeCell ref="J20:M20"/>
    <mergeCell ref="N20:T20"/>
    <mergeCell ref="U20:AA20"/>
    <mergeCell ref="AB20:AH20"/>
    <mergeCell ref="AI20:AO20"/>
    <mergeCell ref="AP20:AV20"/>
    <mergeCell ref="C21:I23"/>
    <mergeCell ref="J21:M21"/>
    <mergeCell ref="N21:T21"/>
    <mergeCell ref="U21:AA21"/>
    <mergeCell ref="AB21:AH21"/>
    <mergeCell ref="AI21:AO21"/>
    <mergeCell ref="AP21:AV21"/>
    <mergeCell ref="AW21:BC21"/>
    <mergeCell ref="BD21:BJ21"/>
    <mergeCell ref="J22:M22"/>
    <mergeCell ref="N22:T22"/>
    <mergeCell ref="U22:AA22"/>
    <mergeCell ref="AB22:AH22"/>
    <mergeCell ref="AI22:AO22"/>
    <mergeCell ref="AP22:AV22"/>
    <mergeCell ref="AW22:BC22"/>
    <mergeCell ref="BD22:BJ22"/>
    <mergeCell ref="BD18:BJ18"/>
    <mergeCell ref="J19:M19"/>
    <mergeCell ref="N19:T19"/>
    <mergeCell ref="U19:AA19"/>
    <mergeCell ref="AB19:AH19"/>
    <mergeCell ref="AI19:AO19"/>
    <mergeCell ref="AP19:AV19"/>
    <mergeCell ref="AW19:BC19"/>
    <mergeCell ref="BD19:BJ19"/>
    <mergeCell ref="C18:I20"/>
    <mergeCell ref="J18:M18"/>
    <mergeCell ref="N18:T18"/>
    <mergeCell ref="U18:AA18"/>
    <mergeCell ref="AB18:AH18"/>
    <mergeCell ref="AI18:AO18"/>
    <mergeCell ref="AP18:AV18"/>
    <mergeCell ref="AW18:BC18"/>
    <mergeCell ref="J17:M17"/>
    <mergeCell ref="N17:T17"/>
    <mergeCell ref="U17:AA17"/>
    <mergeCell ref="AB17:AH17"/>
    <mergeCell ref="AI17:AO17"/>
    <mergeCell ref="AP17:AV17"/>
    <mergeCell ref="AW20:BC20"/>
    <mergeCell ref="C15:I17"/>
    <mergeCell ref="J15:M15"/>
    <mergeCell ref="N15:T15"/>
    <mergeCell ref="U15:AA15"/>
    <mergeCell ref="AB15:AH15"/>
    <mergeCell ref="AI15:AO15"/>
    <mergeCell ref="AP15:AV15"/>
    <mergeCell ref="AW15:BC15"/>
    <mergeCell ref="AW17:BC17"/>
    <mergeCell ref="BD17:BJ17"/>
    <mergeCell ref="AW13:BC13"/>
    <mergeCell ref="BD13:BJ13"/>
    <mergeCell ref="C14:M14"/>
    <mergeCell ref="N14:T14"/>
    <mergeCell ref="U14:AA14"/>
    <mergeCell ref="AB14:AH14"/>
    <mergeCell ref="AI14:AO14"/>
    <mergeCell ref="AP14:AV14"/>
    <mergeCell ref="AW14:BC14"/>
    <mergeCell ref="BD14:BJ14"/>
    <mergeCell ref="BD15:BJ15"/>
    <mergeCell ref="J16:M16"/>
    <mergeCell ref="N16:T16"/>
    <mergeCell ref="U16:AA16"/>
    <mergeCell ref="AB16:AH16"/>
    <mergeCell ref="AI16:AO16"/>
    <mergeCell ref="AP16:AV16"/>
    <mergeCell ref="AW16:BC16"/>
    <mergeCell ref="BD16:BJ16"/>
    <mergeCell ref="AW11:AX11"/>
    <mergeCell ref="AZ11:BA11"/>
    <mergeCell ref="BD11:BJ12"/>
    <mergeCell ref="C12:K12"/>
    <mergeCell ref="L12:M12"/>
    <mergeCell ref="C13:K13"/>
    <mergeCell ref="L13:M13"/>
    <mergeCell ref="N13:T13"/>
    <mergeCell ref="U13:AA13"/>
    <mergeCell ref="AB13:AH13"/>
    <mergeCell ref="AB11:AC11"/>
    <mergeCell ref="AE11:AF11"/>
    <mergeCell ref="AI11:AJ11"/>
    <mergeCell ref="AL11:AM11"/>
    <mergeCell ref="AP11:AQ11"/>
    <mergeCell ref="AS11:AT11"/>
    <mergeCell ref="C11:K11"/>
    <mergeCell ref="L11:M11"/>
    <mergeCell ref="N11:O11"/>
    <mergeCell ref="Q11:R11"/>
    <mergeCell ref="U11:V11"/>
    <mergeCell ref="X11:Y11"/>
    <mergeCell ref="AI13:AO13"/>
    <mergeCell ref="AP13:AV13"/>
    <mergeCell ref="B5:BK6"/>
    <mergeCell ref="C8:H9"/>
    <mergeCell ref="I8:O9"/>
    <mergeCell ref="S8:W9"/>
    <mergeCell ref="Y8:AC8"/>
    <mergeCell ref="AF8:AK8"/>
    <mergeCell ref="AN8:AQ8"/>
    <mergeCell ref="Y9:AB9"/>
    <mergeCell ref="AD9:AQ9"/>
  </mergeCells>
  <phoneticPr fontId="1"/>
  <conditionalFormatting sqref="BD24:BJ25">
    <cfRule type="expression" dxfId="19" priority="1">
      <formula>$BD$24&gt;784</formula>
    </cfRule>
  </conditionalFormatting>
  <dataValidations count="4">
    <dataValidation type="list" allowBlank="1" showInputMessage="1" showErrorMessage="1" sqref="Y9">
      <formula1>"□ その他,■ その他"</formula1>
    </dataValidation>
    <dataValidation type="list" allowBlank="1" showInputMessage="1" showErrorMessage="1" sqref="Y8">
      <formula1>"□ 賃金台帳,■ 賃金台帳"</formula1>
    </dataValidation>
    <dataValidation type="list" allowBlank="1" showInputMessage="1" showErrorMessage="1" sqref="AF8">
      <formula1>"□ 給与明細書,■ 給与明細書"</formula1>
    </dataValidation>
    <dataValidation type="list" allowBlank="1" showInputMessage="1" showErrorMessage="1" sqref="AN8">
      <formula1>"□ 出勤簿,■ 出勤簿"</formula1>
    </dataValidation>
  </dataValidations>
  <printOptions horizontalCentered="1"/>
  <pageMargins left="0.39370078740157483" right="0.39370078740157483" top="0.59055118110236227" bottom="0.39370078740157483" header="0.19685039370078741" footer="0.19685039370078741"/>
  <pageSetup paperSize="9" scale="87" orientation="landscape" errors="blank"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33"/>
  <sheetViews>
    <sheetView view="pageBreakPreview" zoomScaleNormal="100" zoomScaleSheetLayoutView="100" workbookViewId="0">
      <selection activeCell="C25" sqref="C25"/>
    </sheetView>
  </sheetViews>
  <sheetFormatPr defaultColWidth="8.875" defaultRowHeight="13.5" x14ac:dyDescent="0.15"/>
  <cols>
    <col min="1" max="1" width="2.625" style="79" customWidth="1"/>
    <col min="2" max="3" width="20.625" style="79" customWidth="1"/>
    <col min="4" max="4" width="21.5" style="79" customWidth="1"/>
    <col min="5" max="5" width="20.625" style="79" customWidth="1"/>
    <col min="6" max="6" width="2.625" style="79" customWidth="1"/>
    <col min="7" max="16384" width="8.875" style="79"/>
  </cols>
  <sheetData>
    <row r="1" spans="1:6" ht="21.6" customHeight="1" x14ac:dyDescent="0.15">
      <c r="A1" s="78"/>
      <c r="B1" s="78" t="s">
        <v>161</v>
      </c>
      <c r="C1" s="78"/>
      <c r="D1" s="78"/>
      <c r="E1" s="78"/>
      <c r="F1" s="78"/>
    </row>
    <row r="2" spans="1:6" ht="40.15" customHeight="1" x14ac:dyDescent="0.15">
      <c r="A2" s="78"/>
      <c r="B2" s="515" t="s">
        <v>177</v>
      </c>
      <c r="C2" s="515"/>
      <c r="D2" s="515"/>
      <c r="E2" s="515"/>
      <c r="F2" s="78"/>
    </row>
    <row r="3" spans="1:6" ht="17.25" x14ac:dyDescent="0.15">
      <c r="A3" s="78"/>
      <c r="B3" s="80" t="s">
        <v>162</v>
      </c>
      <c r="C3" s="78"/>
      <c r="D3" s="78"/>
      <c r="E3" s="78"/>
      <c r="F3" s="78"/>
    </row>
    <row r="4" spans="1:6" x14ac:dyDescent="0.15">
      <c r="A4" s="78"/>
      <c r="B4" s="78"/>
      <c r="C4" s="78"/>
      <c r="D4" s="78"/>
      <c r="E4" s="81" t="s">
        <v>0</v>
      </c>
      <c r="F4" s="78"/>
    </row>
    <row r="5" spans="1:6" ht="30" customHeight="1" x14ac:dyDescent="0.15">
      <c r="A5" s="78"/>
      <c r="B5" s="516" t="s">
        <v>163</v>
      </c>
      <c r="C5" s="517"/>
      <c r="D5" s="516" t="s">
        <v>164</v>
      </c>
      <c r="E5" s="517"/>
      <c r="F5" s="78"/>
    </row>
    <row r="6" spans="1:6" ht="30" customHeight="1" x14ac:dyDescent="0.15">
      <c r="A6" s="78"/>
      <c r="B6" s="82" t="s">
        <v>165</v>
      </c>
      <c r="C6" s="82" t="s">
        <v>166</v>
      </c>
      <c r="D6" s="82" t="s">
        <v>165</v>
      </c>
      <c r="E6" s="82" t="s">
        <v>166</v>
      </c>
      <c r="F6" s="78"/>
    </row>
    <row r="7" spans="1:6" ht="30" customHeight="1" x14ac:dyDescent="0.15">
      <c r="A7" s="78"/>
      <c r="B7" s="83" t="s">
        <v>167</v>
      </c>
      <c r="C7" s="95"/>
      <c r="D7" s="83" t="s">
        <v>168</v>
      </c>
      <c r="E7" s="95"/>
      <c r="F7" s="78"/>
    </row>
    <row r="8" spans="1:6" ht="30" customHeight="1" x14ac:dyDescent="0.15">
      <c r="A8" s="78"/>
      <c r="B8" s="83"/>
      <c r="C8" s="84"/>
      <c r="D8" s="83"/>
      <c r="E8" s="84"/>
      <c r="F8" s="78"/>
    </row>
    <row r="9" spans="1:6" ht="30" customHeight="1" x14ac:dyDescent="0.15">
      <c r="A9" s="78"/>
      <c r="B9" s="83"/>
      <c r="C9" s="84"/>
      <c r="D9" s="83"/>
      <c r="E9" s="84"/>
      <c r="F9" s="78"/>
    </row>
    <row r="10" spans="1:6" ht="30" customHeight="1" x14ac:dyDescent="0.15">
      <c r="A10" s="78"/>
      <c r="B10" s="83"/>
      <c r="C10" s="84"/>
      <c r="D10" s="83"/>
      <c r="E10" s="84"/>
      <c r="F10" s="78"/>
    </row>
    <row r="11" spans="1:6" ht="30" customHeight="1" x14ac:dyDescent="0.15">
      <c r="A11" s="78"/>
      <c r="B11" s="85"/>
      <c r="C11" s="85"/>
      <c r="D11" s="83"/>
      <c r="E11" s="84"/>
      <c r="F11" s="78"/>
    </row>
    <row r="12" spans="1:6" ht="30" customHeight="1" x14ac:dyDescent="0.15">
      <c r="A12" s="78"/>
      <c r="B12" s="83" t="s">
        <v>169</v>
      </c>
      <c r="C12" s="84">
        <f>E18-C7</f>
        <v>0</v>
      </c>
      <c r="D12" s="86"/>
      <c r="E12" s="84"/>
      <c r="F12" s="78"/>
    </row>
    <row r="13" spans="1:6" ht="30" customHeight="1" x14ac:dyDescent="0.15">
      <c r="A13" s="78"/>
      <c r="B13" s="86"/>
      <c r="C13" s="84"/>
      <c r="D13" s="86"/>
      <c r="E13" s="84"/>
      <c r="F13" s="78"/>
    </row>
    <row r="14" spans="1:6" ht="30" customHeight="1" x14ac:dyDescent="0.15">
      <c r="A14" s="78"/>
      <c r="B14" s="87"/>
      <c r="C14" s="88"/>
      <c r="D14" s="87"/>
      <c r="E14" s="88"/>
      <c r="F14" s="78"/>
    </row>
    <row r="15" spans="1:6" ht="30" customHeight="1" x14ac:dyDescent="0.15">
      <c r="A15" s="78"/>
      <c r="B15" s="87"/>
      <c r="C15" s="88"/>
      <c r="D15" s="87"/>
      <c r="E15" s="88"/>
      <c r="F15" s="78"/>
    </row>
    <row r="16" spans="1:6" ht="30" customHeight="1" x14ac:dyDescent="0.15">
      <c r="A16" s="78"/>
      <c r="B16" s="87"/>
      <c r="C16" s="88"/>
      <c r="D16" s="87"/>
      <c r="E16" s="88"/>
      <c r="F16" s="78"/>
    </row>
    <row r="17" spans="1:6" ht="30" customHeight="1" x14ac:dyDescent="0.15">
      <c r="A17" s="78"/>
      <c r="B17" s="87"/>
      <c r="C17" s="88"/>
      <c r="D17" s="87"/>
      <c r="E17" s="88"/>
      <c r="F17" s="78"/>
    </row>
    <row r="18" spans="1:6" ht="30" customHeight="1" x14ac:dyDescent="0.15">
      <c r="A18" s="78"/>
      <c r="B18" s="82" t="s">
        <v>62</v>
      </c>
      <c r="C18" s="84">
        <f>SUM(C7:C12)</f>
        <v>0</v>
      </c>
      <c r="D18" s="82" t="s">
        <v>62</v>
      </c>
      <c r="E18" s="84">
        <f>SUM(E7:E17)</f>
        <v>0</v>
      </c>
      <c r="F18" s="78"/>
    </row>
    <row r="19" spans="1:6" ht="30" customHeight="1" x14ac:dyDescent="0.15">
      <c r="A19" s="78"/>
      <c r="B19" s="89"/>
      <c r="C19" s="90" t="s">
        <v>170</v>
      </c>
      <c r="D19" s="91">
        <f>E18-C18</f>
        <v>0</v>
      </c>
      <c r="E19" s="92"/>
      <c r="F19" s="78"/>
    </row>
    <row r="20" spans="1:6" x14ac:dyDescent="0.15">
      <c r="A20" s="78"/>
      <c r="B20" s="78"/>
      <c r="C20" s="78"/>
      <c r="D20" s="78"/>
      <c r="E20" s="78"/>
      <c r="F20" s="78"/>
    </row>
    <row r="21" spans="1:6" x14ac:dyDescent="0.15">
      <c r="A21" s="78"/>
      <c r="B21" s="518" t="s">
        <v>171</v>
      </c>
      <c r="C21" s="518"/>
      <c r="D21" s="518"/>
      <c r="E21" s="518"/>
      <c r="F21" s="78"/>
    </row>
    <row r="22" spans="1:6" x14ac:dyDescent="0.15">
      <c r="A22" s="78"/>
      <c r="B22" s="518"/>
      <c r="C22" s="518"/>
      <c r="D22" s="518"/>
      <c r="E22" s="518"/>
      <c r="F22" s="78"/>
    </row>
    <row r="23" spans="1:6" x14ac:dyDescent="0.15">
      <c r="A23" s="78"/>
      <c r="B23" s="78"/>
      <c r="C23" s="78"/>
      <c r="D23" s="78"/>
      <c r="E23" s="78"/>
      <c r="F23" s="78"/>
    </row>
    <row r="24" spans="1:6" x14ac:dyDescent="0.15">
      <c r="A24" s="78"/>
      <c r="B24" s="96" t="s">
        <v>178</v>
      </c>
      <c r="C24" s="93"/>
      <c r="D24" s="93"/>
      <c r="E24" s="93"/>
      <c r="F24" s="78"/>
    </row>
    <row r="25" spans="1:6" x14ac:dyDescent="0.15">
      <c r="A25" s="78"/>
      <c r="B25" s="93"/>
      <c r="C25" s="93"/>
      <c r="D25" s="93"/>
      <c r="E25" s="93"/>
      <c r="F25" s="78"/>
    </row>
    <row r="26" spans="1:6" x14ac:dyDescent="0.15">
      <c r="A26" s="78"/>
      <c r="B26" s="93"/>
      <c r="C26" s="93"/>
      <c r="D26" s="93"/>
      <c r="E26" s="93"/>
      <c r="F26" s="78"/>
    </row>
    <row r="27" spans="1:6" x14ac:dyDescent="0.15">
      <c r="A27" s="78"/>
      <c r="B27" s="93"/>
      <c r="C27" s="93" t="s">
        <v>173</v>
      </c>
      <c r="D27" s="513"/>
      <c r="E27" s="514"/>
      <c r="F27" s="78"/>
    </row>
    <row r="28" spans="1:6" x14ac:dyDescent="0.15">
      <c r="A28" s="78"/>
      <c r="B28" s="93"/>
      <c r="C28" s="93"/>
      <c r="D28" s="514"/>
      <c r="E28" s="514"/>
      <c r="F28" s="78"/>
    </row>
    <row r="29" spans="1:6" x14ac:dyDescent="0.15">
      <c r="A29" s="78"/>
      <c r="B29" s="93"/>
      <c r="C29" s="93" t="s">
        <v>175</v>
      </c>
      <c r="D29" s="513"/>
      <c r="E29" s="514"/>
      <c r="F29" s="78"/>
    </row>
    <row r="30" spans="1:6" x14ac:dyDescent="0.15">
      <c r="A30" s="78"/>
      <c r="B30" s="93"/>
      <c r="C30" s="93"/>
      <c r="D30" s="514"/>
      <c r="E30" s="514"/>
      <c r="F30" s="78"/>
    </row>
    <row r="31" spans="1:6" x14ac:dyDescent="0.15">
      <c r="A31" s="78"/>
      <c r="B31" s="93"/>
      <c r="C31" s="93"/>
      <c r="D31" s="514"/>
      <c r="E31" s="514"/>
      <c r="F31" s="78"/>
    </row>
    <row r="32" spans="1:6" x14ac:dyDescent="0.15">
      <c r="B32" s="94"/>
      <c r="C32" s="94"/>
      <c r="D32" s="94"/>
      <c r="E32" s="94"/>
    </row>
    <row r="33" spans="2:5" x14ac:dyDescent="0.15">
      <c r="B33" s="94"/>
      <c r="C33" s="94"/>
      <c r="D33" s="94"/>
      <c r="E33" s="94"/>
    </row>
  </sheetData>
  <mergeCells count="6">
    <mergeCell ref="D29:E31"/>
    <mergeCell ref="B2:E2"/>
    <mergeCell ref="B5:C5"/>
    <mergeCell ref="D5:E5"/>
    <mergeCell ref="B21:E22"/>
    <mergeCell ref="D27:E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C33"/>
  <sheetViews>
    <sheetView showGridLines="0" view="pageBreakPreview" zoomScaleNormal="100" zoomScaleSheetLayoutView="100" workbookViewId="0">
      <selection activeCell="C32" sqref="C32"/>
    </sheetView>
  </sheetViews>
  <sheetFormatPr defaultColWidth="2.5" defaultRowHeight="15" customHeight="1" x14ac:dyDescent="0.15"/>
  <cols>
    <col min="1" max="1" width="2.5" style="2" customWidth="1"/>
    <col min="2" max="2" width="2.5" style="2"/>
    <col min="3" max="3" width="3.25" style="2" bestFit="1" customWidth="1"/>
    <col min="4" max="16384" width="2.5" style="2"/>
  </cols>
  <sheetData>
    <row r="1" spans="1:55" ht="15" customHeight="1" x14ac:dyDescent="0.15">
      <c r="A1" s="39"/>
    </row>
    <row r="4" spans="1:55" ht="1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08" t="s">
        <v>140</v>
      </c>
      <c r="AZ4" s="109"/>
      <c r="BA4" s="109"/>
      <c r="BB4" s="109"/>
      <c r="BC4" s="110"/>
    </row>
    <row r="5" spans="1:55" ht="15" customHeight="1" x14ac:dyDescent="0.15">
      <c r="B5" s="1"/>
      <c r="C5" s="3"/>
      <c r="D5" s="4"/>
      <c r="E5" s="4"/>
      <c r="F5" s="4"/>
      <c r="G5" s="4"/>
      <c r="H5" s="4"/>
      <c r="I5" s="4"/>
      <c r="J5" s="4"/>
      <c r="K5" s="4"/>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Y5" s="111"/>
      <c r="AZ5" s="112"/>
      <c r="BA5" s="112"/>
      <c r="BB5" s="112"/>
      <c r="BC5" s="113"/>
    </row>
    <row r="6" spans="1:55" s="6" customFormat="1" ht="15"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15" customHeight="1" x14ac:dyDescent="0.15">
      <c r="B7" s="1"/>
      <c r="C7" s="1"/>
      <c r="D7" s="1"/>
      <c r="E7" s="1"/>
      <c r="F7" s="1"/>
      <c r="G7" s="1"/>
      <c r="H7" s="1"/>
      <c r="I7" s="7"/>
      <c r="J7" s="7"/>
      <c r="K7" s="7"/>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row>
    <row r="8" spans="1:55" ht="15" customHeight="1" x14ac:dyDescent="0.15">
      <c r="B8" s="114" t="s">
        <v>145</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row>
    <row r="9" spans="1:55" ht="15" customHeight="1" x14ac:dyDescent="0.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row>
    <row r="10" spans="1:55" s="9" customFormat="1" ht="15" customHeight="1" x14ac:dyDescent="0.15">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row>
    <row r="11" spans="1:55" s="9" customFormat="1" ht="15" customHeight="1" x14ac:dyDescent="0.1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row>
    <row r="12" spans="1:55" s="9" customFormat="1" ht="15" customHeight="1" x14ac:dyDescent="0.1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100" t="s">
        <v>6</v>
      </c>
      <c r="AE12" s="100"/>
      <c r="AF12" s="100"/>
      <c r="AG12" s="100"/>
      <c r="AH12" s="100"/>
      <c r="AI12" s="100"/>
      <c r="AJ12" s="520" t="s">
        <v>144</v>
      </c>
      <c r="AK12" s="103"/>
      <c r="AL12" s="103"/>
      <c r="AM12" s="103"/>
      <c r="AN12" s="103"/>
      <c r="AO12" s="103"/>
      <c r="AP12" s="103"/>
      <c r="AQ12" s="103"/>
      <c r="AR12" s="103"/>
      <c r="AS12" s="103"/>
      <c r="AT12" s="103"/>
      <c r="AU12" s="103"/>
      <c r="AV12" s="103"/>
      <c r="AW12" s="103"/>
      <c r="AX12" s="103"/>
      <c r="AY12" s="103"/>
      <c r="AZ12" s="103"/>
      <c r="BA12" s="103"/>
      <c r="BB12" s="103"/>
      <c r="BC12" s="104"/>
    </row>
    <row r="13" spans="1:55" ht="15" customHeight="1" x14ac:dyDescent="0.1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01"/>
      <c r="AE13" s="101"/>
      <c r="AF13" s="101"/>
      <c r="AG13" s="101"/>
      <c r="AH13" s="101"/>
      <c r="AI13" s="101"/>
      <c r="AJ13" s="105"/>
      <c r="AK13" s="106"/>
      <c r="AL13" s="106"/>
      <c r="AM13" s="106"/>
      <c r="AN13" s="106"/>
      <c r="AO13" s="106"/>
      <c r="AP13" s="106"/>
      <c r="AQ13" s="106"/>
      <c r="AR13" s="106"/>
      <c r="AS13" s="106"/>
      <c r="AT13" s="106"/>
      <c r="AU13" s="106"/>
      <c r="AV13" s="106"/>
      <c r="AW13" s="106"/>
      <c r="AX13" s="106"/>
      <c r="AY13" s="106"/>
      <c r="AZ13" s="106"/>
      <c r="BA13" s="106"/>
      <c r="BB13" s="106"/>
      <c r="BC13" s="107"/>
    </row>
    <row r="14" spans="1:55" ht="15" customHeight="1" x14ac:dyDescent="0.1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70"/>
      <c r="AE14" s="70"/>
      <c r="AF14" s="70"/>
      <c r="AG14" s="70"/>
      <c r="AH14" s="70"/>
      <c r="AI14" s="70"/>
      <c r="AJ14" s="30"/>
      <c r="AK14" s="30"/>
      <c r="AL14" s="30"/>
      <c r="AM14" s="30"/>
      <c r="AN14" s="30"/>
      <c r="AO14" s="30"/>
      <c r="AP14" s="30"/>
      <c r="AQ14" s="30"/>
      <c r="AR14" s="30"/>
      <c r="AS14" s="30"/>
      <c r="AT14" s="30"/>
      <c r="AU14" s="30"/>
      <c r="AV14" s="30"/>
      <c r="AW14" s="30"/>
      <c r="AX14" s="30"/>
      <c r="AY14" s="30"/>
      <c r="AZ14" s="30"/>
      <c r="BA14" s="30"/>
      <c r="BB14" s="30"/>
      <c r="BC14" s="30"/>
    </row>
    <row r="15" spans="1:55" ht="15" customHeight="1" x14ac:dyDescent="0.15">
      <c r="B15" s="74"/>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1"/>
      <c r="AY15" s="11"/>
      <c r="AZ15" s="11"/>
      <c r="BA15" s="11"/>
      <c r="BB15" s="11"/>
      <c r="BC15" s="1"/>
    </row>
    <row r="16" spans="1:55" ht="15" customHeight="1" x14ac:dyDescent="0.15">
      <c r="C16" s="31"/>
      <c r="D16" s="31"/>
      <c r="E16" s="31"/>
      <c r="F16" s="31"/>
      <c r="H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0" t="s">
        <v>0</v>
      </c>
    </row>
    <row r="17" spans="2:55" ht="15" customHeight="1" x14ac:dyDescent="0.15">
      <c r="B17" s="97" t="s">
        <v>7</v>
      </c>
      <c r="C17" s="97"/>
      <c r="D17" s="97"/>
      <c r="E17" s="97"/>
      <c r="F17" s="97"/>
      <c r="G17" s="97"/>
      <c r="H17" s="116" t="s">
        <v>8</v>
      </c>
      <c r="I17" s="116"/>
      <c r="J17" s="116"/>
      <c r="K17" s="116"/>
      <c r="L17" s="116"/>
      <c r="M17" s="116"/>
      <c r="N17" s="117" t="s">
        <v>89</v>
      </c>
      <c r="O17" s="117"/>
      <c r="P17" s="117"/>
      <c r="Q17" s="117"/>
      <c r="R17" s="117"/>
      <c r="S17" s="117"/>
      <c r="T17" s="116" t="s">
        <v>9</v>
      </c>
      <c r="U17" s="116"/>
      <c r="V17" s="116"/>
      <c r="W17" s="116"/>
      <c r="X17" s="116"/>
      <c r="Y17" s="116"/>
      <c r="Z17" s="117" t="s">
        <v>105</v>
      </c>
      <c r="AA17" s="117"/>
      <c r="AB17" s="117"/>
      <c r="AC17" s="117"/>
      <c r="AD17" s="117"/>
      <c r="AE17" s="117"/>
      <c r="AF17" s="116" t="s">
        <v>10</v>
      </c>
      <c r="AG17" s="116"/>
      <c r="AH17" s="116"/>
      <c r="AI17" s="116"/>
      <c r="AJ17" s="116"/>
      <c r="AK17" s="116"/>
      <c r="AL17" s="116" t="s">
        <v>11</v>
      </c>
      <c r="AM17" s="116"/>
      <c r="AN17" s="116"/>
      <c r="AO17" s="116"/>
      <c r="AP17" s="116"/>
      <c r="AQ17" s="116"/>
      <c r="AR17" s="116" t="s">
        <v>12</v>
      </c>
      <c r="AS17" s="116"/>
      <c r="AT17" s="116"/>
      <c r="AU17" s="116"/>
      <c r="AV17" s="116"/>
      <c r="AW17" s="116"/>
      <c r="AX17" s="97" t="s">
        <v>13</v>
      </c>
      <c r="AY17" s="97"/>
      <c r="AZ17" s="97"/>
      <c r="BA17" s="97"/>
      <c r="BB17" s="97"/>
      <c r="BC17" s="97"/>
    </row>
    <row r="18" spans="2:55" ht="15" customHeight="1" x14ac:dyDescent="0.15">
      <c r="B18" s="97"/>
      <c r="C18" s="97"/>
      <c r="D18" s="97"/>
      <c r="E18" s="97"/>
      <c r="F18" s="97"/>
      <c r="G18" s="97"/>
      <c r="H18" s="98"/>
      <c r="I18" s="98"/>
      <c r="J18" s="98"/>
      <c r="K18" s="98"/>
      <c r="L18" s="98"/>
      <c r="M18" s="98"/>
      <c r="N18" s="118"/>
      <c r="O18" s="118"/>
      <c r="P18" s="118"/>
      <c r="Q18" s="118"/>
      <c r="R18" s="118"/>
      <c r="S18" s="118"/>
      <c r="T18" s="98"/>
      <c r="U18" s="98"/>
      <c r="V18" s="98"/>
      <c r="W18" s="98"/>
      <c r="X18" s="98"/>
      <c r="Y18" s="98"/>
      <c r="Z18" s="118"/>
      <c r="AA18" s="118"/>
      <c r="AB18" s="118"/>
      <c r="AC18" s="118"/>
      <c r="AD18" s="118"/>
      <c r="AE18" s="118"/>
      <c r="AF18" s="98"/>
      <c r="AG18" s="98"/>
      <c r="AH18" s="98"/>
      <c r="AI18" s="98"/>
      <c r="AJ18" s="98"/>
      <c r="AK18" s="98"/>
      <c r="AL18" s="98"/>
      <c r="AM18" s="98"/>
      <c r="AN18" s="98"/>
      <c r="AO18" s="98"/>
      <c r="AP18" s="98"/>
      <c r="AQ18" s="98"/>
      <c r="AR18" s="98"/>
      <c r="AS18" s="98"/>
      <c r="AT18" s="98"/>
      <c r="AU18" s="98"/>
      <c r="AV18" s="98"/>
      <c r="AW18" s="98"/>
      <c r="AX18" s="97"/>
      <c r="AY18" s="97"/>
      <c r="AZ18" s="97"/>
      <c r="BA18" s="97"/>
      <c r="BB18" s="97"/>
      <c r="BC18" s="97"/>
    </row>
    <row r="19" spans="2:55" ht="15" customHeight="1" x14ac:dyDescent="0.15">
      <c r="B19" s="97"/>
      <c r="C19" s="97"/>
      <c r="D19" s="97"/>
      <c r="E19" s="97"/>
      <c r="F19" s="97"/>
      <c r="G19" s="97"/>
      <c r="H19" s="98"/>
      <c r="I19" s="98"/>
      <c r="J19" s="98"/>
      <c r="K19" s="98"/>
      <c r="L19" s="98"/>
      <c r="M19" s="98"/>
      <c r="N19" s="118"/>
      <c r="O19" s="118"/>
      <c r="P19" s="118"/>
      <c r="Q19" s="118"/>
      <c r="R19" s="118"/>
      <c r="S19" s="118"/>
      <c r="T19" s="98" t="s">
        <v>56</v>
      </c>
      <c r="U19" s="98"/>
      <c r="V19" s="98"/>
      <c r="W19" s="98"/>
      <c r="X19" s="98"/>
      <c r="Y19" s="98"/>
      <c r="Z19" s="118"/>
      <c r="AA19" s="118"/>
      <c r="AB19" s="118"/>
      <c r="AC19" s="118"/>
      <c r="AD19" s="118"/>
      <c r="AE19" s="118"/>
      <c r="AF19" s="98"/>
      <c r="AG19" s="98"/>
      <c r="AH19" s="98"/>
      <c r="AI19" s="98"/>
      <c r="AJ19" s="98"/>
      <c r="AK19" s="98"/>
      <c r="AL19" s="98"/>
      <c r="AM19" s="98"/>
      <c r="AN19" s="98"/>
      <c r="AO19" s="98"/>
      <c r="AP19" s="98"/>
      <c r="AQ19" s="98"/>
      <c r="AR19" s="98" t="s">
        <v>61</v>
      </c>
      <c r="AS19" s="98"/>
      <c r="AT19" s="98"/>
      <c r="AU19" s="98"/>
      <c r="AV19" s="98"/>
      <c r="AW19" s="98"/>
      <c r="AX19" s="97"/>
      <c r="AY19" s="97"/>
      <c r="AZ19" s="97"/>
      <c r="BA19" s="97"/>
      <c r="BB19" s="97"/>
      <c r="BC19" s="97"/>
    </row>
    <row r="20" spans="2:55" ht="15" customHeight="1" x14ac:dyDescent="0.15">
      <c r="B20" s="97"/>
      <c r="C20" s="97"/>
      <c r="D20" s="97"/>
      <c r="E20" s="97"/>
      <c r="F20" s="97"/>
      <c r="G20" s="97"/>
      <c r="H20" s="99" t="s">
        <v>53</v>
      </c>
      <c r="I20" s="99"/>
      <c r="J20" s="99"/>
      <c r="K20" s="99"/>
      <c r="L20" s="99"/>
      <c r="M20" s="99"/>
      <c r="N20" s="99" t="s">
        <v>54</v>
      </c>
      <c r="O20" s="99"/>
      <c r="P20" s="99"/>
      <c r="Q20" s="99"/>
      <c r="R20" s="99"/>
      <c r="S20" s="99"/>
      <c r="T20" s="99" t="s">
        <v>55</v>
      </c>
      <c r="U20" s="99"/>
      <c r="V20" s="99"/>
      <c r="W20" s="99"/>
      <c r="X20" s="99"/>
      <c r="Y20" s="99"/>
      <c r="Z20" s="99" t="s">
        <v>57</v>
      </c>
      <c r="AA20" s="99"/>
      <c r="AB20" s="99"/>
      <c r="AC20" s="99"/>
      <c r="AD20" s="99"/>
      <c r="AE20" s="99"/>
      <c r="AF20" s="99" t="s">
        <v>58</v>
      </c>
      <c r="AG20" s="99"/>
      <c r="AH20" s="99"/>
      <c r="AI20" s="99"/>
      <c r="AJ20" s="99"/>
      <c r="AK20" s="99"/>
      <c r="AL20" s="99" t="s">
        <v>59</v>
      </c>
      <c r="AM20" s="99"/>
      <c r="AN20" s="99"/>
      <c r="AO20" s="99"/>
      <c r="AP20" s="99"/>
      <c r="AQ20" s="99"/>
      <c r="AR20" s="99" t="s">
        <v>60</v>
      </c>
      <c r="AS20" s="99"/>
      <c r="AT20" s="99"/>
      <c r="AU20" s="99"/>
      <c r="AV20" s="99"/>
      <c r="AW20" s="99"/>
      <c r="AX20" s="97"/>
      <c r="AY20" s="97"/>
      <c r="AZ20" s="97"/>
      <c r="BA20" s="97"/>
      <c r="BB20" s="97"/>
      <c r="BC20" s="97"/>
    </row>
    <row r="21" spans="2:55" ht="15" customHeight="1" x14ac:dyDescent="0.15">
      <c r="B21" s="143" t="s">
        <v>14</v>
      </c>
      <c r="C21" s="143"/>
      <c r="D21" s="143"/>
      <c r="E21" s="143"/>
      <c r="F21" s="143"/>
      <c r="G21" s="143"/>
      <c r="H21" s="519">
        <v>1769488</v>
      </c>
      <c r="I21" s="519"/>
      <c r="J21" s="519"/>
      <c r="K21" s="519"/>
      <c r="L21" s="519"/>
      <c r="M21" s="519"/>
      <c r="N21" s="519">
        <v>0</v>
      </c>
      <c r="O21" s="519"/>
      <c r="P21" s="519"/>
      <c r="Q21" s="519"/>
      <c r="R21" s="519"/>
      <c r="S21" s="519"/>
      <c r="T21" s="138">
        <f>H21-N21</f>
        <v>1769488</v>
      </c>
      <c r="U21" s="138"/>
      <c r="V21" s="138"/>
      <c r="W21" s="138"/>
      <c r="X21" s="138"/>
      <c r="Y21" s="138"/>
      <c r="Z21" s="519">
        <v>2508800</v>
      </c>
      <c r="AA21" s="519"/>
      <c r="AB21" s="519"/>
      <c r="AC21" s="519"/>
      <c r="AD21" s="519"/>
      <c r="AE21" s="519"/>
      <c r="AF21" s="138">
        <f>MIN(T21,Z21)</f>
        <v>1769488</v>
      </c>
      <c r="AG21" s="138"/>
      <c r="AH21" s="138"/>
      <c r="AI21" s="138"/>
      <c r="AJ21" s="138"/>
      <c r="AK21" s="138"/>
      <c r="AL21" s="140" t="s">
        <v>15</v>
      </c>
      <c r="AM21" s="140"/>
      <c r="AN21" s="140"/>
      <c r="AO21" s="140"/>
      <c r="AP21" s="140"/>
      <c r="AQ21" s="140"/>
      <c r="AR21" s="138">
        <f>AF21</f>
        <v>1769488</v>
      </c>
      <c r="AS21" s="138"/>
      <c r="AT21" s="138"/>
      <c r="AU21" s="138"/>
      <c r="AV21" s="138"/>
      <c r="AW21" s="138"/>
      <c r="AX21" s="119"/>
      <c r="AY21" s="119"/>
      <c r="AZ21" s="119"/>
      <c r="BA21" s="119"/>
      <c r="BB21" s="119"/>
      <c r="BC21" s="119"/>
    </row>
    <row r="22" spans="2:55" ht="15" customHeight="1" x14ac:dyDescent="0.15">
      <c r="B22" s="143"/>
      <c r="C22" s="143"/>
      <c r="D22" s="143"/>
      <c r="E22" s="143"/>
      <c r="F22" s="143"/>
      <c r="G22" s="143"/>
      <c r="H22" s="519"/>
      <c r="I22" s="519"/>
      <c r="J22" s="519"/>
      <c r="K22" s="519"/>
      <c r="L22" s="519"/>
      <c r="M22" s="519"/>
      <c r="N22" s="519"/>
      <c r="O22" s="519"/>
      <c r="P22" s="519"/>
      <c r="Q22" s="519"/>
      <c r="R22" s="519"/>
      <c r="S22" s="519"/>
      <c r="T22" s="138"/>
      <c r="U22" s="138"/>
      <c r="V22" s="138"/>
      <c r="W22" s="138"/>
      <c r="X22" s="138"/>
      <c r="Y22" s="138"/>
      <c r="Z22" s="519"/>
      <c r="AA22" s="519"/>
      <c r="AB22" s="519"/>
      <c r="AC22" s="519"/>
      <c r="AD22" s="519"/>
      <c r="AE22" s="519"/>
      <c r="AF22" s="138"/>
      <c r="AG22" s="138"/>
      <c r="AH22" s="138"/>
      <c r="AI22" s="138"/>
      <c r="AJ22" s="138"/>
      <c r="AK22" s="138"/>
      <c r="AL22" s="140"/>
      <c r="AM22" s="140"/>
      <c r="AN22" s="140"/>
      <c r="AO22" s="140"/>
      <c r="AP22" s="140"/>
      <c r="AQ22" s="140"/>
      <c r="AR22" s="138"/>
      <c r="AS22" s="138"/>
      <c r="AT22" s="138"/>
      <c r="AU22" s="138"/>
      <c r="AV22" s="138"/>
      <c r="AW22" s="138"/>
      <c r="AX22" s="119"/>
      <c r="AY22" s="119"/>
      <c r="AZ22" s="119"/>
      <c r="BA22" s="119"/>
      <c r="BB22" s="119"/>
      <c r="BC22" s="119"/>
    </row>
    <row r="23" spans="2:55" ht="15" customHeight="1" x14ac:dyDescent="0.15">
      <c r="B23" s="143"/>
      <c r="C23" s="143"/>
      <c r="D23" s="143"/>
      <c r="E23" s="143"/>
      <c r="F23" s="143"/>
      <c r="G23" s="143"/>
      <c r="H23" s="519"/>
      <c r="I23" s="519"/>
      <c r="J23" s="519"/>
      <c r="K23" s="519"/>
      <c r="L23" s="519"/>
      <c r="M23" s="519"/>
      <c r="N23" s="519"/>
      <c r="O23" s="519"/>
      <c r="P23" s="519"/>
      <c r="Q23" s="519"/>
      <c r="R23" s="519"/>
      <c r="S23" s="519"/>
      <c r="T23" s="138"/>
      <c r="U23" s="138"/>
      <c r="V23" s="138"/>
      <c r="W23" s="138"/>
      <c r="X23" s="138"/>
      <c r="Y23" s="138"/>
      <c r="Z23" s="519"/>
      <c r="AA23" s="519"/>
      <c r="AB23" s="519"/>
      <c r="AC23" s="519"/>
      <c r="AD23" s="519"/>
      <c r="AE23" s="519"/>
      <c r="AF23" s="138"/>
      <c r="AG23" s="138"/>
      <c r="AH23" s="138"/>
      <c r="AI23" s="138"/>
      <c r="AJ23" s="138"/>
      <c r="AK23" s="138"/>
      <c r="AL23" s="140"/>
      <c r="AM23" s="140"/>
      <c r="AN23" s="140"/>
      <c r="AO23" s="140"/>
      <c r="AP23" s="140"/>
      <c r="AQ23" s="140"/>
      <c r="AR23" s="138"/>
      <c r="AS23" s="138"/>
      <c r="AT23" s="138"/>
      <c r="AU23" s="138"/>
      <c r="AV23" s="138"/>
      <c r="AW23" s="138"/>
      <c r="AX23" s="119"/>
      <c r="AY23" s="119"/>
      <c r="AZ23" s="119"/>
      <c r="BA23" s="119"/>
      <c r="BB23" s="119"/>
      <c r="BC23" s="119"/>
    </row>
    <row r="24" spans="2:55" ht="15" customHeight="1" thickBot="1" x14ac:dyDescent="0.2">
      <c r="B24" s="143"/>
      <c r="C24" s="143"/>
      <c r="D24" s="143"/>
      <c r="E24" s="143"/>
      <c r="F24" s="143"/>
      <c r="G24" s="143"/>
      <c r="H24" s="519"/>
      <c r="I24" s="519"/>
      <c r="J24" s="519"/>
      <c r="K24" s="519"/>
      <c r="L24" s="519"/>
      <c r="M24" s="519"/>
      <c r="N24" s="519"/>
      <c r="O24" s="519"/>
      <c r="P24" s="519"/>
      <c r="Q24" s="519"/>
      <c r="R24" s="519"/>
      <c r="S24" s="519"/>
      <c r="T24" s="138"/>
      <c r="U24" s="138"/>
      <c r="V24" s="138"/>
      <c r="W24" s="138"/>
      <c r="X24" s="138"/>
      <c r="Y24" s="138"/>
      <c r="Z24" s="519"/>
      <c r="AA24" s="519"/>
      <c r="AB24" s="519"/>
      <c r="AC24" s="519"/>
      <c r="AD24" s="519"/>
      <c r="AE24" s="519"/>
      <c r="AF24" s="138"/>
      <c r="AG24" s="138"/>
      <c r="AH24" s="138"/>
      <c r="AI24" s="138"/>
      <c r="AJ24" s="138"/>
      <c r="AK24" s="138"/>
      <c r="AL24" s="140"/>
      <c r="AM24" s="140"/>
      <c r="AN24" s="140"/>
      <c r="AO24" s="140"/>
      <c r="AP24" s="140"/>
      <c r="AQ24" s="140"/>
      <c r="AR24" s="138"/>
      <c r="AS24" s="138"/>
      <c r="AT24" s="138"/>
      <c r="AU24" s="138"/>
      <c r="AV24" s="138"/>
      <c r="AW24" s="138"/>
      <c r="AX24" s="119"/>
      <c r="AY24" s="119"/>
      <c r="AZ24" s="119"/>
      <c r="BA24" s="119"/>
      <c r="BB24" s="119"/>
      <c r="BC24" s="119"/>
    </row>
    <row r="25" spans="2:55" ht="15" customHeight="1" thickTop="1" thickBot="1" x14ac:dyDescent="0.2">
      <c r="B25" s="141" t="s">
        <v>62</v>
      </c>
      <c r="C25" s="141"/>
      <c r="D25" s="141"/>
      <c r="E25" s="141"/>
      <c r="F25" s="141"/>
      <c r="G25" s="141"/>
      <c r="H25" s="120">
        <f>SUM(H21:M24)</f>
        <v>1769488</v>
      </c>
      <c r="I25" s="120"/>
      <c r="J25" s="120"/>
      <c r="K25" s="120"/>
      <c r="L25" s="120"/>
      <c r="M25" s="120"/>
      <c r="N25" s="120">
        <f>SUM(N21:S24)</f>
        <v>0</v>
      </c>
      <c r="O25" s="120"/>
      <c r="P25" s="120"/>
      <c r="Q25" s="120"/>
      <c r="R25" s="120"/>
      <c r="S25" s="120"/>
      <c r="T25" s="120">
        <f>SUM(T21:Y24)</f>
        <v>1769488</v>
      </c>
      <c r="U25" s="120"/>
      <c r="V25" s="120"/>
      <c r="W25" s="120"/>
      <c r="X25" s="120"/>
      <c r="Y25" s="120"/>
      <c r="Z25" s="120">
        <f>SUM(Z21:AE24)</f>
        <v>2508800</v>
      </c>
      <c r="AA25" s="120"/>
      <c r="AB25" s="120"/>
      <c r="AC25" s="120"/>
      <c r="AD25" s="120"/>
      <c r="AE25" s="120"/>
      <c r="AF25" s="120">
        <f>SUM(AF21:AK24)</f>
        <v>1769488</v>
      </c>
      <c r="AG25" s="120"/>
      <c r="AH25" s="120"/>
      <c r="AI25" s="120"/>
      <c r="AJ25" s="120"/>
      <c r="AK25" s="120"/>
      <c r="AL25" s="122"/>
      <c r="AM25" s="122"/>
      <c r="AN25" s="122"/>
      <c r="AO25" s="122"/>
      <c r="AP25" s="122"/>
      <c r="AQ25" s="123"/>
      <c r="AR25" s="126">
        <f>ROUNDDOWN((SUM(AR21:AW24)),-3)</f>
        <v>1769000</v>
      </c>
      <c r="AS25" s="127"/>
      <c r="AT25" s="127"/>
      <c r="AU25" s="127"/>
      <c r="AV25" s="127"/>
      <c r="AW25" s="128"/>
      <c r="AX25" s="134"/>
      <c r="AY25" s="135"/>
      <c r="AZ25" s="135"/>
      <c r="BA25" s="135"/>
      <c r="BB25" s="135"/>
      <c r="BC25" s="135"/>
    </row>
    <row r="26" spans="2:55" ht="15" customHeight="1" thickTop="1" thickBot="1" x14ac:dyDescent="0.2">
      <c r="B26" s="141"/>
      <c r="C26" s="141"/>
      <c r="D26" s="141"/>
      <c r="E26" s="141"/>
      <c r="F26" s="141"/>
      <c r="G26" s="141"/>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2"/>
      <c r="AM26" s="122"/>
      <c r="AN26" s="122"/>
      <c r="AO26" s="122"/>
      <c r="AP26" s="122"/>
      <c r="AQ26" s="123"/>
      <c r="AR26" s="129"/>
      <c r="AS26" s="120"/>
      <c r="AT26" s="120"/>
      <c r="AU26" s="120"/>
      <c r="AV26" s="120"/>
      <c r="AW26" s="130"/>
      <c r="AX26" s="134"/>
      <c r="AY26" s="135"/>
      <c r="AZ26" s="135"/>
      <c r="BA26" s="135"/>
      <c r="BB26" s="135"/>
      <c r="BC26" s="135"/>
    </row>
    <row r="27" spans="2:55" ht="15" customHeight="1" thickTop="1" thickBot="1" x14ac:dyDescent="0.2">
      <c r="B27" s="141"/>
      <c r="C27" s="141"/>
      <c r="D27" s="141"/>
      <c r="E27" s="141"/>
      <c r="F27" s="141"/>
      <c r="G27" s="141"/>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2"/>
      <c r="AM27" s="122"/>
      <c r="AN27" s="122"/>
      <c r="AO27" s="122"/>
      <c r="AP27" s="122"/>
      <c r="AQ27" s="123"/>
      <c r="AR27" s="129"/>
      <c r="AS27" s="120"/>
      <c r="AT27" s="120"/>
      <c r="AU27" s="120"/>
      <c r="AV27" s="120"/>
      <c r="AW27" s="130"/>
      <c r="AX27" s="134"/>
      <c r="AY27" s="135"/>
      <c r="AZ27" s="135"/>
      <c r="BA27" s="135"/>
      <c r="BB27" s="135"/>
      <c r="BC27" s="135"/>
    </row>
    <row r="28" spans="2:55" ht="15" customHeight="1" thickTop="1" thickBot="1" x14ac:dyDescent="0.2">
      <c r="B28" s="142"/>
      <c r="C28" s="142"/>
      <c r="D28" s="142"/>
      <c r="E28" s="142"/>
      <c r="F28" s="142"/>
      <c r="G28" s="142"/>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4"/>
      <c r="AM28" s="124"/>
      <c r="AN28" s="124"/>
      <c r="AO28" s="124"/>
      <c r="AP28" s="124"/>
      <c r="AQ28" s="125"/>
      <c r="AR28" s="131"/>
      <c r="AS28" s="132"/>
      <c r="AT28" s="132"/>
      <c r="AU28" s="132"/>
      <c r="AV28" s="132"/>
      <c r="AW28" s="133"/>
      <c r="AX28" s="136"/>
      <c r="AY28" s="137"/>
      <c r="AZ28" s="137"/>
      <c r="BA28" s="137"/>
      <c r="BB28" s="137"/>
      <c r="BC28" s="137"/>
    </row>
    <row r="29" spans="2:55" ht="15" customHeight="1" x14ac:dyDescent="0.1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1"/>
      <c r="AY29" s="11"/>
      <c r="AZ29" s="11"/>
      <c r="BA29" s="11"/>
      <c r="BB29" s="11"/>
      <c r="BC29" s="1"/>
    </row>
    <row r="30" spans="2:55" ht="15" customHeight="1" x14ac:dyDescent="0.15">
      <c r="B30" s="1"/>
      <c r="C30" s="1" t="s">
        <v>16</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2:55" ht="15" customHeight="1" x14ac:dyDescent="0.15">
      <c r="B31" s="1"/>
      <c r="C31" s="1" t="s">
        <v>179</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2:55" ht="15" customHeight="1" x14ac:dyDescent="0.15">
      <c r="B32" s="1"/>
      <c r="C32" s="1" t="s">
        <v>139</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2:55" ht="15" customHeight="1" x14ac:dyDescent="0.1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sheetData>
  <mergeCells count="40">
    <mergeCell ref="AY4:BC5"/>
    <mergeCell ref="B8:BC9"/>
    <mergeCell ref="AD12:AI13"/>
    <mergeCell ref="AJ12:BC13"/>
    <mergeCell ref="B17:G20"/>
    <mergeCell ref="H17:M19"/>
    <mergeCell ref="N17:S19"/>
    <mergeCell ref="T17:Y18"/>
    <mergeCell ref="Z17:AE19"/>
    <mergeCell ref="AF17:AK19"/>
    <mergeCell ref="AL17:AQ19"/>
    <mergeCell ref="AR17:AW18"/>
    <mergeCell ref="AX17:BC20"/>
    <mergeCell ref="T19:Y19"/>
    <mergeCell ref="AR19:AW19"/>
    <mergeCell ref="T20:Y20"/>
    <mergeCell ref="Z20:AE20"/>
    <mergeCell ref="AF20:AK20"/>
    <mergeCell ref="AL20:AQ20"/>
    <mergeCell ref="AR20:AW20"/>
    <mergeCell ref="B21:G24"/>
    <mergeCell ref="H21:M24"/>
    <mergeCell ref="N21:S24"/>
    <mergeCell ref="T21:Y24"/>
    <mergeCell ref="Z21:AE24"/>
    <mergeCell ref="AF21:AK24"/>
    <mergeCell ref="AL21:AQ24"/>
    <mergeCell ref="AR21:AW24"/>
    <mergeCell ref="H20:M20"/>
    <mergeCell ref="N20:S20"/>
    <mergeCell ref="AX21:BC24"/>
    <mergeCell ref="B25:G28"/>
    <mergeCell ref="H25:M28"/>
    <mergeCell ref="N25:S28"/>
    <mergeCell ref="T25:Y28"/>
    <mergeCell ref="Z25:AE28"/>
    <mergeCell ref="AF25:AK28"/>
    <mergeCell ref="AL25:AQ28"/>
    <mergeCell ref="AR25:AW28"/>
    <mergeCell ref="AX25:BC28"/>
  </mergeCells>
  <phoneticPr fontId="1"/>
  <printOptions horizontalCentered="1"/>
  <pageMargins left="0.59055118110236227" right="0.59055118110236227" top="0.39370078740157483" bottom="0.39370078740157483" header="0.19685039370078741" footer="0.19685039370078741"/>
  <pageSetup paperSize="9" scale="99" fitToHeight="2" orientation="landscape" r:id="rId1"/>
  <headerFooter alignWithMargins="0">
    <oddFooter xml:space="preserve">&amp;C&amp;12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C3:BF33"/>
  <sheetViews>
    <sheetView showGridLines="0" view="pageBreakPreview" zoomScaleNormal="100" zoomScaleSheetLayoutView="100" workbookViewId="0">
      <selection activeCell="G19" sqref="G19:L20"/>
    </sheetView>
  </sheetViews>
  <sheetFormatPr defaultColWidth="2.5" defaultRowHeight="15" customHeight="1" x14ac:dyDescent="0.15"/>
  <cols>
    <col min="1" max="16384" width="2.5" style="35"/>
  </cols>
  <sheetData>
    <row r="3" spans="3:58" ht="15" customHeight="1" x14ac:dyDescent="0.15">
      <c r="E3" s="32"/>
      <c r="F3" s="33"/>
      <c r="G3" s="34"/>
      <c r="H3" s="34"/>
      <c r="I3" s="34"/>
      <c r="J3" s="34"/>
      <c r="K3" s="34"/>
      <c r="L3" s="34"/>
      <c r="M3" s="34"/>
      <c r="N3" s="34"/>
      <c r="O3" s="32"/>
      <c r="P3" s="32"/>
      <c r="Q3" s="32"/>
      <c r="R3" s="32"/>
      <c r="S3" s="32"/>
      <c r="T3" s="32"/>
      <c r="U3" s="32"/>
      <c r="V3" s="32"/>
      <c r="W3" s="32"/>
      <c r="X3" s="32"/>
      <c r="Y3" s="32"/>
      <c r="Z3" s="32"/>
      <c r="AA3" s="32"/>
      <c r="AB3" s="32"/>
      <c r="AC3" s="32"/>
      <c r="AD3" s="32"/>
      <c r="AE3" s="32"/>
      <c r="AF3" s="32"/>
      <c r="AG3" s="32"/>
      <c r="AH3" s="32"/>
      <c r="AI3" s="32"/>
      <c r="AJ3" s="32"/>
      <c r="AK3" s="108" t="s">
        <v>111</v>
      </c>
      <c r="AL3" s="109"/>
      <c r="AM3" s="109"/>
      <c r="AN3" s="109"/>
      <c r="AO3" s="110"/>
      <c r="AP3" s="32"/>
      <c r="AQ3" s="32"/>
      <c r="AR3" s="32"/>
      <c r="AS3" s="32"/>
      <c r="AT3" s="32"/>
      <c r="AU3" s="32"/>
      <c r="AV3" s="32"/>
      <c r="AW3" s="32"/>
      <c r="AX3" s="32"/>
      <c r="AY3" s="32"/>
      <c r="AZ3" s="32"/>
      <c r="BA3" s="32"/>
    </row>
    <row r="4" spans="3:58" s="37" customFormat="1" ht="15" customHeight="1" x14ac:dyDescent="0.15">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111"/>
      <c r="AL4" s="112"/>
      <c r="AM4" s="112"/>
      <c r="AN4" s="112"/>
      <c r="AO4" s="113"/>
      <c r="AP4" s="36"/>
      <c r="AQ4" s="36"/>
      <c r="AR4" s="36"/>
      <c r="AS4" s="36"/>
      <c r="AT4" s="36"/>
      <c r="AU4" s="36"/>
      <c r="AV4" s="36"/>
      <c r="AW4" s="36"/>
      <c r="AX4" s="36"/>
      <c r="AY4" s="36"/>
      <c r="AZ4" s="36"/>
      <c r="BA4" s="36"/>
    </row>
    <row r="5" spans="3:58" s="37" customFormat="1" ht="15" customHeight="1" x14ac:dyDescent="0.15">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3:58" ht="15" customHeight="1" x14ac:dyDescent="0.15">
      <c r="C6" s="178" t="s">
        <v>146</v>
      </c>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row>
    <row r="7" spans="3:58" ht="15" customHeight="1" x14ac:dyDescent="0.15">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row>
    <row r="8" spans="3:58" ht="15" customHeight="1" x14ac:dyDescent="0.15">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row>
    <row r="9" spans="3:58" ht="15" customHeight="1" x14ac:dyDescent="0.15">
      <c r="E9" s="2"/>
      <c r="F9" s="31"/>
      <c r="G9" s="31"/>
      <c r="H9" s="31"/>
      <c r="I9" s="31"/>
      <c r="J9" s="2"/>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10"/>
    </row>
    <row r="10" spans="3:58" s="38" customFormat="1" ht="15" customHeight="1" x14ac:dyDescent="0.15">
      <c r="E10" s="180"/>
      <c r="F10" s="181"/>
      <c r="G10" s="180" t="s">
        <v>63</v>
      </c>
      <c r="H10" s="186"/>
      <c r="I10" s="186"/>
      <c r="J10" s="186"/>
      <c r="K10" s="186"/>
      <c r="L10" s="186"/>
      <c r="M10" s="186"/>
      <c r="N10" s="186"/>
      <c r="O10" s="186"/>
      <c r="P10" s="181"/>
      <c r="Q10" s="180" t="s">
        <v>64</v>
      </c>
      <c r="R10" s="186"/>
      <c r="S10" s="186"/>
      <c r="T10" s="186"/>
      <c r="U10" s="186"/>
      <c r="V10" s="186"/>
      <c r="W10" s="186"/>
      <c r="X10" s="186"/>
      <c r="Y10" s="186"/>
      <c r="Z10" s="186"/>
      <c r="AA10" s="186"/>
      <c r="AB10" s="186"/>
      <c r="AC10" s="186"/>
      <c r="AD10" s="186"/>
      <c r="AE10" s="186"/>
      <c r="AF10" s="186"/>
      <c r="AG10" s="186"/>
      <c r="AH10" s="186"/>
      <c r="AI10" s="186"/>
      <c r="AJ10" s="186"/>
      <c r="AK10" s="181"/>
    </row>
    <row r="11" spans="3:58" s="38" customFormat="1" ht="15" customHeight="1" x14ac:dyDescent="0.15">
      <c r="E11" s="182"/>
      <c r="F11" s="183"/>
      <c r="G11" s="187"/>
      <c r="H11" s="188"/>
      <c r="I11" s="188"/>
      <c r="J11" s="188"/>
      <c r="K11" s="188"/>
      <c r="L11" s="188"/>
      <c r="M11" s="188"/>
      <c r="N11" s="188"/>
      <c r="O11" s="188"/>
      <c r="P11" s="189"/>
      <c r="Q11" s="187"/>
      <c r="R11" s="188"/>
      <c r="S11" s="188"/>
      <c r="T11" s="188"/>
      <c r="U11" s="188"/>
      <c r="V11" s="188"/>
      <c r="W11" s="188"/>
      <c r="X11" s="188"/>
      <c r="Y11" s="188"/>
      <c r="Z11" s="188"/>
      <c r="AA11" s="188"/>
      <c r="AB11" s="188"/>
      <c r="AC11" s="188"/>
      <c r="AD11" s="188"/>
      <c r="AE11" s="188"/>
      <c r="AF11" s="188"/>
      <c r="AG11" s="188"/>
      <c r="AH11" s="188"/>
      <c r="AI11" s="188"/>
      <c r="AJ11" s="188"/>
      <c r="AK11" s="189"/>
    </row>
    <row r="12" spans="3:58" s="38" customFormat="1" ht="15" customHeight="1" x14ac:dyDescent="0.15">
      <c r="E12" s="182"/>
      <c r="F12" s="183"/>
      <c r="G12" s="152" t="s">
        <v>65</v>
      </c>
      <c r="H12" s="190"/>
      <c r="I12" s="190"/>
      <c r="J12" s="190"/>
      <c r="K12" s="190"/>
      <c r="L12" s="191"/>
      <c r="M12" s="198" t="s">
        <v>110</v>
      </c>
      <c r="N12" s="190"/>
      <c r="O12" s="190"/>
      <c r="P12" s="153"/>
      <c r="Q12" s="152" t="s">
        <v>107</v>
      </c>
      <c r="R12" s="190"/>
      <c r="S12" s="190"/>
      <c r="T12" s="190"/>
      <c r="U12" s="191"/>
      <c r="V12" s="198" t="s">
        <v>108</v>
      </c>
      <c r="W12" s="190"/>
      <c r="X12" s="190"/>
      <c r="Y12" s="190"/>
      <c r="Z12" s="191"/>
      <c r="AA12" s="198" t="s">
        <v>66</v>
      </c>
      <c r="AB12" s="190"/>
      <c r="AC12" s="190"/>
      <c r="AD12" s="190"/>
      <c r="AE12" s="191"/>
      <c r="AF12" s="198" t="s">
        <v>67</v>
      </c>
      <c r="AG12" s="190"/>
      <c r="AH12" s="190"/>
      <c r="AI12" s="190"/>
      <c r="AJ12" s="190"/>
      <c r="AK12" s="153"/>
    </row>
    <row r="13" spans="3:58" ht="15" customHeight="1" x14ac:dyDescent="0.15">
      <c r="E13" s="182"/>
      <c r="F13" s="183"/>
      <c r="G13" s="192"/>
      <c r="H13" s="193"/>
      <c r="I13" s="193"/>
      <c r="J13" s="193"/>
      <c r="K13" s="193"/>
      <c r="L13" s="194"/>
      <c r="M13" s="199"/>
      <c r="N13" s="193"/>
      <c r="O13" s="193"/>
      <c r="P13" s="200"/>
      <c r="Q13" s="192" t="s">
        <v>106</v>
      </c>
      <c r="R13" s="193"/>
      <c r="S13" s="193"/>
      <c r="T13" s="193"/>
      <c r="U13" s="194"/>
      <c r="V13" s="199" t="s">
        <v>109</v>
      </c>
      <c r="W13" s="193"/>
      <c r="X13" s="193"/>
      <c r="Y13" s="193"/>
      <c r="Z13" s="194"/>
      <c r="AA13" s="199"/>
      <c r="AB13" s="193"/>
      <c r="AC13" s="193"/>
      <c r="AD13" s="193"/>
      <c r="AE13" s="194"/>
      <c r="AF13" s="199"/>
      <c r="AG13" s="193"/>
      <c r="AH13" s="193"/>
      <c r="AI13" s="193"/>
      <c r="AJ13" s="193"/>
      <c r="AK13" s="200"/>
    </row>
    <row r="14" spans="3:58" ht="15" customHeight="1" x14ac:dyDescent="0.15">
      <c r="E14" s="184"/>
      <c r="F14" s="185"/>
      <c r="G14" s="195"/>
      <c r="H14" s="196"/>
      <c r="I14" s="196"/>
      <c r="J14" s="196"/>
      <c r="K14" s="196"/>
      <c r="L14" s="197"/>
      <c r="M14" s="201"/>
      <c r="N14" s="196"/>
      <c r="O14" s="196"/>
      <c r="P14" s="202"/>
      <c r="Q14" s="195" t="s">
        <v>74</v>
      </c>
      <c r="R14" s="196"/>
      <c r="S14" s="196"/>
      <c r="T14" s="196"/>
      <c r="U14" s="197"/>
      <c r="V14" s="201" t="s">
        <v>75</v>
      </c>
      <c r="W14" s="196"/>
      <c r="X14" s="196"/>
      <c r="Y14" s="196"/>
      <c r="Z14" s="197"/>
      <c r="AA14" s="201" t="s">
        <v>68</v>
      </c>
      <c r="AB14" s="196"/>
      <c r="AC14" s="196"/>
      <c r="AD14" s="196"/>
      <c r="AE14" s="197"/>
      <c r="AF14" s="201" t="s">
        <v>73</v>
      </c>
      <c r="AG14" s="196"/>
      <c r="AH14" s="196"/>
      <c r="AI14" s="196"/>
      <c r="AJ14" s="196"/>
      <c r="AK14" s="202"/>
    </row>
    <row r="15" spans="3:58" ht="15" customHeight="1" x14ac:dyDescent="0.15">
      <c r="E15" s="207">
        <v>1</v>
      </c>
      <c r="F15" s="208"/>
      <c r="G15" s="543" t="s">
        <v>92</v>
      </c>
      <c r="H15" s="544"/>
      <c r="I15" s="544"/>
      <c r="J15" s="544"/>
      <c r="K15" s="544"/>
      <c r="L15" s="545"/>
      <c r="M15" s="546" t="s">
        <v>76</v>
      </c>
      <c r="N15" s="544"/>
      <c r="O15" s="544"/>
      <c r="P15" s="547"/>
      <c r="Q15" s="548">
        <v>784</v>
      </c>
      <c r="R15" s="549"/>
      <c r="S15" s="549"/>
      <c r="T15" s="549"/>
      <c r="U15" s="550"/>
      <c r="V15" s="551">
        <v>2257</v>
      </c>
      <c r="W15" s="552"/>
      <c r="X15" s="552"/>
      <c r="Y15" s="552"/>
      <c r="Z15" s="553"/>
      <c r="AA15" s="203">
        <f>Q15*3200</f>
        <v>2508800</v>
      </c>
      <c r="AB15" s="204"/>
      <c r="AC15" s="204"/>
      <c r="AD15" s="204"/>
      <c r="AE15" s="205"/>
      <c r="AF15" s="203">
        <f>Q15*V15</f>
        <v>1769488</v>
      </c>
      <c r="AG15" s="204"/>
      <c r="AH15" s="204"/>
      <c r="AI15" s="204"/>
      <c r="AJ15" s="204"/>
      <c r="AK15" s="206"/>
    </row>
    <row r="16" spans="3:58" ht="15" customHeight="1" x14ac:dyDescent="0.15">
      <c r="E16" s="154"/>
      <c r="F16" s="155"/>
      <c r="G16" s="524"/>
      <c r="H16" s="525"/>
      <c r="I16" s="525"/>
      <c r="J16" s="525"/>
      <c r="K16" s="525"/>
      <c r="L16" s="526"/>
      <c r="M16" s="529"/>
      <c r="N16" s="525"/>
      <c r="O16" s="525"/>
      <c r="P16" s="530"/>
      <c r="Q16" s="534"/>
      <c r="R16" s="535"/>
      <c r="S16" s="535"/>
      <c r="T16" s="535"/>
      <c r="U16" s="536"/>
      <c r="V16" s="540"/>
      <c r="W16" s="541"/>
      <c r="X16" s="541"/>
      <c r="Y16" s="541"/>
      <c r="Z16" s="542"/>
      <c r="AA16" s="147"/>
      <c r="AB16" s="148"/>
      <c r="AC16" s="148"/>
      <c r="AD16" s="148"/>
      <c r="AE16" s="149"/>
      <c r="AF16" s="147"/>
      <c r="AG16" s="148"/>
      <c r="AH16" s="148"/>
      <c r="AI16" s="148"/>
      <c r="AJ16" s="148"/>
      <c r="AK16" s="151"/>
    </row>
    <row r="17" spans="5:58" ht="15" customHeight="1" x14ac:dyDescent="0.15">
      <c r="E17" s="152">
        <v>2</v>
      </c>
      <c r="F17" s="153"/>
      <c r="G17" s="521"/>
      <c r="H17" s="522"/>
      <c r="I17" s="522"/>
      <c r="J17" s="522"/>
      <c r="K17" s="522"/>
      <c r="L17" s="523"/>
      <c r="M17" s="527"/>
      <c r="N17" s="522"/>
      <c r="O17" s="522"/>
      <c r="P17" s="528"/>
      <c r="Q17" s="531"/>
      <c r="R17" s="532"/>
      <c r="S17" s="532"/>
      <c r="T17" s="532"/>
      <c r="U17" s="533"/>
      <c r="V17" s="537"/>
      <c r="W17" s="538"/>
      <c r="X17" s="538"/>
      <c r="Y17" s="538"/>
      <c r="Z17" s="539"/>
      <c r="AA17" s="144">
        <f t="shared" ref="AA17" si="0">Q17*3200</f>
        <v>0</v>
      </c>
      <c r="AB17" s="145"/>
      <c r="AC17" s="145"/>
      <c r="AD17" s="145"/>
      <c r="AE17" s="146"/>
      <c r="AF17" s="144">
        <f t="shared" ref="AF17" si="1">Q17*V17</f>
        <v>0</v>
      </c>
      <c r="AG17" s="145"/>
      <c r="AH17" s="145"/>
      <c r="AI17" s="145"/>
      <c r="AJ17" s="145"/>
      <c r="AK17" s="150"/>
    </row>
    <row r="18" spans="5:58" ht="15" customHeight="1" x14ac:dyDescent="0.15">
      <c r="E18" s="154"/>
      <c r="F18" s="155"/>
      <c r="G18" s="524"/>
      <c r="H18" s="525"/>
      <c r="I18" s="525"/>
      <c r="J18" s="525"/>
      <c r="K18" s="525"/>
      <c r="L18" s="526"/>
      <c r="M18" s="529"/>
      <c r="N18" s="525"/>
      <c r="O18" s="525"/>
      <c r="P18" s="530"/>
      <c r="Q18" s="534"/>
      <c r="R18" s="535"/>
      <c r="S18" s="535"/>
      <c r="T18" s="535"/>
      <c r="U18" s="536"/>
      <c r="V18" s="540"/>
      <c r="W18" s="541"/>
      <c r="X18" s="541"/>
      <c r="Y18" s="541"/>
      <c r="Z18" s="542"/>
      <c r="AA18" s="147"/>
      <c r="AB18" s="148"/>
      <c r="AC18" s="148"/>
      <c r="AD18" s="148"/>
      <c r="AE18" s="149"/>
      <c r="AF18" s="147"/>
      <c r="AG18" s="148"/>
      <c r="AH18" s="148"/>
      <c r="AI18" s="148"/>
      <c r="AJ18" s="148"/>
      <c r="AK18" s="151"/>
    </row>
    <row r="19" spans="5:58" ht="15" customHeight="1" x14ac:dyDescent="0.15">
      <c r="E19" s="152">
        <v>3</v>
      </c>
      <c r="F19" s="153"/>
      <c r="G19" s="156"/>
      <c r="H19" s="157"/>
      <c r="I19" s="157"/>
      <c r="J19" s="157"/>
      <c r="K19" s="157"/>
      <c r="L19" s="158"/>
      <c r="M19" s="162"/>
      <c r="N19" s="157"/>
      <c r="O19" s="157"/>
      <c r="P19" s="163"/>
      <c r="Q19" s="166"/>
      <c r="R19" s="167"/>
      <c r="S19" s="167"/>
      <c r="T19" s="167"/>
      <c r="U19" s="168"/>
      <c r="V19" s="172"/>
      <c r="W19" s="173"/>
      <c r="X19" s="173"/>
      <c r="Y19" s="173"/>
      <c r="Z19" s="174"/>
      <c r="AA19" s="144">
        <f t="shared" ref="AA19" si="2">Q19*3200</f>
        <v>0</v>
      </c>
      <c r="AB19" s="145"/>
      <c r="AC19" s="145"/>
      <c r="AD19" s="145"/>
      <c r="AE19" s="146"/>
      <c r="AF19" s="144">
        <f t="shared" ref="AF19" si="3">Q19*V19</f>
        <v>0</v>
      </c>
      <c r="AG19" s="145"/>
      <c r="AH19" s="145"/>
      <c r="AI19" s="145"/>
      <c r="AJ19" s="145"/>
      <c r="AK19" s="150"/>
    </row>
    <row r="20" spans="5:58" ht="15" customHeight="1" x14ac:dyDescent="0.15">
      <c r="E20" s="154"/>
      <c r="F20" s="155"/>
      <c r="G20" s="159"/>
      <c r="H20" s="160"/>
      <c r="I20" s="160"/>
      <c r="J20" s="160"/>
      <c r="K20" s="160"/>
      <c r="L20" s="161"/>
      <c r="M20" s="164"/>
      <c r="N20" s="160"/>
      <c r="O20" s="160"/>
      <c r="P20" s="165"/>
      <c r="Q20" s="169"/>
      <c r="R20" s="170"/>
      <c r="S20" s="170"/>
      <c r="T20" s="170"/>
      <c r="U20" s="171"/>
      <c r="V20" s="175"/>
      <c r="W20" s="176"/>
      <c r="X20" s="176"/>
      <c r="Y20" s="176"/>
      <c r="Z20" s="177"/>
      <c r="AA20" s="147"/>
      <c r="AB20" s="148"/>
      <c r="AC20" s="148"/>
      <c r="AD20" s="148"/>
      <c r="AE20" s="149"/>
      <c r="AF20" s="147"/>
      <c r="AG20" s="148"/>
      <c r="AH20" s="148"/>
      <c r="AI20" s="148"/>
      <c r="AJ20" s="148"/>
      <c r="AK20" s="151"/>
    </row>
    <row r="21" spans="5:58" ht="15" customHeight="1" x14ac:dyDescent="0.15">
      <c r="E21" s="152">
        <v>4</v>
      </c>
      <c r="F21" s="153"/>
      <c r="G21" s="156"/>
      <c r="H21" s="157"/>
      <c r="I21" s="157"/>
      <c r="J21" s="157"/>
      <c r="K21" s="157"/>
      <c r="L21" s="158"/>
      <c r="M21" s="162"/>
      <c r="N21" s="157"/>
      <c r="O21" s="157"/>
      <c r="P21" s="163"/>
      <c r="Q21" s="166"/>
      <c r="R21" s="167"/>
      <c r="S21" s="167"/>
      <c r="T21" s="167"/>
      <c r="U21" s="168"/>
      <c r="V21" s="172"/>
      <c r="W21" s="173"/>
      <c r="X21" s="173"/>
      <c r="Y21" s="173"/>
      <c r="Z21" s="174"/>
      <c r="AA21" s="144">
        <f t="shared" ref="AA21" si="4">Q21*3200</f>
        <v>0</v>
      </c>
      <c r="AB21" s="145"/>
      <c r="AC21" s="145"/>
      <c r="AD21" s="145"/>
      <c r="AE21" s="146"/>
      <c r="AF21" s="144">
        <f t="shared" ref="AF21" si="5">Q21*V21</f>
        <v>0</v>
      </c>
      <c r="AG21" s="145"/>
      <c r="AH21" s="145"/>
      <c r="AI21" s="145"/>
      <c r="AJ21" s="145"/>
      <c r="AK21" s="150"/>
    </row>
    <row r="22" spans="5:58" ht="15" customHeight="1" x14ac:dyDescent="0.15">
      <c r="E22" s="154"/>
      <c r="F22" s="155"/>
      <c r="G22" s="159"/>
      <c r="H22" s="160"/>
      <c r="I22" s="160"/>
      <c r="J22" s="160"/>
      <c r="K22" s="160"/>
      <c r="L22" s="161"/>
      <c r="M22" s="164"/>
      <c r="N22" s="160"/>
      <c r="O22" s="160"/>
      <c r="P22" s="165"/>
      <c r="Q22" s="169"/>
      <c r="R22" s="170"/>
      <c r="S22" s="170"/>
      <c r="T22" s="170"/>
      <c r="U22" s="171"/>
      <c r="V22" s="175"/>
      <c r="W22" s="176"/>
      <c r="X22" s="176"/>
      <c r="Y22" s="176"/>
      <c r="Z22" s="177"/>
      <c r="AA22" s="147"/>
      <c r="AB22" s="148"/>
      <c r="AC22" s="148"/>
      <c r="AD22" s="148"/>
      <c r="AE22" s="149"/>
      <c r="AF22" s="147"/>
      <c r="AG22" s="148"/>
      <c r="AH22" s="148"/>
      <c r="AI22" s="148"/>
      <c r="AJ22" s="148"/>
      <c r="AK22" s="151"/>
    </row>
    <row r="23" spans="5:58" ht="15" customHeight="1" x14ac:dyDescent="0.15">
      <c r="E23" s="152">
        <v>5</v>
      </c>
      <c r="F23" s="153"/>
      <c r="G23" s="156"/>
      <c r="H23" s="157"/>
      <c r="I23" s="157"/>
      <c r="J23" s="157"/>
      <c r="K23" s="157"/>
      <c r="L23" s="158"/>
      <c r="M23" s="162"/>
      <c r="N23" s="157"/>
      <c r="O23" s="157"/>
      <c r="P23" s="163"/>
      <c r="Q23" s="166"/>
      <c r="R23" s="167"/>
      <c r="S23" s="167"/>
      <c r="T23" s="167"/>
      <c r="U23" s="168"/>
      <c r="V23" s="172"/>
      <c r="W23" s="173"/>
      <c r="X23" s="173"/>
      <c r="Y23" s="173"/>
      <c r="Z23" s="174"/>
      <c r="AA23" s="144">
        <f t="shared" ref="AA23" si="6">Q23*3200</f>
        <v>0</v>
      </c>
      <c r="AB23" s="145"/>
      <c r="AC23" s="145"/>
      <c r="AD23" s="145"/>
      <c r="AE23" s="146"/>
      <c r="AF23" s="144">
        <f t="shared" ref="AF23" si="7">Q23*V23</f>
        <v>0</v>
      </c>
      <c r="AG23" s="145"/>
      <c r="AH23" s="145"/>
      <c r="AI23" s="145"/>
      <c r="AJ23" s="145"/>
      <c r="AK23" s="150"/>
    </row>
    <row r="24" spans="5:58" ht="15" customHeight="1" thickBot="1" x14ac:dyDescent="0.2">
      <c r="E24" s="220"/>
      <c r="F24" s="221"/>
      <c r="G24" s="222"/>
      <c r="H24" s="223"/>
      <c r="I24" s="223"/>
      <c r="J24" s="223"/>
      <c r="K24" s="223"/>
      <c r="L24" s="224"/>
      <c r="M24" s="225"/>
      <c r="N24" s="223"/>
      <c r="O24" s="223"/>
      <c r="P24" s="226"/>
      <c r="Q24" s="227"/>
      <c r="R24" s="228"/>
      <c r="S24" s="228"/>
      <c r="T24" s="228"/>
      <c r="U24" s="229"/>
      <c r="V24" s="230"/>
      <c r="W24" s="231"/>
      <c r="X24" s="231"/>
      <c r="Y24" s="231"/>
      <c r="Z24" s="232"/>
      <c r="AA24" s="233"/>
      <c r="AB24" s="234"/>
      <c r="AC24" s="234"/>
      <c r="AD24" s="234"/>
      <c r="AE24" s="235"/>
      <c r="AF24" s="233"/>
      <c r="AG24" s="234"/>
      <c r="AH24" s="234"/>
      <c r="AI24" s="234"/>
      <c r="AJ24" s="234"/>
      <c r="AK24" s="236"/>
    </row>
    <row r="25" spans="5:58" ht="15" customHeight="1" thickTop="1" x14ac:dyDescent="0.15">
      <c r="E25" s="251" t="s">
        <v>69</v>
      </c>
      <c r="F25" s="252"/>
      <c r="G25" s="252"/>
      <c r="H25" s="252"/>
      <c r="I25" s="252"/>
      <c r="J25" s="252"/>
      <c r="K25" s="252"/>
      <c r="L25" s="252"/>
      <c r="M25" s="252"/>
      <c r="N25" s="252"/>
      <c r="O25" s="252"/>
      <c r="P25" s="253"/>
      <c r="Q25" s="254">
        <f>SUM(Q15:U24)</f>
        <v>784</v>
      </c>
      <c r="R25" s="255"/>
      <c r="S25" s="255"/>
      <c r="T25" s="255"/>
      <c r="U25" s="256"/>
      <c r="V25" s="237"/>
      <c r="W25" s="238"/>
      <c r="X25" s="238"/>
      <c r="Y25" s="238"/>
      <c r="Z25" s="239"/>
      <c r="AA25" s="243">
        <f>SUM(AA15:AE24)</f>
        <v>2508800</v>
      </c>
      <c r="AB25" s="244"/>
      <c r="AC25" s="244"/>
      <c r="AD25" s="244"/>
      <c r="AE25" s="245"/>
      <c r="AF25" s="243">
        <f>SUM(AF15:AK24)</f>
        <v>1769488</v>
      </c>
      <c r="AG25" s="244"/>
      <c r="AH25" s="244"/>
      <c r="AI25" s="244"/>
      <c r="AJ25" s="244"/>
      <c r="AK25" s="249"/>
    </row>
    <row r="26" spans="5:58" ht="15" customHeight="1" x14ac:dyDescent="0.15">
      <c r="E26" s="195"/>
      <c r="F26" s="196"/>
      <c r="G26" s="196"/>
      <c r="H26" s="196"/>
      <c r="I26" s="196"/>
      <c r="J26" s="196"/>
      <c r="K26" s="196"/>
      <c r="L26" s="196"/>
      <c r="M26" s="196"/>
      <c r="N26" s="196"/>
      <c r="O26" s="196"/>
      <c r="P26" s="202"/>
      <c r="Q26" s="257"/>
      <c r="R26" s="258"/>
      <c r="S26" s="258"/>
      <c r="T26" s="258"/>
      <c r="U26" s="259"/>
      <c r="V26" s="240"/>
      <c r="W26" s="241"/>
      <c r="X26" s="241"/>
      <c r="Y26" s="241"/>
      <c r="Z26" s="242"/>
      <c r="AA26" s="246"/>
      <c r="AB26" s="247"/>
      <c r="AC26" s="247"/>
      <c r="AD26" s="247"/>
      <c r="AE26" s="248"/>
      <c r="AF26" s="246"/>
      <c r="AG26" s="247"/>
      <c r="AH26" s="247"/>
      <c r="AI26" s="247"/>
      <c r="AJ26" s="247"/>
      <c r="AK26" s="250"/>
    </row>
    <row r="27" spans="5:58" ht="15" customHeight="1" thickBot="1" x14ac:dyDescent="0.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row>
    <row r="28" spans="5:58" ht="15" customHeight="1" x14ac:dyDescent="0.1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260" t="s">
        <v>70</v>
      </c>
      <c r="AG28" s="261"/>
      <c r="AH28" s="261"/>
      <c r="AI28" s="261"/>
      <c r="AJ28" s="261"/>
      <c r="AK28" s="261"/>
      <c r="AL28" s="261"/>
      <c r="AM28" s="261"/>
      <c r="AN28" s="262"/>
      <c r="AO28" s="32"/>
      <c r="AP28" s="32"/>
      <c r="AQ28" s="32"/>
      <c r="AR28" s="32"/>
      <c r="AS28" s="32"/>
      <c r="AT28" s="32"/>
      <c r="AU28" s="32"/>
    </row>
    <row r="29" spans="5:58" ht="15" customHeight="1" x14ac:dyDescent="0.15">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263" t="s">
        <v>142</v>
      </c>
      <c r="AG29" s="264"/>
      <c r="AH29" s="264"/>
      <c r="AI29" s="264"/>
      <c r="AJ29" s="264"/>
      <c r="AK29" s="264"/>
      <c r="AL29" s="264"/>
      <c r="AM29" s="264"/>
      <c r="AN29" s="265"/>
      <c r="AO29" s="32"/>
      <c r="AP29" s="32"/>
      <c r="AQ29" s="32"/>
      <c r="AR29" s="32"/>
      <c r="AS29" s="32"/>
      <c r="AT29" s="32"/>
      <c r="AU29" s="32"/>
    </row>
    <row r="30" spans="5:58" ht="15" customHeight="1" x14ac:dyDescent="0.15">
      <c r="AF30" s="266">
        <f>AF25</f>
        <v>1769488</v>
      </c>
      <c r="AG30" s="267"/>
      <c r="AH30" s="267"/>
      <c r="AI30" s="267"/>
      <c r="AJ30" s="267"/>
      <c r="AK30" s="267"/>
      <c r="AL30" s="267"/>
      <c r="AM30" s="267"/>
      <c r="AN30" s="268"/>
      <c r="AU30" s="32"/>
    </row>
    <row r="31" spans="5:58" ht="15" customHeight="1" x14ac:dyDescent="0.15">
      <c r="AF31" s="269"/>
      <c r="AG31" s="270"/>
      <c r="AH31" s="270"/>
      <c r="AI31" s="270"/>
      <c r="AJ31" s="270"/>
      <c r="AK31" s="270"/>
      <c r="AL31" s="270"/>
      <c r="AM31" s="270"/>
      <c r="AN31" s="271"/>
      <c r="AU31" s="32"/>
    </row>
    <row r="32" spans="5:58" ht="15" customHeight="1" thickBot="1" x14ac:dyDescent="0.2">
      <c r="AF32" s="272"/>
      <c r="AG32" s="273"/>
      <c r="AH32" s="273"/>
      <c r="AI32" s="273"/>
      <c r="AJ32" s="273"/>
      <c r="AK32" s="273"/>
      <c r="AL32" s="273"/>
      <c r="AM32" s="273"/>
      <c r="AN32" s="274"/>
    </row>
    <row r="33" spans="58:58" ht="15" customHeight="1" x14ac:dyDescent="0.15">
      <c r="BF33" s="40"/>
    </row>
  </sheetData>
  <mergeCells count="60">
    <mergeCell ref="AK3:AO4"/>
    <mergeCell ref="C6:BF7"/>
    <mergeCell ref="E10:F14"/>
    <mergeCell ref="G10:P11"/>
    <mergeCell ref="Q10:AK11"/>
    <mergeCell ref="G12:L14"/>
    <mergeCell ref="M12:P14"/>
    <mergeCell ref="Q12:U12"/>
    <mergeCell ref="V12:Z12"/>
    <mergeCell ref="AA12:AE13"/>
    <mergeCell ref="AF12:AK13"/>
    <mergeCell ref="Q13:U13"/>
    <mergeCell ref="V13:Z13"/>
    <mergeCell ref="Q14:U14"/>
    <mergeCell ref="V14:Z14"/>
    <mergeCell ref="AA14:AE14"/>
    <mergeCell ref="AF14:AK14"/>
    <mergeCell ref="AF15:AK16"/>
    <mergeCell ref="E17:F18"/>
    <mergeCell ref="G17:L18"/>
    <mergeCell ref="M17:P18"/>
    <mergeCell ref="Q17:U18"/>
    <mergeCell ref="V17:Z18"/>
    <mergeCell ref="AA17:AE18"/>
    <mergeCell ref="AF17:AK18"/>
    <mergeCell ref="E15:F16"/>
    <mergeCell ref="G15:L16"/>
    <mergeCell ref="M15:P16"/>
    <mergeCell ref="Q15:U16"/>
    <mergeCell ref="V15:Z16"/>
    <mergeCell ref="AA15:AE16"/>
    <mergeCell ref="AF19:AK20"/>
    <mergeCell ref="E21:F22"/>
    <mergeCell ref="G21:L22"/>
    <mergeCell ref="M21:P22"/>
    <mergeCell ref="Q21:U22"/>
    <mergeCell ref="V21:Z22"/>
    <mergeCell ref="AA21:AE22"/>
    <mergeCell ref="AF21:AK22"/>
    <mergeCell ref="E19:F20"/>
    <mergeCell ref="G19:L20"/>
    <mergeCell ref="M19:P20"/>
    <mergeCell ref="Q19:U20"/>
    <mergeCell ref="V19:Z20"/>
    <mergeCell ref="AA19:AE20"/>
    <mergeCell ref="AF28:AN28"/>
    <mergeCell ref="AF29:AN29"/>
    <mergeCell ref="AF30:AN32"/>
    <mergeCell ref="AF23:AK24"/>
    <mergeCell ref="E25:P26"/>
    <mergeCell ref="Q25:U26"/>
    <mergeCell ref="V25:Z26"/>
    <mergeCell ref="AA25:AE26"/>
    <mergeCell ref="AF25:AK26"/>
    <mergeCell ref="E23:F24"/>
    <mergeCell ref="G23:L24"/>
    <mergeCell ref="M23:P24"/>
    <mergeCell ref="Q23:U24"/>
    <mergeCell ref="V23:Z24"/>
    <mergeCell ref="AA23:AE24"/>
  </mergeCells>
  <phoneticPr fontId="1"/>
  <printOptions horizontalCentered="1"/>
  <pageMargins left="0.59055118110236227" right="0.59055118110236227" top="0.39370078740157483" bottom="0.39370078740157483" header="0.19685039370078741" footer="0.19685039370078741"/>
  <pageSetup paperSize="9" orientation="landscape" r:id="rId1"/>
  <headerFooter alignWithMargins="0">
    <oddFooter xml:space="preserve">&amp;C&amp;12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AQ58"/>
  <sheetViews>
    <sheetView showGridLines="0" view="pageBreakPreview" zoomScaleNormal="100" zoomScaleSheetLayoutView="100" workbookViewId="0">
      <selection activeCell="BL9" sqref="BL9"/>
    </sheetView>
  </sheetViews>
  <sheetFormatPr defaultColWidth="2.5" defaultRowHeight="15" customHeight="1" x14ac:dyDescent="0.15"/>
  <cols>
    <col min="1" max="1" width="2.5" style="13"/>
    <col min="2" max="2" width="2.5" style="13" customWidth="1"/>
    <col min="3" max="16384" width="2.5" style="13"/>
  </cols>
  <sheetData>
    <row r="2" spans="2:43" s="12" customFormat="1" ht="15" customHeight="1" x14ac:dyDescent="0.15">
      <c r="B2" s="405" t="s">
        <v>147</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6" t="s">
        <v>159</v>
      </c>
      <c r="AH2" s="407"/>
      <c r="AI2" s="407"/>
      <c r="AJ2" s="407"/>
      <c r="AK2" s="408"/>
    </row>
    <row r="3" spans="2:43" s="12" customFormat="1" ht="15" customHeight="1" x14ac:dyDescent="0.1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9"/>
      <c r="AH3" s="410"/>
      <c r="AI3" s="410"/>
      <c r="AJ3" s="410"/>
      <c r="AK3" s="411"/>
    </row>
    <row r="4" spans="2:43" s="12" customFormat="1" ht="15" customHeight="1" x14ac:dyDescent="0.15">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12"/>
      <c r="AH4" s="412"/>
      <c r="AI4" s="412"/>
      <c r="AJ4" s="412"/>
      <c r="AK4" s="412"/>
    </row>
    <row r="5" spans="2:43" s="12" customFormat="1" ht="15" customHeight="1" x14ac:dyDescent="0.15">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row>
    <row r="6" spans="2:43" ht="15" customHeight="1" x14ac:dyDescent="0.15">
      <c r="B6" s="54" t="s">
        <v>97</v>
      </c>
      <c r="C6" s="54"/>
      <c r="D6" s="54" t="s">
        <v>98</v>
      </c>
      <c r="E6" s="54"/>
      <c r="F6" s="54"/>
      <c r="G6" s="54"/>
      <c r="H6" s="54"/>
      <c r="I6" s="54"/>
      <c r="J6" s="54"/>
      <c r="K6" s="54"/>
      <c r="L6" s="54" t="s">
        <v>99</v>
      </c>
      <c r="M6" s="54"/>
      <c r="N6" s="54"/>
      <c r="O6" s="54"/>
      <c r="P6" s="54"/>
      <c r="Q6" s="54"/>
      <c r="R6" s="54"/>
      <c r="S6" s="54" t="s">
        <v>100</v>
      </c>
      <c r="T6" s="54"/>
      <c r="U6" s="54"/>
      <c r="V6" s="54"/>
      <c r="W6" s="54"/>
      <c r="X6" s="54"/>
      <c r="Y6" s="54" t="s">
        <v>101</v>
      </c>
      <c r="Z6" s="54"/>
      <c r="AA6" s="54"/>
      <c r="AB6" s="54"/>
      <c r="AC6" s="54"/>
      <c r="AD6" s="54"/>
      <c r="AE6" s="54"/>
      <c r="AF6" s="54"/>
      <c r="AG6" s="54"/>
      <c r="AH6" s="54"/>
      <c r="AI6" s="54"/>
      <c r="AJ6" s="54"/>
      <c r="AK6" s="54"/>
    </row>
    <row r="7" spans="2:43" ht="15" customHeight="1" x14ac:dyDescent="0.15">
      <c r="B7" s="58"/>
      <c r="C7" s="58"/>
      <c r="D7" s="58"/>
      <c r="E7" s="58"/>
      <c r="F7" s="58"/>
      <c r="G7" s="55"/>
      <c r="H7" s="58"/>
      <c r="I7" s="55"/>
      <c r="J7" s="55"/>
      <c r="K7" s="55"/>
      <c r="L7" s="55"/>
      <c r="M7" s="55"/>
      <c r="N7" s="57"/>
      <c r="O7" s="55"/>
      <c r="P7" s="58"/>
      <c r="Q7" s="57"/>
      <c r="R7" s="57"/>
      <c r="S7" s="57"/>
      <c r="T7" s="57"/>
      <c r="U7" s="57"/>
      <c r="V7" s="58"/>
      <c r="W7" s="57"/>
      <c r="X7" s="54"/>
      <c r="Y7" s="57"/>
      <c r="Z7" s="57"/>
      <c r="AA7" s="57"/>
      <c r="AB7" s="57"/>
      <c r="AC7" s="57"/>
      <c r="AD7" s="56"/>
      <c r="AE7" s="58"/>
      <c r="AF7" s="55"/>
      <c r="AG7" s="55"/>
      <c r="AH7" s="55"/>
      <c r="AI7" s="55"/>
      <c r="AJ7" s="55"/>
      <c r="AK7" s="55"/>
    </row>
    <row r="8" spans="2:43" s="12" customFormat="1" ht="15" customHeight="1" x14ac:dyDescent="0.15">
      <c r="B8" s="14" t="s">
        <v>29</v>
      </c>
      <c r="C8" s="14"/>
      <c r="D8" s="14"/>
      <c r="E8" s="14"/>
      <c r="F8" s="14"/>
      <c r="G8" s="14"/>
      <c r="H8" s="14"/>
      <c r="I8" s="14"/>
      <c r="J8" s="14"/>
      <c r="K8" s="14"/>
      <c r="L8" s="59"/>
      <c r="M8" s="59"/>
      <c r="N8" s="59"/>
      <c r="O8" s="59"/>
      <c r="P8" s="59"/>
      <c r="Q8" s="59"/>
      <c r="R8" s="59"/>
      <c r="S8" s="11"/>
      <c r="T8" s="11"/>
      <c r="U8" s="11"/>
      <c r="V8" s="11"/>
      <c r="W8" s="11"/>
      <c r="X8" s="11"/>
      <c r="Y8" s="11"/>
      <c r="Z8" s="11"/>
      <c r="AA8" s="11"/>
      <c r="AB8" s="11"/>
      <c r="AC8" s="11"/>
      <c r="AD8" s="11"/>
      <c r="AE8" s="11"/>
      <c r="AF8" s="11"/>
      <c r="AG8" s="11"/>
      <c r="AH8" s="11"/>
      <c r="AI8" s="11"/>
      <c r="AJ8" s="11"/>
      <c r="AK8" s="11"/>
    </row>
    <row r="9" spans="2:43" ht="15" customHeight="1" x14ac:dyDescent="0.15">
      <c r="B9" s="371" t="s">
        <v>2</v>
      </c>
      <c r="C9" s="372"/>
      <c r="D9" s="372"/>
      <c r="E9" s="372"/>
      <c r="F9" s="372"/>
      <c r="G9" s="372"/>
      <c r="H9" s="373"/>
      <c r="I9" s="579" t="s">
        <v>93</v>
      </c>
      <c r="J9" s="391"/>
      <c r="K9" s="391"/>
      <c r="L9" s="391"/>
      <c r="M9" s="391"/>
      <c r="N9" s="391"/>
      <c r="O9" s="391"/>
      <c r="P9" s="391"/>
      <c r="Q9" s="391"/>
      <c r="R9" s="392"/>
      <c r="AQ9" s="22"/>
    </row>
    <row r="10" spans="2:43" ht="15" customHeight="1" x14ac:dyDescent="0.15">
      <c r="B10" s="374"/>
      <c r="C10" s="375"/>
      <c r="D10" s="375"/>
      <c r="E10" s="375"/>
      <c r="F10" s="375"/>
      <c r="G10" s="375"/>
      <c r="H10" s="376"/>
      <c r="I10" s="393"/>
      <c r="J10" s="394"/>
      <c r="K10" s="394"/>
      <c r="L10" s="394"/>
      <c r="M10" s="394"/>
      <c r="N10" s="394"/>
      <c r="O10" s="394"/>
      <c r="P10" s="394"/>
      <c r="Q10" s="394"/>
      <c r="R10" s="395"/>
      <c r="AK10" s="72"/>
    </row>
    <row r="11" spans="2:43" ht="15" customHeight="1" x14ac:dyDescent="0.15">
      <c r="B11" s="371" t="s">
        <v>1</v>
      </c>
      <c r="C11" s="372"/>
      <c r="D11" s="373"/>
      <c r="E11" s="579" t="s">
        <v>148</v>
      </c>
      <c r="F11" s="580"/>
      <c r="G11" s="580"/>
      <c r="H11" s="580"/>
      <c r="I11" s="580"/>
      <c r="J11" s="581"/>
      <c r="K11" s="371" t="s">
        <v>3</v>
      </c>
      <c r="L11" s="372"/>
      <c r="M11" s="372"/>
      <c r="N11" s="372"/>
      <c r="O11" s="373"/>
      <c r="P11" s="573" t="s">
        <v>17</v>
      </c>
      <c r="Q11" s="574"/>
      <c r="R11" s="574"/>
      <c r="S11" s="574"/>
      <c r="T11" s="574"/>
      <c r="U11" s="585"/>
      <c r="V11" s="371" t="s">
        <v>5</v>
      </c>
      <c r="W11" s="372"/>
      <c r="X11" s="372"/>
      <c r="Y11" s="372"/>
      <c r="Z11" s="373"/>
      <c r="AA11" s="567" t="s">
        <v>18</v>
      </c>
      <c r="AB11" s="568"/>
      <c r="AC11" s="568"/>
      <c r="AD11" s="568"/>
      <c r="AE11" s="568"/>
      <c r="AF11" s="568"/>
      <c r="AG11" s="568"/>
      <c r="AH11" s="568"/>
      <c r="AI11" s="568"/>
      <c r="AJ11" s="568"/>
      <c r="AK11" s="569"/>
    </row>
    <row r="12" spans="2:43" ht="15" customHeight="1" x14ac:dyDescent="0.15">
      <c r="B12" s="374"/>
      <c r="C12" s="375"/>
      <c r="D12" s="376"/>
      <c r="E12" s="582"/>
      <c r="F12" s="583"/>
      <c r="G12" s="583"/>
      <c r="H12" s="583"/>
      <c r="I12" s="583"/>
      <c r="J12" s="584"/>
      <c r="K12" s="374"/>
      <c r="L12" s="375"/>
      <c r="M12" s="375"/>
      <c r="N12" s="375"/>
      <c r="O12" s="376"/>
      <c r="P12" s="575"/>
      <c r="Q12" s="576"/>
      <c r="R12" s="576"/>
      <c r="S12" s="576"/>
      <c r="T12" s="576"/>
      <c r="U12" s="586"/>
      <c r="V12" s="374"/>
      <c r="W12" s="375"/>
      <c r="X12" s="375"/>
      <c r="Y12" s="375"/>
      <c r="Z12" s="376"/>
      <c r="AA12" s="570"/>
      <c r="AB12" s="571"/>
      <c r="AC12" s="571"/>
      <c r="AD12" s="571"/>
      <c r="AE12" s="571"/>
      <c r="AF12" s="571"/>
      <c r="AG12" s="571"/>
      <c r="AH12" s="571"/>
      <c r="AI12" s="571"/>
      <c r="AJ12" s="571"/>
      <c r="AK12" s="572"/>
    </row>
    <row r="13" spans="2:43" ht="15" customHeight="1" x14ac:dyDescent="0.15">
      <c r="B13" s="371" t="s">
        <v>4</v>
      </c>
      <c r="C13" s="372"/>
      <c r="D13" s="372"/>
      <c r="E13" s="372"/>
      <c r="F13" s="372"/>
      <c r="G13" s="372"/>
      <c r="H13" s="372"/>
      <c r="I13" s="373"/>
      <c r="J13" s="573" t="s">
        <v>149</v>
      </c>
      <c r="K13" s="574"/>
      <c r="L13" s="574"/>
      <c r="M13" s="574"/>
      <c r="N13" s="574"/>
      <c r="O13" s="574"/>
      <c r="P13" s="574"/>
      <c r="Q13" s="574"/>
      <c r="R13" s="574"/>
      <c r="S13" s="574"/>
      <c r="T13" s="574"/>
      <c r="U13" s="574"/>
      <c r="V13" s="574"/>
      <c r="W13" s="574"/>
      <c r="X13" s="574"/>
      <c r="Y13" s="574"/>
      <c r="Z13" s="574"/>
      <c r="AA13" s="574"/>
      <c r="AB13" s="342" t="s">
        <v>22</v>
      </c>
      <c r="AC13" s="342"/>
      <c r="AD13" s="577">
        <v>7</v>
      </c>
      <c r="AE13" s="577"/>
      <c r="AF13" s="577"/>
      <c r="AG13" s="346" t="s">
        <v>36</v>
      </c>
      <c r="AH13" s="346"/>
      <c r="AI13" s="346"/>
      <c r="AJ13" s="346"/>
      <c r="AK13" s="347"/>
    </row>
    <row r="14" spans="2:43" ht="15" customHeight="1" x14ac:dyDescent="0.15">
      <c r="B14" s="374"/>
      <c r="C14" s="375"/>
      <c r="D14" s="375"/>
      <c r="E14" s="375"/>
      <c r="F14" s="375"/>
      <c r="G14" s="375"/>
      <c r="H14" s="375"/>
      <c r="I14" s="376"/>
      <c r="J14" s="575"/>
      <c r="K14" s="576"/>
      <c r="L14" s="576"/>
      <c r="M14" s="576"/>
      <c r="N14" s="576"/>
      <c r="O14" s="576"/>
      <c r="P14" s="576"/>
      <c r="Q14" s="576"/>
      <c r="R14" s="576"/>
      <c r="S14" s="576"/>
      <c r="T14" s="576"/>
      <c r="U14" s="576"/>
      <c r="V14" s="576"/>
      <c r="W14" s="576"/>
      <c r="X14" s="576"/>
      <c r="Y14" s="576"/>
      <c r="Z14" s="576"/>
      <c r="AA14" s="576"/>
      <c r="AB14" s="367"/>
      <c r="AC14" s="367"/>
      <c r="AD14" s="578"/>
      <c r="AE14" s="578"/>
      <c r="AF14" s="578"/>
      <c r="AG14" s="369"/>
      <c r="AH14" s="369"/>
      <c r="AI14" s="369"/>
      <c r="AJ14" s="369"/>
      <c r="AK14" s="370"/>
    </row>
    <row r="15" spans="2:43" ht="15" customHeight="1" x14ac:dyDescent="0.15">
      <c r="B15" s="352" t="s">
        <v>51</v>
      </c>
      <c r="C15" s="353"/>
      <c r="D15" s="353"/>
      <c r="E15" s="353"/>
      <c r="F15" s="353"/>
      <c r="G15" s="353"/>
      <c r="H15" s="354"/>
      <c r="I15" s="342" t="s">
        <v>45</v>
      </c>
      <c r="J15" s="342"/>
      <c r="K15" s="342"/>
      <c r="L15" s="555">
        <v>250000</v>
      </c>
      <c r="M15" s="555"/>
      <c r="N15" s="555"/>
      <c r="O15" s="555"/>
      <c r="P15" s="555"/>
      <c r="Q15" s="386" t="s">
        <v>21</v>
      </c>
      <c r="R15" s="388" t="s">
        <v>46</v>
      </c>
      <c r="S15" s="388"/>
      <c r="T15" s="388"/>
      <c r="U15" s="388"/>
      <c r="V15" s="323"/>
      <c r="W15" s="323"/>
      <c r="X15" s="323"/>
      <c r="Y15" s="323"/>
      <c r="Z15" s="323"/>
      <c r="AA15" s="386" t="s">
        <v>21</v>
      </c>
      <c r="AB15" s="342" t="s">
        <v>47</v>
      </c>
      <c r="AC15" s="342"/>
      <c r="AD15" s="342"/>
      <c r="AE15" s="342"/>
      <c r="AF15" s="323"/>
      <c r="AG15" s="323"/>
      <c r="AH15" s="323"/>
      <c r="AI15" s="323"/>
      <c r="AJ15" s="323"/>
      <c r="AK15" s="331" t="s">
        <v>39</v>
      </c>
    </row>
    <row r="16" spans="2:43" ht="15" customHeight="1" x14ac:dyDescent="0.15">
      <c r="B16" s="383"/>
      <c r="C16" s="384"/>
      <c r="D16" s="384"/>
      <c r="E16" s="384"/>
      <c r="F16" s="384"/>
      <c r="G16" s="384"/>
      <c r="H16" s="385"/>
      <c r="I16" s="367"/>
      <c r="J16" s="367"/>
      <c r="K16" s="367"/>
      <c r="L16" s="559"/>
      <c r="M16" s="559"/>
      <c r="N16" s="559"/>
      <c r="O16" s="559"/>
      <c r="P16" s="559"/>
      <c r="Q16" s="387"/>
      <c r="R16" s="389"/>
      <c r="S16" s="389"/>
      <c r="T16" s="389"/>
      <c r="U16" s="389"/>
      <c r="V16" s="327"/>
      <c r="W16" s="327"/>
      <c r="X16" s="327"/>
      <c r="Y16" s="327"/>
      <c r="Z16" s="327"/>
      <c r="AA16" s="387"/>
      <c r="AB16" s="367"/>
      <c r="AC16" s="367"/>
      <c r="AD16" s="367"/>
      <c r="AE16" s="367"/>
      <c r="AF16" s="327"/>
      <c r="AG16" s="327"/>
      <c r="AH16" s="327"/>
      <c r="AI16" s="327"/>
      <c r="AJ16" s="327"/>
      <c r="AK16" s="333"/>
    </row>
    <row r="17" spans="2:37" ht="15" customHeight="1" x14ac:dyDescent="0.15">
      <c r="B17" s="334" t="s">
        <v>28</v>
      </c>
      <c r="C17" s="335"/>
      <c r="D17" s="335"/>
      <c r="E17" s="335"/>
      <c r="F17" s="335"/>
      <c r="G17" s="335"/>
      <c r="H17" s="363"/>
      <c r="I17" s="560" t="s">
        <v>150</v>
      </c>
      <c r="J17" s="561"/>
      <c r="K17" s="561"/>
      <c r="L17" s="561"/>
      <c r="M17" s="561"/>
      <c r="N17" s="561"/>
      <c r="O17" s="561"/>
      <c r="P17" s="561"/>
      <c r="Q17" s="561"/>
      <c r="R17" s="561"/>
      <c r="S17" s="561"/>
      <c r="T17" s="561"/>
      <c r="U17" s="561"/>
      <c r="V17" s="561"/>
      <c r="W17" s="561"/>
      <c r="X17" s="561"/>
      <c r="Y17" s="561"/>
      <c r="Z17" s="561"/>
      <c r="AA17" s="561"/>
      <c r="AB17" s="342" t="s">
        <v>78</v>
      </c>
      <c r="AC17" s="342"/>
      <c r="AD17" s="342"/>
      <c r="AE17" s="342"/>
      <c r="AF17" s="342"/>
      <c r="AG17" s="564">
        <v>242</v>
      </c>
      <c r="AH17" s="564"/>
      <c r="AI17" s="564"/>
      <c r="AJ17" s="346" t="s">
        <v>23</v>
      </c>
      <c r="AK17" s="347"/>
    </row>
    <row r="18" spans="2:37" ht="15" customHeight="1" x14ac:dyDescent="0.15">
      <c r="B18" s="364"/>
      <c r="C18" s="365"/>
      <c r="D18" s="365"/>
      <c r="E18" s="365"/>
      <c r="F18" s="365"/>
      <c r="G18" s="365"/>
      <c r="H18" s="366"/>
      <c r="I18" s="562"/>
      <c r="J18" s="563"/>
      <c r="K18" s="563"/>
      <c r="L18" s="563"/>
      <c r="M18" s="563"/>
      <c r="N18" s="563"/>
      <c r="O18" s="563"/>
      <c r="P18" s="563"/>
      <c r="Q18" s="563"/>
      <c r="R18" s="563"/>
      <c r="S18" s="563"/>
      <c r="T18" s="563"/>
      <c r="U18" s="563"/>
      <c r="V18" s="563"/>
      <c r="W18" s="563"/>
      <c r="X18" s="563"/>
      <c r="Y18" s="563"/>
      <c r="Z18" s="563"/>
      <c r="AA18" s="563"/>
      <c r="AB18" s="367"/>
      <c r="AC18" s="367"/>
      <c r="AD18" s="367"/>
      <c r="AE18" s="367"/>
      <c r="AF18" s="367"/>
      <c r="AG18" s="565"/>
      <c r="AH18" s="565"/>
      <c r="AI18" s="565"/>
      <c r="AJ18" s="369"/>
      <c r="AK18" s="370"/>
    </row>
    <row r="19" spans="2:37" ht="15" customHeight="1" x14ac:dyDescent="0.15">
      <c r="B19" s="334" t="s">
        <v>19</v>
      </c>
      <c r="C19" s="335"/>
      <c r="D19" s="335"/>
      <c r="E19" s="335"/>
      <c r="F19" s="335"/>
      <c r="G19" s="335"/>
      <c r="H19" s="335"/>
      <c r="I19" s="560" t="s">
        <v>153</v>
      </c>
      <c r="J19" s="561"/>
      <c r="K19" s="561"/>
      <c r="L19" s="561"/>
      <c r="M19" s="561"/>
      <c r="N19" s="561"/>
      <c r="O19" s="561"/>
      <c r="P19" s="561"/>
      <c r="Q19" s="561"/>
      <c r="R19" s="561"/>
      <c r="S19" s="561"/>
      <c r="T19" s="561"/>
      <c r="U19" s="561"/>
      <c r="V19" s="561"/>
      <c r="W19" s="561"/>
      <c r="X19" s="561"/>
      <c r="Y19" s="561"/>
      <c r="Z19" s="561"/>
      <c r="AA19" s="561"/>
      <c r="AB19" s="342" t="s">
        <v>78</v>
      </c>
      <c r="AC19" s="342"/>
      <c r="AD19" s="342"/>
      <c r="AE19" s="342"/>
      <c r="AF19" s="342"/>
      <c r="AG19" s="564">
        <v>68</v>
      </c>
      <c r="AH19" s="564"/>
      <c r="AI19" s="564"/>
      <c r="AJ19" s="346" t="s">
        <v>23</v>
      </c>
      <c r="AK19" s="347"/>
    </row>
    <row r="20" spans="2:37" ht="15" customHeight="1" x14ac:dyDescent="0.15">
      <c r="B20" s="364"/>
      <c r="C20" s="365"/>
      <c r="D20" s="365"/>
      <c r="E20" s="365"/>
      <c r="F20" s="365"/>
      <c r="G20" s="365"/>
      <c r="H20" s="365"/>
      <c r="I20" s="562"/>
      <c r="J20" s="563"/>
      <c r="K20" s="563"/>
      <c r="L20" s="563"/>
      <c r="M20" s="563"/>
      <c r="N20" s="563"/>
      <c r="O20" s="563"/>
      <c r="P20" s="563"/>
      <c r="Q20" s="563"/>
      <c r="R20" s="563"/>
      <c r="S20" s="563"/>
      <c r="T20" s="563"/>
      <c r="U20" s="563"/>
      <c r="V20" s="563"/>
      <c r="W20" s="563"/>
      <c r="X20" s="563"/>
      <c r="Y20" s="563"/>
      <c r="Z20" s="563"/>
      <c r="AA20" s="563"/>
      <c r="AB20" s="367"/>
      <c r="AC20" s="367"/>
      <c r="AD20" s="367"/>
      <c r="AE20" s="367"/>
      <c r="AF20" s="367"/>
      <c r="AG20" s="565"/>
      <c r="AH20" s="565"/>
      <c r="AI20" s="565"/>
      <c r="AJ20" s="369"/>
      <c r="AK20" s="370"/>
    </row>
    <row r="21" spans="2:37" ht="15" customHeight="1" x14ac:dyDescent="0.15">
      <c r="B21" s="334" t="s">
        <v>26</v>
      </c>
      <c r="C21" s="335"/>
      <c r="D21" s="335"/>
      <c r="E21" s="335"/>
      <c r="F21" s="335"/>
      <c r="G21" s="335"/>
      <c r="H21" s="335"/>
      <c r="I21" s="560" t="s">
        <v>153</v>
      </c>
      <c r="J21" s="561"/>
      <c r="K21" s="561"/>
      <c r="L21" s="561"/>
      <c r="M21" s="561"/>
      <c r="N21" s="561"/>
      <c r="O21" s="561"/>
      <c r="P21" s="561"/>
      <c r="Q21" s="561"/>
      <c r="R21" s="561"/>
      <c r="S21" s="561"/>
      <c r="T21" s="561"/>
      <c r="U21" s="561"/>
      <c r="V21" s="561"/>
      <c r="W21" s="561"/>
      <c r="X21" s="561"/>
      <c r="Y21" s="561"/>
      <c r="Z21" s="561"/>
      <c r="AA21" s="561"/>
      <c r="AB21" s="342" t="s">
        <v>78</v>
      </c>
      <c r="AC21" s="342"/>
      <c r="AD21" s="342"/>
      <c r="AE21" s="342"/>
      <c r="AF21" s="342"/>
      <c r="AG21" s="564">
        <v>68</v>
      </c>
      <c r="AH21" s="564"/>
      <c r="AI21" s="564"/>
      <c r="AJ21" s="346" t="s">
        <v>23</v>
      </c>
      <c r="AK21" s="347"/>
    </row>
    <row r="22" spans="2:37" ht="15" customHeight="1" x14ac:dyDescent="0.15">
      <c r="B22" s="336"/>
      <c r="C22" s="337"/>
      <c r="D22" s="337"/>
      <c r="E22" s="337"/>
      <c r="F22" s="337"/>
      <c r="G22" s="337"/>
      <c r="H22" s="337"/>
      <c r="I22" s="562"/>
      <c r="J22" s="563"/>
      <c r="K22" s="563"/>
      <c r="L22" s="563"/>
      <c r="M22" s="563"/>
      <c r="N22" s="563"/>
      <c r="O22" s="563"/>
      <c r="P22" s="563"/>
      <c r="Q22" s="563"/>
      <c r="R22" s="563"/>
      <c r="S22" s="563"/>
      <c r="T22" s="563"/>
      <c r="U22" s="563"/>
      <c r="V22" s="563"/>
      <c r="W22" s="563"/>
      <c r="X22" s="563"/>
      <c r="Y22" s="563"/>
      <c r="Z22" s="563"/>
      <c r="AA22" s="563"/>
      <c r="AB22" s="343"/>
      <c r="AC22" s="343"/>
      <c r="AD22" s="343"/>
      <c r="AE22" s="343"/>
      <c r="AF22" s="343"/>
      <c r="AG22" s="566"/>
      <c r="AH22" s="566"/>
      <c r="AI22" s="566"/>
      <c r="AJ22" s="348"/>
      <c r="AK22" s="349"/>
    </row>
    <row r="23" spans="2:37" ht="15" customHeight="1" x14ac:dyDescent="0.15">
      <c r="B23" s="352" t="s">
        <v>37</v>
      </c>
      <c r="C23" s="353"/>
      <c r="D23" s="353"/>
      <c r="E23" s="353"/>
      <c r="F23" s="353"/>
      <c r="G23" s="354"/>
      <c r="H23" s="352" t="s">
        <v>24</v>
      </c>
      <c r="I23" s="353"/>
      <c r="J23" s="353"/>
      <c r="K23" s="353"/>
      <c r="L23" s="353"/>
      <c r="M23" s="352" t="s">
        <v>102</v>
      </c>
      <c r="N23" s="353"/>
      <c r="O23" s="353"/>
      <c r="P23" s="353"/>
      <c r="Q23" s="353"/>
      <c r="R23" s="353"/>
      <c r="S23" s="353"/>
      <c r="T23" s="354"/>
      <c r="U23" s="358" t="s">
        <v>104</v>
      </c>
      <c r="V23" s="359"/>
      <c r="W23" s="359"/>
      <c r="X23" s="359"/>
      <c r="Y23" s="359"/>
      <c r="Z23" s="359"/>
      <c r="AA23" s="359"/>
      <c r="AB23" s="359"/>
      <c r="AC23" s="360"/>
      <c r="AD23" s="353" t="s">
        <v>20</v>
      </c>
      <c r="AE23" s="353"/>
      <c r="AF23" s="353"/>
      <c r="AG23" s="353"/>
      <c r="AH23" s="353"/>
      <c r="AI23" s="353"/>
      <c r="AJ23" s="353"/>
      <c r="AK23" s="354"/>
    </row>
    <row r="24" spans="2:37" ht="15" customHeight="1" x14ac:dyDescent="0.15">
      <c r="B24" s="355"/>
      <c r="C24" s="356"/>
      <c r="D24" s="356"/>
      <c r="E24" s="356"/>
      <c r="F24" s="356"/>
      <c r="G24" s="357"/>
      <c r="H24" s="355"/>
      <c r="I24" s="356"/>
      <c r="J24" s="356"/>
      <c r="K24" s="356"/>
      <c r="L24" s="356"/>
      <c r="M24" s="355"/>
      <c r="N24" s="356"/>
      <c r="O24" s="356"/>
      <c r="P24" s="356"/>
      <c r="Q24" s="356"/>
      <c r="R24" s="356"/>
      <c r="S24" s="356"/>
      <c r="T24" s="357"/>
      <c r="U24" s="361" t="s">
        <v>48</v>
      </c>
      <c r="V24" s="362"/>
      <c r="W24" s="362"/>
      <c r="X24" s="362"/>
      <c r="Y24" s="362"/>
      <c r="Z24" s="362"/>
      <c r="AA24" s="362"/>
      <c r="AB24" s="362"/>
      <c r="AC24" s="404"/>
      <c r="AD24" s="356"/>
      <c r="AE24" s="356"/>
      <c r="AF24" s="356"/>
      <c r="AG24" s="356"/>
      <c r="AH24" s="356"/>
      <c r="AI24" s="356"/>
      <c r="AJ24" s="356"/>
      <c r="AK24" s="357"/>
    </row>
    <row r="25" spans="2:37" ht="15" customHeight="1" x14ac:dyDescent="0.15">
      <c r="B25" s="297" t="s">
        <v>31</v>
      </c>
      <c r="C25" s="297"/>
      <c r="D25" s="297"/>
      <c r="E25" s="297"/>
      <c r="F25" s="297"/>
      <c r="G25" s="297"/>
      <c r="H25" s="298" t="s">
        <v>32</v>
      </c>
      <c r="I25" s="299"/>
      <c r="J25" s="299"/>
      <c r="K25" s="299"/>
      <c r="L25" s="299"/>
      <c r="M25" s="298" t="s">
        <v>33</v>
      </c>
      <c r="N25" s="299"/>
      <c r="O25" s="299"/>
      <c r="P25" s="299"/>
      <c r="Q25" s="299"/>
      <c r="R25" s="299"/>
      <c r="S25" s="299"/>
      <c r="T25" s="300"/>
      <c r="U25" s="298" t="s">
        <v>34</v>
      </c>
      <c r="V25" s="299"/>
      <c r="W25" s="299"/>
      <c r="X25" s="299"/>
      <c r="Y25" s="299"/>
      <c r="Z25" s="299"/>
      <c r="AA25" s="299"/>
      <c r="AB25" s="299"/>
      <c r="AC25" s="300"/>
      <c r="AD25" s="299" t="s">
        <v>35</v>
      </c>
      <c r="AE25" s="299"/>
      <c r="AF25" s="299"/>
      <c r="AG25" s="299"/>
      <c r="AH25" s="299"/>
      <c r="AI25" s="299"/>
      <c r="AJ25" s="299"/>
      <c r="AK25" s="300"/>
    </row>
    <row r="26" spans="2:37" ht="15" customHeight="1" x14ac:dyDescent="0.15">
      <c r="B26" s="301">
        <f>AG21</f>
        <v>68</v>
      </c>
      <c r="C26" s="302"/>
      <c r="D26" s="302"/>
      <c r="E26" s="302"/>
      <c r="F26" s="302"/>
      <c r="G26" s="307" t="s">
        <v>38</v>
      </c>
      <c r="H26" s="310">
        <f>AD13</f>
        <v>7</v>
      </c>
      <c r="I26" s="311"/>
      <c r="J26" s="311"/>
      <c r="K26" s="316" t="s">
        <v>49</v>
      </c>
      <c r="L26" s="316"/>
      <c r="M26" s="310">
        <f>B26*H26</f>
        <v>476</v>
      </c>
      <c r="N26" s="311"/>
      <c r="O26" s="311"/>
      <c r="P26" s="311"/>
      <c r="Q26" s="311"/>
      <c r="R26" s="311"/>
      <c r="S26" s="316" t="s">
        <v>49</v>
      </c>
      <c r="T26" s="317"/>
      <c r="U26" s="554">
        <v>2257</v>
      </c>
      <c r="V26" s="555"/>
      <c r="W26" s="555"/>
      <c r="X26" s="555"/>
      <c r="Y26" s="555"/>
      <c r="Z26" s="555"/>
      <c r="AA26" s="555"/>
      <c r="AB26" s="555"/>
      <c r="AC26" s="331" t="s">
        <v>21</v>
      </c>
      <c r="AD26" s="302">
        <f>ROUNDDOWN(M26*U26,0)</f>
        <v>1074332</v>
      </c>
      <c r="AE26" s="302"/>
      <c r="AF26" s="302"/>
      <c r="AG26" s="302"/>
      <c r="AH26" s="302"/>
      <c r="AI26" s="302"/>
      <c r="AJ26" s="302"/>
      <c r="AK26" s="331" t="s">
        <v>21</v>
      </c>
    </row>
    <row r="27" spans="2:37" ht="15" customHeight="1" x14ac:dyDescent="0.15">
      <c r="B27" s="303"/>
      <c r="C27" s="304"/>
      <c r="D27" s="304"/>
      <c r="E27" s="304"/>
      <c r="F27" s="304"/>
      <c r="G27" s="308"/>
      <c r="H27" s="312"/>
      <c r="I27" s="313"/>
      <c r="J27" s="313"/>
      <c r="K27" s="318"/>
      <c r="L27" s="318"/>
      <c r="M27" s="312"/>
      <c r="N27" s="313"/>
      <c r="O27" s="313"/>
      <c r="P27" s="313"/>
      <c r="Q27" s="313"/>
      <c r="R27" s="313"/>
      <c r="S27" s="318"/>
      <c r="T27" s="319"/>
      <c r="U27" s="556"/>
      <c r="V27" s="557"/>
      <c r="W27" s="557"/>
      <c r="X27" s="557"/>
      <c r="Y27" s="557"/>
      <c r="Z27" s="557"/>
      <c r="AA27" s="557"/>
      <c r="AB27" s="557"/>
      <c r="AC27" s="332"/>
      <c r="AD27" s="304"/>
      <c r="AE27" s="304"/>
      <c r="AF27" s="304"/>
      <c r="AG27" s="304"/>
      <c r="AH27" s="304"/>
      <c r="AI27" s="304"/>
      <c r="AJ27" s="304"/>
      <c r="AK27" s="332"/>
    </row>
    <row r="28" spans="2:37" ht="15" customHeight="1" x14ac:dyDescent="0.15">
      <c r="B28" s="305"/>
      <c r="C28" s="306"/>
      <c r="D28" s="306"/>
      <c r="E28" s="306"/>
      <c r="F28" s="306"/>
      <c r="G28" s="309"/>
      <c r="H28" s="314"/>
      <c r="I28" s="315"/>
      <c r="J28" s="315"/>
      <c r="K28" s="320"/>
      <c r="L28" s="320"/>
      <c r="M28" s="314"/>
      <c r="N28" s="315"/>
      <c r="O28" s="315"/>
      <c r="P28" s="315"/>
      <c r="Q28" s="315"/>
      <c r="R28" s="315"/>
      <c r="S28" s="320"/>
      <c r="T28" s="321"/>
      <c r="U28" s="558"/>
      <c r="V28" s="559"/>
      <c r="W28" s="559"/>
      <c r="X28" s="559"/>
      <c r="Y28" s="559"/>
      <c r="Z28" s="559"/>
      <c r="AA28" s="559"/>
      <c r="AB28" s="559"/>
      <c r="AC28" s="333"/>
      <c r="AD28" s="306"/>
      <c r="AE28" s="306"/>
      <c r="AF28" s="306"/>
      <c r="AG28" s="306"/>
      <c r="AH28" s="306"/>
      <c r="AI28" s="306"/>
      <c r="AJ28" s="306"/>
      <c r="AK28" s="333"/>
    </row>
    <row r="29" spans="2:37" s="20" customFormat="1" ht="15" customHeight="1" x14ac:dyDescent="0.15">
      <c r="B29" s="275" t="s">
        <v>71</v>
      </c>
      <c r="C29" s="276"/>
      <c r="D29" s="277"/>
      <c r="E29" s="284"/>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6"/>
    </row>
    <row r="30" spans="2:37" ht="15" customHeight="1" x14ac:dyDescent="0.15">
      <c r="B30" s="278"/>
      <c r="C30" s="279"/>
      <c r="D30" s="280"/>
      <c r="E30" s="287"/>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9"/>
    </row>
    <row r="31" spans="2:37" s="12" customFormat="1" ht="15" customHeight="1" x14ac:dyDescent="0.15">
      <c r="B31" s="281"/>
      <c r="C31" s="282"/>
      <c r="D31" s="283"/>
      <c r="E31" s="290"/>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2"/>
    </row>
    <row r="32" spans="2:37" s="20" customFormat="1" ht="15" customHeight="1" x14ac:dyDescent="0.15">
      <c r="B32" s="71"/>
      <c r="C32" s="71"/>
      <c r="D32" s="71"/>
      <c r="E32" s="71"/>
      <c r="F32" s="71"/>
      <c r="G32" s="71"/>
      <c r="H32" s="71"/>
      <c r="I32" s="71"/>
      <c r="J32" s="17"/>
      <c r="K32" s="17"/>
      <c r="L32" s="17"/>
      <c r="M32" s="17"/>
      <c r="N32" s="25"/>
      <c r="O32" s="25"/>
      <c r="P32" s="25"/>
      <c r="Q32" s="26"/>
      <c r="R32" s="26"/>
      <c r="S32" s="26"/>
      <c r="T32" s="18"/>
      <c r="U32" s="71"/>
      <c r="V32" s="27"/>
      <c r="W32" s="27"/>
      <c r="X32" s="27"/>
      <c r="Y32" s="27"/>
      <c r="Z32" s="27"/>
      <c r="AA32" s="27"/>
      <c r="AB32" s="27"/>
      <c r="AD32" s="27"/>
      <c r="AE32" s="27"/>
      <c r="AF32" s="28"/>
      <c r="AG32" s="26"/>
      <c r="AH32" s="26"/>
      <c r="AI32" s="26"/>
      <c r="AJ32" s="26"/>
      <c r="AK32" s="18"/>
    </row>
    <row r="33" spans="2:37" s="12" customFormat="1" ht="15" customHeight="1" x14ac:dyDescent="0.15">
      <c r="B33" s="14" t="s">
        <v>30</v>
      </c>
      <c r="C33" s="15"/>
      <c r="D33" s="15"/>
      <c r="E33" s="15"/>
      <c r="F33" s="15"/>
      <c r="G33" s="15"/>
      <c r="H33" s="15"/>
      <c r="I33" s="15"/>
      <c r="J33" s="15"/>
      <c r="K33" s="15"/>
      <c r="L33" s="16"/>
      <c r="M33" s="16"/>
      <c r="N33" s="16"/>
      <c r="O33" s="16"/>
      <c r="P33" s="16"/>
      <c r="Q33" s="16"/>
      <c r="R33" s="21"/>
    </row>
    <row r="34" spans="2:37" ht="15" customHeight="1" x14ac:dyDescent="0.15">
      <c r="B34" s="371" t="s">
        <v>2</v>
      </c>
      <c r="C34" s="372"/>
      <c r="D34" s="372"/>
      <c r="E34" s="372"/>
      <c r="F34" s="372"/>
      <c r="G34" s="372"/>
      <c r="H34" s="373"/>
      <c r="I34" s="390"/>
      <c r="J34" s="391"/>
      <c r="K34" s="391"/>
      <c r="L34" s="391"/>
      <c r="M34" s="391"/>
      <c r="N34" s="391"/>
      <c r="O34" s="391"/>
      <c r="P34" s="391"/>
      <c r="Q34" s="391"/>
      <c r="R34" s="392"/>
    </row>
    <row r="35" spans="2:37" ht="15" customHeight="1" x14ac:dyDescent="0.15">
      <c r="B35" s="374"/>
      <c r="C35" s="375"/>
      <c r="D35" s="375"/>
      <c r="E35" s="375"/>
      <c r="F35" s="375"/>
      <c r="G35" s="375"/>
      <c r="H35" s="376"/>
      <c r="I35" s="393"/>
      <c r="J35" s="394"/>
      <c r="K35" s="394"/>
      <c r="L35" s="394"/>
      <c r="M35" s="394"/>
      <c r="N35" s="394"/>
      <c r="O35" s="394"/>
      <c r="P35" s="394"/>
      <c r="Q35" s="394"/>
      <c r="R35" s="395"/>
      <c r="AK35" s="72"/>
    </row>
    <row r="36" spans="2:37" ht="15" customHeight="1" x14ac:dyDescent="0.15">
      <c r="B36" s="371" t="s">
        <v>1</v>
      </c>
      <c r="C36" s="372"/>
      <c r="D36" s="373"/>
      <c r="E36" s="390"/>
      <c r="F36" s="391"/>
      <c r="G36" s="391"/>
      <c r="H36" s="391"/>
      <c r="I36" s="391"/>
      <c r="J36" s="392"/>
      <c r="K36" s="371" t="s">
        <v>3</v>
      </c>
      <c r="L36" s="372"/>
      <c r="M36" s="372"/>
      <c r="N36" s="372"/>
      <c r="O36" s="373"/>
      <c r="P36" s="377"/>
      <c r="Q36" s="378"/>
      <c r="R36" s="378"/>
      <c r="S36" s="378"/>
      <c r="T36" s="378"/>
      <c r="U36" s="396"/>
      <c r="V36" s="371" t="s">
        <v>5</v>
      </c>
      <c r="W36" s="372"/>
      <c r="X36" s="372"/>
      <c r="Y36" s="372"/>
      <c r="Z36" s="373"/>
      <c r="AA36" s="398"/>
      <c r="AB36" s="399"/>
      <c r="AC36" s="399"/>
      <c r="AD36" s="399"/>
      <c r="AE36" s="399"/>
      <c r="AF36" s="399"/>
      <c r="AG36" s="399"/>
      <c r="AH36" s="399"/>
      <c r="AI36" s="399"/>
      <c r="AJ36" s="399"/>
      <c r="AK36" s="400"/>
    </row>
    <row r="37" spans="2:37" ht="15" customHeight="1" x14ac:dyDescent="0.15">
      <c r="B37" s="374"/>
      <c r="C37" s="375"/>
      <c r="D37" s="376"/>
      <c r="E37" s="393"/>
      <c r="F37" s="394"/>
      <c r="G37" s="394"/>
      <c r="H37" s="394"/>
      <c r="I37" s="394"/>
      <c r="J37" s="395"/>
      <c r="K37" s="374"/>
      <c r="L37" s="375"/>
      <c r="M37" s="375"/>
      <c r="N37" s="375"/>
      <c r="O37" s="376"/>
      <c r="P37" s="379"/>
      <c r="Q37" s="380"/>
      <c r="R37" s="380"/>
      <c r="S37" s="380"/>
      <c r="T37" s="380"/>
      <c r="U37" s="397"/>
      <c r="V37" s="374"/>
      <c r="W37" s="375"/>
      <c r="X37" s="375"/>
      <c r="Y37" s="375"/>
      <c r="Z37" s="376"/>
      <c r="AA37" s="401"/>
      <c r="AB37" s="402"/>
      <c r="AC37" s="402"/>
      <c r="AD37" s="402"/>
      <c r="AE37" s="402"/>
      <c r="AF37" s="402"/>
      <c r="AG37" s="402"/>
      <c r="AH37" s="402"/>
      <c r="AI37" s="402"/>
      <c r="AJ37" s="402"/>
      <c r="AK37" s="403"/>
    </row>
    <row r="38" spans="2:37" ht="15" customHeight="1" x14ac:dyDescent="0.15">
      <c r="B38" s="371" t="s">
        <v>4</v>
      </c>
      <c r="C38" s="372"/>
      <c r="D38" s="372"/>
      <c r="E38" s="372"/>
      <c r="F38" s="372"/>
      <c r="G38" s="372"/>
      <c r="H38" s="372"/>
      <c r="I38" s="373"/>
      <c r="J38" s="377" t="s">
        <v>40</v>
      </c>
      <c r="K38" s="378"/>
      <c r="L38" s="378"/>
      <c r="M38" s="378"/>
      <c r="N38" s="378"/>
      <c r="O38" s="378"/>
      <c r="P38" s="378"/>
      <c r="Q38" s="378"/>
      <c r="R38" s="378"/>
      <c r="S38" s="378"/>
      <c r="T38" s="378"/>
      <c r="U38" s="378"/>
      <c r="V38" s="378"/>
      <c r="W38" s="378"/>
      <c r="X38" s="378"/>
      <c r="Y38" s="378"/>
      <c r="Z38" s="378"/>
      <c r="AA38" s="378"/>
      <c r="AB38" s="342" t="s">
        <v>22</v>
      </c>
      <c r="AC38" s="342"/>
      <c r="AD38" s="381"/>
      <c r="AE38" s="381"/>
      <c r="AF38" s="381"/>
      <c r="AG38" s="346" t="s">
        <v>36</v>
      </c>
      <c r="AH38" s="346"/>
      <c r="AI38" s="346"/>
      <c r="AJ38" s="346"/>
      <c r="AK38" s="347"/>
    </row>
    <row r="39" spans="2:37" ht="15" customHeight="1" x14ac:dyDescent="0.15">
      <c r="B39" s="374"/>
      <c r="C39" s="375"/>
      <c r="D39" s="375"/>
      <c r="E39" s="375"/>
      <c r="F39" s="375"/>
      <c r="G39" s="375"/>
      <c r="H39" s="375"/>
      <c r="I39" s="376"/>
      <c r="J39" s="379"/>
      <c r="K39" s="380"/>
      <c r="L39" s="380"/>
      <c r="M39" s="380"/>
      <c r="N39" s="380"/>
      <c r="O39" s="380"/>
      <c r="P39" s="380"/>
      <c r="Q39" s="380"/>
      <c r="R39" s="380"/>
      <c r="S39" s="380"/>
      <c r="T39" s="380"/>
      <c r="U39" s="380"/>
      <c r="V39" s="380"/>
      <c r="W39" s="380"/>
      <c r="X39" s="380"/>
      <c r="Y39" s="380"/>
      <c r="Z39" s="380"/>
      <c r="AA39" s="380"/>
      <c r="AB39" s="367"/>
      <c r="AC39" s="367"/>
      <c r="AD39" s="382"/>
      <c r="AE39" s="382"/>
      <c r="AF39" s="382"/>
      <c r="AG39" s="369"/>
      <c r="AH39" s="369"/>
      <c r="AI39" s="369"/>
      <c r="AJ39" s="369"/>
      <c r="AK39" s="370"/>
    </row>
    <row r="40" spans="2:37" ht="15" customHeight="1" x14ac:dyDescent="0.15">
      <c r="B40" s="352" t="s">
        <v>51</v>
      </c>
      <c r="C40" s="353"/>
      <c r="D40" s="353"/>
      <c r="E40" s="353"/>
      <c r="F40" s="353"/>
      <c r="G40" s="353"/>
      <c r="H40" s="354"/>
      <c r="I40" s="342" t="s">
        <v>45</v>
      </c>
      <c r="J40" s="342"/>
      <c r="K40" s="342"/>
      <c r="L40" s="323"/>
      <c r="M40" s="323"/>
      <c r="N40" s="323"/>
      <c r="O40" s="323"/>
      <c r="P40" s="323"/>
      <c r="Q40" s="386" t="s">
        <v>21</v>
      </c>
      <c r="R40" s="388" t="s">
        <v>46</v>
      </c>
      <c r="S40" s="388"/>
      <c r="T40" s="388"/>
      <c r="U40" s="388"/>
      <c r="V40" s="323"/>
      <c r="W40" s="323"/>
      <c r="X40" s="323"/>
      <c r="Y40" s="323"/>
      <c r="Z40" s="323"/>
      <c r="AA40" s="386" t="s">
        <v>21</v>
      </c>
      <c r="AB40" s="342" t="s">
        <v>47</v>
      </c>
      <c r="AC40" s="342"/>
      <c r="AD40" s="342"/>
      <c r="AE40" s="342"/>
      <c r="AF40" s="323"/>
      <c r="AG40" s="323"/>
      <c r="AH40" s="323"/>
      <c r="AI40" s="323"/>
      <c r="AJ40" s="323"/>
      <c r="AK40" s="331" t="s">
        <v>39</v>
      </c>
    </row>
    <row r="41" spans="2:37" ht="15" customHeight="1" x14ac:dyDescent="0.15">
      <c r="B41" s="383"/>
      <c r="C41" s="384"/>
      <c r="D41" s="384"/>
      <c r="E41" s="384"/>
      <c r="F41" s="384"/>
      <c r="G41" s="384"/>
      <c r="H41" s="385"/>
      <c r="I41" s="367"/>
      <c r="J41" s="367"/>
      <c r="K41" s="367"/>
      <c r="L41" s="327"/>
      <c r="M41" s="327"/>
      <c r="N41" s="327"/>
      <c r="O41" s="327"/>
      <c r="P41" s="327"/>
      <c r="Q41" s="387"/>
      <c r="R41" s="389"/>
      <c r="S41" s="389"/>
      <c r="T41" s="389"/>
      <c r="U41" s="389"/>
      <c r="V41" s="327"/>
      <c r="W41" s="327"/>
      <c r="X41" s="327"/>
      <c r="Y41" s="327"/>
      <c r="Z41" s="327"/>
      <c r="AA41" s="387"/>
      <c r="AB41" s="367"/>
      <c r="AC41" s="367"/>
      <c r="AD41" s="367"/>
      <c r="AE41" s="367"/>
      <c r="AF41" s="327"/>
      <c r="AG41" s="327"/>
      <c r="AH41" s="327"/>
      <c r="AI41" s="327"/>
      <c r="AJ41" s="327"/>
      <c r="AK41" s="333"/>
    </row>
    <row r="42" spans="2:37" ht="15" customHeight="1" x14ac:dyDescent="0.15">
      <c r="B42" s="334" t="s">
        <v>28</v>
      </c>
      <c r="C42" s="335"/>
      <c r="D42" s="335"/>
      <c r="E42" s="335"/>
      <c r="F42" s="335"/>
      <c r="G42" s="335"/>
      <c r="H42" s="363"/>
      <c r="I42" s="338" t="s">
        <v>112</v>
      </c>
      <c r="J42" s="339"/>
      <c r="K42" s="339"/>
      <c r="L42" s="339"/>
      <c r="M42" s="339"/>
      <c r="N42" s="339"/>
      <c r="O42" s="339"/>
      <c r="P42" s="339"/>
      <c r="Q42" s="339"/>
      <c r="R42" s="339"/>
      <c r="S42" s="339"/>
      <c r="T42" s="339"/>
      <c r="U42" s="339"/>
      <c r="V42" s="339"/>
      <c r="W42" s="339"/>
      <c r="X42" s="339"/>
      <c r="Y42" s="339"/>
      <c r="Z42" s="339"/>
      <c r="AA42" s="339"/>
      <c r="AB42" s="342" t="s">
        <v>78</v>
      </c>
      <c r="AC42" s="342"/>
      <c r="AD42" s="342"/>
      <c r="AE42" s="342"/>
      <c r="AF42" s="342"/>
      <c r="AG42" s="344"/>
      <c r="AH42" s="344"/>
      <c r="AI42" s="344"/>
      <c r="AJ42" s="346" t="s">
        <v>23</v>
      </c>
      <c r="AK42" s="347"/>
    </row>
    <row r="43" spans="2:37" ht="15" customHeight="1" x14ac:dyDescent="0.15">
      <c r="B43" s="364"/>
      <c r="C43" s="365"/>
      <c r="D43" s="365"/>
      <c r="E43" s="365"/>
      <c r="F43" s="365"/>
      <c r="G43" s="365"/>
      <c r="H43" s="366"/>
      <c r="I43" s="340"/>
      <c r="J43" s="341"/>
      <c r="K43" s="341"/>
      <c r="L43" s="341"/>
      <c r="M43" s="341"/>
      <c r="N43" s="341"/>
      <c r="O43" s="341"/>
      <c r="P43" s="341"/>
      <c r="Q43" s="341"/>
      <c r="R43" s="341"/>
      <c r="S43" s="341"/>
      <c r="T43" s="341"/>
      <c r="U43" s="341"/>
      <c r="V43" s="341"/>
      <c r="W43" s="341"/>
      <c r="X43" s="341"/>
      <c r="Y43" s="341"/>
      <c r="Z43" s="341"/>
      <c r="AA43" s="341"/>
      <c r="AB43" s="367"/>
      <c r="AC43" s="367"/>
      <c r="AD43" s="367"/>
      <c r="AE43" s="367"/>
      <c r="AF43" s="367"/>
      <c r="AG43" s="368"/>
      <c r="AH43" s="368"/>
      <c r="AI43" s="368"/>
      <c r="AJ43" s="369"/>
      <c r="AK43" s="370"/>
    </row>
    <row r="44" spans="2:37" ht="15" customHeight="1" x14ac:dyDescent="0.15">
      <c r="B44" s="334" t="s">
        <v>19</v>
      </c>
      <c r="C44" s="335"/>
      <c r="D44" s="335"/>
      <c r="E44" s="335"/>
      <c r="F44" s="335"/>
      <c r="G44" s="335"/>
      <c r="H44" s="335"/>
      <c r="I44" s="338" t="s">
        <v>112</v>
      </c>
      <c r="J44" s="339"/>
      <c r="K44" s="339"/>
      <c r="L44" s="339"/>
      <c r="M44" s="339"/>
      <c r="N44" s="339"/>
      <c r="O44" s="339"/>
      <c r="P44" s="339"/>
      <c r="Q44" s="339"/>
      <c r="R44" s="339"/>
      <c r="S44" s="339"/>
      <c r="T44" s="339"/>
      <c r="U44" s="339"/>
      <c r="V44" s="339"/>
      <c r="W44" s="339"/>
      <c r="X44" s="339"/>
      <c r="Y44" s="339"/>
      <c r="Z44" s="339"/>
      <c r="AA44" s="339"/>
      <c r="AB44" s="342" t="s">
        <v>78</v>
      </c>
      <c r="AC44" s="342"/>
      <c r="AD44" s="342"/>
      <c r="AE44" s="342"/>
      <c r="AF44" s="342"/>
      <c r="AG44" s="344"/>
      <c r="AH44" s="344"/>
      <c r="AI44" s="344"/>
      <c r="AJ44" s="346" t="s">
        <v>23</v>
      </c>
      <c r="AK44" s="347"/>
    </row>
    <row r="45" spans="2:37" ht="15" customHeight="1" x14ac:dyDescent="0.15">
      <c r="B45" s="364"/>
      <c r="C45" s="365"/>
      <c r="D45" s="365"/>
      <c r="E45" s="365"/>
      <c r="F45" s="365"/>
      <c r="G45" s="365"/>
      <c r="H45" s="365"/>
      <c r="I45" s="340"/>
      <c r="J45" s="341"/>
      <c r="K45" s="341"/>
      <c r="L45" s="341"/>
      <c r="M45" s="341"/>
      <c r="N45" s="341"/>
      <c r="O45" s="341"/>
      <c r="P45" s="341"/>
      <c r="Q45" s="341"/>
      <c r="R45" s="341"/>
      <c r="S45" s="341"/>
      <c r="T45" s="341"/>
      <c r="U45" s="341"/>
      <c r="V45" s="341"/>
      <c r="W45" s="341"/>
      <c r="X45" s="341"/>
      <c r="Y45" s="341"/>
      <c r="Z45" s="341"/>
      <c r="AA45" s="341"/>
      <c r="AB45" s="367"/>
      <c r="AC45" s="367"/>
      <c r="AD45" s="367"/>
      <c r="AE45" s="367"/>
      <c r="AF45" s="367"/>
      <c r="AG45" s="368"/>
      <c r="AH45" s="368"/>
      <c r="AI45" s="368"/>
      <c r="AJ45" s="369"/>
      <c r="AK45" s="370"/>
    </row>
    <row r="46" spans="2:37" ht="15" customHeight="1" x14ac:dyDescent="0.15">
      <c r="B46" s="334" t="s">
        <v>26</v>
      </c>
      <c r="C46" s="335"/>
      <c r="D46" s="335"/>
      <c r="E46" s="335"/>
      <c r="F46" s="335"/>
      <c r="G46" s="335"/>
      <c r="H46" s="335"/>
      <c r="I46" s="338" t="s">
        <v>112</v>
      </c>
      <c r="J46" s="339"/>
      <c r="K46" s="339"/>
      <c r="L46" s="339"/>
      <c r="M46" s="339"/>
      <c r="N46" s="339"/>
      <c r="O46" s="339"/>
      <c r="P46" s="339"/>
      <c r="Q46" s="339"/>
      <c r="R46" s="339"/>
      <c r="S46" s="339"/>
      <c r="T46" s="339"/>
      <c r="U46" s="339"/>
      <c r="V46" s="339"/>
      <c r="W46" s="339"/>
      <c r="X46" s="339"/>
      <c r="Y46" s="339"/>
      <c r="Z46" s="339"/>
      <c r="AA46" s="339"/>
      <c r="AB46" s="342" t="s">
        <v>78</v>
      </c>
      <c r="AC46" s="342"/>
      <c r="AD46" s="342"/>
      <c r="AE46" s="342"/>
      <c r="AF46" s="342"/>
      <c r="AG46" s="344"/>
      <c r="AH46" s="344"/>
      <c r="AI46" s="344"/>
      <c r="AJ46" s="346" t="s">
        <v>23</v>
      </c>
      <c r="AK46" s="347"/>
    </row>
    <row r="47" spans="2:37" ht="15" customHeight="1" x14ac:dyDescent="0.15">
      <c r="B47" s="336"/>
      <c r="C47" s="337"/>
      <c r="D47" s="337"/>
      <c r="E47" s="337"/>
      <c r="F47" s="337"/>
      <c r="G47" s="337"/>
      <c r="H47" s="337"/>
      <c r="I47" s="340"/>
      <c r="J47" s="341"/>
      <c r="K47" s="341"/>
      <c r="L47" s="341"/>
      <c r="M47" s="341"/>
      <c r="N47" s="341"/>
      <c r="O47" s="341"/>
      <c r="P47" s="341"/>
      <c r="Q47" s="341"/>
      <c r="R47" s="341"/>
      <c r="S47" s="341"/>
      <c r="T47" s="341"/>
      <c r="U47" s="341"/>
      <c r="V47" s="341"/>
      <c r="W47" s="341"/>
      <c r="X47" s="341"/>
      <c r="Y47" s="341"/>
      <c r="Z47" s="341"/>
      <c r="AA47" s="341"/>
      <c r="AB47" s="343"/>
      <c r="AC47" s="343"/>
      <c r="AD47" s="343"/>
      <c r="AE47" s="343"/>
      <c r="AF47" s="343"/>
      <c r="AG47" s="345"/>
      <c r="AH47" s="345"/>
      <c r="AI47" s="345"/>
      <c r="AJ47" s="348"/>
      <c r="AK47" s="349"/>
    </row>
    <row r="48" spans="2:37" ht="15" customHeight="1" x14ac:dyDescent="0.15">
      <c r="B48" s="350" t="s">
        <v>37</v>
      </c>
      <c r="C48" s="350"/>
      <c r="D48" s="350"/>
      <c r="E48" s="350"/>
      <c r="F48" s="350"/>
      <c r="G48" s="350"/>
      <c r="H48" s="352" t="s">
        <v>24</v>
      </c>
      <c r="I48" s="353"/>
      <c r="J48" s="353"/>
      <c r="K48" s="353"/>
      <c r="L48" s="354"/>
      <c r="M48" s="353" t="s">
        <v>102</v>
      </c>
      <c r="N48" s="353"/>
      <c r="O48" s="353"/>
      <c r="P48" s="353"/>
      <c r="Q48" s="353"/>
      <c r="R48" s="353"/>
      <c r="S48" s="353"/>
      <c r="T48" s="354"/>
      <c r="U48" s="358" t="s">
        <v>104</v>
      </c>
      <c r="V48" s="359"/>
      <c r="W48" s="359"/>
      <c r="X48" s="359"/>
      <c r="Y48" s="359"/>
      <c r="Z48" s="359"/>
      <c r="AA48" s="359"/>
      <c r="AB48" s="359"/>
      <c r="AC48" s="360"/>
      <c r="AD48" s="352" t="s">
        <v>20</v>
      </c>
      <c r="AE48" s="353"/>
      <c r="AF48" s="353"/>
      <c r="AG48" s="353"/>
      <c r="AH48" s="353"/>
      <c r="AI48" s="353"/>
      <c r="AJ48" s="353"/>
      <c r="AK48" s="354"/>
    </row>
    <row r="49" spans="2:37" ht="15" customHeight="1" x14ac:dyDescent="0.15">
      <c r="B49" s="351"/>
      <c r="C49" s="351"/>
      <c r="D49" s="351"/>
      <c r="E49" s="351"/>
      <c r="F49" s="351"/>
      <c r="G49" s="351"/>
      <c r="H49" s="355"/>
      <c r="I49" s="356"/>
      <c r="J49" s="356"/>
      <c r="K49" s="356"/>
      <c r="L49" s="357"/>
      <c r="M49" s="356"/>
      <c r="N49" s="356"/>
      <c r="O49" s="356"/>
      <c r="P49" s="356"/>
      <c r="Q49" s="356"/>
      <c r="R49" s="356"/>
      <c r="S49" s="356"/>
      <c r="T49" s="357"/>
      <c r="U49" s="361" t="s">
        <v>48</v>
      </c>
      <c r="V49" s="362"/>
      <c r="W49" s="362"/>
      <c r="X49" s="362"/>
      <c r="Y49" s="362"/>
      <c r="Z49" s="362"/>
      <c r="AA49" s="362"/>
      <c r="AB49" s="362"/>
      <c r="AC49" s="362"/>
      <c r="AD49" s="355"/>
      <c r="AE49" s="356"/>
      <c r="AF49" s="356"/>
      <c r="AG49" s="356"/>
      <c r="AH49" s="356"/>
      <c r="AI49" s="356"/>
      <c r="AJ49" s="356"/>
      <c r="AK49" s="357"/>
    </row>
    <row r="50" spans="2:37" ht="15" customHeight="1" x14ac:dyDescent="0.15">
      <c r="B50" s="297" t="s">
        <v>31</v>
      </c>
      <c r="C50" s="297"/>
      <c r="D50" s="297"/>
      <c r="E50" s="297"/>
      <c r="F50" s="297"/>
      <c r="G50" s="297"/>
      <c r="H50" s="298" t="s">
        <v>32</v>
      </c>
      <c r="I50" s="299"/>
      <c r="J50" s="299"/>
      <c r="K50" s="299"/>
      <c r="L50" s="300"/>
      <c r="M50" s="299" t="s">
        <v>33</v>
      </c>
      <c r="N50" s="299"/>
      <c r="O50" s="299"/>
      <c r="P50" s="299"/>
      <c r="Q50" s="299"/>
      <c r="R50" s="299"/>
      <c r="S50" s="299"/>
      <c r="T50" s="300"/>
      <c r="U50" s="298" t="s">
        <v>34</v>
      </c>
      <c r="V50" s="299"/>
      <c r="W50" s="299"/>
      <c r="X50" s="299"/>
      <c r="Y50" s="299"/>
      <c r="Z50" s="299"/>
      <c r="AA50" s="299"/>
      <c r="AB50" s="299"/>
      <c r="AC50" s="299"/>
      <c r="AD50" s="298" t="s">
        <v>35</v>
      </c>
      <c r="AE50" s="299"/>
      <c r="AF50" s="299"/>
      <c r="AG50" s="299"/>
      <c r="AH50" s="299"/>
      <c r="AI50" s="299"/>
      <c r="AJ50" s="299"/>
      <c r="AK50" s="300"/>
    </row>
    <row r="51" spans="2:37" ht="15" customHeight="1" x14ac:dyDescent="0.15">
      <c r="B51" s="301">
        <f>AG46</f>
        <v>0</v>
      </c>
      <c r="C51" s="302"/>
      <c r="D51" s="302"/>
      <c r="E51" s="302"/>
      <c r="F51" s="302"/>
      <c r="G51" s="307" t="s">
        <v>38</v>
      </c>
      <c r="H51" s="310">
        <f>AD38</f>
        <v>0</v>
      </c>
      <c r="I51" s="311"/>
      <c r="J51" s="311"/>
      <c r="K51" s="316" t="s">
        <v>49</v>
      </c>
      <c r="L51" s="317"/>
      <c r="M51" s="310">
        <f>B51*H51</f>
        <v>0</v>
      </c>
      <c r="N51" s="311"/>
      <c r="O51" s="311"/>
      <c r="P51" s="311"/>
      <c r="Q51" s="311"/>
      <c r="R51" s="311"/>
      <c r="S51" s="316" t="s">
        <v>49</v>
      </c>
      <c r="T51" s="317"/>
      <c r="U51" s="322"/>
      <c r="V51" s="323"/>
      <c r="W51" s="323"/>
      <c r="X51" s="323"/>
      <c r="Y51" s="323"/>
      <c r="Z51" s="323"/>
      <c r="AA51" s="323"/>
      <c r="AB51" s="323"/>
      <c r="AC51" s="328" t="s">
        <v>21</v>
      </c>
      <c r="AD51" s="301">
        <f>ROUNDDOWN(M51*U51,0)</f>
        <v>0</v>
      </c>
      <c r="AE51" s="302"/>
      <c r="AF51" s="302"/>
      <c r="AG51" s="302"/>
      <c r="AH51" s="302"/>
      <c r="AI51" s="302"/>
      <c r="AJ51" s="302"/>
      <c r="AK51" s="331" t="s">
        <v>21</v>
      </c>
    </row>
    <row r="52" spans="2:37" ht="15" customHeight="1" x14ac:dyDescent="0.15">
      <c r="B52" s="303"/>
      <c r="C52" s="304"/>
      <c r="D52" s="304"/>
      <c r="E52" s="304"/>
      <c r="F52" s="304"/>
      <c r="G52" s="308"/>
      <c r="H52" s="312"/>
      <c r="I52" s="313"/>
      <c r="J52" s="313"/>
      <c r="K52" s="318"/>
      <c r="L52" s="319"/>
      <c r="M52" s="312"/>
      <c r="N52" s="313"/>
      <c r="O52" s="313"/>
      <c r="P52" s="313"/>
      <c r="Q52" s="313"/>
      <c r="R52" s="313"/>
      <c r="S52" s="318"/>
      <c r="T52" s="319"/>
      <c r="U52" s="324"/>
      <c r="V52" s="325"/>
      <c r="W52" s="325"/>
      <c r="X52" s="325"/>
      <c r="Y52" s="325"/>
      <c r="Z52" s="325"/>
      <c r="AA52" s="325"/>
      <c r="AB52" s="325"/>
      <c r="AC52" s="329"/>
      <c r="AD52" s="303"/>
      <c r="AE52" s="304"/>
      <c r="AF52" s="304"/>
      <c r="AG52" s="304"/>
      <c r="AH52" s="304"/>
      <c r="AI52" s="304"/>
      <c r="AJ52" s="304"/>
      <c r="AK52" s="332"/>
    </row>
    <row r="53" spans="2:37" ht="15" customHeight="1" x14ac:dyDescent="0.15">
      <c r="B53" s="305"/>
      <c r="C53" s="306"/>
      <c r="D53" s="306"/>
      <c r="E53" s="306"/>
      <c r="F53" s="306"/>
      <c r="G53" s="309"/>
      <c r="H53" s="314"/>
      <c r="I53" s="315"/>
      <c r="J53" s="315"/>
      <c r="K53" s="320"/>
      <c r="L53" s="321"/>
      <c r="M53" s="314"/>
      <c r="N53" s="315"/>
      <c r="O53" s="315"/>
      <c r="P53" s="315"/>
      <c r="Q53" s="315"/>
      <c r="R53" s="315"/>
      <c r="S53" s="320"/>
      <c r="T53" s="321"/>
      <c r="U53" s="326"/>
      <c r="V53" s="327"/>
      <c r="W53" s="327"/>
      <c r="X53" s="327"/>
      <c r="Y53" s="327"/>
      <c r="Z53" s="327"/>
      <c r="AA53" s="327"/>
      <c r="AB53" s="327"/>
      <c r="AC53" s="330"/>
      <c r="AD53" s="305"/>
      <c r="AE53" s="306"/>
      <c r="AF53" s="306"/>
      <c r="AG53" s="306"/>
      <c r="AH53" s="306"/>
      <c r="AI53" s="306"/>
      <c r="AJ53" s="306"/>
      <c r="AK53" s="333"/>
    </row>
    <row r="54" spans="2:37" s="20" customFormat="1" ht="15" customHeight="1" x14ac:dyDescent="0.15">
      <c r="B54" s="275" t="s">
        <v>71</v>
      </c>
      <c r="C54" s="276"/>
      <c r="D54" s="277"/>
      <c r="E54" s="284"/>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6"/>
    </row>
    <row r="55" spans="2:37" ht="15" customHeight="1" x14ac:dyDescent="0.15">
      <c r="B55" s="278"/>
      <c r="C55" s="279"/>
      <c r="D55" s="280"/>
      <c r="E55" s="287"/>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9"/>
    </row>
    <row r="56" spans="2:37" s="12" customFormat="1" ht="15" customHeight="1" x14ac:dyDescent="0.15">
      <c r="B56" s="281"/>
      <c r="C56" s="282"/>
      <c r="D56" s="283"/>
      <c r="E56" s="290"/>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2"/>
    </row>
    <row r="57" spans="2:37" ht="15" customHeight="1" x14ac:dyDescent="0.15">
      <c r="B57" s="71"/>
      <c r="C57" s="71"/>
      <c r="D57" s="71"/>
      <c r="E57" s="71"/>
      <c r="F57" s="71"/>
      <c r="G57" s="71"/>
      <c r="J57" s="24"/>
      <c r="K57" s="24"/>
      <c r="L57" s="24"/>
      <c r="M57" s="293" t="s">
        <v>41</v>
      </c>
      <c r="N57" s="293"/>
      <c r="O57" s="293"/>
      <c r="P57" s="293"/>
      <c r="Q57" s="293"/>
      <c r="R57" s="294">
        <f>M26+M51</f>
        <v>476</v>
      </c>
      <c r="S57" s="294"/>
      <c r="T57" s="294"/>
      <c r="U57" s="22"/>
      <c r="V57" s="19"/>
      <c r="W57" s="19"/>
      <c r="X57" s="19"/>
      <c r="Y57" s="19"/>
      <c r="Z57" s="19"/>
      <c r="AA57" s="19"/>
      <c r="AB57" s="19"/>
      <c r="AC57" s="295" t="s">
        <v>42</v>
      </c>
      <c r="AD57" s="295"/>
      <c r="AE57" s="295"/>
      <c r="AF57" s="295"/>
      <c r="AG57" s="295"/>
      <c r="AH57" s="296">
        <f>AD26+AD51</f>
        <v>1074332</v>
      </c>
      <c r="AI57" s="296"/>
      <c r="AJ57" s="296"/>
      <c r="AK57" s="296"/>
    </row>
    <row r="58" spans="2:37" ht="15" customHeight="1" x14ac:dyDescent="0.15">
      <c r="B58" s="23" t="s">
        <v>103</v>
      </c>
      <c r="C58" s="71"/>
      <c r="D58" s="71"/>
      <c r="E58" s="71"/>
      <c r="F58" s="71"/>
      <c r="G58" s="71"/>
      <c r="H58" s="22"/>
      <c r="I58" s="22"/>
      <c r="J58" s="17"/>
      <c r="K58" s="17"/>
      <c r="L58" s="17"/>
      <c r="M58" s="17"/>
      <c r="N58" s="17"/>
      <c r="O58" s="71"/>
      <c r="P58" s="71"/>
      <c r="Q58" s="22"/>
      <c r="R58" s="22"/>
      <c r="S58" s="22"/>
      <c r="T58" s="22"/>
      <c r="U58" s="22"/>
      <c r="V58" s="22"/>
      <c r="W58" s="22"/>
      <c r="X58" s="71"/>
      <c r="Y58" s="22"/>
      <c r="Z58" s="22"/>
      <c r="AA58" s="22"/>
      <c r="AB58" s="22"/>
      <c r="AC58" s="22"/>
      <c r="AD58" s="22"/>
      <c r="AE58" s="22"/>
      <c r="AF58" s="22"/>
      <c r="AG58" s="22"/>
      <c r="AH58" s="22"/>
      <c r="AI58" s="22"/>
      <c r="AJ58" s="22"/>
      <c r="AK58" s="22"/>
    </row>
  </sheetData>
  <mergeCells count="129">
    <mergeCell ref="AA11:AK12"/>
    <mergeCell ref="B13:I14"/>
    <mergeCell ref="J13:AA14"/>
    <mergeCell ref="AB13:AC14"/>
    <mergeCell ref="AD13:AF14"/>
    <mergeCell ref="AG13:AK14"/>
    <mergeCell ref="B2:AF4"/>
    <mergeCell ref="AG2:AK3"/>
    <mergeCell ref="AG4:AK4"/>
    <mergeCell ref="B9:H10"/>
    <mergeCell ref="I9:R10"/>
    <mergeCell ref="B11:D12"/>
    <mergeCell ref="E11:J12"/>
    <mergeCell ref="K11:O12"/>
    <mergeCell ref="P11:U12"/>
    <mergeCell ref="V11:Z12"/>
    <mergeCell ref="AA15:AA16"/>
    <mergeCell ref="AB15:AE16"/>
    <mergeCell ref="AF15:AJ16"/>
    <mergeCell ref="AK15:AK16"/>
    <mergeCell ref="B17:H18"/>
    <mergeCell ref="I17:AA18"/>
    <mergeCell ref="AB17:AF18"/>
    <mergeCell ref="AG17:AI18"/>
    <mergeCell ref="AJ17:AK18"/>
    <mergeCell ref="B15:H16"/>
    <mergeCell ref="I15:K16"/>
    <mergeCell ref="L15:P16"/>
    <mergeCell ref="Q15:Q16"/>
    <mergeCell ref="R15:U16"/>
    <mergeCell ref="V15:Z16"/>
    <mergeCell ref="B23:G24"/>
    <mergeCell ref="H23:L24"/>
    <mergeCell ref="M23:T24"/>
    <mergeCell ref="U23:AC23"/>
    <mergeCell ref="AD23:AK24"/>
    <mergeCell ref="U24:AC24"/>
    <mergeCell ref="B19:H20"/>
    <mergeCell ref="I19:AA20"/>
    <mergeCell ref="AB19:AF20"/>
    <mergeCell ref="AG19:AI20"/>
    <mergeCell ref="AJ19:AK20"/>
    <mergeCell ref="B21:H22"/>
    <mergeCell ref="I21:AA22"/>
    <mergeCell ref="AB21:AF22"/>
    <mergeCell ref="AG21:AI22"/>
    <mergeCell ref="AJ21:AK22"/>
    <mergeCell ref="S26:T28"/>
    <mergeCell ref="U26:AB28"/>
    <mergeCell ref="AC26:AC28"/>
    <mergeCell ref="AD26:AJ28"/>
    <mergeCell ref="AK26:AK28"/>
    <mergeCell ref="B29:D31"/>
    <mergeCell ref="E29:AK31"/>
    <mergeCell ref="B25:G25"/>
    <mergeCell ref="H25:L25"/>
    <mergeCell ref="M25:T25"/>
    <mergeCell ref="U25:AC25"/>
    <mergeCell ref="AD25:AK25"/>
    <mergeCell ref="B26:F28"/>
    <mergeCell ref="G26:G28"/>
    <mergeCell ref="H26:J28"/>
    <mergeCell ref="K26:L28"/>
    <mergeCell ref="M26:R28"/>
    <mergeCell ref="V36:Z37"/>
    <mergeCell ref="AA36:AK37"/>
    <mergeCell ref="B38:I39"/>
    <mergeCell ref="J38:AA39"/>
    <mergeCell ref="AB38:AC39"/>
    <mergeCell ref="AD38:AF39"/>
    <mergeCell ref="AG38:AK39"/>
    <mergeCell ref="B34:H35"/>
    <mergeCell ref="I34:R35"/>
    <mergeCell ref="B36:D37"/>
    <mergeCell ref="E36:J37"/>
    <mergeCell ref="K36:O37"/>
    <mergeCell ref="P36:U37"/>
    <mergeCell ref="AA40:AA41"/>
    <mergeCell ref="AB40:AE41"/>
    <mergeCell ref="AF40:AJ41"/>
    <mergeCell ref="AK40:AK41"/>
    <mergeCell ref="B42:H43"/>
    <mergeCell ref="I42:AA43"/>
    <mergeCell ref="AB42:AF43"/>
    <mergeCell ref="AG42:AI43"/>
    <mergeCell ref="AJ42:AK43"/>
    <mergeCell ref="B40:H41"/>
    <mergeCell ref="I40:K41"/>
    <mergeCell ref="L40:P41"/>
    <mergeCell ref="Q40:Q41"/>
    <mergeCell ref="R40:U41"/>
    <mergeCell ref="V40:Z41"/>
    <mergeCell ref="B48:G49"/>
    <mergeCell ref="H48:L49"/>
    <mergeCell ref="M48:T49"/>
    <mergeCell ref="U48:AC48"/>
    <mergeCell ref="AD48:AK49"/>
    <mergeCell ref="U49:AC49"/>
    <mergeCell ref="B44:H45"/>
    <mergeCell ref="I44:AA45"/>
    <mergeCell ref="AB44:AF45"/>
    <mergeCell ref="AG44:AI45"/>
    <mergeCell ref="AJ44:AK45"/>
    <mergeCell ref="B46:H47"/>
    <mergeCell ref="I46:AA47"/>
    <mergeCell ref="AB46:AF47"/>
    <mergeCell ref="AG46:AI47"/>
    <mergeCell ref="AJ46:AK47"/>
    <mergeCell ref="B54:D56"/>
    <mergeCell ref="E54:AK56"/>
    <mergeCell ref="B50:G50"/>
    <mergeCell ref="H50:L50"/>
    <mergeCell ref="M50:T50"/>
    <mergeCell ref="U50:AC50"/>
    <mergeCell ref="AD50:AK50"/>
    <mergeCell ref="B51:F53"/>
    <mergeCell ref="G51:G53"/>
    <mergeCell ref="H51:J53"/>
    <mergeCell ref="K51:L53"/>
    <mergeCell ref="M51:R53"/>
    <mergeCell ref="M57:Q57"/>
    <mergeCell ref="R57:T57"/>
    <mergeCell ref="AC57:AG57"/>
    <mergeCell ref="AH57:AK57"/>
    <mergeCell ref="S51:T53"/>
    <mergeCell ref="U51:AB53"/>
    <mergeCell ref="AC51:AC53"/>
    <mergeCell ref="AD51:AJ53"/>
    <mergeCell ref="AK51:AK53"/>
  </mergeCells>
  <phoneticPr fontId="1"/>
  <conditionalFormatting sqref="U26:AB28">
    <cfRule type="expression" dxfId="18" priority="5">
      <formula>$U$26&gt;3200</formula>
    </cfRule>
  </conditionalFormatting>
  <conditionalFormatting sqref="U51:AB53">
    <cfRule type="expression" dxfId="17" priority="4">
      <formula>$U$51&gt;3200</formula>
    </cfRule>
  </conditionalFormatting>
  <conditionalFormatting sqref="M26:M27">
    <cfRule type="expression" dxfId="16" priority="3">
      <formula>$M$26&gt;784</formula>
    </cfRule>
  </conditionalFormatting>
  <conditionalFormatting sqref="Q29:S29 Q32:S32">
    <cfRule type="expression" dxfId="15" priority="2">
      <formula>$Q$29&gt;784</formula>
    </cfRule>
  </conditionalFormatting>
  <conditionalFormatting sqref="R57">
    <cfRule type="expression" dxfId="14" priority="6">
      <formula>$R$57&gt;784</formula>
    </cfRule>
  </conditionalFormatting>
  <conditionalFormatting sqref="Q54:S54">
    <cfRule type="expression" dxfId="13" priority="1">
      <formula>$Q$29&gt;784</formula>
    </cfRule>
  </conditionalFormatting>
  <printOptions horizontalCentered="1"/>
  <pageMargins left="0.59055118110236227" right="0.39370078740157483" top="0.39370078740157483" bottom="0.19685039370078741" header="0.19685039370078741" footer="0.19685039370078741"/>
  <pageSetup paperSize="9" orientation="portrait" cellComments="asDisplayed" r:id="rId1"/>
  <headerFooter alignWithMargins="0"/>
  <colBreaks count="1" manualBreakCount="1">
    <brk id="38" min="1" max="5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AQ58"/>
  <sheetViews>
    <sheetView showGridLines="0" view="pageBreakPreview" zoomScaleNormal="100" zoomScaleSheetLayoutView="100" workbookViewId="0">
      <selection activeCell="AV14" sqref="AV14"/>
    </sheetView>
  </sheetViews>
  <sheetFormatPr defaultColWidth="2.5" defaultRowHeight="15" customHeight="1" x14ac:dyDescent="0.15"/>
  <cols>
    <col min="1" max="1" width="2.5" style="13"/>
    <col min="2" max="2" width="2.5" style="13" customWidth="1"/>
    <col min="3" max="16384" width="2.5" style="13"/>
  </cols>
  <sheetData>
    <row r="2" spans="2:43" s="12" customFormat="1" ht="15" customHeight="1" x14ac:dyDescent="0.15">
      <c r="B2" s="405" t="s">
        <v>147</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6" t="s">
        <v>160</v>
      </c>
      <c r="AH2" s="407"/>
      <c r="AI2" s="407"/>
      <c r="AJ2" s="407"/>
      <c r="AK2" s="408"/>
    </row>
    <row r="3" spans="2:43" s="12" customFormat="1" ht="15" customHeight="1" x14ac:dyDescent="0.1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9"/>
      <c r="AH3" s="410"/>
      <c r="AI3" s="410"/>
      <c r="AJ3" s="410"/>
      <c r="AK3" s="411"/>
    </row>
    <row r="4" spans="2:43" s="12" customFormat="1" ht="15" customHeight="1" x14ac:dyDescent="0.15">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12"/>
      <c r="AH4" s="412"/>
      <c r="AI4" s="412"/>
      <c r="AJ4" s="412"/>
      <c r="AK4" s="412"/>
    </row>
    <row r="5" spans="2:43" s="12" customFormat="1" ht="15" customHeight="1" x14ac:dyDescent="0.15">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row>
    <row r="6" spans="2:43" ht="15" customHeight="1" x14ac:dyDescent="0.15">
      <c r="B6" s="54" t="s">
        <v>97</v>
      </c>
      <c r="C6" s="54"/>
      <c r="D6" s="54" t="s">
        <v>98</v>
      </c>
      <c r="E6" s="54"/>
      <c r="F6" s="54"/>
      <c r="G6" s="54"/>
      <c r="H6" s="54"/>
      <c r="I6" s="54"/>
      <c r="J6" s="54"/>
      <c r="K6" s="54"/>
      <c r="L6" s="54" t="s">
        <v>99</v>
      </c>
      <c r="M6" s="54"/>
      <c r="N6" s="54"/>
      <c r="O6" s="54"/>
      <c r="P6" s="54"/>
      <c r="Q6" s="54"/>
      <c r="R6" s="54"/>
      <c r="S6" s="54" t="s">
        <v>100</v>
      </c>
      <c r="T6" s="54"/>
      <c r="U6" s="54"/>
      <c r="V6" s="54"/>
      <c r="W6" s="54"/>
      <c r="X6" s="54"/>
      <c r="Y6" s="54" t="s">
        <v>101</v>
      </c>
      <c r="Z6" s="54"/>
      <c r="AA6" s="54"/>
      <c r="AB6" s="54"/>
      <c r="AC6" s="54"/>
      <c r="AD6" s="54"/>
      <c r="AE6" s="54"/>
      <c r="AF6" s="54"/>
      <c r="AG6" s="54"/>
      <c r="AH6" s="54"/>
      <c r="AI6" s="54"/>
      <c r="AJ6" s="54"/>
      <c r="AK6" s="54"/>
    </row>
    <row r="7" spans="2:43" ht="15" customHeight="1" x14ac:dyDescent="0.15">
      <c r="B7" s="58"/>
      <c r="C7" s="58"/>
      <c r="D7" s="58"/>
      <c r="E7" s="58"/>
      <c r="F7" s="58"/>
      <c r="G7" s="55"/>
      <c r="H7" s="58"/>
      <c r="I7" s="55"/>
      <c r="J7" s="55"/>
      <c r="K7" s="55"/>
      <c r="L7" s="55"/>
      <c r="M7" s="55"/>
      <c r="N7" s="57"/>
      <c r="O7" s="55"/>
      <c r="P7" s="58"/>
      <c r="Q7" s="57"/>
      <c r="R7" s="57"/>
      <c r="S7" s="57"/>
      <c r="T7" s="57"/>
      <c r="U7" s="57"/>
      <c r="V7" s="58"/>
      <c r="W7" s="57"/>
      <c r="X7" s="54"/>
      <c r="Y7" s="57"/>
      <c r="Z7" s="57"/>
      <c r="AA7" s="57"/>
      <c r="AB7" s="57"/>
      <c r="AC7" s="57"/>
      <c r="AD7" s="56"/>
      <c r="AE7" s="58"/>
      <c r="AF7" s="55"/>
      <c r="AG7" s="55"/>
      <c r="AH7" s="55"/>
      <c r="AI7" s="55"/>
      <c r="AJ7" s="55"/>
      <c r="AK7" s="55"/>
    </row>
    <row r="8" spans="2:43" s="12" customFormat="1" ht="15" customHeight="1" x14ac:dyDescent="0.15">
      <c r="B8" s="14" t="s">
        <v>29</v>
      </c>
      <c r="C8" s="14"/>
      <c r="D8" s="14"/>
      <c r="E8" s="14"/>
      <c r="F8" s="14"/>
      <c r="G8" s="14"/>
      <c r="H8" s="14"/>
      <c r="I8" s="14"/>
      <c r="J8" s="14"/>
      <c r="K8" s="14"/>
      <c r="L8" s="59"/>
      <c r="M8" s="59"/>
      <c r="N8" s="59"/>
      <c r="O8" s="59"/>
      <c r="P8" s="59"/>
      <c r="Q8" s="59"/>
      <c r="R8" s="59"/>
      <c r="S8" s="11"/>
      <c r="T8" s="11"/>
      <c r="U8" s="11"/>
      <c r="V8" s="11"/>
      <c r="W8" s="11"/>
      <c r="X8" s="11"/>
      <c r="Y8" s="11"/>
      <c r="Z8" s="11"/>
      <c r="AA8" s="11"/>
      <c r="AB8" s="11"/>
      <c r="AC8" s="11"/>
      <c r="AD8" s="11"/>
      <c r="AE8" s="11"/>
      <c r="AF8" s="11"/>
      <c r="AG8" s="11"/>
      <c r="AH8" s="11"/>
      <c r="AI8" s="11"/>
      <c r="AJ8" s="11"/>
      <c r="AK8" s="11"/>
    </row>
    <row r="9" spans="2:43" ht="15" customHeight="1" x14ac:dyDescent="0.15">
      <c r="B9" s="371" t="s">
        <v>2</v>
      </c>
      <c r="C9" s="372"/>
      <c r="D9" s="372"/>
      <c r="E9" s="372"/>
      <c r="F9" s="372"/>
      <c r="G9" s="372"/>
      <c r="H9" s="373"/>
      <c r="I9" s="579" t="s">
        <v>93</v>
      </c>
      <c r="J9" s="391"/>
      <c r="K9" s="391"/>
      <c r="L9" s="391"/>
      <c r="M9" s="391"/>
      <c r="N9" s="391"/>
      <c r="O9" s="391"/>
      <c r="P9" s="391"/>
      <c r="Q9" s="391"/>
      <c r="R9" s="392"/>
      <c r="AQ9" s="22"/>
    </row>
    <row r="10" spans="2:43" ht="15" customHeight="1" x14ac:dyDescent="0.15">
      <c r="B10" s="374"/>
      <c r="C10" s="375"/>
      <c r="D10" s="375"/>
      <c r="E10" s="375"/>
      <c r="F10" s="375"/>
      <c r="G10" s="375"/>
      <c r="H10" s="376"/>
      <c r="I10" s="393"/>
      <c r="J10" s="394"/>
      <c r="K10" s="394"/>
      <c r="L10" s="394"/>
      <c r="M10" s="394"/>
      <c r="N10" s="394"/>
      <c r="O10" s="394"/>
      <c r="P10" s="394"/>
      <c r="Q10" s="394"/>
      <c r="R10" s="395"/>
      <c r="AK10" s="72"/>
    </row>
    <row r="11" spans="2:43" ht="15" customHeight="1" x14ac:dyDescent="0.15">
      <c r="B11" s="371" t="s">
        <v>1</v>
      </c>
      <c r="C11" s="372"/>
      <c r="D11" s="373"/>
      <c r="E11" s="579" t="s">
        <v>148</v>
      </c>
      <c r="F11" s="580"/>
      <c r="G11" s="580"/>
      <c r="H11" s="580"/>
      <c r="I11" s="580"/>
      <c r="J11" s="581"/>
      <c r="K11" s="371" t="s">
        <v>3</v>
      </c>
      <c r="L11" s="372"/>
      <c r="M11" s="372"/>
      <c r="N11" s="372"/>
      <c r="O11" s="373"/>
      <c r="P11" s="573" t="s">
        <v>17</v>
      </c>
      <c r="Q11" s="574"/>
      <c r="R11" s="574"/>
      <c r="S11" s="574"/>
      <c r="T11" s="574"/>
      <c r="U11" s="585"/>
      <c r="V11" s="371" t="s">
        <v>5</v>
      </c>
      <c r="W11" s="372"/>
      <c r="X11" s="372"/>
      <c r="Y11" s="372"/>
      <c r="Z11" s="373"/>
      <c r="AA11" s="567" t="s">
        <v>18</v>
      </c>
      <c r="AB11" s="568"/>
      <c r="AC11" s="568"/>
      <c r="AD11" s="568"/>
      <c r="AE11" s="568"/>
      <c r="AF11" s="568"/>
      <c r="AG11" s="568"/>
      <c r="AH11" s="568"/>
      <c r="AI11" s="568"/>
      <c r="AJ11" s="568"/>
      <c r="AK11" s="569"/>
    </row>
    <row r="12" spans="2:43" ht="15" customHeight="1" x14ac:dyDescent="0.15">
      <c r="B12" s="374"/>
      <c r="C12" s="375"/>
      <c r="D12" s="376"/>
      <c r="E12" s="582"/>
      <c r="F12" s="583"/>
      <c r="G12" s="583"/>
      <c r="H12" s="583"/>
      <c r="I12" s="583"/>
      <c r="J12" s="584"/>
      <c r="K12" s="374"/>
      <c r="L12" s="375"/>
      <c r="M12" s="375"/>
      <c r="N12" s="375"/>
      <c r="O12" s="376"/>
      <c r="P12" s="575"/>
      <c r="Q12" s="576"/>
      <c r="R12" s="576"/>
      <c r="S12" s="576"/>
      <c r="T12" s="576"/>
      <c r="U12" s="586"/>
      <c r="V12" s="374"/>
      <c r="W12" s="375"/>
      <c r="X12" s="375"/>
      <c r="Y12" s="375"/>
      <c r="Z12" s="376"/>
      <c r="AA12" s="570"/>
      <c r="AB12" s="571"/>
      <c r="AC12" s="571"/>
      <c r="AD12" s="571"/>
      <c r="AE12" s="571"/>
      <c r="AF12" s="571"/>
      <c r="AG12" s="571"/>
      <c r="AH12" s="571"/>
      <c r="AI12" s="571"/>
      <c r="AJ12" s="571"/>
      <c r="AK12" s="572"/>
    </row>
    <row r="13" spans="2:43" ht="15" customHeight="1" x14ac:dyDescent="0.15">
      <c r="B13" s="371" t="s">
        <v>4</v>
      </c>
      <c r="C13" s="372"/>
      <c r="D13" s="372"/>
      <c r="E13" s="372"/>
      <c r="F13" s="372"/>
      <c r="G13" s="372"/>
      <c r="H13" s="372"/>
      <c r="I13" s="373"/>
      <c r="J13" s="573" t="s">
        <v>149</v>
      </c>
      <c r="K13" s="574"/>
      <c r="L13" s="574"/>
      <c r="M13" s="574"/>
      <c r="N13" s="574"/>
      <c r="O13" s="574"/>
      <c r="P13" s="574"/>
      <c r="Q13" s="574"/>
      <c r="R13" s="574"/>
      <c r="S13" s="574"/>
      <c r="T13" s="574"/>
      <c r="U13" s="574"/>
      <c r="V13" s="574"/>
      <c r="W13" s="574"/>
      <c r="X13" s="574"/>
      <c r="Y13" s="574"/>
      <c r="Z13" s="574"/>
      <c r="AA13" s="574"/>
      <c r="AB13" s="342" t="s">
        <v>22</v>
      </c>
      <c r="AC13" s="342"/>
      <c r="AD13" s="577">
        <v>7</v>
      </c>
      <c r="AE13" s="577"/>
      <c r="AF13" s="577"/>
      <c r="AG13" s="346" t="s">
        <v>36</v>
      </c>
      <c r="AH13" s="346"/>
      <c r="AI13" s="346"/>
      <c r="AJ13" s="346"/>
      <c r="AK13" s="347"/>
    </row>
    <row r="14" spans="2:43" ht="15" customHeight="1" x14ac:dyDescent="0.15">
      <c r="B14" s="374"/>
      <c r="C14" s="375"/>
      <c r="D14" s="375"/>
      <c r="E14" s="375"/>
      <c r="F14" s="375"/>
      <c r="G14" s="375"/>
      <c r="H14" s="375"/>
      <c r="I14" s="376"/>
      <c r="J14" s="575"/>
      <c r="K14" s="576"/>
      <c r="L14" s="576"/>
      <c r="M14" s="576"/>
      <c r="N14" s="576"/>
      <c r="O14" s="576"/>
      <c r="P14" s="576"/>
      <c r="Q14" s="576"/>
      <c r="R14" s="576"/>
      <c r="S14" s="576"/>
      <c r="T14" s="576"/>
      <c r="U14" s="576"/>
      <c r="V14" s="576"/>
      <c r="W14" s="576"/>
      <c r="X14" s="576"/>
      <c r="Y14" s="576"/>
      <c r="Z14" s="576"/>
      <c r="AA14" s="576"/>
      <c r="AB14" s="367"/>
      <c r="AC14" s="367"/>
      <c r="AD14" s="578"/>
      <c r="AE14" s="578"/>
      <c r="AF14" s="578"/>
      <c r="AG14" s="369"/>
      <c r="AH14" s="369"/>
      <c r="AI14" s="369"/>
      <c r="AJ14" s="369"/>
      <c r="AK14" s="370"/>
    </row>
    <row r="15" spans="2:43" ht="15" customHeight="1" x14ac:dyDescent="0.15">
      <c r="B15" s="352" t="s">
        <v>51</v>
      </c>
      <c r="C15" s="353"/>
      <c r="D15" s="353"/>
      <c r="E15" s="353"/>
      <c r="F15" s="353"/>
      <c r="G15" s="353"/>
      <c r="H15" s="354"/>
      <c r="I15" s="342" t="s">
        <v>45</v>
      </c>
      <c r="J15" s="342"/>
      <c r="K15" s="342"/>
      <c r="L15" s="555">
        <v>250000</v>
      </c>
      <c r="M15" s="555"/>
      <c r="N15" s="555"/>
      <c r="O15" s="555"/>
      <c r="P15" s="555"/>
      <c r="Q15" s="386" t="s">
        <v>21</v>
      </c>
      <c r="R15" s="388" t="s">
        <v>46</v>
      </c>
      <c r="S15" s="388"/>
      <c r="T15" s="388"/>
      <c r="U15" s="388"/>
      <c r="V15" s="323"/>
      <c r="W15" s="323"/>
      <c r="X15" s="323"/>
      <c r="Y15" s="323"/>
      <c r="Z15" s="323"/>
      <c r="AA15" s="386" t="s">
        <v>21</v>
      </c>
      <c r="AB15" s="342" t="s">
        <v>47</v>
      </c>
      <c r="AC15" s="342"/>
      <c r="AD15" s="342"/>
      <c r="AE15" s="342"/>
      <c r="AF15" s="323"/>
      <c r="AG15" s="323"/>
      <c r="AH15" s="323"/>
      <c r="AI15" s="323"/>
      <c r="AJ15" s="323"/>
      <c r="AK15" s="331" t="s">
        <v>39</v>
      </c>
    </row>
    <row r="16" spans="2:43" ht="15" customHeight="1" x14ac:dyDescent="0.15">
      <c r="B16" s="383"/>
      <c r="C16" s="384"/>
      <c r="D16" s="384"/>
      <c r="E16" s="384"/>
      <c r="F16" s="384"/>
      <c r="G16" s="384"/>
      <c r="H16" s="385"/>
      <c r="I16" s="367"/>
      <c r="J16" s="367"/>
      <c r="K16" s="367"/>
      <c r="L16" s="559"/>
      <c r="M16" s="559"/>
      <c r="N16" s="559"/>
      <c r="O16" s="559"/>
      <c r="P16" s="559"/>
      <c r="Q16" s="387"/>
      <c r="R16" s="389"/>
      <c r="S16" s="389"/>
      <c r="T16" s="389"/>
      <c r="U16" s="389"/>
      <c r="V16" s="327"/>
      <c r="W16" s="327"/>
      <c r="X16" s="327"/>
      <c r="Y16" s="327"/>
      <c r="Z16" s="327"/>
      <c r="AA16" s="387"/>
      <c r="AB16" s="367"/>
      <c r="AC16" s="367"/>
      <c r="AD16" s="367"/>
      <c r="AE16" s="367"/>
      <c r="AF16" s="327"/>
      <c r="AG16" s="327"/>
      <c r="AH16" s="327"/>
      <c r="AI16" s="327"/>
      <c r="AJ16" s="327"/>
      <c r="AK16" s="333"/>
    </row>
    <row r="17" spans="2:37" ht="15" customHeight="1" x14ac:dyDescent="0.15">
      <c r="B17" s="334" t="s">
        <v>28</v>
      </c>
      <c r="C17" s="335"/>
      <c r="D17" s="335"/>
      <c r="E17" s="335"/>
      <c r="F17" s="335"/>
      <c r="G17" s="335"/>
      <c r="H17" s="363"/>
      <c r="I17" s="560" t="s">
        <v>150</v>
      </c>
      <c r="J17" s="561"/>
      <c r="K17" s="561"/>
      <c r="L17" s="561"/>
      <c r="M17" s="561"/>
      <c r="N17" s="561"/>
      <c r="O17" s="561"/>
      <c r="P17" s="561"/>
      <c r="Q17" s="561"/>
      <c r="R17" s="561"/>
      <c r="S17" s="561"/>
      <c r="T17" s="561"/>
      <c r="U17" s="561"/>
      <c r="V17" s="561"/>
      <c r="W17" s="561"/>
      <c r="X17" s="561"/>
      <c r="Y17" s="561"/>
      <c r="Z17" s="561"/>
      <c r="AA17" s="561"/>
      <c r="AB17" s="342" t="s">
        <v>78</v>
      </c>
      <c r="AC17" s="342"/>
      <c r="AD17" s="342"/>
      <c r="AE17" s="342"/>
      <c r="AF17" s="342"/>
      <c r="AG17" s="564">
        <v>242</v>
      </c>
      <c r="AH17" s="564"/>
      <c r="AI17" s="564"/>
      <c r="AJ17" s="346" t="s">
        <v>23</v>
      </c>
      <c r="AK17" s="347"/>
    </row>
    <row r="18" spans="2:37" ht="15" customHeight="1" x14ac:dyDescent="0.15">
      <c r="B18" s="364"/>
      <c r="C18" s="365"/>
      <c r="D18" s="365"/>
      <c r="E18" s="365"/>
      <c r="F18" s="365"/>
      <c r="G18" s="365"/>
      <c r="H18" s="366"/>
      <c r="I18" s="562"/>
      <c r="J18" s="563"/>
      <c r="K18" s="563"/>
      <c r="L18" s="563"/>
      <c r="M18" s="563"/>
      <c r="N18" s="563"/>
      <c r="O18" s="563"/>
      <c r="P18" s="563"/>
      <c r="Q18" s="563"/>
      <c r="R18" s="563"/>
      <c r="S18" s="563"/>
      <c r="T18" s="563"/>
      <c r="U18" s="563"/>
      <c r="V18" s="563"/>
      <c r="W18" s="563"/>
      <c r="X18" s="563"/>
      <c r="Y18" s="563"/>
      <c r="Z18" s="563"/>
      <c r="AA18" s="563"/>
      <c r="AB18" s="367"/>
      <c r="AC18" s="367"/>
      <c r="AD18" s="367"/>
      <c r="AE18" s="367"/>
      <c r="AF18" s="367"/>
      <c r="AG18" s="565"/>
      <c r="AH18" s="565"/>
      <c r="AI18" s="565"/>
      <c r="AJ18" s="369"/>
      <c r="AK18" s="370"/>
    </row>
    <row r="19" spans="2:37" ht="15" customHeight="1" x14ac:dyDescent="0.15">
      <c r="B19" s="334" t="s">
        <v>19</v>
      </c>
      <c r="C19" s="335"/>
      <c r="D19" s="335"/>
      <c r="E19" s="335"/>
      <c r="F19" s="335"/>
      <c r="G19" s="335"/>
      <c r="H19" s="335"/>
      <c r="I19" s="560" t="s">
        <v>151</v>
      </c>
      <c r="J19" s="561"/>
      <c r="K19" s="561"/>
      <c r="L19" s="561"/>
      <c r="M19" s="561"/>
      <c r="N19" s="561"/>
      <c r="O19" s="561"/>
      <c r="P19" s="561"/>
      <c r="Q19" s="561"/>
      <c r="R19" s="561"/>
      <c r="S19" s="561"/>
      <c r="T19" s="561"/>
      <c r="U19" s="561"/>
      <c r="V19" s="561"/>
      <c r="W19" s="561"/>
      <c r="X19" s="561"/>
      <c r="Y19" s="561"/>
      <c r="Z19" s="561"/>
      <c r="AA19" s="561"/>
      <c r="AB19" s="342" t="s">
        <v>78</v>
      </c>
      <c r="AC19" s="342"/>
      <c r="AD19" s="342"/>
      <c r="AE19" s="342"/>
      <c r="AF19" s="342"/>
      <c r="AG19" s="564">
        <v>164</v>
      </c>
      <c r="AH19" s="564"/>
      <c r="AI19" s="564"/>
      <c r="AJ19" s="346" t="s">
        <v>23</v>
      </c>
      <c r="AK19" s="347"/>
    </row>
    <row r="20" spans="2:37" ht="15" customHeight="1" x14ac:dyDescent="0.15">
      <c r="B20" s="364"/>
      <c r="C20" s="365"/>
      <c r="D20" s="365"/>
      <c r="E20" s="365"/>
      <c r="F20" s="365"/>
      <c r="G20" s="365"/>
      <c r="H20" s="365"/>
      <c r="I20" s="562"/>
      <c r="J20" s="563"/>
      <c r="K20" s="563"/>
      <c r="L20" s="563"/>
      <c r="M20" s="563"/>
      <c r="N20" s="563"/>
      <c r="O20" s="563"/>
      <c r="P20" s="563"/>
      <c r="Q20" s="563"/>
      <c r="R20" s="563"/>
      <c r="S20" s="563"/>
      <c r="T20" s="563"/>
      <c r="U20" s="563"/>
      <c r="V20" s="563"/>
      <c r="W20" s="563"/>
      <c r="X20" s="563"/>
      <c r="Y20" s="563"/>
      <c r="Z20" s="563"/>
      <c r="AA20" s="563"/>
      <c r="AB20" s="367"/>
      <c r="AC20" s="367"/>
      <c r="AD20" s="367"/>
      <c r="AE20" s="367"/>
      <c r="AF20" s="367"/>
      <c r="AG20" s="565"/>
      <c r="AH20" s="565"/>
      <c r="AI20" s="565"/>
      <c r="AJ20" s="369"/>
      <c r="AK20" s="370"/>
    </row>
    <row r="21" spans="2:37" ht="15" customHeight="1" x14ac:dyDescent="0.15">
      <c r="B21" s="334" t="s">
        <v>26</v>
      </c>
      <c r="C21" s="335"/>
      <c r="D21" s="335"/>
      <c r="E21" s="335"/>
      <c r="F21" s="335"/>
      <c r="G21" s="335"/>
      <c r="H21" s="335"/>
      <c r="I21" s="560" t="s">
        <v>152</v>
      </c>
      <c r="J21" s="561"/>
      <c r="K21" s="561"/>
      <c r="L21" s="561"/>
      <c r="M21" s="561"/>
      <c r="N21" s="561"/>
      <c r="O21" s="561"/>
      <c r="P21" s="561"/>
      <c r="Q21" s="561"/>
      <c r="R21" s="561"/>
      <c r="S21" s="561"/>
      <c r="T21" s="561"/>
      <c r="U21" s="561"/>
      <c r="V21" s="561"/>
      <c r="W21" s="561"/>
      <c r="X21" s="561"/>
      <c r="Y21" s="561"/>
      <c r="Z21" s="561"/>
      <c r="AA21" s="561"/>
      <c r="AB21" s="342" t="s">
        <v>78</v>
      </c>
      <c r="AC21" s="342"/>
      <c r="AD21" s="342"/>
      <c r="AE21" s="342"/>
      <c r="AF21" s="342"/>
      <c r="AG21" s="564">
        <v>44</v>
      </c>
      <c r="AH21" s="564"/>
      <c r="AI21" s="564"/>
      <c r="AJ21" s="346" t="s">
        <v>23</v>
      </c>
      <c r="AK21" s="347"/>
    </row>
    <row r="22" spans="2:37" ht="15" customHeight="1" x14ac:dyDescent="0.15">
      <c r="B22" s="336"/>
      <c r="C22" s="337"/>
      <c r="D22" s="337"/>
      <c r="E22" s="337"/>
      <c r="F22" s="337"/>
      <c r="G22" s="337"/>
      <c r="H22" s="337"/>
      <c r="I22" s="562"/>
      <c r="J22" s="563"/>
      <c r="K22" s="563"/>
      <c r="L22" s="563"/>
      <c r="M22" s="563"/>
      <c r="N22" s="563"/>
      <c r="O22" s="563"/>
      <c r="P22" s="563"/>
      <c r="Q22" s="563"/>
      <c r="R22" s="563"/>
      <c r="S22" s="563"/>
      <c r="T22" s="563"/>
      <c r="U22" s="563"/>
      <c r="V22" s="563"/>
      <c r="W22" s="563"/>
      <c r="X22" s="563"/>
      <c r="Y22" s="563"/>
      <c r="Z22" s="563"/>
      <c r="AA22" s="563"/>
      <c r="AB22" s="343"/>
      <c r="AC22" s="343"/>
      <c r="AD22" s="343"/>
      <c r="AE22" s="343"/>
      <c r="AF22" s="343"/>
      <c r="AG22" s="566"/>
      <c r="AH22" s="566"/>
      <c r="AI22" s="566"/>
      <c r="AJ22" s="348"/>
      <c r="AK22" s="349"/>
    </row>
    <row r="23" spans="2:37" ht="15" customHeight="1" x14ac:dyDescent="0.15">
      <c r="B23" s="352" t="s">
        <v>37</v>
      </c>
      <c r="C23" s="353"/>
      <c r="D23" s="353"/>
      <c r="E23" s="353"/>
      <c r="F23" s="353"/>
      <c r="G23" s="354"/>
      <c r="H23" s="352" t="s">
        <v>24</v>
      </c>
      <c r="I23" s="353"/>
      <c r="J23" s="353"/>
      <c r="K23" s="353"/>
      <c r="L23" s="353"/>
      <c r="M23" s="352" t="s">
        <v>102</v>
      </c>
      <c r="N23" s="353"/>
      <c r="O23" s="353"/>
      <c r="P23" s="353"/>
      <c r="Q23" s="353"/>
      <c r="R23" s="353"/>
      <c r="S23" s="353"/>
      <c r="T23" s="354"/>
      <c r="U23" s="358" t="s">
        <v>104</v>
      </c>
      <c r="V23" s="359"/>
      <c r="W23" s="359"/>
      <c r="X23" s="359"/>
      <c r="Y23" s="359"/>
      <c r="Z23" s="359"/>
      <c r="AA23" s="359"/>
      <c r="AB23" s="359"/>
      <c r="AC23" s="360"/>
      <c r="AD23" s="353" t="s">
        <v>20</v>
      </c>
      <c r="AE23" s="353"/>
      <c r="AF23" s="353"/>
      <c r="AG23" s="353"/>
      <c r="AH23" s="353"/>
      <c r="AI23" s="353"/>
      <c r="AJ23" s="353"/>
      <c r="AK23" s="354"/>
    </row>
    <row r="24" spans="2:37" ht="15" customHeight="1" x14ac:dyDescent="0.15">
      <c r="B24" s="355"/>
      <c r="C24" s="356"/>
      <c r="D24" s="356"/>
      <c r="E24" s="356"/>
      <c r="F24" s="356"/>
      <c r="G24" s="357"/>
      <c r="H24" s="355"/>
      <c r="I24" s="356"/>
      <c r="J24" s="356"/>
      <c r="K24" s="356"/>
      <c r="L24" s="356"/>
      <c r="M24" s="355"/>
      <c r="N24" s="356"/>
      <c r="O24" s="356"/>
      <c r="P24" s="356"/>
      <c r="Q24" s="356"/>
      <c r="R24" s="356"/>
      <c r="S24" s="356"/>
      <c r="T24" s="357"/>
      <c r="U24" s="361" t="s">
        <v>48</v>
      </c>
      <c r="V24" s="362"/>
      <c r="W24" s="362"/>
      <c r="X24" s="362"/>
      <c r="Y24" s="362"/>
      <c r="Z24" s="362"/>
      <c r="AA24" s="362"/>
      <c r="AB24" s="362"/>
      <c r="AC24" s="404"/>
      <c r="AD24" s="356"/>
      <c r="AE24" s="356"/>
      <c r="AF24" s="356"/>
      <c r="AG24" s="356"/>
      <c r="AH24" s="356"/>
      <c r="AI24" s="356"/>
      <c r="AJ24" s="356"/>
      <c r="AK24" s="357"/>
    </row>
    <row r="25" spans="2:37" ht="15" customHeight="1" x14ac:dyDescent="0.15">
      <c r="B25" s="297" t="s">
        <v>31</v>
      </c>
      <c r="C25" s="297"/>
      <c r="D25" s="297"/>
      <c r="E25" s="297"/>
      <c r="F25" s="297"/>
      <c r="G25" s="297"/>
      <c r="H25" s="298" t="s">
        <v>32</v>
      </c>
      <c r="I25" s="299"/>
      <c r="J25" s="299"/>
      <c r="K25" s="299"/>
      <c r="L25" s="299"/>
      <c r="M25" s="298" t="s">
        <v>33</v>
      </c>
      <c r="N25" s="299"/>
      <c r="O25" s="299"/>
      <c r="P25" s="299"/>
      <c r="Q25" s="299"/>
      <c r="R25" s="299"/>
      <c r="S25" s="299"/>
      <c r="T25" s="300"/>
      <c r="U25" s="298" t="s">
        <v>34</v>
      </c>
      <c r="V25" s="299"/>
      <c r="W25" s="299"/>
      <c r="X25" s="299"/>
      <c r="Y25" s="299"/>
      <c r="Z25" s="299"/>
      <c r="AA25" s="299"/>
      <c r="AB25" s="299"/>
      <c r="AC25" s="300"/>
      <c r="AD25" s="299" t="s">
        <v>35</v>
      </c>
      <c r="AE25" s="299"/>
      <c r="AF25" s="299"/>
      <c r="AG25" s="299"/>
      <c r="AH25" s="299"/>
      <c r="AI25" s="299"/>
      <c r="AJ25" s="299"/>
      <c r="AK25" s="300"/>
    </row>
    <row r="26" spans="2:37" ht="15" customHeight="1" x14ac:dyDescent="0.15">
      <c r="B26" s="301">
        <f>AG21</f>
        <v>44</v>
      </c>
      <c r="C26" s="302"/>
      <c r="D26" s="302"/>
      <c r="E26" s="302"/>
      <c r="F26" s="302"/>
      <c r="G26" s="307" t="s">
        <v>38</v>
      </c>
      <c r="H26" s="310">
        <f>AD13</f>
        <v>7</v>
      </c>
      <c r="I26" s="311"/>
      <c r="J26" s="311"/>
      <c r="K26" s="316" t="s">
        <v>49</v>
      </c>
      <c r="L26" s="316"/>
      <c r="M26" s="310">
        <f>B26*H26</f>
        <v>308</v>
      </c>
      <c r="N26" s="311"/>
      <c r="O26" s="311"/>
      <c r="P26" s="311"/>
      <c r="Q26" s="311"/>
      <c r="R26" s="311"/>
      <c r="S26" s="316" t="s">
        <v>49</v>
      </c>
      <c r="T26" s="317"/>
      <c r="U26" s="554">
        <v>2257</v>
      </c>
      <c r="V26" s="555"/>
      <c r="W26" s="555"/>
      <c r="X26" s="555"/>
      <c r="Y26" s="555"/>
      <c r="Z26" s="555"/>
      <c r="AA26" s="555"/>
      <c r="AB26" s="555"/>
      <c r="AC26" s="331" t="s">
        <v>21</v>
      </c>
      <c r="AD26" s="302">
        <f>ROUNDDOWN(M26*U26,0)</f>
        <v>695156</v>
      </c>
      <c r="AE26" s="302"/>
      <c r="AF26" s="302"/>
      <c r="AG26" s="302"/>
      <c r="AH26" s="302"/>
      <c r="AI26" s="302"/>
      <c r="AJ26" s="302"/>
      <c r="AK26" s="331" t="s">
        <v>21</v>
      </c>
    </row>
    <row r="27" spans="2:37" ht="15" customHeight="1" x14ac:dyDescent="0.15">
      <c r="B27" s="303"/>
      <c r="C27" s="304"/>
      <c r="D27" s="304"/>
      <c r="E27" s="304"/>
      <c r="F27" s="304"/>
      <c r="G27" s="308"/>
      <c r="H27" s="312"/>
      <c r="I27" s="313"/>
      <c r="J27" s="313"/>
      <c r="K27" s="318"/>
      <c r="L27" s="318"/>
      <c r="M27" s="312"/>
      <c r="N27" s="313"/>
      <c r="O27" s="313"/>
      <c r="P27" s="313"/>
      <c r="Q27" s="313"/>
      <c r="R27" s="313"/>
      <c r="S27" s="318"/>
      <c r="T27" s="319"/>
      <c r="U27" s="556"/>
      <c r="V27" s="557"/>
      <c r="W27" s="557"/>
      <c r="X27" s="557"/>
      <c r="Y27" s="557"/>
      <c r="Z27" s="557"/>
      <c r="AA27" s="557"/>
      <c r="AB27" s="557"/>
      <c r="AC27" s="332"/>
      <c r="AD27" s="304"/>
      <c r="AE27" s="304"/>
      <c r="AF27" s="304"/>
      <c r="AG27" s="304"/>
      <c r="AH27" s="304"/>
      <c r="AI27" s="304"/>
      <c r="AJ27" s="304"/>
      <c r="AK27" s="332"/>
    </row>
    <row r="28" spans="2:37" ht="15" customHeight="1" x14ac:dyDescent="0.15">
      <c r="B28" s="305"/>
      <c r="C28" s="306"/>
      <c r="D28" s="306"/>
      <c r="E28" s="306"/>
      <c r="F28" s="306"/>
      <c r="G28" s="309"/>
      <c r="H28" s="314"/>
      <c r="I28" s="315"/>
      <c r="J28" s="315"/>
      <c r="K28" s="320"/>
      <c r="L28" s="320"/>
      <c r="M28" s="314"/>
      <c r="N28" s="315"/>
      <c r="O28" s="315"/>
      <c r="P28" s="315"/>
      <c r="Q28" s="315"/>
      <c r="R28" s="315"/>
      <c r="S28" s="320"/>
      <c r="T28" s="321"/>
      <c r="U28" s="558"/>
      <c r="V28" s="559"/>
      <c r="W28" s="559"/>
      <c r="X28" s="559"/>
      <c r="Y28" s="559"/>
      <c r="Z28" s="559"/>
      <c r="AA28" s="559"/>
      <c r="AB28" s="559"/>
      <c r="AC28" s="333"/>
      <c r="AD28" s="306"/>
      <c r="AE28" s="306"/>
      <c r="AF28" s="306"/>
      <c r="AG28" s="306"/>
      <c r="AH28" s="306"/>
      <c r="AI28" s="306"/>
      <c r="AJ28" s="306"/>
      <c r="AK28" s="333"/>
    </row>
    <row r="29" spans="2:37" s="20" customFormat="1" ht="15" customHeight="1" x14ac:dyDescent="0.15">
      <c r="B29" s="275" t="s">
        <v>71</v>
      </c>
      <c r="C29" s="276"/>
      <c r="D29" s="277"/>
      <c r="E29" s="284"/>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6"/>
    </row>
    <row r="30" spans="2:37" ht="15" customHeight="1" x14ac:dyDescent="0.15">
      <c r="B30" s="278"/>
      <c r="C30" s="279"/>
      <c r="D30" s="280"/>
      <c r="E30" s="287"/>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9"/>
    </row>
    <row r="31" spans="2:37" s="12" customFormat="1" ht="15" customHeight="1" x14ac:dyDescent="0.15">
      <c r="B31" s="281"/>
      <c r="C31" s="282"/>
      <c r="D31" s="283"/>
      <c r="E31" s="290"/>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2"/>
    </row>
    <row r="32" spans="2:37" s="20" customFormat="1" ht="15" customHeight="1" x14ac:dyDescent="0.15">
      <c r="B32" s="71"/>
      <c r="C32" s="71"/>
      <c r="D32" s="71"/>
      <c r="E32" s="71"/>
      <c r="F32" s="71"/>
      <c r="G32" s="71"/>
      <c r="H32" s="71"/>
      <c r="I32" s="71"/>
      <c r="J32" s="17"/>
      <c r="K32" s="17"/>
      <c r="L32" s="17"/>
      <c r="M32" s="17"/>
      <c r="N32" s="25"/>
      <c r="O32" s="25"/>
      <c r="P32" s="25"/>
      <c r="Q32" s="26"/>
      <c r="R32" s="26"/>
      <c r="S32" s="26"/>
      <c r="T32" s="18"/>
      <c r="U32" s="71"/>
      <c r="V32" s="27"/>
      <c r="W32" s="27"/>
      <c r="X32" s="27"/>
      <c r="Y32" s="27"/>
      <c r="Z32" s="27"/>
      <c r="AA32" s="27"/>
      <c r="AB32" s="27"/>
      <c r="AD32" s="27"/>
      <c r="AE32" s="27"/>
      <c r="AF32" s="28"/>
      <c r="AG32" s="26"/>
      <c r="AH32" s="26"/>
      <c r="AI32" s="26"/>
      <c r="AJ32" s="26"/>
      <c r="AK32" s="18"/>
    </row>
    <row r="33" spans="2:37" s="12" customFormat="1" ht="15" customHeight="1" x14ac:dyDescent="0.15">
      <c r="B33" s="14" t="s">
        <v>30</v>
      </c>
      <c r="C33" s="15"/>
      <c r="D33" s="15"/>
      <c r="E33" s="15"/>
      <c r="F33" s="15"/>
      <c r="G33" s="15"/>
      <c r="H33" s="15"/>
      <c r="I33" s="15"/>
      <c r="J33" s="15"/>
      <c r="K33" s="15"/>
      <c r="L33" s="16"/>
      <c r="M33" s="16"/>
      <c r="N33" s="16"/>
      <c r="O33" s="16"/>
      <c r="P33" s="16"/>
      <c r="Q33" s="16"/>
      <c r="R33" s="21"/>
    </row>
    <row r="34" spans="2:37" ht="15" customHeight="1" x14ac:dyDescent="0.15">
      <c r="B34" s="371" t="s">
        <v>2</v>
      </c>
      <c r="C34" s="372"/>
      <c r="D34" s="372"/>
      <c r="E34" s="372"/>
      <c r="F34" s="372"/>
      <c r="G34" s="372"/>
      <c r="H34" s="373"/>
      <c r="I34" s="390"/>
      <c r="J34" s="391"/>
      <c r="K34" s="391"/>
      <c r="L34" s="391"/>
      <c r="M34" s="391"/>
      <c r="N34" s="391"/>
      <c r="O34" s="391"/>
      <c r="P34" s="391"/>
      <c r="Q34" s="391"/>
      <c r="R34" s="392"/>
    </row>
    <row r="35" spans="2:37" ht="15" customHeight="1" x14ac:dyDescent="0.15">
      <c r="B35" s="374"/>
      <c r="C35" s="375"/>
      <c r="D35" s="375"/>
      <c r="E35" s="375"/>
      <c r="F35" s="375"/>
      <c r="G35" s="375"/>
      <c r="H35" s="376"/>
      <c r="I35" s="393"/>
      <c r="J35" s="394"/>
      <c r="K35" s="394"/>
      <c r="L35" s="394"/>
      <c r="M35" s="394"/>
      <c r="N35" s="394"/>
      <c r="O35" s="394"/>
      <c r="P35" s="394"/>
      <c r="Q35" s="394"/>
      <c r="R35" s="395"/>
      <c r="AK35" s="72"/>
    </row>
    <row r="36" spans="2:37" ht="15" customHeight="1" x14ac:dyDescent="0.15">
      <c r="B36" s="371" t="s">
        <v>1</v>
      </c>
      <c r="C36" s="372"/>
      <c r="D36" s="373"/>
      <c r="E36" s="390"/>
      <c r="F36" s="391"/>
      <c r="G36" s="391"/>
      <c r="H36" s="391"/>
      <c r="I36" s="391"/>
      <c r="J36" s="392"/>
      <c r="K36" s="371" t="s">
        <v>3</v>
      </c>
      <c r="L36" s="372"/>
      <c r="M36" s="372"/>
      <c r="N36" s="372"/>
      <c r="O36" s="373"/>
      <c r="P36" s="377"/>
      <c r="Q36" s="378"/>
      <c r="R36" s="378"/>
      <c r="S36" s="378"/>
      <c r="T36" s="378"/>
      <c r="U36" s="396"/>
      <c r="V36" s="371" t="s">
        <v>5</v>
      </c>
      <c r="W36" s="372"/>
      <c r="X36" s="372"/>
      <c r="Y36" s="372"/>
      <c r="Z36" s="373"/>
      <c r="AA36" s="398"/>
      <c r="AB36" s="399"/>
      <c r="AC36" s="399"/>
      <c r="AD36" s="399"/>
      <c r="AE36" s="399"/>
      <c r="AF36" s="399"/>
      <c r="AG36" s="399"/>
      <c r="AH36" s="399"/>
      <c r="AI36" s="399"/>
      <c r="AJ36" s="399"/>
      <c r="AK36" s="400"/>
    </row>
    <row r="37" spans="2:37" ht="15" customHeight="1" x14ac:dyDescent="0.15">
      <c r="B37" s="374"/>
      <c r="C37" s="375"/>
      <c r="D37" s="376"/>
      <c r="E37" s="393"/>
      <c r="F37" s="394"/>
      <c r="G37" s="394"/>
      <c r="H37" s="394"/>
      <c r="I37" s="394"/>
      <c r="J37" s="395"/>
      <c r="K37" s="374"/>
      <c r="L37" s="375"/>
      <c r="M37" s="375"/>
      <c r="N37" s="375"/>
      <c r="O37" s="376"/>
      <c r="P37" s="379"/>
      <c r="Q37" s="380"/>
      <c r="R37" s="380"/>
      <c r="S37" s="380"/>
      <c r="T37" s="380"/>
      <c r="U37" s="397"/>
      <c r="V37" s="374"/>
      <c r="W37" s="375"/>
      <c r="X37" s="375"/>
      <c r="Y37" s="375"/>
      <c r="Z37" s="376"/>
      <c r="AA37" s="401"/>
      <c r="AB37" s="402"/>
      <c r="AC37" s="402"/>
      <c r="AD37" s="402"/>
      <c r="AE37" s="402"/>
      <c r="AF37" s="402"/>
      <c r="AG37" s="402"/>
      <c r="AH37" s="402"/>
      <c r="AI37" s="402"/>
      <c r="AJ37" s="402"/>
      <c r="AK37" s="403"/>
    </row>
    <row r="38" spans="2:37" ht="15" customHeight="1" x14ac:dyDescent="0.15">
      <c r="B38" s="371" t="s">
        <v>4</v>
      </c>
      <c r="C38" s="372"/>
      <c r="D38" s="372"/>
      <c r="E38" s="372"/>
      <c r="F38" s="372"/>
      <c r="G38" s="372"/>
      <c r="H38" s="372"/>
      <c r="I38" s="373"/>
      <c r="J38" s="377" t="s">
        <v>40</v>
      </c>
      <c r="K38" s="378"/>
      <c r="L38" s="378"/>
      <c r="M38" s="378"/>
      <c r="N38" s="378"/>
      <c r="O38" s="378"/>
      <c r="P38" s="378"/>
      <c r="Q38" s="378"/>
      <c r="R38" s="378"/>
      <c r="S38" s="378"/>
      <c r="T38" s="378"/>
      <c r="U38" s="378"/>
      <c r="V38" s="378"/>
      <c r="W38" s="378"/>
      <c r="X38" s="378"/>
      <c r="Y38" s="378"/>
      <c r="Z38" s="378"/>
      <c r="AA38" s="378"/>
      <c r="AB38" s="342" t="s">
        <v>22</v>
      </c>
      <c r="AC38" s="342"/>
      <c r="AD38" s="381"/>
      <c r="AE38" s="381"/>
      <c r="AF38" s="381"/>
      <c r="AG38" s="346" t="s">
        <v>36</v>
      </c>
      <c r="AH38" s="346"/>
      <c r="AI38" s="346"/>
      <c r="AJ38" s="346"/>
      <c r="AK38" s="347"/>
    </row>
    <row r="39" spans="2:37" ht="15" customHeight="1" x14ac:dyDescent="0.15">
      <c r="B39" s="374"/>
      <c r="C39" s="375"/>
      <c r="D39" s="375"/>
      <c r="E39" s="375"/>
      <c r="F39" s="375"/>
      <c r="G39" s="375"/>
      <c r="H39" s="375"/>
      <c r="I39" s="376"/>
      <c r="J39" s="379"/>
      <c r="K39" s="380"/>
      <c r="L39" s="380"/>
      <c r="M39" s="380"/>
      <c r="N39" s="380"/>
      <c r="O39" s="380"/>
      <c r="P39" s="380"/>
      <c r="Q39" s="380"/>
      <c r="R39" s="380"/>
      <c r="S39" s="380"/>
      <c r="T39" s="380"/>
      <c r="U39" s="380"/>
      <c r="V39" s="380"/>
      <c r="W39" s="380"/>
      <c r="X39" s="380"/>
      <c r="Y39" s="380"/>
      <c r="Z39" s="380"/>
      <c r="AA39" s="380"/>
      <c r="AB39" s="367"/>
      <c r="AC39" s="367"/>
      <c r="AD39" s="382"/>
      <c r="AE39" s="382"/>
      <c r="AF39" s="382"/>
      <c r="AG39" s="369"/>
      <c r="AH39" s="369"/>
      <c r="AI39" s="369"/>
      <c r="AJ39" s="369"/>
      <c r="AK39" s="370"/>
    </row>
    <row r="40" spans="2:37" ht="15" customHeight="1" x14ac:dyDescent="0.15">
      <c r="B40" s="352" t="s">
        <v>51</v>
      </c>
      <c r="C40" s="353"/>
      <c r="D40" s="353"/>
      <c r="E40" s="353"/>
      <c r="F40" s="353"/>
      <c r="G40" s="353"/>
      <c r="H40" s="354"/>
      <c r="I40" s="342" t="s">
        <v>45</v>
      </c>
      <c r="J40" s="342"/>
      <c r="K40" s="342"/>
      <c r="L40" s="323"/>
      <c r="M40" s="323"/>
      <c r="N40" s="323"/>
      <c r="O40" s="323"/>
      <c r="P40" s="323"/>
      <c r="Q40" s="386" t="s">
        <v>21</v>
      </c>
      <c r="R40" s="388" t="s">
        <v>46</v>
      </c>
      <c r="S40" s="388"/>
      <c r="T40" s="388"/>
      <c r="U40" s="388"/>
      <c r="V40" s="323"/>
      <c r="W40" s="323"/>
      <c r="X40" s="323"/>
      <c r="Y40" s="323"/>
      <c r="Z40" s="323"/>
      <c r="AA40" s="386" t="s">
        <v>21</v>
      </c>
      <c r="AB40" s="342" t="s">
        <v>47</v>
      </c>
      <c r="AC40" s="342"/>
      <c r="AD40" s="342"/>
      <c r="AE40" s="342"/>
      <c r="AF40" s="323"/>
      <c r="AG40" s="323"/>
      <c r="AH40" s="323"/>
      <c r="AI40" s="323"/>
      <c r="AJ40" s="323"/>
      <c r="AK40" s="331" t="s">
        <v>39</v>
      </c>
    </row>
    <row r="41" spans="2:37" ht="15" customHeight="1" x14ac:dyDescent="0.15">
      <c r="B41" s="383"/>
      <c r="C41" s="384"/>
      <c r="D41" s="384"/>
      <c r="E41" s="384"/>
      <c r="F41" s="384"/>
      <c r="G41" s="384"/>
      <c r="H41" s="385"/>
      <c r="I41" s="367"/>
      <c r="J41" s="367"/>
      <c r="K41" s="367"/>
      <c r="L41" s="327"/>
      <c r="M41" s="327"/>
      <c r="N41" s="327"/>
      <c r="O41" s="327"/>
      <c r="P41" s="327"/>
      <c r="Q41" s="387"/>
      <c r="R41" s="389"/>
      <c r="S41" s="389"/>
      <c r="T41" s="389"/>
      <c r="U41" s="389"/>
      <c r="V41" s="327"/>
      <c r="W41" s="327"/>
      <c r="X41" s="327"/>
      <c r="Y41" s="327"/>
      <c r="Z41" s="327"/>
      <c r="AA41" s="387"/>
      <c r="AB41" s="367"/>
      <c r="AC41" s="367"/>
      <c r="AD41" s="367"/>
      <c r="AE41" s="367"/>
      <c r="AF41" s="327"/>
      <c r="AG41" s="327"/>
      <c r="AH41" s="327"/>
      <c r="AI41" s="327"/>
      <c r="AJ41" s="327"/>
      <c r="AK41" s="333"/>
    </row>
    <row r="42" spans="2:37" ht="15" customHeight="1" x14ac:dyDescent="0.15">
      <c r="B42" s="334" t="s">
        <v>28</v>
      </c>
      <c r="C42" s="335"/>
      <c r="D42" s="335"/>
      <c r="E42" s="335"/>
      <c r="F42" s="335"/>
      <c r="G42" s="335"/>
      <c r="H42" s="363"/>
      <c r="I42" s="338" t="s">
        <v>112</v>
      </c>
      <c r="J42" s="339"/>
      <c r="K42" s="339"/>
      <c r="L42" s="339"/>
      <c r="M42" s="339"/>
      <c r="N42" s="339"/>
      <c r="O42" s="339"/>
      <c r="P42" s="339"/>
      <c r="Q42" s="339"/>
      <c r="R42" s="339"/>
      <c r="S42" s="339"/>
      <c r="T42" s="339"/>
      <c r="U42" s="339"/>
      <c r="V42" s="339"/>
      <c r="W42" s="339"/>
      <c r="X42" s="339"/>
      <c r="Y42" s="339"/>
      <c r="Z42" s="339"/>
      <c r="AA42" s="339"/>
      <c r="AB42" s="342" t="s">
        <v>78</v>
      </c>
      <c r="AC42" s="342"/>
      <c r="AD42" s="342"/>
      <c r="AE42" s="342"/>
      <c r="AF42" s="342"/>
      <c r="AG42" s="344"/>
      <c r="AH42" s="344"/>
      <c r="AI42" s="344"/>
      <c r="AJ42" s="346" t="s">
        <v>23</v>
      </c>
      <c r="AK42" s="347"/>
    </row>
    <row r="43" spans="2:37" ht="15" customHeight="1" x14ac:dyDescent="0.15">
      <c r="B43" s="364"/>
      <c r="C43" s="365"/>
      <c r="D43" s="365"/>
      <c r="E43" s="365"/>
      <c r="F43" s="365"/>
      <c r="G43" s="365"/>
      <c r="H43" s="366"/>
      <c r="I43" s="340"/>
      <c r="J43" s="341"/>
      <c r="K43" s="341"/>
      <c r="L43" s="341"/>
      <c r="M43" s="341"/>
      <c r="N43" s="341"/>
      <c r="O43" s="341"/>
      <c r="P43" s="341"/>
      <c r="Q43" s="341"/>
      <c r="R43" s="341"/>
      <c r="S43" s="341"/>
      <c r="T43" s="341"/>
      <c r="U43" s="341"/>
      <c r="V43" s="341"/>
      <c r="W43" s="341"/>
      <c r="X43" s="341"/>
      <c r="Y43" s="341"/>
      <c r="Z43" s="341"/>
      <c r="AA43" s="341"/>
      <c r="AB43" s="367"/>
      <c r="AC43" s="367"/>
      <c r="AD43" s="367"/>
      <c r="AE43" s="367"/>
      <c r="AF43" s="367"/>
      <c r="AG43" s="368"/>
      <c r="AH43" s="368"/>
      <c r="AI43" s="368"/>
      <c r="AJ43" s="369"/>
      <c r="AK43" s="370"/>
    </row>
    <row r="44" spans="2:37" ht="15" customHeight="1" x14ac:dyDescent="0.15">
      <c r="B44" s="334" t="s">
        <v>19</v>
      </c>
      <c r="C44" s="335"/>
      <c r="D44" s="335"/>
      <c r="E44" s="335"/>
      <c r="F44" s="335"/>
      <c r="G44" s="335"/>
      <c r="H44" s="335"/>
      <c r="I44" s="338" t="s">
        <v>112</v>
      </c>
      <c r="J44" s="339"/>
      <c r="K44" s="339"/>
      <c r="L44" s="339"/>
      <c r="M44" s="339"/>
      <c r="N44" s="339"/>
      <c r="O44" s="339"/>
      <c r="P44" s="339"/>
      <c r="Q44" s="339"/>
      <c r="R44" s="339"/>
      <c r="S44" s="339"/>
      <c r="T44" s="339"/>
      <c r="U44" s="339"/>
      <c r="V44" s="339"/>
      <c r="W44" s="339"/>
      <c r="X44" s="339"/>
      <c r="Y44" s="339"/>
      <c r="Z44" s="339"/>
      <c r="AA44" s="339"/>
      <c r="AB44" s="342" t="s">
        <v>78</v>
      </c>
      <c r="AC44" s="342"/>
      <c r="AD44" s="342"/>
      <c r="AE44" s="342"/>
      <c r="AF44" s="342"/>
      <c r="AG44" s="344"/>
      <c r="AH44" s="344"/>
      <c r="AI44" s="344"/>
      <c r="AJ44" s="346" t="s">
        <v>23</v>
      </c>
      <c r="AK44" s="347"/>
    </row>
    <row r="45" spans="2:37" ht="15" customHeight="1" x14ac:dyDescent="0.15">
      <c r="B45" s="364"/>
      <c r="C45" s="365"/>
      <c r="D45" s="365"/>
      <c r="E45" s="365"/>
      <c r="F45" s="365"/>
      <c r="G45" s="365"/>
      <c r="H45" s="365"/>
      <c r="I45" s="340"/>
      <c r="J45" s="341"/>
      <c r="K45" s="341"/>
      <c r="L45" s="341"/>
      <c r="M45" s="341"/>
      <c r="N45" s="341"/>
      <c r="O45" s="341"/>
      <c r="P45" s="341"/>
      <c r="Q45" s="341"/>
      <c r="R45" s="341"/>
      <c r="S45" s="341"/>
      <c r="T45" s="341"/>
      <c r="U45" s="341"/>
      <c r="V45" s="341"/>
      <c r="W45" s="341"/>
      <c r="X45" s="341"/>
      <c r="Y45" s="341"/>
      <c r="Z45" s="341"/>
      <c r="AA45" s="341"/>
      <c r="AB45" s="367"/>
      <c r="AC45" s="367"/>
      <c r="AD45" s="367"/>
      <c r="AE45" s="367"/>
      <c r="AF45" s="367"/>
      <c r="AG45" s="368"/>
      <c r="AH45" s="368"/>
      <c r="AI45" s="368"/>
      <c r="AJ45" s="369"/>
      <c r="AK45" s="370"/>
    </row>
    <row r="46" spans="2:37" ht="15" customHeight="1" x14ac:dyDescent="0.15">
      <c r="B46" s="334" t="s">
        <v>26</v>
      </c>
      <c r="C46" s="335"/>
      <c r="D46" s="335"/>
      <c r="E46" s="335"/>
      <c r="F46" s="335"/>
      <c r="G46" s="335"/>
      <c r="H46" s="335"/>
      <c r="I46" s="338" t="s">
        <v>112</v>
      </c>
      <c r="J46" s="339"/>
      <c r="K46" s="339"/>
      <c r="L46" s="339"/>
      <c r="M46" s="339"/>
      <c r="N46" s="339"/>
      <c r="O46" s="339"/>
      <c r="P46" s="339"/>
      <c r="Q46" s="339"/>
      <c r="R46" s="339"/>
      <c r="S46" s="339"/>
      <c r="T46" s="339"/>
      <c r="U46" s="339"/>
      <c r="V46" s="339"/>
      <c r="W46" s="339"/>
      <c r="X46" s="339"/>
      <c r="Y46" s="339"/>
      <c r="Z46" s="339"/>
      <c r="AA46" s="339"/>
      <c r="AB46" s="342" t="s">
        <v>78</v>
      </c>
      <c r="AC46" s="342"/>
      <c r="AD46" s="342"/>
      <c r="AE46" s="342"/>
      <c r="AF46" s="342"/>
      <c r="AG46" s="344"/>
      <c r="AH46" s="344"/>
      <c r="AI46" s="344"/>
      <c r="AJ46" s="346" t="s">
        <v>23</v>
      </c>
      <c r="AK46" s="347"/>
    </row>
    <row r="47" spans="2:37" ht="15" customHeight="1" x14ac:dyDescent="0.15">
      <c r="B47" s="336"/>
      <c r="C47" s="337"/>
      <c r="D47" s="337"/>
      <c r="E47" s="337"/>
      <c r="F47" s="337"/>
      <c r="G47" s="337"/>
      <c r="H47" s="337"/>
      <c r="I47" s="340"/>
      <c r="J47" s="341"/>
      <c r="K47" s="341"/>
      <c r="L47" s="341"/>
      <c r="M47" s="341"/>
      <c r="N47" s="341"/>
      <c r="O47" s="341"/>
      <c r="P47" s="341"/>
      <c r="Q47" s="341"/>
      <c r="R47" s="341"/>
      <c r="S47" s="341"/>
      <c r="T47" s="341"/>
      <c r="U47" s="341"/>
      <c r="V47" s="341"/>
      <c r="W47" s="341"/>
      <c r="X47" s="341"/>
      <c r="Y47" s="341"/>
      <c r="Z47" s="341"/>
      <c r="AA47" s="341"/>
      <c r="AB47" s="343"/>
      <c r="AC47" s="343"/>
      <c r="AD47" s="343"/>
      <c r="AE47" s="343"/>
      <c r="AF47" s="343"/>
      <c r="AG47" s="345"/>
      <c r="AH47" s="345"/>
      <c r="AI47" s="345"/>
      <c r="AJ47" s="348"/>
      <c r="AK47" s="349"/>
    </row>
    <row r="48" spans="2:37" ht="15" customHeight="1" x14ac:dyDescent="0.15">
      <c r="B48" s="350" t="s">
        <v>37</v>
      </c>
      <c r="C48" s="350"/>
      <c r="D48" s="350"/>
      <c r="E48" s="350"/>
      <c r="F48" s="350"/>
      <c r="G48" s="350"/>
      <c r="H48" s="352" t="s">
        <v>24</v>
      </c>
      <c r="I48" s="353"/>
      <c r="J48" s="353"/>
      <c r="K48" s="353"/>
      <c r="L48" s="354"/>
      <c r="M48" s="353" t="s">
        <v>102</v>
      </c>
      <c r="N48" s="353"/>
      <c r="O48" s="353"/>
      <c r="P48" s="353"/>
      <c r="Q48" s="353"/>
      <c r="R48" s="353"/>
      <c r="S48" s="353"/>
      <c r="T48" s="354"/>
      <c r="U48" s="358" t="s">
        <v>104</v>
      </c>
      <c r="V48" s="359"/>
      <c r="W48" s="359"/>
      <c r="X48" s="359"/>
      <c r="Y48" s="359"/>
      <c r="Z48" s="359"/>
      <c r="AA48" s="359"/>
      <c r="AB48" s="359"/>
      <c r="AC48" s="360"/>
      <c r="AD48" s="352" t="s">
        <v>20</v>
      </c>
      <c r="AE48" s="353"/>
      <c r="AF48" s="353"/>
      <c r="AG48" s="353"/>
      <c r="AH48" s="353"/>
      <c r="AI48" s="353"/>
      <c r="AJ48" s="353"/>
      <c r="AK48" s="354"/>
    </row>
    <row r="49" spans="2:37" ht="15" customHeight="1" x14ac:dyDescent="0.15">
      <c r="B49" s="351"/>
      <c r="C49" s="351"/>
      <c r="D49" s="351"/>
      <c r="E49" s="351"/>
      <c r="F49" s="351"/>
      <c r="G49" s="351"/>
      <c r="H49" s="355"/>
      <c r="I49" s="356"/>
      <c r="J49" s="356"/>
      <c r="K49" s="356"/>
      <c r="L49" s="357"/>
      <c r="M49" s="356"/>
      <c r="N49" s="356"/>
      <c r="O49" s="356"/>
      <c r="P49" s="356"/>
      <c r="Q49" s="356"/>
      <c r="R49" s="356"/>
      <c r="S49" s="356"/>
      <c r="T49" s="357"/>
      <c r="U49" s="361" t="s">
        <v>48</v>
      </c>
      <c r="V49" s="362"/>
      <c r="W49" s="362"/>
      <c r="X49" s="362"/>
      <c r="Y49" s="362"/>
      <c r="Z49" s="362"/>
      <c r="AA49" s="362"/>
      <c r="AB49" s="362"/>
      <c r="AC49" s="362"/>
      <c r="AD49" s="355"/>
      <c r="AE49" s="356"/>
      <c r="AF49" s="356"/>
      <c r="AG49" s="356"/>
      <c r="AH49" s="356"/>
      <c r="AI49" s="356"/>
      <c r="AJ49" s="356"/>
      <c r="AK49" s="357"/>
    </row>
    <row r="50" spans="2:37" ht="15" customHeight="1" x14ac:dyDescent="0.15">
      <c r="B50" s="297" t="s">
        <v>31</v>
      </c>
      <c r="C50" s="297"/>
      <c r="D50" s="297"/>
      <c r="E50" s="297"/>
      <c r="F50" s="297"/>
      <c r="G50" s="297"/>
      <c r="H50" s="298" t="s">
        <v>32</v>
      </c>
      <c r="I50" s="299"/>
      <c r="J50" s="299"/>
      <c r="K50" s="299"/>
      <c r="L50" s="300"/>
      <c r="M50" s="299" t="s">
        <v>33</v>
      </c>
      <c r="N50" s="299"/>
      <c r="O50" s="299"/>
      <c r="P50" s="299"/>
      <c r="Q50" s="299"/>
      <c r="R50" s="299"/>
      <c r="S50" s="299"/>
      <c r="T50" s="300"/>
      <c r="U50" s="298" t="s">
        <v>34</v>
      </c>
      <c r="V50" s="299"/>
      <c r="W50" s="299"/>
      <c r="X50" s="299"/>
      <c r="Y50" s="299"/>
      <c r="Z50" s="299"/>
      <c r="AA50" s="299"/>
      <c r="AB50" s="299"/>
      <c r="AC50" s="299"/>
      <c r="AD50" s="298" t="s">
        <v>35</v>
      </c>
      <c r="AE50" s="299"/>
      <c r="AF50" s="299"/>
      <c r="AG50" s="299"/>
      <c r="AH50" s="299"/>
      <c r="AI50" s="299"/>
      <c r="AJ50" s="299"/>
      <c r="AK50" s="300"/>
    </row>
    <row r="51" spans="2:37" ht="15" customHeight="1" x14ac:dyDescent="0.15">
      <c r="B51" s="301">
        <f>AG46</f>
        <v>0</v>
      </c>
      <c r="C51" s="302"/>
      <c r="D51" s="302"/>
      <c r="E51" s="302"/>
      <c r="F51" s="302"/>
      <c r="G51" s="307" t="s">
        <v>38</v>
      </c>
      <c r="H51" s="310">
        <f>AD38</f>
        <v>0</v>
      </c>
      <c r="I51" s="311"/>
      <c r="J51" s="311"/>
      <c r="K51" s="316" t="s">
        <v>49</v>
      </c>
      <c r="L51" s="317"/>
      <c r="M51" s="310">
        <f>B51*H51</f>
        <v>0</v>
      </c>
      <c r="N51" s="311"/>
      <c r="O51" s="311"/>
      <c r="P51" s="311"/>
      <c r="Q51" s="311"/>
      <c r="R51" s="311"/>
      <c r="S51" s="316" t="s">
        <v>49</v>
      </c>
      <c r="T51" s="317"/>
      <c r="U51" s="322"/>
      <c r="V51" s="323"/>
      <c r="W51" s="323"/>
      <c r="X51" s="323"/>
      <c r="Y51" s="323"/>
      <c r="Z51" s="323"/>
      <c r="AA51" s="323"/>
      <c r="AB51" s="323"/>
      <c r="AC51" s="328" t="s">
        <v>21</v>
      </c>
      <c r="AD51" s="301">
        <f>ROUNDDOWN(M51*U51,0)</f>
        <v>0</v>
      </c>
      <c r="AE51" s="302"/>
      <c r="AF51" s="302"/>
      <c r="AG51" s="302"/>
      <c r="AH51" s="302"/>
      <c r="AI51" s="302"/>
      <c r="AJ51" s="302"/>
      <c r="AK51" s="331" t="s">
        <v>21</v>
      </c>
    </row>
    <row r="52" spans="2:37" ht="15" customHeight="1" x14ac:dyDescent="0.15">
      <c r="B52" s="303"/>
      <c r="C52" s="304"/>
      <c r="D52" s="304"/>
      <c r="E52" s="304"/>
      <c r="F52" s="304"/>
      <c r="G52" s="308"/>
      <c r="H52" s="312"/>
      <c r="I52" s="313"/>
      <c r="J52" s="313"/>
      <c r="K52" s="318"/>
      <c r="L52" s="319"/>
      <c r="M52" s="312"/>
      <c r="N52" s="313"/>
      <c r="O52" s="313"/>
      <c r="P52" s="313"/>
      <c r="Q52" s="313"/>
      <c r="R52" s="313"/>
      <c r="S52" s="318"/>
      <c r="T52" s="319"/>
      <c r="U52" s="324"/>
      <c r="V52" s="325"/>
      <c r="W52" s="325"/>
      <c r="X52" s="325"/>
      <c r="Y52" s="325"/>
      <c r="Z52" s="325"/>
      <c r="AA52" s="325"/>
      <c r="AB52" s="325"/>
      <c r="AC52" s="329"/>
      <c r="AD52" s="303"/>
      <c r="AE52" s="304"/>
      <c r="AF52" s="304"/>
      <c r="AG52" s="304"/>
      <c r="AH52" s="304"/>
      <c r="AI52" s="304"/>
      <c r="AJ52" s="304"/>
      <c r="AK52" s="332"/>
    </row>
    <row r="53" spans="2:37" ht="15" customHeight="1" x14ac:dyDescent="0.15">
      <c r="B53" s="305"/>
      <c r="C53" s="306"/>
      <c r="D53" s="306"/>
      <c r="E53" s="306"/>
      <c r="F53" s="306"/>
      <c r="G53" s="309"/>
      <c r="H53" s="314"/>
      <c r="I53" s="315"/>
      <c r="J53" s="315"/>
      <c r="K53" s="320"/>
      <c r="L53" s="321"/>
      <c r="M53" s="314"/>
      <c r="N53" s="315"/>
      <c r="O53" s="315"/>
      <c r="P53" s="315"/>
      <c r="Q53" s="315"/>
      <c r="R53" s="315"/>
      <c r="S53" s="320"/>
      <c r="T53" s="321"/>
      <c r="U53" s="326"/>
      <c r="V53" s="327"/>
      <c r="W53" s="327"/>
      <c r="X53" s="327"/>
      <c r="Y53" s="327"/>
      <c r="Z53" s="327"/>
      <c r="AA53" s="327"/>
      <c r="AB53" s="327"/>
      <c r="AC53" s="330"/>
      <c r="AD53" s="305"/>
      <c r="AE53" s="306"/>
      <c r="AF53" s="306"/>
      <c r="AG53" s="306"/>
      <c r="AH53" s="306"/>
      <c r="AI53" s="306"/>
      <c r="AJ53" s="306"/>
      <c r="AK53" s="333"/>
    </row>
    <row r="54" spans="2:37" s="20" customFormat="1" ht="15" customHeight="1" x14ac:dyDescent="0.15">
      <c r="B54" s="275" t="s">
        <v>71</v>
      </c>
      <c r="C54" s="276"/>
      <c r="D54" s="277"/>
      <c r="E54" s="284"/>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6"/>
    </row>
    <row r="55" spans="2:37" ht="15" customHeight="1" x14ac:dyDescent="0.15">
      <c r="B55" s="278"/>
      <c r="C55" s="279"/>
      <c r="D55" s="280"/>
      <c r="E55" s="287"/>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9"/>
    </row>
    <row r="56" spans="2:37" s="12" customFormat="1" ht="15" customHeight="1" x14ac:dyDescent="0.15">
      <c r="B56" s="281"/>
      <c r="C56" s="282"/>
      <c r="D56" s="283"/>
      <c r="E56" s="290"/>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2"/>
    </row>
    <row r="57" spans="2:37" ht="15" customHeight="1" x14ac:dyDescent="0.15">
      <c r="B57" s="71"/>
      <c r="C57" s="71"/>
      <c r="D57" s="71"/>
      <c r="E57" s="71"/>
      <c r="F57" s="71"/>
      <c r="G57" s="71"/>
      <c r="J57" s="24"/>
      <c r="K57" s="24"/>
      <c r="L57" s="24"/>
      <c r="M57" s="293" t="s">
        <v>41</v>
      </c>
      <c r="N57" s="293"/>
      <c r="O57" s="293"/>
      <c r="P57" s="293"/>
      <c r="Q57" s="293"/>
      <c r="R57" s="294">
        <f>M26+M51</f>
        <v>308</v>
      </c>
      <c r="S57" s="294"/>
      <c r="T57" s="294"/>
      <c r="U57" s="22"/>
      <c r="V57" s="19"/>
      <c r="W57" s="19"/>
      <c r="X57" s="19"/>
      <c r="Y57" s="19"/>
      <c r="Z57" s="19"/>
      <c r="AA57" s="19"/>
      <c r="AB57" s="19"/>
      <c r="AC57" s="295" t="s">
        <v>42</v>
      </c>
      <c r="AD57" s="295"/>
      <c r="AE57" s="295"/>
      <c r="AF57" s="295"/>
      <c r="AG57" s="295"/>
      <c r="AH57" s="296">
        <f>AD26+AD51</f>
        <v>695156</v>
      </c>
      <c r="AI57" s="296"/>
      <c r="AJ57" s="296"/>
      <c r="AK57" s="296"/>
    </row>
    <row r="58" spans="2:37" ht="15" customHeight="1" x14ac:dyDescent="0.15">
      <c r="B58" s="23" t="s">
        <v>103</v>
      </c>
      <c r="C58" s="71"/>
      <c r="D58" s="71"/>
      <c r="E58" s="71"/>
      <c r="F58" s="71"/>
      <c r="G58" s="71"/>
      <c r="H58" s="22"/>
      <c r="I58" s="22"/>
      <c r="J58" s="17"/>
      <c r="K58" s="17"/>
      <c r="L58" s="17"/>
      <c r="M58" s="17"/>
      <c r="N58" s="17"/>
      <c r="O58" s="71"/>
      <c r="P58" s="71"/>
      <c r="Q58" s="22"/>
      <c r="R58" s="22"/>
      <c r="S58" s="22"/>
      <c r="T58" s="22"/>
      <c r="U58" s="22"/>
      <c r="V58" s="22"/>
      <c r="W58" s="22"/>
      <c r="X58" s="71"/>
      <c r="Y58" s="22"/>
      <c r="Z58" s="22"/>
      <c r="AA58" s="22"/>
      <c r="AB58" s="22"/>
      <c r="AC58" s="22"/>
      <c r="AD58" s="22"/>
      <c r="AE58" s="22"/>
      <c r="AF58" s="22"/>
      <c r="AG58" s="22"/>
      <c r="AH58" s="22"/>
      <c r="AI58" s="22"/>
      <c r="AJ58" s="22"/>
      <c r="AK58" s="22"/>
    </row>
  </sheetData>
  <mergeCells count="129">
    <mergeCell ref="AA11:AK12"/>
    <mergeCell ref="B13:I14"/>
    <mergeCell ref="J13:AA14"/>
    <mergeCell ref="AB13:AC14"/>
    <mergeCell ref="AD13:AF14"/>
    <mergeCell ref="AG13:AK14"/>
    <mergeCell ref="B2:AF4"/>
    <mergeCell ref="AG2:AK3"/>
    <mergeCell ref="AG4:AK4"/>
    <mergeCell ref="B9:H10"/>
    <mergeCell ref="I9:R10"/>
    <mergeCell ref="B11:D12"/>
    <mergeCell ref="E11:J12"/>
    <mergeCell ref="K11:O12"/>
    <mergeCell ref="P11:U12"/>
    <mergeCell ref="V11:Z12"/>
    <mergeCell ref="AA15:AA16"/>
    <mergeCell ref="AB15:AE16"/>
    <mergeCell ref="AF15:AJ16"/>
    <mergeCell ref="AK15:AK16"/>
    <mergeCell ref="B17:H18"/>
    <mergeCell ref="I17:AA18"/>
    <mergeCell ref="AB17:AF18"/>
    <mergeCell ref="AG17:AI18"/>
    <mergeCell ref="AJ17:AK18"/>
    <mergeCell ref="B15:H16"/>
    <mergeCell ref="I15:K16"/>
    <mergeCell ref="L15:P16"/>
    <mergeCell ref="Q15:Q16"/>
    <mergeCell ref="R15:U16"/>
    <mergeCell ref="V15:Z16"/>
    <mergeCell ref="B23:G24"/>
    <mergeCell ref="H23:L24"/>
    <mergeCell ref="M23:T24"/>
    <mergeCell ref="U23:AC23"/>
    <mergeCell ref="AD23:AK24"/>
    <mergeCell ref="U24:AC24"/>
    <mergeCell ref="B19:H20"/>
    <mergeCell ref="I19:AA20"/>
    <mergeCell ref="AB19:AF20"/>
    <mergeCell ref="AG19:AI20"/>
    <mergeCell ref="AJ19:AK20"/>
    <mergeCell ref="B21:H22"/>
    <mergeCell ref="I21:AA22"/>
    <mergeCell ref="AB21:AF22"/>
    <mergeCell ref="AG21:AI22"/>
    <mergeCell ref="AJ21:AK22"/>
    <mergeCell ref="S26:T28"/>
    <mergeCell ref="U26:AB28"/>
    <mergeCell ref="AC26:AC28"/>
    <mergeCell ref="AD26:AJ28"/>
    <mergeCell ref="AK26:AK28"/>
    <mergeCell ref="B29:D31"/>
    <mergeCell ref="E29:AK31"/>
    <mergeCell ref="B25:G25"/>
    <mergeCell ref="H25:L25"/>
    <mergeCell ref="M25:T25"/>
    <mergeCell ref="U25:AC25"/>
    <mergeCell ref="AD25:AK25"/>
    <mergeCell ref="B26:F28"/>
    <mergeCell ref="G26:G28"/>
    <mergeCell ref="H26:J28"/>
    <mergeCell ref="K26:L28"/>
    <mergeCell ref="M26:R28"/>
    <mergeCell ref="V36:Z37"/>
    <mergeCell ref="AA36:AK37"/>
    <mergeCell ref="B38:I39"/>
    <mergeCell ref="J38:AA39"/>
    <mergeCell ref="AB38:AC39"/>
    <mergeCell ref="AD38:AF39"/>
    <mergeCell ref="AG38:AK39"/>
    <mergeCell ref="B34:H35"/>
    <mergeCell ref="I34:R35"/>
    <mergeCell ref="B36:D37"/>
    <mergeCell ref="E36:J37"/>
    <mergeCell ref="K36:O37"/>
    <mergeCell ref="P36:U37"/>
    <mergeCell ref="AA40:AA41"/>
    <mergeCell ref="AB40:AE41"/>
    <mergeCell ref="AF40:AJ41"/>
    <mergeCell ref="AK40:AK41"/>
    <mergeCell ref="B42:H43"/>
    <mergeCell ref="I42:AA43"/>
    <mergeCell ref="AB42:AF43"/>
    <mergeCell ref="AG42:AI43"/>
    <mergeCell ref="AJ42:AK43"/>
    <mergeCell ref="B40:H41"/>
    <mergeCell ref="I40:K41"/>
    <mergeCell ref="L40:P41"/>
    <mergeCell ref="Q40:Q41"/>
    <mergeCell ref="R40:U41"/>
    <mergeCell ref="V40:Z41"/>
    <mergeCell ref="B48:G49"/>
    <mergeCell ref="H48:L49"/>
    <mergeCell ref="M48:T49"/>
    <mergeCell ref="U48:AC48"/>
    <mergeCell ref="AD48:AK49"/>
    <mergeCell ref="U49:AC49"/>
    <mergeCell ref="B44:H45"/>
    <mergeCell ref="I44:AA45"/>
    <mergeCell ref="AB44:AF45"/>
    <mergeCell ref="AG44:AI45"/>
    <mergeCell ref="AJ44:AK45"/>
    <mergeCell ref="B46:H47"/>
    <mergeCell ref="I46:AA47"/>
    <mergeCell ref="AB46:AF47"/>
    <mergeCell ref="AG46:AI47"/>
    <mergeCell ref="AJ46:AK47"/>
    <mergeCell ref="B54:D56"/>
    <mergeCell ref="E54:AK56"/>
    <mergeCell ref="B50:G50"/>
    <mergeCell ref="H50:L50"/>
    <mergeCell ref="M50:T50"/>
    <mergeCell ref="U50:AC50"/>
    <mergeCell ref="AD50:AK50"/>
    <mergeCell ref="B51:F53"/>
    <mergeCell ref="G51:G53"/>
    <mergeCell ref="H51:J53"/>
    <mergeCell ref="K51:L53"/>
    <mergeCell ref="M51:R53"/>
    <mergeCell ref="M57:Q57"/>
    <mergeCell ref="R57:T57"/>
    <mergeCell ref="AC57:AG57"/>
    <mergeCell ref="AH57:AK57"/>
    <mergeCell ref="S51:T53"/>
    <mergeCell ref="U51:AB53"/>
    <mergeCell ref="AC51:AC53"/>
    <mergeCell ref="AD51:AJ53"/>
    <mergeCell ref="AK51:AK53"/>
  </mergeCells>
  <phoneticPr fontId="1"/>
  <conditionalFormatting sqref="U26:AB28">
    <cfRule type="expression" dxfId="12" priority="5">
      <formula>$U$26&gt;3200</formula>
    </cfRule>
  </conditionalFormatting>
  <conditionalFormatting sqref="U51:AB53">
    <cfRule type="expression" dxfId="11" priority="4">
      <formula>$U$51&gt;3200</formula>
    </cfRule>
  </conditionalFormatting>
  <conditionalFormatting sqref="M26:M27">
    <cfRule type="expression" dxfId="10" priority="3">
      <formula>$M$26&gt;784</formula>
    </cfRule>
  </conditionalFormatting>
  <conditionalFormatting sqref="Q29:S29 Q32:S32">
    <cfRule type="expression" dxfId="9" priority="2">
      <formula>$Q$29&gt;784</formula>
    </cfRule>
  </conditionalFormatting>
  <conditionalFormatting sqref="R57">
    <cfRule type="expression" dxfId="8" priority="6">
      <formula>$R$57&gt;784</formula>
    </cfRule>
  </conditionalFormatting>
  <conditionalFormatting sqref="Q54:S54">
    <cfRule type="expression" dxfId="7" priority="1">
      <formula>$Q$29&gt;784</formula>
    </cfRule>
  </conditionalFormatting>
  <printOptions horizontalCentered="1"/>
  <pageMargins left="0.59055118110236227" right="0.39370078740157483" top="0.39370078740157483" bottom="0.19685039370078741" header="0.19685039370078741" footer="0.19685039370078741"/>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様式3　所要額精算書（総括表）</vt:lpstr>
      <vt:lpstr>様式3-2　所要額精算書（一覧表）</vt:lpstr>
      <vt:lpstr>様式3-３　所要額精算書（個表・産休等代替）</vt:lpstr>
      <vt:lpstr>経費内訳表</vt:lpstr>
      <vt:lpstr>歳入歳出決算書</vt:lpstr>
      <vt:lpstr>様式3　所要額精算書（総括表） 記入例</vt:lpstr>
      <vt:lpstr>様式3-2　所要額精算書（一覧表） 記入例</vt:lpstr>
      <vt:lpstr>様式3-３　所要額精算書（個表・産休等代替） 記入例①</vt:lpstr>
      <vt:lpstr>様式3-3　所要額精算書（個表・産休等代替） 記入例②</vt:lpstr>
      <vt:lpstr>様式3-3　所要額精算書（個表・産休等代替） 記入例③</vt:lpstr>
      <vt:lpstr>経費内訳表 　記入例</vt:lpstr>
      <vt:lpstr>歳入歳出決算書　記入例</vt:lpstr>
      <vt:lpstr>経費内訳表!Print_Area</vt:lpstr>
      <vt:lpstr>'経費内訳表 　記入例'!Print_Area</vt:lpstr>
      <vt:lpstr>'様式3　所要額精算書（総括表）'!Print_Area</vt:lpstr>
      <vt:lpstr>'様式3　所要額精算書（総括表） 記入例'!Print_Area</vt:lpstr>
      <vt:lpstr>'様式3-2　所要額精算書（一覧表）'!Print_Area</vt:lpstr>
      <vt:lpstr>'様式3-2　所要額精算書（一覧表） 記入例'!Print_Area</vt:lpstr>
      <vt:lpstr>'様式3-３　所要額精算書（個表・産休等代替）'!Print_Area</vt:lpstr>
      <vt:lpstr>'様式3-３　所要額精算書（個表・産休等代替） 記入例①'!Print_Area</vt:lpstr>
      <vt:lpstr>'様式3-3　所要額精算書（個表・産休等代替） 記入例②'!Print_Area</vt:lpstr>
      <vt:lpstr>'様式3-3　所要額精算書（個表・産休等代替） 記入例③'!Print_Area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2024-03-28T05:56:45Z</cp:lastPrinted>
  <dcterms:created xsi:type="dcterms:W3CDTF">2015-11-17T05:49:52Z</dcterms:created>
  <dcterms:modified xsi:type="dcterms:W3CDTF">2024-10-02T01:49:38Z</dcterms:modified>
</cp:coreProperties>
</file>