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113.54\zaitaku\④介護医療連携推進担当\R06 事業実施\02 代替職員確保支援事業\01_要綱\02_交付要綱\様式（要綱以外）\"/>
    </mc:Choice>
  </mc:AlternateContent>
  <bookViews>
    <workbookView xWindow="7656" yWindow="192" windowWidth="19392" windowHeight="9312" tabRatio="840"/>
  </bookViews>
  <sheets>
    <sheet name="様式2　所要額内訳書（総括表）" sheetId="53" r:id="rId1"/>
    <sheet name="様式2-2　所要額内訳書（一覧表）" sheetId="92" r:id="rId2"/>
    <sheet name="様式2-3　所要額内訳書（個表・産休等代替）" sheetId="70" r:id="rId3"/>
    <sheet name="単価計算表" sheetId="72" r:id="rId4"/>
    <sheet name="歳入歳出予算書" sheetId="113" r:id="rId5"/>
    <sheet name="様式2　所要額内訳書（総括表）記入例" sheetId="95" r:id="rId6"/>
    <sheet name="様式2-2　所要額内訳書（一覧表） 記入例" sheetId="114" r:id="rId7"/>
    <sheet name="様式2-３　所要額内訳書（個表・産休等代替）記入例①" sheetId="110" r:id="rId8"/>
    <sheet name="様式2-3　所要額内訳書（個表・産休等代替）記入例②" sheetId="111" r:id="rId9"/>
    <sheet name="単価計算表　記入例①②" sheetId="76" r:id="rId10"/>
    <sheet name="様式2-4　所要額内訳書（個表・産休等代替）記入例③" sheetId="112" r:id="rId11"/>
    <sheet name="単価計算表　記入例③" sheetId="89" r:id="rId12"/>
    <sheet name="歳入歳出予算書　記入例" sheetId="116" r:id="rId13"/>
  </sheets>
  <externalReferences>
    <externalReference r:id="rId14"/>
  </externalReferences>
  <definedNames>
    <definedName name="_xlnm.Print_Area" localSheetId="4">歳入歳出予算書!$A$1:$E$31</definedName>
    <definedName name="_xlnm.Print_Area" localSheetId="12">'歳入歳出予算書　記入例'!$A$1:$E$31</definedName>
    <definedName name="_xlnm.Print_Area" localSheetId="3">単価計算表!$A$2:$AK$57</definedName>
    <definedName name="_xlnm.Print_Area" localSheetId="9">'単価計算表　記入例①②'!$B$2:$AK$58</definedName>
    <definedName name="_xlnm.Print_Area" localSheetId="11">'単価計算表　記入例③'!$B$2:$AK$59</definedName>
    <definedName name="_xlnm.Print_Area" localSheetId="0">'様式2　所要額内訳書（総括表）'!$B$2:$BC$33</definedName>
    <definedName name="_xlnm.Print_Area" localSheetId="5">'様式2　所要額内訳書（総括表）記入例'!$B$2:$BC$33</definedName>
    <definedName name="_xlnm.Print_Area" localSheetId="1">'様式2-2　所要額内訳書（一覧表）'!$B$2:$AP$33</definedName>
    <definedName name="_xlnm.Print_Area" localSheetId="6">'様式2-2　所要額内訳書（一覧表） 記入例'!$B$2:$AR$34</definedName>
    <definedName name="_xlnm.Print_Area" localSheetId="2">'様式2-3　所要額内訳書（個表・産休等代替）'!$B$2:$AK$58</definedName>
    <definedName name="_xlnm.Print_Area" localSheetId="7">'様式2-３　所要額内訳書（個表・産休等代替）記入例①'!$B$2:$AX$64</definedName>
    <definedName name="_xlnm.Print_Area" localSheetId="8">'様式2-3　所要額内訳書（個表・産休等代替）記入例②'!$B$2:$AK$62</definedName>
    <definedName name="_xlnm.Print_Area" localSheetId="10">'様式2-4　所要額内訳書（個表・産休等代替）記入例③'!$B$2:$AK$63</definedName>
    <definedName name="図１">[1]様式5!$B$50</definedName>
    <definedName name="図３">[1]様式5!$B$50</definedName>
  </definedNames>
  <calcPr calcId="162913"/>
</workbook>
</file>

<file path=xl/calcChain.xml><?xml version="1.0" encoding="utf-8"?>
<calcChain xmlns="http://schemas.openxmlformats.org/spreadsheetml/2006/main">
  <c r="E18" i="116" l="1"/>
  <c r="C18" i="116"/>
  <c r="D19" i="116" s="1"/>
  <c r="C12" i="116"/>
  <c r="AF31" i="114" l="1"/>
  <c r="U46" i="76" l="1"/>
  <c r="Q26" i="114"/>
  <c r="AF24" i="114"/>
  <c r="AA24" i="114"/>
  <c r="AF22" i="114"/>
  <c r="AA22" i="114"/>
  <c r="AF20" i="114"/>
  <c r="AA20" i="114"/>
  <c r="AF18" i="114"/>
  <c r="AA18" i="114"/>
  <c r="AF16" i="114"/>
  <c r="AF26" i="114" s="1"/>
  <c r="AA16" i="114"/>
  <c r="AA26" i="114" s="1"/>
  <c r="C12" i="113"/>
  <c r="D19" i="113" l="1"/>
  <c r="E18" i="113"/>
  <c r="C18" i="113" s="1"/>
  <c r="Q25" i="92" l="1"/>
  <c r="AF23" i="92"/>
  <c r="AA23" i="92"/>
  <c r="AF21" i="92"/>
  <c r="AA21" i="92"/>
  <c r="AF19" i="92"/>
  <c r="AA19" i="92"/>
  <c r="AF17" i="92"/>
  <c r="AA17" i="92"/>
  <c r="AF15" i="92"/>
  <c r="AF25" i="92" s="1"/>
  <c r="AF30" i="92" s="1"/>
  <c r="AA15" i="92"/>
  <c r="AA25" i="92" s="1"/>
  <c r="Z25" i="53"/>
  <c r="H55" i="112" l="1"/>
  <c r="B55" i="112"/>
  <c r="H30" i="112"/>
  <c r="B30" i="112"/>
  <c r="H55" i="111"/>
  <c r="B55" i="111"/>
  <c r="M55" i="111" s="1"/>
  <c r="AD55" i="111" s="1"/>
  <c r="H30" i="111"/>
  <c r="B30" i="111"/>
  <c r="M30" i="111" s="1"/>
  <c r="H57" i="110"/>
  <c r="B57" i="110"/>
  <c r="H30" i="110"/>
  <c r="B30" i="110"/>
  <c r="M55" i="112" l="1"/>
  <c r="AD55" i="112" s="1"/>
  <c r="M30" i="112"/>
  <c r="R61" i="112" s="1"/>
  <c r="R61" i="111"/>
  <c r="AD30" i="111"/>
  <c r="AH61" i="111" s="1"/>
  <c r="M57" i="110"/>
  <c r="AD57" i="110" s="1"/>
  <c r="M30" i="110"/>
  <c r="AD30" i="110" l="1"/>
  <c r="AH63" i="110" s="1"/>
  <c r="AD30" i="112"/>
  <c r="AH61" i="112" s="1"/>
  <c r="R63" i="110"/>
  <c r="Z25" i="95" l="1"/>
  <c r="N25" i="95"/>
  <c r="H25" i="95"/>
  <c r="T21" i="95"/>
  <c r="AF21" i="95" s="1"/>
  <c r="AR21" i="95" s="1"/>
  <c r="AR25" i="95" l="1"/>
  <c r="AF25" i="95"/>
  <c r="T25" i="95"/>
  <c r="N25" i="53" l="1"/>
  <c r="H25" i="53"/>
  <c r="G37" i="89" l="1"/>
  <c r="G31" i="89"/>
  <c r="G27" i="89"/>
  <c r="G23" i="89"/>
  <c r="B17" i="89" l="1"/>
  <c r="AE17" i="89" s="1"/>
  <c r="G31" i="72" l="1"/>
  <c r="G27" i="72"/>
  <c r="G31" i="76" l="1"/>
  <c r="G27" i="76"/>
  <c r="G23" i="76"/>
  <c r="G37" i="72" l="1"/>
  <c r="G23" i="72"/>
  <c r="B17" i="72" l="1"/>
  <c r="AE17" i="72" s="1"/>
  <c r="H26" i="70" l="1"/>
  <c r="B26" i="70"/>
  <c r="H51" i="70"/>
  <c r="B51" i="70"/>
  <c r="M26" i="70" l="1"/>
  <c r="AD26" i="70" s="1"/>
  <c r="M51" i="70"/>
  <c r="AD51" i="70" s="1"/>
  <c r="R57" i="70" l="1"/>
  <c r="AH57" i="70" l="1"/>
  <c r="T21" i="53" l="1"/>
  <c r="AF21" i="53" s="1"/>
  <c r="AR21" i="53" s="1"/>
  <c r="AR25" i="53" s="1"/>
  <c r="T25" i="53" l="1"/>
  <c r="AF25" i="53" l="1"/>
  <c r="G37" i="76"/>
  <c r="B17" i="76" s="1"/>
  <c r="AE17" i="76" s="1"/>
</calcChain>
</file>

<file path=xl/sharedStrings.xml><?xml version="1.0" encoding="utf-8"?>
<sst xmlns="http://schemas.openxmlformats.org/spreadsheetml/2006/main" count="891" uniqueCount="214">
  <si>
    <t>（単位：円）</t>
    <rPh sb="1" eb="3">
      <t>タンイ</t>
    </rPh>
    <rPh sb="4" eb="5">
      <t>エン</t>
    </rPh>
    <phoneticPr fontId="5"/>
  </si>
  <si>
    <t>職種</t>
    <rPh sb="0" eb="2">
      <t>ショクシュ</t>
    </rPh>
    <phoneticPr fontId="3"/>
  </si>
  <si>
    <t>代替職員氏名</t>
    <rPh sb="0" eb="2">
      <t>ダイタイ</t>
    </rPh>
    <rPh sb="2" eb="4">
      <t>ショクイン</t>
    </rPh>
    <rPh sb="4" eb="6">
      <t>シメイ</t>
    </rPh>
    <phoneticPr fontId="3"/>
  </si>
  <si>
    <t>雇用形態</t>
    <rPh sb="0" eb="2">
      <t>コヨウ</t>
    </rPh>
    <rPh sb="2" eb="4">
      <t>ケイタイ</t>
    </rPh>
    <phoneticPr fontId="3"/>
  </si>
  <si>
    <t>標準的な勤務時間</t>
    <rPh sb="0" eb="3">
      <t>ヒョウジュンテキ</t>
    </rPh>
    <rPh sb="4" eb="6">
      <t>キンム</t>
    </rPh>
    <rPh sb="6" eb="8">
      <t>ジカン</t>
    </rPh>
    <phoneticPr fontId="3"/>
  </si>
  <si>
    <t>募集方法</t>
    <rPh sb="0" eb="2">
      <t>ボシュウ</t>
    </rPh>
    <rPh sb="2" eb="4">
      <t>ホウホウ</t>
    </rPh>
    <phoneticPr fontId="3"/>
  </si>
  <si>
    <t>ステーション名</t>
    <rPh sb="6" eb="7">
      <t>メイ</t>
    </rPh>
    <phoneticPr fontId="5"/>
  </si>
  <si>
    <t>経費</t>
    <rPh sb="0" eb="2">
      <t>ケイヒ</t>
    </rPh>
    <phoneticPr fontId="5"/>
  </si>
  <si>
    <t>総事業費</t>
    <rPh sb="0" eb="1">
      <t>ソウ</t>
    </rPh>
    <rPh sb="1" eb="4">
      <t>ジギョウヒ</t>
    </rPh>
    <phoneticPr fontId="5"/>
  </si>
  <si>
    <t>差引額</t>
    <rPh sb="0" eb="2">
      <t>サシヒキ</t>
    </rPh>
    <rPh sb="2" eb="3">
      <t>ガク</t>
    </rPh>
    <phoneticPr fontId="5"/>
  </si>
  <si>
    <t>選定額</t>
    <rPh sb="0" eb="2">
      <t>センテイ</t>
    </rPh>
    <rPh sb="2" eb="3">
      <t>ガク</t>
    </rPh>
    <phoneticPr fontId="5"/>
  </si>
  <si>
    <t>補助率</t>
    <rPh sb="0" eb="3">
      <t>ホジョリツ</t>
    </rPh>
    <phoneticPr fontId="5"/>
  </si>
  <si>
    <t>補助所要額</t>
    <rPh sb="0" eb="2">
      <t>ホジョ</t>
    </rPh>
    <rPh sb="2" eb="4">
      <t>ショヨウ</t>
    </rPh>
    <rPh sb="4" eb="5">
      <t>ガク</t>
    </rPh>
    <phoneticPr fontId="5"/>
  </si>
  <si>
    <t>備考</t>
    <rPh sb="0" eb="2">
      <t>ビコウ</t>
    </rPh>
    <phoneticPr fontId="5"/>
  </si>
  <si>
    <t>給与費</t>
    <rPh sb="0" eb="2">
      <t>キュウヨ</t>
    </rPh>
    <rPh sb="2" eb="3">
      <t>ヒ</t>
    </rPh>
    <phoneticPr fontId="5"/>
  </si>
  <si>
    <t>10／10</t>
    <phoneticPr fontId="5"/>
  </si>
  <si>
    <t>記入上の注意</t>
    <rPh sb="0" eb="2">
      <t>キニュウ</t>
    </rPh>
    <rPh sb="2" eb="3">
      <t>ジョウ</t>
    </rPh>
    <rPh sb="4" eb="6">
      <t>チュウイ</t>
    </rPh>
    <phoneticPr fontId="5"/>
  </si>
  <si>
    <t>看護師</t>
    <rPh sb="0" eb="2">
      <t>カンゴ</t>
    </rPh>
    <rPh sb="2" eb="3">
      <t>シ</t>
    </rPh>
    <phoneticPr fontId="1"/>
  </si>
  <si>
    <t>非常勤</t>
    <rPh sb="0" eb="3">
      <t>ヒジョウキン</t>
    </rPh>
    <phoneticPr fontId="1"/>
  </si>
  <si>
    <t>ナースプラザからの紹介</t>
    <rPh sb="9" eb="11">
      <t>ショウカイ</t>
    </rPh>
    <phoneticPr fontId="1"/>
  </si>
  <si>
    <t>代替期間</t>
    <rPh sb="0" eb="2">
      <t>ダイタイ</t>
    </rPh>
    <rPh sb="2" eb="4">
      <t>キカン</t>
    </rPh>
    <phoneticPr fontId="3"/>
  </si>
  <si>
    <t>×</t>
    <phoneticPr fontId="1"/>
  </si>
  <si>
    <t>＝</t>
    <phoneticPr fontId="1"/>
  </si>
  <si>
    <t>給与費所要額</t>
    <rPh sb="0" eb="2">
      <t>キュウヨ</t>
    </rPh>
    <rPh sb="2" eb="3">
      <t>ヒ</t>
    </rPh>
    <rPh sb="3" eb="5">
      <t>ショヨウ</t>
    </rPh>
    <rPh sb="5" eb="6">
      <t>ガク</t>
    </rPh>
    <phoneticPr fontId="1"/>
  </si>
  <si>
    <t>円</t>
    <rPh sb="0" eb="1">
      <t>エン</t>
    </rPh>
    <phoneticPr fontId="1"/>
  </si>
  <si>
    <t>（</t>
    <phoneticPr fontId="1"/>
  </si>
  <si>
    <t>÷</t>
    <phoneticPr fontId="1"/>
  </si>
  <si>
    <t>（</t>
    <phoneticPr fontId="1"/>
  </si>
  <si>
    <t>日）</t>
    <rPh sb="0" eb="1">
      <t>ニチ</t>
    </rPh>
    <phoneticPr fontId="1"/>
  </si>
  <si>
    <t>標準的な
勤務時間</t>
    <rPh sb="0" eb="3">
      <t>ヒョウジュンテキ</t>
    </rPh>
    <rPh sb="5" eb="7">
      <t>キンム</t>
    </rPh>
    <rPh sb="7" eb="9">
      <t>ジカン</t>
    </rPh>
    <phoneticPr fontId="1"/>
  </si>
  <si>
    <t>標準的な勤務時間</t>
    <rPh sb="0" eb="3">
      <t>ヒョウジュンテキ</t>
    </rPh>
    <rPh sb="4" eb="6">
      <t>キンム</t>
    </rPh>
    <rPh sb="6" eb="8">
      <t>ジカン</t>
    </rPh>
    <phoneticPr fontId="1"/>
  </si>
  <si>
    <t>9時30分　～　17時30分</t>
    <rPh sb="1" eb="2">
      <t>ジ</t>
    </rPh>
    <rPh sb="4" eb="5">
      <t>フン</t>
    </rPh>
    <rPh sb="10" eb="11">
      <t>ジ</t>
    </rPh>
    <rPh sb="13" eb="14">
      <t>フン</t>
    </rPh>
    <phoneticPr fontId="3"/>
  </si>
  <si>
    <t>時　　分　～　　時　　分</t>
    <rPh sb="0" eb="1">
      <t>ジ</t>
    </rPh>
    <rPh sb="3" eb="4">
      <t>フン</t>
    </rPh>
    <rPh sb="8" eb="9">
      <t>ジ</t>
    </rPh>
    <rPh sb="11" eb="12">
      <t>フン</t>
    </rPh>
    <phoneticPr fontId="3"/>
  </si>
  <si>
    <t>補助対象期間</t>
    <rPh sb="0" eb="2">
      <t>ホジョ</t>
    </rPh>
    <rPh sb="2" eb="4">
      <t>タイショウ</t>
    </rPh>
    <rPh sb="4" eb="6">
      <t>キカン</t>
    </rPh>
    <phoneticPr fontId="3"/>
  </si>
  <si>
    <t>）</t>
    <phoneticPr fontId="1"/>
  </si>
  <si>
    <t>雇用契約期間</t>
    <rPh sb="0" eb="2">
      <t>コヨウ</t>
    </rPh>
    <rPh sb="2" eb="4">
      <t>ケイヤク</t>
    </rPh>
    <rPh sb="4" eb="6">
      <t>キカン</t>
    </rPh>
    <phoneticPr fontId="1"/>
  </si>
  <si>
    <t>◆代替職員①</t>
    <rPh sb="1" eb="3">
      <t>ダイタイ</t>
    </rPh>
    <rPh sb="3" eb="5">
      <t>ショクイン</t>
    </rPh>
    <phoneticPr fontId="3"/>
  </si>
  <si>
    <t>◆代替職員②</t>
    <rPh sb="1" eb="3">
      <t>ダイタイ</t>
    </rPh>
    <rPh sb="3" eb="5">
      <t>ショクイン</t>
    </rPh>
    <phoneticPr fontId="3"/>
  </si>
  <si>
    <t>Ａ</t>
    <phoneticPr fontId="1"/>
  </si>
  <si>
    <t>Ｂ</t>
    <phoneticPr fontId="1"/>
  </si>
  <si>
    <t>Ｃ＝Ａ×Ｂ</t>
    <phoneticPr fontId="1"/>
  </si>
  <si>
    <t>D</t>
    <phoneticPr fontId="1"/>
  </si>
  <si>
    <t>Ｅ＝Ｃ×Ｄ</t>
    <phoneticPr fontId="1"/>
  </si>
  <si>
    <t>時間勤務）</t>
  </si>
  <si>
    <t>補助対象期間
通算勤務日数</t>
    <rPh sb="0" eb="2">
      <t>ホジョ</t>
    </rPh>
    <rPh sb="2" eb="4">
      <t>タイショウ</t>
    </rPh>
    <rPh sb="4" eb="6">
      <t>キカン</t>
    </rPh>
    <rPh sb="7" eb="9">
      <t>ツウサン</t>
    </rPh>
    <rPh sb="9" eb="11">
      <t>キンム</t>
    </rPh>
    <rPh sb="11" eb="13">
      <t>ニッスウ</t>
    </rPh>
    <phoneticPr fontId="3"/>
  </si>
  <si>
    <t>日</t>
    <rPh sb="0" eb="1">
      <t>ニチ</t>
    </rPh>
    <phoneticPr fontId="1"/>
  </si>
  <si>
    <t>円</t>
    <phoneticPr fontId="1"/>
  </si>
  <si>
    <t>　　時　　分　～　　時　　分</t>
    <rPh sb="2" eb="3">
      <t>ジ</t>
    </rPh>
    <rPh sb="5" eb="6">
      <t>フン</t>
    </rPh>
    <rPh sb="10" eb="11">
      <t>ジ</t>
    </rPh>
    <rPh sb="13" eb="14">
      <t>フン</t>
    </rPh>
    <phoneticPr fontId="3"/>
  </si>
  <si>
    <t>総時間数①+②</t>
    <phoneticPr fontId="1"/>
  </si>
  <si>
    <t>総所要額①+②</t>
    <phoneticPr fontId="1"/>
  </si>
  <si>
    <t>＝</t>
    <phoneticPr fontId="1"/>
  </si>
  <si>
    <t>×</t>
    <phoneticPr fontId="1"/>
  </si>
  <si>
    <t>÷</t>
    <phoneticPr fontId="1"/>
  </si>
  <si>
    <t>賞与</t>
    <rPh sb="0" eb="2">
      <t>ショウヨ</t>
    </rPh>
    <phoneticPr fontId="1"/>
  </si>
  <si>
    <t>円</t>
    <rPh sb="0" eb="1">
      <t>エン</t>
    </rPh>
    <phoneticPr fontId="1"/>
  </si>
  <si>
    <t>）</t>
    <phoneticPr fontId="1"/>
  </si>
  <si>
    <t>円／月</t>
    <rPh sb="0" eb="1">
      <t>エン</t>
    </rPh>
    <rPh sb="2" eb="3">
      <t>ツキ</t>
    </rPh>
    <phoneticPr fontId="1"/>
  </si>
  <si>
    <t>（</t>
    <phoneticPr fontId="1"/>
  </si>
  <si>
    <t>（</t>
    <phoneticPr fontId="1"/>
  </si>
  <si>
    <t>⇒ 月額換算</t>
    <rPh sb="2" eb="4">
      <t>ゲツガク</t>
    </rPh>
    <rPh sb="4" eb="6">
      <t>カンサン</t>
    </rPh>
    <phoneticPr fontId="1"/>
  </si>
  <si>
    <t>代替職員名：</t>
    <rPh sb="0" eb="2">
      <t>ダイタイ</t>
    </rPh>
    <rPh sb="2" eb="4">
      <t>ショクイン</t>
    </rPh>
    <rPh sb="4" eb="5">
      <t>メイ</t>
    </rPh>
    <phoneticPr fontId="1"/>
  </si>
  <si>
    <t>月</t>
    <rPh sb="0" eb="1">
      <t>ツキ</t>
    </rPh>
    <phoneticPr fontId="1"/>
  </si>
  <si>
    <t>日</t>
    <rPh sb="0" eb="1">
      <t>ニチ</t>
    </rPh>
    <phoneticPr fontId="1"/>
  </si>
  <si>
    <t>※1</t>
    <phoneticPr fontId="1"/>
  </si>
  <si>
    <t>※2</t>
    <phoneticPr fontId="1"/>
  </si>
  <si>
    <t>※3</t>
    <phoneticPr fontId="1"/>
  </si>
  <si>
    <t>※4</t>
    <phoneticPr fontId="1"/>
  </si>
  <si>
    <t>雇用期間月数は、月途中の雇用開始・終了の場合、それぞれ月初開始・月末終了とみなしてください。</t>
    <rPh sb="0" eb="2">
      <t>コヨウ</t>
    </rPh>
    <rPh sb="2" eb="4">
      <t>キカン</t>
    </rPh>
    <rPh sb="4" eb="6">
      <t>ツキスウ</t>
    </rPh>
    <rPh sb="8" eb="9">
      <t>ツキ</t>
    </rPh>
    <rPh sb="9" eb="11">
      <t>トチュウ</t>
    </rPh>
    <rPh sb="12" eb="14">
      <t>コヨウ</t>
    </rPh>
    <rPh sb="14" eb="16">
      <t>カイシ</t>
    </rPh>
    <rPh sb="17" eb="19">
      <t>シュウリョウ</t>
    </rPh>
    <rPh sb="20" eb="22">
      <t>バアイ</t>
    </rPh>
    <rPh sb="27" eb="29">
      <t>ゲッショ</t>
    </rPh>
    <rPh sb="29" eb="31">
      <t>カイシ</t>
    </rPh>
    <rPh sb="32" eb="34">
      <t>ゲツマツ</t>
    </rPh>
    <rPh sb="34" eb="36">
      <t>シュウリョウ</t>
    </rPh>
    <phoneticPr fontId="1"/>
  </si>
  <si>
    <t>雇用契約期間通算日数は、雇用契約期間から休日等の勤務を要しない日を差し引いた実日数（勤務日数）とします。</t>
    <rPh sb="12" eb="14">
      <t>コヨウ</t>
    </rPh>
    <rPh sb="14" eb="16">
      <t>ケイヤク</t>
    </rPh>
    <rPh sb="16" eb="18">
      <t>キカン</t>
    </rPh>
    <rPh sb="20" eb="22">
      <t>キュウジツ</t>
    </rPh>
    <rPh sb="22" eb="23">
      <t>トウ</t>
    </rPh>
    <rPh sb="24" eb="26">
      <t>キンム</t>
    </rPh>
    <rPh sb="27" eb="28">
      <t>ヨウ</t>
    </rPh>
    <rPh sb="31" eb="32">
      <t>ヒ</t>
    </rPh>
    <rPh sb="33" eb="34">
      <t>サ</t>
    </rPh>
    <rPh sb="35" eb="36">
      <t>ヒ</t>
    </rPh>
    <rPh sb="38" eb="39">
      <t>ジツ</t>
    </rPh>
    <rPh sb="39" eb="41">
      <t>ニッスウ</t>
    </rPh>
    <rPh sb="42" eb="44">
      <t>キンム</t>
    </rPh>
    <rPh sb="44" eb="46">
      <t>ニッスウ</t>
    </rPh>
    <phoneticPr fontId="1"/>
  </si>
  <si>
    <t>件</t>
    <rPh sb="0" eb="1">
      <t>ケン</t>
    </rPh>
    <phoneticPr fontId="1"/>
  </si>
  <si>
    <t>根拠資料：</t>
    <rPh sb="0" eb="2">
      <t>コンキョ</t>
    </rPh>
    <rPh sb="2" eb="4">
      <t>シリョウ</t>
    </rPh>
    <phoneticPr fontId="1"/>
  </si>
  <si>
    <t>時給単価</t>
    <rPh sb="0" eb="2">
      <t>ジキュウ</t>
    </rPh>
    <rPh sb="2" eb="4">
      <t>タンカ</t>
    </rPh>
    <phoneticPr fontId="1"/>
  </si>
  <si>
    <t>×</t>
    <phoneticPr fontId="1"/>
  </si>
  <si>
    <t>歩合単価</t>
    <rPh sb="0" eb="2">
      <t>ブアイ</t>
    </rPh>
    <rPh sb="2" eb="4">
      <t>タンカ</t>
    </rPh>
    <phoneticPr fontId="1"/>
  </si>
  <si>
    <t>1日当たり推定件数</t>
    <rPh sb="1" eb="2">
      <t>ニチ</t>
    </rPh>
    <rPh sb="2" eb="3">
      <t>ア</t>
    </rPh>
    <rPh sb="5" eb="7">
      <t>スイテイ</t>
    </rPh>
    <rPh sb="7" eb="9">
      <t>ケンスウ</t>
    </rPh>
    <phoneticPr fontId="1"/>
  </si>
  <si>
    <t>月平均勤務日数</t>
    <rPh sb="0" eb="3">
      <t>ツキヘイキン</t>
    </rPh>
    <rPh sb="3" eb="5">
      <t>キンム</t>
    </rPh>
    <rPh sb="5" eb="7">
      <t>ニッスウ</t>
    </rPh>
    <phoneticPr fontId="1"/>
  </si>
  <si>
    <t>基本給</t>
    <rPh sb="0" eb="3">
      <t>キホンキュウ</t>
    </rPh>
    <phoneticPr fontId="1"/>
  </si>
  <si>
    <t>月給：</t>
    <phoneticPr fontId="1"/>
  </si>
  <si>
    <t>時間給：</t>
    <phoneticPr fontId="1"/>
  </si>
  <si>
    <t>歩合給：</t>
    <phoneticPr fontId="1"/>
  </si>
  <si>
    <t>＝</t>
    <phoneticPr fontId="1"/>
  </si>
  <si>
    <t>雇用契約
期間月数</t>
    <rPh sb="0" eb="2">
      <t>コヨウ</t>
    </rPh>
    <rPh sb="2" eb="4">
      <t>ケイヤク</t>
    </rPh>
    <rPh sb="5" eb="7">
      <t>キカン</t>
    </rPh>
    <rPh sb="7" eb="9">
      <t>ツキスウ</t>
    </rPh>
    <phoneticPr fontId="1"/>
  </si>
  <si>
    <t>（別紙単価計算表のとおり）</t>
    <phoneticPr fontId="1"/>
  </si>
  <si>
    <t>1時間当たりの
単価</t>
    <rPh sb="1" eb="3">
      <t>ジカン</t>
    </rPh>
    <rPh sb="3" eb="4">
      <t>ア</t>
    </rPh>
    <rPh sb="8" eb="10">
      <t>タンカ</t>
    </rPh>
    <phoneticPr fontId="1"/>
  </si>
  <si>
    <t>月額給与 ①＋②</t>
    <rPh sb="0" eb="2">
      <t>ゲツガク</t>
    </rPh>
    <rPh sb="2" eb="4">
      <t>キュウヨ</t>
    </rPh>
    <phoneticPr fontId="1"/>
  </si>
  <si>
    <t>時間</t>
    <rPh sb="0" eb="2">
      <t>ジカン</t>
    </rPh>
    <phoneticPr fontId="1"/>
  </si>
  <si>
    <t>時間</t>
    <rPh sb="0" eb="2">
      <t>ジカン</t>
    </rPh>
    <phoneticPr fontId="1"/>
  </si>
  <si>
    <t>②　手当等</t>
    <phoneticPr fontId="1"/>
  </si>
  <si>
    <t>①　月額換算した給料</t>
    <phoneticPr fontId="1"/>
  </si>
  <si>
    <t>※積算する手当等の名称及び金額を入力してください。</t>
    <rPh sb="1" eb="3">
      <t>セキサン</t>
    </rPh>
    <rPh sb="5" eb="7">
      <t>テアテ</t>
    </rPh>
    <rPh sb="7" eb="8">
      <t>トウ</t>
    </rPh>
    <rPh sb="9" eb="11">
      <t>メイショウ</t>
    </rPh>
    <rPh sb="11" eb="12">
      <t>オヨ</t>
    </rPh>
    <rPh sb="13" eb="15">
      <t>キンガク</t>
    </rPh>
    <rPh sb="16" eb="18">
      <t>ニュウリョク</t>
    </rPh>
    <phoneticPr fontId="1"/>
  </si>
  <si>
    <t>★月給制</t>
    <rPh sb="1" eb="2">
      <t>ツキ</t>
    </rPh>
    <rPh sb="2" eb="3">
      <t>キュウ</t>
    </rPh>
    <rPh sb="3" eb="4">
      <t>セイ</t>
    </rPh>
    <phoneticPr fontId="1"/>
  </si>
  <si>
    <t>★時間給制</t>
    <rPh sb="1" eb="4">
      <t>ジカンキュウ</t>
    </rPh>
    <rPh sb="4" eb="5">
      <t>セイ</t>
    </rPh>
    <phoneticPr fontId="1"/>
  </si>
  <si>
    <t>★歩合給制</t>
    <rPh sb="1" eb="3">
      <t>ブアイ</t>
    </rPh>
    <rPh sb="3" eb="4">
      <t>キュウ</t>
    </rPh>
    <rPh sb="4" eb="5">
      <t>セイ</t>
    </rPh>
    <phoneticPr fontId="1"/>
  </si>
  <si>
    <t>◆単価計算表◆</t>
    <rPh sb="1" eb="3">
      <t>タンカ</t>
    </rPh>
    <rPh sb="3" eb="5">
      <t>ケイサン</t>
    </rPh>
    <rPh sb="5" eb="6">
      <t>ヒョウ</t>
    </rPh>
    <phoneticPr fontId="1"/>
  </si>
  <si>
    <t>※該当する給料について入力してください。</t>
    <rPh sb="1" eb="3">
      <t>ガイトウ</t>
    </rPh>
    <rPh sb="5" eb="7">
      <t>キュウリョウ</t>
    </rPh>
    <rPh sb="11" eb="13">
      <t>ニュウリョク</t>
    </rPh>
    <phoneticPr fontId="1"/>
  </si>
  <si>
    <t>円</t>
    <rPh sb="0" eb="1">
      <t>エン</t>
    </rPh>
    <phoneticPr fontId="1"/>
  </si>
  <si>
    <t>月平均勤務日数は、原則として、雇用期間内の実勤務日数の平均値とします。なお、給与規定等で固定の勤務日数を定めている場合は、その日数を用いても差し支えありません。</t>
    <rPh sb="0" eb="1">
      <t>ツキ</t>
    </rPh>
    <rPh sb="1" eb="3">
      <t>ヘイキン</t>
    </rPh>
    <rPh sb="3" eb="5">
      <t>キンム</t>
    </rPh>
    <rPh sb="5" eb="7">
      <t>ニッスウ</t>
    </rPh>
    <rPh sb="9" eb="11">
      <t>ゲンソク</t>
    </rPh>
    <rPh sb="15" eb="17">
      <t>コヨウ</t>
    </rPh>
    <rPh sb="17" eb="19">
      <t>キカン</t>
    </rPh>
    <rPh sb="19" eb="20">
      <t>ナイ</t>
    </rPh>
    <rPh sb="21" eb="22">
      <t>ジツ</t>
    </rPh>
    <rPh sb="22" eb="24">
      <t>キンム</t>
    </rPh>
    <rPh sb="24" eb="26">
      <t>ニッスウ</t>
    </rPh>
    <rPh sb="27" eb="29">
      <t>ヘイキン</t>
    </rPh>
    <rPh sb="29" eb="30">
      <t>チ</t>
    </rPh>
    <rPh sb="38" eb="40">
      <t>キュウヨ</t>
    </rPh>
    <rPh sb="40" eb="42">
      <t>キテイ</t>
    </rPh>
    <rPh sb="42" eb="43">
      <t>トウ</t>
    </rPh>
    <rPh sb="44" eb="46">
      <t>コテイ</t>
    </rPh>
    <rPh sb="47" eb="49">
      <t>キンム</t>
    </rPh>
    <rPh sb="49" eb="51">
      <t>ニッスウ</t>
    </rPh>
    <rPh sb="52" eb="53">
      <t>サダ</t>
    </rPh>
    <rPh sb="57" eb="59">
      <t>バアイ</t>
    </rPh>
    <rPh sb="63" eb="65">
      <t>ニッスウ</t>
    </rPh>
    <rPh sb="66" eb="67">
      <t>モチ</t>
    </rPh>
    <rPh sb="70" eb="71">
      <t>サ</t>
    </rPh>
    <rPh sb="72" eb="73">
      <t>ツカ</t>
    </rPh>
    <phoneticPr fontId="1"/>
  </si>
  <si>
    <t>※5</t>
    <phoneticPr fontId="1"/>
  </si>
  <si>
    <t>※4</t>
    <phoneticPr fontId="1"/>
  </si>
  <si>
    <t>※4</t>
    <phoneticPr fontId="1"/>
  </si>
  <si>
    <t>資格手当</t>
    <rPh sb="0" eb="2">
      <t>シカク</t>
    </rPh>
    <rPh sb="2" eb="4">
      <t>テアテ</t>
    </rPh>
    <phoneticPr fontId="1"/>
  </si>
  <si>
    <t>住居手当</t>
    <rPh sb="0" eb="2">
      <t>ジュウキョ</t>
    </rPh>
    <rPh sb="2" eb="4">
      <t>テアテ</t>
    </rPh>
    <phoneticPr fontId="1"/>
  </si>
  <si>
    <t>通勤手当</t>
    <rPh sb="0" eb="2">
      <t>ツウキン</t>
    </rPh>
    <rPh sb="2" eb="4">
      <t>テアテ</t>
    </rPh>
    <phoneticPr fontId="1"/>
  </si>
  <si>
    <t>※3</t>
    <phoneticPr fontId="1"/>
  </si>
  <si>
    <r>
      <t xml:space="preserve">賃金
</t>
    </r>
    <r>
      <rPr>
        <sz val="8"/>
        <rFont val="HG丸ｺﾞｼｯｸM-PRO"/>
        <family val="3"/>
        <charset val="128"/>
      </rPr>
      <t>（基本給又は単価）</t>
    </r>
    <rPh sb="0" eb="2">
      <t>チンギン</t>
    </rPh>
    <rPh sb="4" eb="7">
      <t>キホンキュウ</t>
    </rPh>
    <rPh sb="7" eb="8">
      <t>マタ</t>
    </rPh>
    <rPh sb="9" eb="11">
      <t>タンカ</t>
    </rPh>
    <phoneticPr fontId="1"/>
  </si>
  <si>
    <t xml:space="preserve">補助対象経費とする手当等は、原則として、あらかじめひと月分の支給額が定まっているものになります。（超過勤務手当のように勤務実績に基づき後から確定する手当は対象外とします。）
</t>
    <rPh sb="27" eb="28">
      <t>ツキ</t>
    </rPh>
    <rPh sb="28" eb="29">
      <t>ブン</t>
    </rPh>
    <phoneticPr fontId="1"/>
  </si>
  <si>
    <t>実績報告において、交付申請時の積算に無い新たな手当等を精算額に含めることはできません。また、積算で見込んでいた手当等の支出が無くなっても、そこに新たな手当等を充当することはできませんのでご注意ください。</t>
    <rPh sb="9" eb="11">
      <t>コウフ</t>
    </rPh>
    <rPh sb="11" eb="13">
      <t>シンセイ</t>
    </rPh>
    <rPh sb="13" eb="14">
      <t>ジ</t>
    </rPh>
    <phoneticPr fontId="1"/>
  </si>
  <si>
    <t>10時00分　～　16時00分</t>
    <rPh sb="2" eb="3">
      <t>ジ</t>
    </rPh>
    <rPh sb="5" eb="6">
      <t>フン</t>
    </rPh>
    <rPh sb="11" eb="12">
      <t>ジ</t>
    </rPh>
    <rPh sb="14" eb="15">
      <t>フン</t>
    </rPh>
    <phoneticPr fontId="3"/>
  </si>
  <si>
    <t>（Ａ）</t>
    <phoneticPr fontId="5"/>
  </si>
  <si>
    <t>（Ｂ）</t>
    <phoneticPr fontId="5"/>
  </si>
  <si>
    <t>（Ｃ）</t>
    <phoneticPr fontId="5"/>
  </si>
  <si>
    <t>（Ａ）－（Ｂ）</t>
    <phoneticPr fontId="5"/>
  </si>
  <si>
    <t>（Ｄ）</t>
    <phoneticPr fontId="5"/>
  </si>
  <si>
    <t>（Ｅ）</t>
    <phoneticPr fontId="5"/>
  </si>
  <si>
    <t>（Ｆ）</t>
    <phoneticPr fontId="5"/>
  </si>
  <si>
    <t>（Ｇ）</t>
    <phoneticPr fontId="5"/>
  </si>
  <si>
    <t>（Ｅ）×（Ｆ）</t>
    <phoneticPr fontId="5"/>
  </si>
  <si>
    <t>合計</t>
    <rPh sb="0" eb="2">
      <t>ゴウケイ</t>
    </rPh>
    <phoneticPr fontId="5"/>
  </si>
  <si>
    <t>代替職員</t>
    <rPh sb="0" eb="2">
      <t>ダイタイ</t>
    </rPh>
    <rPh sb="2" eb="4">
      <t>ショクイン</t>
    </rPh>
    <phoneticPr fontId="1"/>
  </si>
  <si>
    <t>給与費</t>
    <rPh sb="0" eb="2">
      <t>キュウヨ</t>
    </rPh>
    <rPh sb="2" eb="3">
      <t>ヒ</t>
    </rPh>
    <phoneticPr fontId="1"/>
  </si>
  <si>
    <t>氏名</t>
    <rPh sb="0" eb="2">
      <t>シメイ</t>
    </rPh>
    <phoneticPr fontId="1"/>
  </si>
  <si>
    <t>基準額</t>
    <rPh sb="0" eb="2">
      <t>キジュン</t>
    </rPh>
    <rPh sb="2" eb="3">
      <t>ガク</t>
    </rPh>
    <phoneticPr fontId="1"/>
  </si>
  <si>
    <t>対象経費</t>
    <rPh sb="0" eb="2">
      <t>タイショウ</t>
    </rPh>
    <rPh sb="2" eb="4">
      <t>ケイヒ</t>
    </rPh>
    <phoneticPr fontId="1"/>
  </si>
  <si>
    <t>C</t>
    <phoneticPr fontId="1"/>
  </si>
  <si>
    <t>合計</t>
    <rPh sb="0" eb="2">
      <t>ゴウケイ</t>
    </rPh>
    <phoneticPr fontId="1"/>
  </si>
  <si>
    <t>総事業費</t>
    <rPh sb="0" eb="1">
      <t>ソウ</t>
    </rPh>
    <rPh sb="1" eb="3">
      <t>ジギョウ</t>
    </rPh>
    <rPh sb="3" eb="4">
      <t>ヒ</t>
    </rPh>
    <phoneticPr fontId="1"/>
  </si>
  <si>
    <t>備考</t>
    <rPh sb="0" eb="2">
      <t>ビコウ</t>
    </rPh>
    <phoneticPr fontId="1"/>
  </si>
  <si>
    <t>【産休等代替】</t>
    <rPh sb="1" eb="3">
      <t>サンキュウ</t>
    </rPh>
    <rPh sb="3" eb="4">
      <t>トウ</t>
    </rPh>
    <rPh sb="4" eb="6">
      <t>ダイタイ</t>
    </rPh>
    <phoneticPr fontId="1"/>
  </si>
  <si>
    <t>□ その他</t>
  </si>
  <si>
    <t>D＝A×B</t>
    <phoneticPr fontId="1"/>
  </si>
  <si>
    <t>A</t>
    <phoneticPr fontId="1"/>
  </si>
  <si>
    <t>B</t>
    <phoneticPr fontId="1"/>
  </si>
  <si>
    <t>新規雇用</t>
    <rPh sb="0" eb="2">
      <t>シンキ</t>
    </rPh>
    <rPh sb="2" eb="4">
      <t>コヨウ</t>
    </rPh>
    <phoneticPr fontId="1"/>
  </si>
  <si>
    <t>（勤務日数：</t>
    <rPh sb="1" eb="3">
      <t>キンム</t>
    </rPh>
    <phoneticPr fontId="1"/>
  </si>
  <si>
    <t>①</t>
    <phoneticPr fontId="1"/>
  </si>
  <si>
    <t>②</t>
    <phoneticPr fontId="1"/>
  </si>
  <si>
    <t>③</t>
    <phoneticPr fontId="1"/>
  </si>
  <si>
    <t>雇用契約期間
通算勤務日数</t>
    <rPh sb="0" eb="2">
      <t>コヨウ</t>
    </rPh>
    <rPh sb="2" eb="4">
      <t>ケイヤク</t>
    </rPh>
    <rPh sb="4" eb="6">
      <t>キカン</t>
    </rPh>
    <rPh sb="7" eb="9">
      <t>ツウサン</t>
    </rPh>
    <rPh sb="9" eb="11">
      <t>キンム</t>
    </rPh>
    <rPh sb="11" eb="13">
      <t>ニッスウ</t>
    </rPh>
    <phoneticPr fontId="1"/>
  </si>
  <si>
    <t>研修代替の場合は、交通費（通勤手当）を除いてください。</t>
    <rPh sb="0" eb="2">
      <t>ケンシュウ</t>
    </rPh>
    <rPh sb="2" eb="4">
      <t>ダイタイ</t>
    </rPh>
    <rPh sb="5" eb="7">
      <t>バアイ</t>
    </rPh>
    <rPh sb="9" eb="12">
      <t>コウツウヒ</t>
    </rPh>
    <rPh sb="13" eb="15">
      <t>ツウキン</t>
    </rPh>
    <rPh sb="15" eb="17">
      <t>テアテ</t>
    </rPh>
    <rPh sb="19" eb="20">
      <t>ノゾ</t>
    </rPh>
    <phoneticPr fontId="1"/>
  </si>
  <si>
    <t>寄附金その他
の収入額</t>
    <rPh sb="0" eb="3">
      <t>キフキン</t>
    </rPh>
    <phoneticPr fontId="5"/>
  </si>
  <si>
    <t>□ 雇用契約書</t>
  </si>
  <si>
    <t>□ 労働条件通知書</t>
  </si>
  <si>
    <t>（</t>
    <phoneticPr fontId="1"/>
  </si>
  <si>
    <t>（別紙）</t>
    <rPh sb="1" eb="3">
      <t>ベッシ</t>
    </rPh>
    <phoneticPr fontId="1"/>
  </si>
  <si>
    <t>【</t>
    <phoneticPr fontId="1"/>
  </si>
  <si>
    <t>１．産前産後休業</t>
    <phoneticPr fontId="1"/>
  </si>
  <si>
    <t>２．育児休業</t>
    <phoneticPr fontId="1"/>
  </si>
  <si>
    <t>３．介護休業</t>
    <phoneticPr fontId="1"/>
  </si>
  <si>
    <t>】</t>
    <phoneticPr fontId="1"/>
  </si>
  <si>
    <r>
      <rPr>
        <b/>
        <sz val="11"/>
        <color rgb="FFFF0000"/>
        <rFont val="ＭＳ ゴシック"/>
        <family val="3"/>
        <charset val="128"/>
      </rPr>
      <t>○○</t>
    </r>
    <r>
      <rPr>
        <b/>
        <sz val="11"/>
        <color rgb="FFFF0000"/>
        <rFont val="Meiryo UI"/>
        <family val="3"/>
        <charset val="128"/>
      </rPr>
      <t>訪問看護ステーション</t>
    </r>
    <rPh sb="2" eb="11">
      <t>ホウカ</t>
    </rPh>
    <phoneticPr fontId="1"/>
  </si>
  <si>
    <t>様式2</t>
    <phoneticPr fontId="1"/>
  </si>
  <si>
    <t>様式2-2</t>
    <phoneticPr fontId="1"/>
  </si>
  <si>
    <t>1時間当たりの単価</t>
    <phoneticPr fontId="1"/>
  </si>
  <si>
    <r>
      <t>補助対象時間</t>
    </r>
    <r>
      <rPr>
        <sz val="8"/>
        <rFont val="HG丸ｺﾞｼｯｸM-PRO"/>
        <family val="3"/>
        <charset val="128"/>
      </rPr>
      <t xml:space="preserve"> ※</t>
    </r>
    <rPh sb="0" eb="2">
      <t>ホジョ</t>
    </rPh>
    <rPh sb="2" eb="4">
      <t>タイショウ</t>
    </rPh>
    <rPh sb="4" eb="6">
      <t>ジカン</t>
    </rPh>
    <phoneticPr fontId="1"/>
  </si>
  <si>
    <t>※ 補助対象時間数は、1か年につき784時間（代替職員が複数の場合はその合計）が上限となります。</t>
    <rPh sb="2" eb="4">
      <t>ホジョ</t>
    </rPh>
    <rPh sb="4" eb="6">
      <t>タイショウ</t>
    </rPh>
    <rPh sb="6" eb="9">
      <t>ジカンスウ</t>
    </rPh>
    <rPh sb="13" eb="14">
      <t>ネン</t>
    </rPh>
    <rPh sb="20" eb="22">
      <t>ジカン</t>
    </rPh>
    <rPh sb="23" eb="25">
      <t>ダイタイ</t>
    </rPh>
    <rPh sb="25" eb="27">
      <t>ショクイン</t>
    </rPh>
    <rPh sb="28" eb="30">
      <t>フクスウ</t>
    </rPh>
    <rPh sb="31" eb="33">
      <t>バアイ</t>
    </rPh>
    <rPh sb="36" eb="38">
      <t>ゴウケイ</t>
    </rPh>
    <rPh sb="40" eb="42">
      <t>ジョウゲン</t>
    </rPh>
    <phoneticPr fontId="1"/>
  </si>
  <si>
    <t>単価計算表においては、金額はすべて小数点以下切捨てとします。</t>
    <rPh sb="0" eb="2">
      <t>タンカ</t>
    </rPh>
    <rPh sb="2" eb="4">
      <t>ケイサン</t>
    </rPh>
    <rPh sb="4" eb="5">
      <t>ヒョウ</t>
    </rPh>
    <rPh sb="11" eb="13">
      <t>キンガク</t>
    </rPh>
    <rPh sb="17" eb="20">
      <t>ショウスウテン</t>
    </rPh>
    <rPh sb="20" eb="22">
      <t>イカ</t>
    </rPh>
    <rPh sb="22" eb="24">
      <t>キリス</t>
    </rPh>
    <phoneticPr fontId="1"/>
  </si>
  <si>
    <t>1時間当たりの単価</t>
    <phoneticPr fontId="1"/>
  </si>
  <si>
    <t>基準額</t>
    <rPh sb="0" eb="2">
      <t>キジュン</t>
    </rPh>
    <rPh sb="2" eb="3">
      <t>ガク</t>
    </rPh>
    <phoneticPr fontId="5"/>
  </si>
  <si>
    <t>時間数</t>
    <phoneticPr fontId="1"/>
  </si>
  <si>
    <t>補助対象</t>
    <rPh sb="0" eb="2">
      <t>ホジョ</t>
    </rPh>
    <rPh sb="2" eb="4">
      <t>タイショウ</t>
    </rPh>
    <phoneticPr fontId="1"/>
  </si>
  <si>
    <t>1時間当たり</t>
    <rPh sb="1" eb="3">
      <t>ジカン</t>
    </rPh>
    <rPh sb="3" eb="4">
      <t>ア</t>
    </rPh>
    <phoneticPr fontId="1"/>
  </si>
  <si>
    <t>の単価</t>
    <phoneticPr fontId="1"/>
  </si>
  <si>
    <t>確保の方法</t>
    <rPh sb="0" eb="2">
      <t>カクホ</t>
    </rPh>
    <rPh sb="3" eb="5">
      <t>ホウホウ</t>
    </rPh>
    <phoneticPr fontId="1"/>
  </si>
  <si>
    <t>1時間当たりの単価</t>
    <phoneticPr fontId="1"/>
  </si>
  <si>
    <t>1時間当たりの単価</t>
    <phoneticPr fontId="1"/>
  </si>
  <si>
    <t>　1時間当たりの単価は、月額換算した給料に手当等を加算したものを月額給与とし、雇用契約期間内の勤務日数から算出するものとします。</t>
    <rPh sb="2" eb="4">
      <t>ジカン</t>
    </rPh>
    <rPh sb="4" eb="5">
      <t>ア</t>
    </rPh>
    <rPh sb="8" eb="10">
      <t>タンカ</t>
    </rPh>
    <rPh sb="12" eb="14">
      <t>ゲツガク</t>
    </rPh>
    <rPh sb="14" eb="16">
      <t>カンサン</t>
    </rPh>
    <rPh sb="18" eb="20">
      <t>キュウリョウ</t>
    </rPh>
    <rPh sb="21" eb="23">
      <t>テアテ</t>
    </rPh>
    <rPh sb="23" eb="24">
      <t>トウ</t>
    </rPh>
    <rPh sb="25" eb="27">
      <t>カサン</t>
    </rPh>
    <rPh sb="32" eb="34">
      <t>ゲツガク</t>
    </rPh>
    <rPh sb="34" eb="36">
      <t>キュウヨ</t>
    </rPh>
    <rPh sb="39" eb="41">
      <t>コヨウ</t>
    </rPh>
    <rPh sb="41" eb="43">
      <t>ケイヤク</t>
    </rPh>
    <rPh sb="43" eb="45">
      <t>キカン</t>
    </rPh>
    <rPh sb="45" eb="46">
      <t>ナイ</t>
    </rPh>
    <rPh sb="47" eb="49">
      <t>キンム</t>
    </rPh>
    <rPh sb="49" eb="51">
      <t>ニッスウ</t>
    </rPh>
    <rPh sb="53" eb="55">
      <t>サンシュツ</t>
    </rPh>
    <phoneticPr fontId="1"/>
  </si>
  <si>
    <t>　　年　　月　　日　～　　　年　　月　　日</t>
    <phoneticPr fontId="1"/>
  </si>
  <si>
    <t>　　年　　月　　日　～　　　年　　月　　日</t>
    <phoneticPr fontId="1"/>
  </si>
  <si>
    <t>募集中</t>
    <rPh sb="0" eb="3">
      <t>ボシュウチュウ</t>
    </rPh>
    <phoneticPr fontId="1"/>
  </si>
  <si>
    <t>■ その他</t>
  </si>
  <si>
    <t>募集条件</t>
    <rPh sb="0" eb="2">
      <t>ボシュウ</t>
    </rPh>
    <rPh sb="2" eb="4">
      <t>ジョウケン</t>
    </rPh>
    <phoneticPr fontId="1"/>
  </si>
  <si>
    <t>■ 雇用契約書</t>
  </si>
  <si>
    <t>令和５年10月1日　～　令和５年12月28日</t>
  </si>
  <si>
    <t>令和５年10月1日　～　令和６年3月31日</t>
  </si>
  <si>
    <t>様式2-3</t>
    <phoneticPr fontId="1"/>
  </si>
  <si>
    <r>
      <t>単価計算表においては、金額はすべて</t>
    </r>
    <r>
      <rPr>
        <b/>
        <sz val="8"/>
        <color theme="1"/>
        <rFont val="HG丸ｺﾞｼｯｸM-PRO"/>
        <family val="3"/>
        <charset val="128"/>
      </rPr>
      <t>小数点以下切捨て</t>
    </r>
    <r>
      <rPr>
        <sz val="8"/>
        <color theme="1"/>
        <rFont val="HG丸ｺﾞｼｯｸM-PRO"/>
        <family val="3"/>
        <charset val="128"/>
      </rPr>
      <t>とします。</t>
    </r>
    <rPh sb="0" eb="2">
      <t>タンカ</t>
    </rPh>
    <rPh sb="2" eb="4">
      <t>ケイサン</t>
    </rPh>
    <rPh sb="4" eb="5">
      <t>ヒョウ</t>
    </rPh>
    <rPh sb="11" eb="13">
      <t>キンガク</t>
    </rPh>
    <rPh sb="17" eb="20">
      <t>ショウスウテン</t>
    </rPh>
    <rPh sb="20" eb="22">
      <t>イカ</t>
    </rPh>
    <rPh sb="22" eb="24">
      <t>キリス</t>
    </rPh>
    <phoneticPr fontId="1"/>
  </si>
  <si>
    <t>　代替職員名：</t>
    <rPh sb="1" eb="3">
      <t>ダイタイ</t>
    </rPh>
    <rPh sb="3" eb="5">
      <t>ショクイン</t>
    </rPh>
    <rPh sb="5" eb="6">
      <t>メイ</t>
    </rPh>
    <phoneticPr fontId="1"/>
  </si>
  <si>
    <t>１．「総事業費（Ａ）」及び「基準額（Ｄ）」は、様式2-2に基づきそれぞれの合計額を記入してください。</t>
    <rPh sb="3" eb="7">
      <t>ソウジギョウヒ</t>
    </rPh>
    <rPh sb="11" eb="12">
      <t>オヨ</t>
    </rPh>
    <rPh sb="23" eb="25">
      <t>ヨウシキ</t>
    </rPh>
    <rPh sb="29" eb="30">
      <t>モト</t>
    </rPh>
    <rPh sb="37" eb="39">
      <t>ゴウケイ</t>
    </rPh>
    <rPh sb="39" eb="40">
      <t>ガク</t>
    </rPh>
    <rPh sb="41" eb="43">
      <t>キニュウ</t>
    </rPh>
    <phoneticPr fontId="5"/>
  </si>
  <si>
    <t>２．「選定額（Ｅ）」は、「差引額（Ｃ）」及び「基準額（Ｄ）」のいずれか少ない額を選定してください。</t>
    <rPh sb="3" eb="5">
      <t>センテイ</t>
    </rPh>
    <rPh sb="5" eb="6">
      <t>ガク</t>
    </rPh>
    <rPh sb="13" eb="14">
      <t>サ</t>
    </rPh>
    <rPh sb="14" eb="15">
      <t>ヒ</t>
    </rPh>
    <rPh sb="15" eb="16">
      <t>ガク</t>
    </rPh>
    <rPh sb="20" eb="21">
      <t>オヨ</t>
    </rPh>
    <rPh sb="23" eb="25">
      <t>キジュン</t>
    </rPh>
    <rPh sb="25" eb="26">
      <t>ガク</t>
    </rPh>
    <rPh sb="26" eb="27">
      <t>テイガク</t>
    </rPh>
    <rPh sb="35" eb="36">
      <t>スク</t>
    </rPh>
    <rPh sb="38" eb="39">
      <t>ガク</t>
    </rPh>
    <rPh sb="40" eb="42">
      <t>センテイ</t>
    </rPh>
    <phoneticPr fontId="5"/>
  </si>
  <si>
    <t xml:space="preserve"> </t>
    <phoneticPr fontId="5"/>
  </si>
  <si>
    <t>歳入</t>
    <rPh sb="0" eb="2">
      <t>サイニュウ</t>
    </rPh>
    <phoneticPr fontId="5"/>
  </si>
  <si>
    <t>歳出</t>
    <rPh sb="0" eb="2">
      <t>サイシュツ</t>
    </rPh>
    <phoneticPr fontId="5"/>
  </si>
  <si>
    <t>科目</t>
    <rPh sb="0" eb="2">
      <t>カモク</t>
    </rPh>
    <phoneticPr fontId="5"/>
  </si>
  <si>
    <t>金額</t>
    <rPh sb="0" eb="2">
      <t>キンガク</t>
    </rPh>
    <phoneticPr fontId="5"/>
  </si>
  <si>
    <t>都補助金</t>
    <rPh sb="0" eb="1">
      <t>ト</t>
    </rPh>
    <rPh sb="1" eb="4">
      <t>ホジョキン</t>
    </rPh>
    <phoneticPr fontId="5"/>
  </si>
  <si>
    <t>自己資金</t>
    <rPh sb="0" eb="2">
      <t>ジコ</t>
    </rPh>
    <rPh sb="2" eb="4">
      <t>シキン</t>
    </rPh>
    <phoneticPr fontId="5"/>
  </si>
  <si>
    <t>歳入歳出差引額</t>
  </si>
  <si>
    <t>令和　　年　　月　　日</t>
    <rPh sb="0" eb="1">
      <t>レイ</t>
    </rPh>
    <rPh sb="1" eb="2">
      <t>ワ</t>
    </rPh>
    <rPh sb="4" eb="5">
      <t>ネン</t>
    </rPh>
    <rPh sb="7" eb="8">
      <t>ガツ</t>
    </rPh>
    <rPh sb="10" eb="11">
      <t>ニチ</t>
    </rPh>
    <phoneticPr fontId="5"/>
  </si>
  <si>
    <t>法人名</t>
    <rPh sb="0" eb="2">
      <t>ホウジン</t>
    </rPh>
    <rPh sb="2" eb="3">
      <t>メイ</t>
    </rPh>
    <phoneticPr fontId="5"/>
  </si>
  <si>
    <t>代表者職・氏名</t>
    <rPh sb="0" eb="2">
      <t>ダイヒョウ</t>
    </rPh>
    <rPh sb="2" eb="3">
      <t>シャ</t>
    </rPh>
    <rPh sb="3" eb="4">
      <t>ショク</t>
    </rPh>
    <rPh sb="5" eb="7">
      <t>シメイ</t>
    </rPh>
    <phoneticPr fontId="5"/>
  </si>
  <si>
    <t>代替職員給与費</t>
    <rPh sb="0" eb="2">
      <t>ダイタイ</t>
    </rPh>
    <rPh sb="2" eb="4">
      <t>ショクイン</t>
    </rPh>
    <rPh sb="4" eb="6">
      <t>キュウヨ</t>
    </rPh>
    <rPh sb="6" eb="7">
      <t>ヒ</t>
    </rPh>
    <phoneticPr fontId="5"/>
  </si>
  <si>
    <t>上記の訪問看護ステーション代替職員（産休等）確保支援事業費補助金に関する歳入歳出予算（見込）書は原本と相違ないことを証明します。</t>
    <phoneticPr fontId="5"/>
  </si>
  <si>
    <t xml:space="preserve">
訪問看護ステーション代替職員（産休等）確保支援
事業費補助金に関する歳入歳出予算（見込）書（抄本）
</t>
    <phoneticPr fontId="5"/>
  </si>
  <si>
    <t>〇〇　〇〇</t>
    <phoneticPr fontId="1"/>
  </si>
  <si>
    <t>（参考様式）</t>
    <rPh sb="1" eb="3">
      <t>サンコウ</t>
    </rPh>
    <rPh sb="3" eb="5">
      <t>ヨウシキ</t>
    </rPh>
    <phoneticPr fontId="5"/>
  </si>
  <si>
    <t>様式2-３</t>
    <phoneticPr fontId="1"/>
  </si>
  <si>
    <t>令和６年5月1日　～　令和７年4月30日</t>
    <phoneticPr fontId="1"/>
  </si>
  <si>
    <t>令和６年5月20日　～　令和６年8月26日</t>
    <phoneticPr fontId="1"/>
  </si>
  <si>
    <t>令和６年8月27日　～　令和７年4月30日</t>
    <phoneticPr fontId="1"/>
  </si>
  <si>
    <t>令和６年8月27日　～　令和６年10月30日</t>
    <phoneticPr fontId="1"/>
  </si>
  <si>
    <t>様式２-３</t>
    <phoneticPr fontId="1"/>
  </si>
  <si>
    <t>②</t>
    <phoneticPr fontId="1"/>
  </si>
  <si>
    <t>△△　△△</t>
    <phoneticPr fontId="1"/>
  </si>
  <si>
    <t>Ｅ</t>
    <phoneticPr fontId="1"/>
  </si>
  <si>
    <t>令和　年度　訪問看護ステーション代替職員（産休等）確保支援事業　所要額内訳書（総括表）</t>
    <rPh sb="0" eb="2">
      <t>レイワ</t>
    </rPh>
    <rPh sb="3" eb="5">
      <t>ネンド</t>
    </rPh>
    <rPh sb="6" eb="15">
      <t>ホウカ</t>
    </rPh>
    <rPh sb="16" eb="18">
      <t>ダイタイ</t>
    </rPh>
    <rPh sb="18" eb="20">
      <t>ショクイン</t>
    </rPh>
    <rPh sb="21" eb="23">
      <t>サンキュウ</t>
    </rPh>
    <rPh sb="23" eb="24">
      <t>トウ</t>
    </rPh>
    <rPh sb="25" eb="27">
      <t>カクホ</t>
    </rPh>
    <rPh sb="27" eb="29">
      <t>シエン</t>
    </rPh>
    <rPh sb="29" eb="31">
      <t>ジギョウ</t>
    </rPh>
    <rPh sb="32" eb="34">
      <t>ショヨウ</t>
    </rPh>
    <rPh sb="34" eb="35">
      <t>ガク</t>
    </rPh>
    <rPh sb="35" eb="38">
      <t>ウチワケショ</t>
    </rPh>
    <rPh sb="39" eb="41">
      <t>ソウカツ</t>
    </rPh>
    <phoneticPr fontId="5"/>
  </si>
  <si>
    <t>令和　年度　訪問看護ステーション代替職員（産休等）確保支援事業　所要額内訳書（一覧表）</t>
    <rPh sb="0" eb="2">
      <t>レイワ</t>
    </rPh>
    <rPh sb="3" eb="5">
      <t>ネンド</t>
    </rPh>
    <rPh sb="6" eb="15">
      <t>ホウカ</t>
    </rPh>
    <rPh sb="16" eb="18">
      <t>ダイタイ</t>
    </rPh>
    <rPh sb="18" eb="20">
      <t>ショクイン</t>
    </rPh>
    <rPh sb="21" eb="23">
      <t>サンキュウ</t>
    </rPh>
    <rPh sb="23" eb="24">
      <t>トウ</t>
    </rPh>
    <rPh sb="25" eb="27">
      <t>カクホ</t>
    </rPh>
    <rPh sb="27" eb="29">
      <t>シエン</t>
    </rPh>
    <rPh sb="29" eb="31">
      <t>ジギョウ</t>
    </rPh>
    <rPh sb="32" eb="34">
      <t>ショヨウ</t>
    </rPh>
    <rPh sb="34" eb="35">
      <t>ガク</t>
    </rPh>
    <rPh sb="35" eb="38">
      <t>ウチワケショ</t>
    </rPh>
    <rPh sb="39" eb="41">
      <t>イチラン</t>
    </rPh>
    <rPh sb="41" eb="42">
      <t>ヒョウ</t>
    </rPh>
    <phoneticPr fontId="5"/>
  </si>
  <si>
    <t>令和　年度　訪問看護ステーション代替職員（産休等）確保支援事業
所要額内訳書（個表）</t>
    <rPh sb="0" eb="2">
      <t>レイワ</t>
    </rPh>
    <rPh sb="3" eb="5">
      <t>ネンド</t>
    </rPh>
    <rPh sb="6" eb="15">
      <t>ホウカ</t>
    </rPh>
    <rPh sb="16" eb="18">
      <t>ダイタイ</t>
    </rPh>
    <rPh sb="18" eb="20">
      <t>ショクイン</t>
    </rPh>
    <rPh sb="21" eb="23">
      <t>サンキュウ</t>
    </rPh>
    <rPh sb="23" eb="24">
      <t>トウ</t>
    </rPh>
    <rPh sb="25" eb="27">
      <t>カクホ</t>
    </rPh>
    <rPh sb="27" eb="29">
      <t>シエン</t>
    </rPh>
    <rPh sb="29" eb="31">
      <t>ジギョウ</t>
    </rPh>
    <rPh sb="35" eb="37">
      <t>ウチワケ</t>
    </rPh>
    <rPh sb="37" eb="38">
      <t>ショ</t>
    </rPh>
    <rPh sb="39" eb="40">
      <t>コ</t>
    </rPh>
    <rPh sb="40" eb="41">
      <t>ヒョウ</t>
    </rPh>
    <phoneticPr fontId="5"/>
  </si>
  <si>
    <r>
      <t>令和</t>
    </r>
    <r>
      <rPr>
        <b/>
        <sz val="11"/>
        <color rgb="FFFF0000"/>
        <rFont val="HG丸ｺﾞｼｯｸM-PRO"/>
        <family val="3"/>
        <charset val="128"/>
      </rPr>
      <t>６</t>
    </r>
    <r>
      <rPr>
        <sz val="11"/>
        <rFont val="HG丸ｺﾞｼｯｸM-PRO"/>
        <family val="3"/>
        <charset val="128"/>
      </rPr>
      <t>年度　訪問看護ステーション代替職員（産休等）確保支援事業
所要額内訳書（個表）</t>
    </r>
    <rPh sb="0" eb="1">
      <t>レイ</t>
    </rPh>
    <rPh sb="1" eb="2">
      <t>ワ</t>
    </rPh>
    <rPh sb="3" eb="5">
      <t>ネンド</t>
    </rPh>
    <rPh sb="6" eb="15">
      <t>ホウカ</t>
    </rPh>
    <rPh sb="16" eb="18">
      <t>ダイタイ</t>
    </rPh>
    <rPh sb="18" eb="20">
      <t>ショクイン</t>
    </rPh>
    <rPh sb="21" eb="23">
      <t>サンキュウ</t>
    </rPh>
    <rPh sb="23" eb="24">
      <t>トウ</t>
    </rPh>
    <rPh sb="25" eb="27">
      <t>カクホ</t>
    </rPh>
    <rPh sb="27" eb="29">
      <t>シエン</t>
    </rPh>
    <rPh sb="29" eb="31">
      <t>ジギョウ</t>
    </rPh>
    <rPh sb="35" eb="37">
      <t>ウチワケ</t>
    </rPh>
    <rPh sb="37" eb="38">
      <t>ショ</t>
    </rPh>
    <rPh sb="39" eb="40">
      <t>コ</t>
    </rPh>
    <rPh sb="40" eb="41">
      <t>ヒョウ</t>
    </rPh>
    <phoneticPr fontId="5"/>
  </si>
  <si>
    <r>
      <t>令和</t>
    </r>
    <r>
      <rPr>
        <b/>
        <sz val="11"/>
        <color rgb="FFFF0000"/>
        <rFont val="HG丸ｺﾞｼｯｸM-PRO"/>
        <family val="3"/>
        <charset val="128"/>
      </rPr>
      <t>6</t>
    </r>
    <r>
      <rPr>
        <sz val="11"/>
        <rFont val="HG丸ｺﾞｼｯｸM-PRO"/>
        <family val="3"/>
        <charset val="128"/>
      </rPr>
      <t>年度　訪問看護ステーション代替職員（産休等）確保支援事業
所要額内訳書（個表）</t>
    </r>
    <rPh sb="0" eb="1">
      <t>レイ</t>
    </rPh>
    <rPh sb="1" eb="2">
      <t>ワ</t>
    </rPh>
    <rPh sb="3" eb="5">
      <t>ネンド</t>
    </rPh>
    <rPh sb="6" eb="15">
      <t>ホウカ</t>
    </rPh>
    <rPh sb="16" eb="18">
      <t>ダイタイ</t>
    </rPh>
    <rPh sb="18" eb="20">
      <t>ショクイン</t>
    </rPh>
    <rPh sb="21" eb="23">
      <t>サンキュウ</t>
    </rPh>
    <rPh sb="23" eb="24">
      <t>トウ</t>
    </rPh>
    <rPh sb="25" eb="27">
      <t>カクホ</t>
    </rPh>
    <rPh sb="27" eb="29">
      <t>シエン</t>
    </rPh>
    <rPh sb="29" eb="31">
      <t>ジギョウ</t>
    </rPh>
    <rPh sb="35" eb="37">
      <t>ウチワケ</t>
    </rPh>
    <rPh sb="37" eb="38">
      <t>ショ</t>
    </rPh>
    <rPh sb="39" eb="40">
      <t>コ</t>
    </rPh>
    <rPh sb="40" eb="41">
      <t>ヒョウ</t>
    </rPh>
    <phoneticPr fontId="5"/>
  </si>
  <si>
    <r>
      <t>令和</t>
    </r>
    <r>
      <rPr>
        <sz val="12"/>
        <color rgb="FFFF0000"/>
        <rFont val="HG丸ｺﾞｼｯｸM-PRO"/>
        <family val="3"/>
        <charset val="128"/>
      </rPr>
      <t>6</t>
    </r>
    <r>
      <rPr>
        <sz val="12"/>
        <rFont val="HG丸ｺﾞｼｯｸM-PRO"/>
        <family val="3"/>
        <charset val="128"/>
      </rPr>
      <t>年度　訪問看護ステーション代替職員（産休等）確保支援事業　所要額内訳書（一覧表）</t>
    </r>
    <rPh sb="0" eb="2">
      <t>レイワ</t>
    </rPh>
    <rPh sb="3" eb="5">
      <t>ネンド</t>
    </rPh>
    <rPh sb="6" eb="15">
      <t>ホウカ</t>
    </rPh>
    <rPh sb="16" eb="18">
      <t>ダイタイ</t>
    </rPh>
    <rPh sb="18" eb="20">
      <t>ショクイン</t>
    </rPh>
    <rPh sb="21" eb="23">
      <t>サンキュウ</t>
    </rPh>
    <rPh sb="23" eb="24">
      <t>トウ</t>
    </rPh>
    <rPh sb="25" eb="27">
      <t>カクホ</t>
    </rPh>
    <rPh sb="27" eb="29">
      <t>シエン</t>
    </rPh>
    <rPh sb="29" eb="31">
      <t>ジギョウ</t>
    </rPh>
    <rPh sb="32" eb="34">
      <t>ショヨウ</t>
    </rPh>
    <rPh sb="34" eb="35">
      <t>ガク</t>
    </rPh>
    <rPh sb="35" eb="38">
      <t>ウチワケショ</t>
    </rPh>
    <rPh sb="39" eb="41">
      <t>イチラン</t>
    </rPh>
    <rPh sb="41" eb="42">
      <t>ヒョウ</t>
    </rPh>
    <phoneticPr fontId="5"/>
  </si>
  <si>
    <r>
      <t>令和</t>
    </r>
    <r>
      <rPr>
        <sz val="12"/>
        <color rgb="FFFF0000"/>
        <rFont val="HG丸ｺﾞｼｯｸM-PRO"/>
        <family val="3"/>
        <charset val="128"/>
      </rPr>
      <t>６</t>
    </r>
    <r>
      <rPr>
        <sz val="12"/>
        <rFont val="HG丸ｺﾞｼｯｸM-PRO"/>
        <family val="3"/>
        <charset val="128"/>
      </rPr>
      <t>年度　訪問看護ステーション代替職員（産休等）確保支援事業　所要額内訳書（総括表）</t>
    </r>
    <rPh sb="0" eb="1">
      <t>レイ</t>
    </rPh>
    <rPh sb="1" eb="2">
      <t>ワ</t>
    </rPh>
    <rPh sb="3" eb="5">
      <t>ネンド</t>
    </rPh>
    <rPh sb="5" eb="7">
      <t>ヘイネンド</t>
    </rPh>
    <rPh sb="6" eb="15">
      <t>ホウカ</t>
    </rPh>
    <rPh sb="16" eb="18">
      <t>ダイタイ</t>
    </rPh>
    <rPh sb="18" eb="20">
      <t>ショクイン</t>
    </rPh>
    <rPh sb="21" eb="23">
      <t>サンキュウ</t>
    </rPh>
    <rPh sb="23" eb="24">
      <t>トウ</t>
    </rPh>
    <rPh sb="25" eb="27">
      <t>カクホ</t>
    </rPh>
    <rPh sb="27" eb="29">
      <t>シエン</t>
    </rPh>
    <rPh sb="29" eb="31">
      <t>ジギョウ</t>
    </rPh>
    <rPh sb="32" eb="34">
      <t>ショヨウ</t>
    </rPh>
    <rPh sb="34" eb="35">
      <t>ガク</t>
    </rPh>
    <rPh sb="35" eb="38">
      <t>ウチワケショ</t>
    </rPh>
    <rPh sb="39" eb="41">
      <t>ソウカツ</t>
    </rPh>
    <phoneticPr fontId="5"/>
  </si>
  <si>
    <t>令和〇年〇〇月〇〇日</t>
    <rPh sb="0" eb="1">
      <t>レイ</t>
    </rPh>
    <rPh sb="1" eb="2">
      <t>ワ</t>
    </rPh>
    <rPh sb="3" eb="4">
      <t>ネン</t>
    </rPh>
    <rPh sb="6" eb="7">
      <t>ガツ</t>
    </rPh>
    <rPh sb="9" eb="10">
      <t>ニチ</t>
    </rPh>
    <phoneticPr fontId="5"/>
  </si>
  <si>
    <t>株式会社　○○○○</t>
    <phoneticPr fontId="1"/>
  </si>
  <si>
    <t>代表取締役　〇〇　〇〇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</si>
</sst>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Red]\(#,##0\)"/>
    <numFmt numFmtId="177" formatCode="#,##0_ "/>
    <numFmt numFmtId="178" formatCode="0.0_ "/>
    <numFmt numFmtId="179" formatCode="#,##0.0_ "/>
    <numFmt numFmtId="180" formatCode="[$-411]ggge&quot;年&quot;m&quot;月&quot;d&quot;日&quot;;@"/>
    <numFmt numFmtId="181" formatCode="0_ "/>
    <numFmt numFmtId="182" formatCode="#,##0.0"/>
    <numFmt numFmtId="183" formatCode="###&quot;時&quot;&quot;間&quot;"/>
    <numFmt numFmtId="184" formatCode="##,###&quot;円&quot;"/>
    <numFmt numFmtId="185" formatCode="#,###,###&quot;円&quot;"/>
    <numFmt numFmtId="186" formatCode="0&quot;円&quot;"/>
  </numFmts>
  <fonts count="2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6"/>
      <name val="ＭＳ Ｐ明朝"/>
      <family val="1"/>
      <charset val="128"/>
    </font>
    <font>
      <sz val="12"/>
      <name val="HG丸ｺﾞｼｯｸM-PRO"/>
      <family val="3"/>
      <charset val="128"/>
    </font>
    <font>
      <sz val="11"/>
      <name val="HG丸ｺﾞｼｯｸM-PRO"/>
      <family val="3"/>
      <charset val="128"/>
    </font>
    <font>
      <sz val="9"/>
      <name val="HG丸ｺﾞｼｯｸM-PRO"/>
      <family val="3"/>
      <charset val="128"/>
    </font>
    <font>
      <sz val="8"/>
      <name val="HG丸ｺﾞｼｯｸM-PRO"/>
      <family val="3"/>
      <charset val="128"/>
    </font>
    <font>
      <sz val="11"/>
      <color theme="1"/>
      <name val="HG丸ｺﾞｼｯｸM-PRO"/>
      <family val="3"/>
      <charset val="128"/>
    </font>
    <font>
      <sz val="8"/>
      <color theme="1"/>
      <name val="HG丸ｺﾞｼｯｸM-PRO"/>
      <family val="3"/>
      <charset val="128"/>
    </font>
    <font>
      <sz val="14"/>
      <name val="HG丸ｺﾞｼｯｸM-PRO"/>
      <family val="3"/>
      <charset val="128"/>
    </font>
    <font>
      <sz val="9"/>
      <color theme="1"/>
      <name val="HG丸ｺﾞｼｯｸM-PRO"/>
      <family val="3"/>
      <charset val="128"/>
    </font>
    <font>
      <b/>
      <sz val="11"/>
      <color rgb="FFFF0000"/>
      <name val="Meiryo UI"/>
      <family val="3"/>
      <charset val="128"/>
    </font>
    <font>
      <sz val="11"/>
      <color rgb="FFFFFF00"/>
      <name val="HG丸ｺﾞｼｯｸM-PRO"/>
      <family val="3"/>
      <charset val="128"/>
    </font>
    <font>
      <sz val="10"/>
      <name val="HG丸ｺﾞｼｯｸM-PRO"/>
      <family val="3"/>
      <charset val="128"/>
    </font>
    <font>
      <b/>
      <sz val="11"/>
      <color rgb="FFFF0000"/>
      <name val="ＭＳ ゴシック"/>
      <family val="3"/>
      <charset val="128"/>
    </font>
    <font>
      <b/>
      <sz val="8"/>
      <color theme="1"/>
      <name val="HG丸ｺﾞｼｯｸM-PRO"/>
      <family val="3"/>
      <charset val="128"/>
    </font>
    <font>
      <b/>
      <sz val="9"/>
      <color theme="1"/>
      <name val="HG丸ｺﾞｼｯｸM-PRO"/>
      <family val="3"/>
      <charset val="128"/>
    </font>
    <font>
      <sz val="11"/>
      <name val="ＭＳ 明朝"/>
      <family val="1"/>
      <charset val="128"/>
    </font>
    <font>
      <sz val="12"/>
      <name val="ＭＳ 明朝"/>
      <family val="1"/>
      <charset val="128"/>
    </font>
    <font>
      <sz val="14"/>
      <name val="ＭＳ 明朝"/>
      <family val="1"/>
      <charset val="128"/>
    </font>
    <font>
      <b/>
      <sz val="11"/>
      <name val="Meiryo UI"/>
      <family val="3"/>
      <charset val="128"/>
    </font>
    <font>
      <b/>
      <sz val="11"/>
      <color rgb="FFFF0000"/>
      <name val="HG丸ｺﾞｼｯｸM-PRO"/>
      <family val="3"/>
      <charset val="128"/>
    </font>
    <font>
      <sz val="12"/>
      <color rgb="FFFF0000"/>
      <name val="HG丸ｺﾞｼｯｸM-PRO"/>
      <family val="3"/>
      <charset val="128"/>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7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top/>
      <bottom/>
      <diagonal/>
    </border>
    <border>
      <left/>
      <right/>
      <top style="thin">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style="thin">
        <color auto="1"/>
      </right>
      <top style="double">
        <color auto="1"/>
      </top>
      <bottom style="double">
        <color auto="1"/>
      </bottom>
      <diagonal/>
    </border>
    <border>
      <left style="thin">
        <color auto="1"/>
      </left>
      <right style="thin">
        <color auto="1"/>
      </right>
      <top style="double">
        <color auto="1"/>
      </top>
      <bottom style="thin">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thin">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thin">
        <color auto="1"/>
      </left>
      <right/>
      <top style="double">
        <color auto="1"/>
      </top>
      <bottom/>
      <diagonal/>
    </border>
    <border>
      <left/>
      <right style="thin">
        <color auto="1"/>
      </right>
      <top style="double">
        <color auto="1"/>
      </top>
      <bottom/>
      <diagonal/>
    </border>
    <border>
      <left style="thin">
        <color auto="1"/>
      </left>
      <right/>
      <top style="double">
        <color auto="1"/>
      </top>
      <bottom style="double">
        <color auto="1"/>
      </bottom>
      <diagonal/>
    </border>
    <border>
      <left style="thin">
        <color auto="1"/>
      </left>
      <right/>
      <top style="double">
        <color auto="1"/>
      </top>
      <bottom style="thin">
        <color auto="1"/>
      </bottom>
      <diagonal/>
    </border>
    <border>
      <left/>
      <right style="thin">
        <color auto="1"/>
      </right>
      <top style="double">
        <color auto="1"/>
      </top>
      <bottom style="double">
        <color auto="1"/>
      </bottom>
      <diagonal/>
    </border>
    <border>
      <left/>
      <right style="thin">
        <color auto="1"/>
      </right>
      <top style="double">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double">
        <color auto="1"/>
      </bottom>
      <diagonal/>
    </border>
    <border>
      <left style="thin">
        <color auto="1"/>
      </left>
      <right style="medium">
        <color auto="1"/>
      </right>
      <top style="double">
        <color auto="1"/>
      </top>
      <bottom style="double">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thin">
        <color auto="1"/>
      </left>
      <right/>
      <top/>
      <bottom style="double">
        <color auto="1"/>
      </bottom>
      <diagonal/>
    </border>
    <border>
      <left/>
      <right style="thin">
        <color auto="1"/>
      </right>
      <top/>
      <bottom style="double">
        <color auto="1"/>
      </bottom>
      <diagonal/>
    </border>
    <border>
      <left style="hair">
        <color auto="1"/>
      </left>
      <right/>
      <top style="double">
        <color auto="1"/>
      </top>
      <bottom/>
      <diagonal/>
    </border>
    <border>
      <left/>
      <right style="hair">
        <color auto="1"/>
      </right>
      <top style="double">
        <color auto="1"/>
      </top>
      <bottom/>
      <diagonal/>
    </border>
    <border>
      <left/>
      <right style="hair">
        <color auto="1"/>
      </right>
      <top/>
      <bottom style="thin">
        <color auto="1"/>
      </bottom>
      <diagonal/>
    </border>
    <border>
      <left style="hair">
        <color auto="1"/>
      </left>
      <right/>
      <top/>
      <bottom style="double">
        <color auto="1"/>
      </bottom>
      <diagonal/>
    </border>
    <border>
      <left/>
      <right style="hair">
        <color auto="1"/>
      </right>
      <top/>
      <bottom style="double">
        <color auto="1"/>
      </bottom>
      <diagonal/>
    </border>
    <border>
      <left style="hair">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bottom style="hair">
        <color auto="1"/>
      </bottom>
      <diagonal/>
    </border>
    <border>
      <left style="hair">
        <color auto="1"/>
      </left>
      <right/>
      <top style="thin">
        <color auto="1"/>
      </top>
      <bottom/>
      <diagonal/>
    </border>
    <border>
      <left/>
      <right style="hair">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cellStyleXfs>
  <cellXfs count="592">
    <xf numFmtId="0" fontId="0" fillId="0" borderId="0" xfId="0">
      <alignment vertical="center"/>
    </xf>
    <xf numFmtId="0" fontId="7" fillId="0" borderId="0" xfId="2" applyFont="1" applyFill="1" applyBorder="1" applyProtection="1">
      <alignment vertical="center"/>
    </xf>
    <xf numFmtId="0" fontId="7" fillId="0" borderId="0" xfId="2" applyFont="1" applyFill="1" applyProtection="1">
      <alignment vertical="center"/>
    </xf>
    <xf numFmtId="0" fontId="7" fillId="0" borderId="0" xfId="1" applyFont="1" applyFill="1" applyBorder="1" applyProtection="1">
      <alignment vertical="center"/>
    </xf>
    <xf numFmtId="0" fontId="7" fillId="0" borderId="0" xfId="2" applyNumberFormat="1" applyFont="1" applyFill="1" applyBorder="1" applyProtection="1">
      <alignment vertical="center"/>
    </xf>
    <xf numFmtId="0" fontId="12" fillId="0" borderId="0" xfId="2" applyFont="1" applyFill="1" applyBorder="1" applyProtection="1">
      <alignment vertical="center"/>
    </xf>
    <xf numFmtId="0" fontId="12" fillId="0" borderId="0" xfId="2" applyFont="1" applyFill="1" applyProtection="1">
      <alignment vertical="center"/>
    </xf>
    <xf numFmtId="49" fontId="7" fillId="0" borderId="0" xfId="2" applyNumberFormat="1" applyFont="1" applyFill="1" applyBorder="1" applyAlignment="1" applyProtection="1">
      <alignment vertical="center"/>
    </xf>
    <xf numFmtId="0" fontId="7" fillId="0" borderId="0" xfId="2" applyFont="1" applyFill="1" applyBorder="1" applyAlignment="1" applyProtection="1">
      <alignment horizontal="center" vertical="center"/>
    </xf>
    <xf numFmtId="0" fontId="7" fillId="0" borderId="0" xfId="2" applyFont="1" applyFill="1" applyAlignment="1" applyProtection="1">
      <alignment horizontal="center" vertical="center"/>
    </xf>
    <xf numFmtId="0" fontId="7" fillId="0" borderId="0" xfId="2" applyNumberFormat="1" applyFont="1" applyFill="1" applyBorder="1" applyAlignment="1" applyProtection="1">
      <alignment horizontal="right"/>
    </xf>
    <xf numFmtId="0" fontId="7" fillId="0" borderId="0" xfId="2" applyFont="1" applyFill="1" applyBorder="1" applyAlignment="1" applyProtection="1">
      <alignment vertical="center"/>
    </xf>
    <xf numFmtId="0" fontId="7" fillId="0" borderId="0" xfId="2" applyFont="1" applyFill="1" applyAlignment="1" applyProtection="1">
      <alignment vertical="center" shrinkToFit="1"/>
    </xf>
    <xf numFmtId="0" fontId="7" fillId="0" borderId="0" xfId="1" applyFont="1" applyFill="1" applyAlignment="1" applyProtection="1">
      <alignment vertical="center" shrinkToFit="1"/>
    </xf>
    <xf numFmtId="0" fontId="7" fillId="0" borderId="5" xfId="2" applyNumberFormat="1" applyFont="1" applyFill="1" applyBorder="1" applyAlignment="1" applyProtection="1">
      <alignment vertical="center"/>
    </xf>
    <xf numFmtId="0" fontId="7" fillId="0" borderId="5" xfId="2" applyNumberFormat="1" applyFont="1" applyFill="1" applyBorder="1" applyAlignment="1" applyProtection="1">
      <alignment vertical="center" shrinkToFit="1"/>
    </xf>
    <xf numFmtId="0" fontId="7" fillId="0" borderId="0" xfId="2" applyNumberFormat="1" applyFont="1" applyFill="1" applyBorder="1" applyAlignment="1" applyProtection="1">
      <alignment horizontal="center" vertical="center" shrinkToFit="1"/>
    </xf>
    <xf numFmtId="179" fontId="7" fillId="0" borderId="0" xfId="1" applyNumberFormat="1" applyFont="1" applyFill="1" applyBorder="1" applyAlignment="1" applyProtection="1">
      <alignment horizontal="left" vertical="center" shrinkToFit="1"/>
    </xf>
    <xf numFmtId="0" fontId="7" fillId="0" borderId="0" xfId="1" applyFont="1" applyFill="1" applyBorder="1" applyAlignment="1" applyProtection="1">
      <alignment horizontal="center" vertical="center" shrinkToFit="1"/>
    </xf>
    <xf numFmtId="0" fontId="7" fillId="0" borderId="2" xfId="1" applyNumberFormat="1" applyFont="1" applyFill="1" applyBorder="1" applyAlignment="1" applyProtection="1">
      <alignment vertical="center" shrinkToFit="1"/>
    </xf>
    <xf numFmtId="0" fontId="7" fillId="0" borderId="0" xfId="1" applyFont="1" applyFill="1" applyBorder="1" applyAlignment="1" applyProtection="1">
      <alignment vertical="center" shrinkToFit="1"/>
    </xf>
    <xf numFmtId="0" fontId="7" fillId="0" borderId="0" xfId="2" applyNumberFormat="1" applyFont="1" applyFill="1" applyAlignment="1" applyProtection="1">
      <alignment horizontal="center" vertical="center" shrinkToFit="1"/>
    </xf>
    <xf numFmtId="0" fontId="7" fillId="0" borderId="0" xfId="1" applyFont="1" applyFill="1" applyAlignment="1" applyProtection="1">
      <alignment horizontal="left" vertical="center" shrinkToFit="1"/>
    </xf>
    <xf numFmtId="0" fontId="9" fillId="0" borderId="0" xfId="1" applyFont="1" applyFill="1" applyBorder="1" applyAlignment="1" applyProtection="1">
      <alignment horizontal="left" vertical="center"/>
    </xf>
    <xf numFmtId="0" fontId="10" fillId="0" borderId="0" xfId="0" applyNumberFormat="1" applyFont="1" applyFill="1" applyBorder="1" applyAlignment="1" applyProtection="1">
      <alignment vertical="center"/>
    </xf>
    <xf numFmtId="0" fontId="10" fillId="0" borderId="0"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horizontal="right" vertical="center"/>
    </xf>
    <xf numFmtId="0" fontId="11" fillId="0" borderId="0" xfId="0" applyNumberFormat="1" applyFont="1" applyAlignment="1" applyProtection="1">
      <alignment horizontal="right" vertical="top"/>
    </xf>
    <xf numFmtId="0" fontId="10" fillId="0" borderId="0" xfId="0" applyNumberFormat="1" applyFont="1" applyFill="1" applyProtection="1">
      <alignment vertical="center"/>
    </xf>
    <xf numFmtId="0" fontId="10" fillId="0" borderId="5" xfId="0" applyNumberFormat="1" applyFont="1" applyFill="1" applyBorder="1" applyAlignment="1" applyProtection="1">
      <alignment vertical="center"/>
    </xf>
    <xf numFmtId="0" fontId="10" fillId="0" borderId="0" xfId="0" applyNumberFormat="1" applyFont="1" applyFill="1" applyBorder="1" applyProtection="1">
      <alignment vertical="center"/>
    </xf>
    <xf numFmtId="0" fontId="10" fillId="0" borderId="1" xfId="0" applyNumberFormat="1" applyFont="1" applyFill="1" applyBorder="1" applyAlignment="1" applyProtection="1">
      <alignment horizontal="right" vertical="center"/>
    </xf>
    <xf numFmtId="0" fontId="10" fillId="0" borderId="2" xfId="0" applyNumberFormat="1" applyFont="1" applyFill="1" applyBorder="1" applyAlignment="1" applyProtection="1">
      <alignment horizontal="right" vertical="center"/>
    </xf>
    <xf numFmtId="0" fontId="10" fillId="0" borderId="2" xfId="0" applyNumberFormat="1" applyFont="1" applyFill="1" applyBorder="1" applyAlignment="1" applyProtection="1">
      <alignment horizontal="center" vertical="center"/>
    </xf>
    <xf numFmtId="0" fontId="10" fillId="0" borderId="2" xfId="0" applyNumberFormat="1" applyFont="1" applyFill="1" applyBorder="1" applyProtection="1">
      <alignment vertical="center"/>
    </xf>
    <xf numFmtId="0" fontId="11" fillId="0" borderId="3" xfId="0" applyNumberFormat="1" applyFont="1" applyFill="1" applyBorder="1" applyAlignment="1" applyProtection="1">
      <alignment horizontal="right" vertical="center"/>
    </xf>
    <xf numFmtId="0" fontId="10" fillId="0" borderId="12" xfId="0" applyNumberFormat="1" applyFont="1" applyFill="1" applyBorder="1" applyProtection="1">
      <alignment vertical="center"/>
    </xf>
    <xf numFmtId="0" fontId="10" fillId="0" borderId="11" xfId="0" applyNumberFormat="1" applyFont="1" applyFill="1" applyBorder="1" applyProtection="1">
      <alignment vertical="center"/>
    </xf>
    <xf numFmtId="0" fontId="10" fillId="0" borderId="0" xfId="0" applyNumberFormat="1" applyFont="1" applyFill="1" applyBorder="1" applyAlignment="1" applyProtection="1">
      <alignment horizontal="distributed" vertical="center"/>
    </xf>
    <xf numFmtId="0" fontId="10" fillId="0" borderId="4" xfId="0" applyNumberFormat="1" applyFont="1" applyFill="1" applyBorder="1" applyProtection="1">
      <alignment vertical="center"/>
    </xf>
    <xf numFmtId="0" fontId="10" fillId="0" borderId="5" xfId="0" applyNumberFormat="1" applyFont="1" applyFill="1" applyBorder="1" applyProtection="1">
      <alignment vertical="center"/>
    </xf>
    <xf numFmtId="0" fontId="10" fillId="0" borderId="5" xfId="0" applyNumberFormat="1" applyFont="1" applyFill="1" applyBorder="1" applyAlignment="1" applyProtection="1">
      <alignment horizontal="distributed" vertical="center"/>
    </xf>
    <xf numFmtId="0" fontId="10" fillId="0" borderId="6" xfId="0" applyNumberFormat="1" applyFont="1" applyFill="1" applyBorder="1" applyProtection="1">
      <alignment vertical="center"/>
    </xf>
    <xf numFmtId="0" fontId="10" fillId="0" borderId="10" xfId="0" applyNumberFormat="1" applyFont="1" applyFill="1" applyBorder="1" applyAlignment="1" applyProtection="1">
      <alignment vertical="center"/>
    </xf>
    <xf numFmtId="0" fontId="10" fillId="0" borderId="10" xfId="0" applyNumberFormat="1" applyFont="1" applyFill="1" applyBorder="1" applyProtection="1">
      <alignment vertical="center"/>
    </xf>
    <xf numFmtId="0" fontId="10" fillId="0" borderId="0" xfId="0" applyNumberFormat="1" applyFont="1" applyFill="1" applyBorder="1" applyAlignment="1" applyProtection="1">
      <alignment vertical="center" textRotation="255" shrinkToFit="1"/>
    </xf>
    <xf numFmtId="0" fontId="10" fillId="0" borderId="0" xfId="0" applyNumberFormat="1" applyFont="1" applyFill="1" applyBorder="1" applyAlignment="1" applyProtection="1">
      <alignment horizontal="left" vertical="center"/>
    </xf>
    <xf numFmtId="0" fontId="11" fillId="0" borderId="0" xfId="0" applyNumberFormat="1" applyFont="1" applyBorder="1" applyAlignment="1" applyProtection="1">
      <alignment horizontal="left" vertical="top"/>
    </xf>
    <xf numFmtId="0" fontId="11" fillId="0" borderId="0" xfId="0" applyNumberFormat="1" applyFont="1" applyBorder="1" applyAlignment="1" applyProtection="1">
      <alignment vertical="center"/>
    </xf>
    <xf numFmtId="0" fontId="11" fillId="0" borderId="0" xfId="0" applyNumberFormat="1" applyFont="1" applyBorder="1" applyAlignment="1" applyProtection="1">
      <alignment vertical="top" wrapText="1"/>
    </xf>
    <xf numFmtId="0" fontId="11" fillId="0" borderId="0" xfId="0" applyNumberFormat="1" applyFont="1" applyBorder="1" applyAlignment="1" applyProtection="1">
      <alignment vertical="top"/>
    </xf>
    <xf numFmtId="0" fontId="11" fillId="0" borderId="0" xfId="0" applyNumberFormat="1" applyFont="1" applyBorder="1" applyAlignment="1" applyProtection="1">
      <alignment horizontal="right" vertical="center"/>
    </xf>
    <xf numFmtId="179" fontId="8" fillId="0" borderId="2" xfId="1" applyNumberFormat="1" applyFont="1" applyFill="1" applyBorder="1" applyAlignment="1" applyProtection="1">
      <alignment vertical="center" shrinkToFit="1"/>
    </xf>
    <xf numFmtId="49" fontId="7" fillId="0" borderId="5" xfId="1" applyNumberFormat="1" applyFont="1" applyFill="1" applyBorder="1" applyAlignment="1" applyProtection="1">
      <alignment horizontal="right" vertical="center" shrinkToFit="1"/>
    </xf>
    <xf numFmtId="0" fontId="7" fillId="0" borderId="0" xfId="1" applyFont="1" applyFill="1" applyBorder="1" applyAlignment="1" applyProtection="1">
      <alignment horizontal="left" vertical="center" shrinkToFit="1"/>
    </xf>
    <xf numFmtId="0" fontId="10" fillId="0" borderId="12" xfId="0" applyNumberFormat="1" applyFont="1" applyFill="1" applyBorder="1" applyAlignment="1" applyProtection="1">
      <alignment horizontal="center" vertical="center"/>
    </xf>
    <xf numFmtId="0" fontId="10" fillId="0" borderId="10" xfId="0" applyNumberFormat="1" applyFont="1" applyFill="1" applyBorder="1" applyAlignment="1" applyProtection="1">
      <alignment horizontal="center" vertical="center"/>
    </xf>
    <xf numFmtId="0" fontId="10" fillId="0" borderId="5"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horizontal="left" vertical="center" wrapText="1"/>
    </xf>
    <xf numFmtId="0" fontId="10" fillId="0" borderId="0" xfId="0" applyNumberFormat="1" applyFont="1" applyFill="1" applyBorder="1" applyAlignment="1" applyProtection="1">
      <alignment vertical="center" wrapText="1" shrinkToFit="1"/>
    </xf>
    <xf numFmtId="0" fontId="10" fillId="0" borderId="0" xfId="0" applyNumberFormat="1" applyFont="1" applyFill="1" applyBorder="1" applyAlignment="1" applyProtection="1">
      <alignment vertical="center" shrinkToFit="1"/>
    </xf>
    <xf numFmtId="0" fontId="11" fillId="0" borderId="0" xfId="0" applyNumberFormat="1" applyFont="1" applyFill="1" applyAlignment="1" applyProtection="1">
      <alignment horizontal="right" vertical="top"/>
    </xf>
    <xf numFmtId="0" fontId="11" fillId="0" borderId="13" xfId="0" applyNumberFormat="1" applyFont="1" applyFill="1" applyBorder="1" applyAlignment="1" applyProtection="1">
      <alignment horizontal="right" vertical="top"/>
    </xf>
    <xf numFmtId="0" fontId="10" fillId="0" borderId="2" xfId="0" applyNumberFormat="1" applyFont="1" applyFill="1" applyBorder="1" applyAlignment="1" applyProtection="1">
      <alignment horizontal="left" vertical="center"/>
    </xf>
    <xf numFmtId="0" fontId="13" fillId="0" borderId="0" xfId="0" applyNumberFormat="1" applyFont="1" applyFill="1" applyBorder="1" applyAlignment="1" applyProtection="1">
      <alignment horizontal="left" vertical="center"/>
    </xf>
    <xf numFmtId="0" fontId="10" fillId="0" borderId="0" xfId="0" applyNumberFormat="1" applyFont="1" applyFill="1" applyBorder="1" applyAlignment="1" applyProtection="1">
      <alignment vertical="center" textRotation="255" wrapText="1" shrinkToFit="1"/>
    </xf>
    <xf numFmtId="0" fontId="10" fillId="0" borderId="5" xfId="0" applyNumberFormat="1" applyFont="1" applyFill="1" applyBorder="1" applyAlignment="1" applyProtection="1">
      <alignment vertical="center" textRotation="255" shrinkToFit="1"/>
    </xf>
    <xf numFmtId="0" fontId="11" fillId="0" borderId="0" xfId="0" applyNumberFormat="1" applyFont="1" applyFill="1" applyBorder="1" applyAlignment="1" applyProtection="1">
      <alignment horizontal="left" vertical="top"/>
    </xf>
    <xf numFmtId="0" fontId="11" fillId="0" borderId="0" xfId="0" applyNumberFormat="1" applyFont="1" applyFill="1" applyProtection="1">
      <alignment vertical="center"/>
    </xf>
    <xf numFmtId="0" fontId="11" fillId="0" borderId="0" xfId="0" applyNumberFormat="1" applyFont="1" applyFill="1" applyBorder="1" applyAlignment="1" applyProtection="1">
      <alignment vertical="top" wrapText="1"/>
    </xf>
    <xf numFmtId="0" fontId="11" fillId="0" borderId="0" xfId="0" applyNumberFormat="1" applyFont="1" applyFill="1" applyBorder="1" applyAlignment="1" applyProtection="1">
      <alignment vertical="center"/>
    </xf>
    <xf numFmtId="0" fontId="11" fillId="0" borderId="0" xfId="0" applyNumberFormat="1" applyFont="1" applyFill="1" applyBorder="1" applyAlignment="1" applyProtection="1">
      <alignment horizontal="right" vertical="top"/>
    </xf>
    <xf numFmtId="179" fontId="7" fillId="0" borderId="0" xfId="1" applyNumberFormat="1" applyFont="1" applyFill="1" applyBorder="1" applyAlignment="1" applyProtection="1">
      <alignment vertical="center" shrinkToFit="1"/>
    </xf>
    <xf numFmtId="3" fontId="7" fillId="0" borderId="0" xfId="1" applyNumberFormat="1" applyFont="1" applyFill="1" applyBorder="1" applyAlignment="1" applyProtection="1">
      <alignment vertical="center" shrinkToFit="1"/>
    </xf>
    <xf numFmtId="0" fontId="7" fillId="0" borderId="0" xfId="1" applyNumberFormat="1" applyFont="1" applyFill="1" applyBorder="1" applyAlignment="1" applyProtection="1">
      <alignment vertical="center" shrinkToFit="1"/>
    </xf>
    <xf numFmtId="0" fontId="7" fillId="0" borderId="0" xfId="1" applyNumberFormat="1" applyFont="1" applyFill="1" applyBorder="1" applyAlignment="1" applyProtection="1">
      <alignment horizontal="right" vertical="center" shrinkToFit="1"/>
    </xf>
    <xf numFmtId="0" fontId="13" fillId="0" borderId="0" xfId="0" applyNumberFormat="1" applyFont="1" applyFill="1" applyBorder="1" applyAlignment="1" applyProtection="1">
      <alignment vertical="center"/>
    </xf>
    <xf numFmtId="0" fontId="15" fillId="0" borderId="0" xfId="1" applyFont="1" applyFill="1" applyAlignment="1" applyProtection="1">
      <alignment vertical="center"/>
    </xf>
    <xf numFmtId="0" fontId="14" fillId="0" borderId="0" xfId="1" applyFont="1" applyFill="1" applyAlignment="1" applyProtection="1">
      <alignment vertical="center"/>
    </xf>
    <xf numFmtId="0" fontId="12" fillId="0" borderId="0" xfId="2" applyNumberFormat="1" applyFont="1" applyFill="1" applyBorder="1" applyAlignment="1" applyProtection="1">
      <alignment horizontal="center" vertical="center"/>
    </xf>
    <xf numFmtId="49" fontId="7" fillId="0" borderId="0" xfId="2" applyNumberFormat="1" applyFont="1" applyFill="1" applyBorder="1" applyAlignment="1" applyProtection="1">
      <alignment horizontal="center" vertical="center" shrinkToFit="1"/>
    </xf>
    <xf numFmtId="0" fontId="10" fillId="0" borderId="0" xfId="0" applyNumberFormat="1" applyFont="1" applyFill="1" applyBorder="1" applyAlignment="1" applyProtection="1">
      <alignment horizontal="left" vertical="center" wrapText="1"/>
    </xf>
    <xf numFmtId="0" fontId="10" fillId="0" borderId="0" xfId="0" applyNumberFormat="1" applyFont="1" applyFill="1" applyBorder="1" applyAlignment="1" applyProtection="1">
      <alignment horizontal="right" vertical="center"/>
    </xf>
    <xf numFmtId="0" fontId="10" fillId="0" borderId="10"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horizontal="left" vertical="center"/>
    </xf>
    <xf numFmtId="0" fontId="10" fillId="0" borderId="0" xfId="0" applyNumberFormat="1" applyFont="1" applyFill="1" applyBorder="1" applyAlignment="1" applyProtection="1">
      <alignment horizontal="left" vertical="center"/>
    </xf>
    <xf numFmtId="0" fontId="10" fillId="0" borderId="12" xfId="0" applyNumberFormat="1" applyFont="1" applyFill="1" applyBorder="1" applyAlignment="1" applyProtection="1">
      <alignment horizontal="center" vertical="center"/>
    </xf>
    <xf numFmtId="0" fontId="10" fillId="0" borderId="5" xfId="0" applyNumberFormat="1" applyFont="1" applyFill="1" applyBorder="1" applyAlignment="1" applyProtection="1">
      <alignment horizontal="center" vertical="center"/>
    </xf>
    <xf numFmtId="0" fontId="7" fillId="0" borderId="0" xfId="2" applyFont="1" applyFill="1" applyBorder="1" applyAlignment="1" applyProtection="1">
      <alignment horizontal="left" vertical="center"/>
    </xf>
    <xf numFmtId="0" fontId="7" fillId="0" borderId="5" xfId="2" applyFont="1" applyFill="1" applyBorder="1" applyAlignment="1" applyProtection="1">
      <alignment horizontal="left" vertical="center"/>
    </xf>
    <xf numFmtId="0" fontId="7" fillId="0" borderId="0" xfId="2" applyFont="1" applyFill="1" applyBorder="1">
      <alignment vertical="center"/>
    </xf>
    <xf numFmtId="0" fontId="7" fillId="0" borderId="0" xfId="1" applyFont="1" applyFill="1" applyBorder="1">
      <alignment vertical="center"/>
    </xf>
    <xf numFmtId="0" fontId="7" fillId="0" borderId="0" xfId="2" applyNumberFormat="1" applyFont="1" applyFill="1" applyBorder="1">
      <alignment vertical="center"/>
    </xf>
    <xf numFmtId="0" fontId="7" fillId="0" borderId="0" xfId="2" applyFont="1" applyFill="1">
      <alignment vertical="center"/>
    </xf>
    <xf numFmtId="0" fontId="12" fillId="0" borderId="0" xfId="2" applyFont="1" applyFill="1" applyBorder="1">
      <alignment vertical="center"/>
    </xf>
    <xf numFmtId="0" fontId="12" fillId="0" borderId="0" xfId="2" applyFont="1" applyFill="1">
      <alignment vertical="center"/>
    </xf>
    <xf numFmtId="0" fontId="7" fillId="0" borderId="0" xfId="2" applyFont="1" applyFill="1" applyAlignment="1">
      <alignment horizontal="center" vertical="center"/>
    </xf>
    <xf numFmtId="0" fontId="7" fillId="0" borderId="0" xfId="1" applyFont="1" applyFill="1">
      <alignment vertical="center"/>
    </xf>
    <xf numFmtId="0" fontId="9" fillId="0" borderId="0" xfId="2" applyFont="1" applyFill="1" applyProtection="1">
      <alignment vertical="center"/>
    </xf>
    <xf numFmtId="0" fontId="9" fillId="0" borderId="0" xfId="2" applyFont="1" applyFill="1" applyBorder="1" applyAlignment="1">
      <alignment horizontal="right" vertical="center"/>
    </xf>
    <xf numFmtId="0" fontId="11" fillId="0" borderId="0" xfId="0" applyNumberFormat="1" applyFont="1" applyFill="1" applyBorder="1" applyAlignment="1" applyProtection="1">
      <alignment vertical="top"/>
    </xf>
    <xf numFmtId="0" fontId="11" fillId="0" borderId="0" xfId="0" applyNumberFormat="1" applyFont="1" applyFill="1" applyBorder="1" applyAlignment="1" applyProtection="1">
      <alignment horizontal="center" vertical="top"/>
    </xf>
    <xf numFmtId="0" fontId="11" fillId="0" borderId="0" xfId="0" applyNumberFormat="1" applyFont="1" applyBorder="1" applyAlignment="1" applyProtection="1">
      <alignment horizontal="center" vertical="top"/>
    </xf>
    <xf numFmtId="49" fontId="10" fillId="0" borderId="0" xfId="0" applyNumberFormat="1" applyFont="1" applyFill="1" applyBorder="1" applyAlignment="1" applyProtection="1">
      <alignment vertical="center" shrinkToFit="1"/>
    </xf>
    <xf numFmtId="49" fontId="7" fillId="0" borderId="5" xfId="1" applyNumberFormat="1" applyFont="1" applyFill="1" applyBorder="1" applyAlignment="1" applyProtection="1">
      <alignment horizontal="right" vertical="center" shrinkToFit="1"/>
    </xf>
    <xf numFmtId="0" fontId="7" fillId="0" borderId="0" xfId="1" applyFont="1" applyFill="1" applyBorder="1" applyAlignment="1" applyProtection="1">
      <alignment horizontal="left" vertical="center" shrinkToFit="1"/>
    </xf>
    <xf numFmtId="0" fontId="10" fillId="0" borderId="0" xfId="0" applyNumberFormat="1" applyFont="1" applyFill="1" applyBorder="1" applyAlignment="1" applyProtection="1">
      <alignment horizontal="left" vertical="center"/>
    </xf>
    <xf numFmtId="49" fontId="7" fillId="0" borderId="0" xfId="2" applyNumberFormat="1" applyFont="1" applyFill="1" applyBorder="1" applyAlignment="1" applyProtection="1">
      <alignment horizontal="left" vertical="center"/>
    </xf>
    <xf numFmtId="49" fontId="7" fillId="0" borderId="0" xfId="1" applyNumberFormat="1" applyFont="1" applyFill="1" applyBorder="1" applyAlignment="1" applyProtection="1">
      <alignment horizontal="left" vertical="center"/>
    </xf>
    <xf numFmtId="49" fontId="7" fillId="0" borderId="0" xfId="1" applyNumberFormat="1" applyFont="1" applyFill="1" applyBorder="1" applyAlignment="1" applyProtection="1">
      <alignment horizontal="center" vertical="center"/>
    </xf>
    <xf numFmtId="49" fontId="7" fillId="0" borderId="0" xfId="1" applyNumberFormat="1" applyFont="1" applyFill="1" applyBorder="1" applyAlignment="1" applyProtection="1">
      <alignment vertical="center"/>
    </xf>
    <xf numFmtId="0" fontId="7" fillId="0" borderId="0" xfId="1" applyFont="1" applyFill="1" applyBorder="1" applyAlignment="1" applyProtection="1">
      <alignment vertical="center"/>
    </xf>
    <xf numFmtId="0" fontId="7" fillId="0" borderId="0" xfId="2" applyNumberFormat="1" applyFont="1" applyFill="1" applyBorder="1" applyAlignment="1" applyProtection="1">
      <alignment horizontal="center" vertical="center"/>
    </xf>
    <xf numFmtId="0" fontId="7" fillId="0" borderId="0" xfId="1" applyFont="1" applyFill="1" applyBorder="1" applyAlignment="1">
      <alignment horizontal="center" vertical="center"/>
    </xf>
    <xf numFmtId="0" fontId="7" fillId="0" borderId="0" xfId="1" applyFont="1" applyFill="1" applyBorder="1" applyAlignment="1">
      <alignment horizontal="left" vertical="top" wrapText="1"/>
    </xf>
    <xf numFmtId="0" fontId="19" fillId="0" borderId="0" xfId="0" applyNumberFormat="1" applyFont="1" applyAlignment="1" applyProtection="1">
      <alignment horizontal="right" vertical="top"/>
    </xf>
    <xf numFmtId="0" fontId="19" fillId="0" borderId="0" xfId="0" applyNumberFormat="1" applyFont="1" applyBorder="1" applyAlignment="1" applyProtection="1">
      <alignment horizontal="center" vertical="top"/>
    </xf>
    <xf numFmtId="0" fontId="19" fillId="0" borderId="0" xfId="0" applyNumberFormat="1" applyFont="1" applyBorder="1" applyAlignment="1" applyProtection="1">
      <alignment horizontal="right" vertical="center"/>
    </xf>
    <xf numFmtId="0" fontId="19" fillId="0" borderId="0" xfId="0" applyNumberFormat="1" applyFont="1" applyBorder="1" applyAlignment="1" applyProtection="1">
      <alignment vertical="top" wrapText="1"/>
    </xf>
    <xf numFmtId="0" fontId="19" fillId="0" borderId="0" xfId="0" applyNumberFormat="1" applyFont="1" applyBorder="1" applyAlignment="1" applyProtection="1">
      <alignment vertical="center"/>
    </xf>
    <xf numFmtId="0" fontId="19" fillId="0" borderId="0" xfId="0" applyNumberFormat="1" applyFont="1" applyBorder="1" applyAlignment="1" applyProtection="1">
      <alignment vertical="top"/>
    </xf>
    <xf numFmtId="0" fontId="20" fillId="3" borderId="0" xfId="1" applyFont="1" applyFill="1">
      <alignment vertical="center"/>
    </xf>
    <xf numFmtId="0" fontId="2" fillId="3" borderId="0" xfId="1" applyFill="1">
      <alignment vertical="center"/>
    </xf>
    <xf numFmtId="0" fontId="22" fillId="3" borderId="0" xfId="1" applyFont="1" applyFill="1">
      <alignment vertical="center"/>
    </xf>
    <xf numFmtId="0" fontId="20" fillId="3" borderId="0" xfId="1" applyFont="1" applyFill="1" applyAlignment="1">
      <alignment horizontal="right" vertical="center"/>
    </xf>
    <xf numFmtId="0" fontId="20" fillId="3" borderId="8" xfId="4" applyFont="1" applyFill="1" applyBorder="1" applyAlignment="1">
      <alignment horizontal="center" vertical="center"/>
    </xf>
    <xf numFmtId="0" fontId="23" fillId="3" borderId="8" xfId="4" applyFont="1" applyFill="1" applyBorder="1" applyAlignment="1">
      <alignment vertical="center" wrapText="1"/>
    </xf>
    <xf numFmtId="177" fontId="23" fillId="3" borderId="8" xfId="4" applyNumberFormat="1" applyFont="1" applyFill="1" applyBorder="1" applyAlignment="1">
      <alignment horizontal="right" vertical="center"/>
    </xf>
    <xf numFmtId="0" fontId="2" fillId="3" borderId="8" xfId="1" applyFill="1" applyBorder="1">
      <alignment vertical="center"/>
    </xf>
    <xf numFmtId="0" fontId="23" fillId="3" borderId="8" xfId="4" applyFont="1" applyFill="1" applyBorder="1">
      <alignment vertical="center"/>
    </xf>
    <xf numFmtId="0" fontId="23" fillId="3" borderId="8" xfId="1" applyFont="1" applyFill="1" applyBorder="1">
      <alignment vertical="center"/>
    </xf>
    <xf numFmtId="177" fontId="23" fillId="3" borderId="8" xfId="1" applyNumberFormat="1" applyFont="1" applyFill="1" applyBorder="1" applyAlignment="1">
      <alignment horizontal="right" vertical="center"/>
    </xf>
    <xf numFmtId="0" fontId="20" fillId="3" borderId="77" xfId="4" applyFont="1" applyFill="1" applyBorder="1" applyAlignment="1">
      <alignment vertical="center"/>
    </xf>
    <xf numFmtId="0" fontId="20" fillId="3" borderId="13" xfId="4" applyFont="1" applyFill="1" applyBorder="1" applyAlignment="1">
      <alignment horizontal="right" vertical="center"/>
    </xf>
    <xf numFmtId="186" fontId="23" fillId="3" borderId="13" xfId="4" applyNumberFormat="1" applyFont="1" applyFill="1" applyBorder="1" applyAlignment="1">
      <alignment horizontal="center" vertical="center"/>
    </xf>
    <xf numFmtId="0" fontId="20" fillId="3" borderId="78" xfId="4" applyFont="1" applyFill="1" applyBorder="1" applyAlignment="1">
      <alignment vertical="center"/>
    </xf>
    <xf numFmtId="0" fontId="20" fillId="3" borderId="0" xfId="4" applyFont="1" applyFill="1">
      <alignment vertical="center"/>
    </xf>
    <xf numFmtId="0" fontId="4" fillId="3" borderId="0" xfId="4" applyFill="1">
      <alignment vertical="center"/>
    </xf>
    <xf numFmtId="177" fontId="23" fillId="2" borderId="8" xfId="4" applyNumberFormat="1" applyFont="1" applyFill="1" applyBorder="1" applyAlignment="1">
      <alignment horizontal="right" vertical="center"/>
    </xf>
    <xf numFmtId="0" fontId="20" fillId="2" borderId="0" xfId="4" applyFont="1" applyFill="1">
      <alignment vertical="center"/>
    </xf>
    <xf numFmtId="176" fontId="7" fillId="2" borderId="8" xfId="2" applyNumberFormat="1" applyFont="1" applyFill="1" applyBorder="1" applyAlignment="1" applyProtection="1">
      <alignment horizontal="right" vertical="center" shrinkToFit="1"/>
    </xf>
    <xf numFmtId="176" fontId="7" fillId="0" borderId="8" xfId="2" applyNumberFormat="1" applyFont="1" applyFill="1" applyBorder="1" applyAlignment="1" applyProtection="1">
      <alignment horizontal="right" vertical="center" shrinkToFit="1"/>
    </xf>
    <xf numFmtId="0" fontId="7" fillId="0" borderId="8" xfId="2" applyNumberFormat="1" applyFont="1" applyFill="1" applyBorder="1" applyAlignment="1" applyProtection="1">
      <alignment horizontal="center" vertical="center" wrapText="1"/>
    </xf>
    <xf numFmtId="0" fontId="7" fillId="0" borderId="7" xfId="2" applyNumberFormat="1" applyFont="1" applyFill="1" applyBorder="1" applyAlignment="1" applyProtection="1">
      <alignment horizontal="center" vertical="center"/>
    </xf>
    <xf numFmtId="0" fontId="7" fillId="0" borderId="8" xfId="2" applyNumberFormat="1" applyFont="1" applyFill="1" applyBorder="1" applyAlignment="1" applyProtection="1">
      <alignment horizontal="left" vertical="center" wrapText="1"/>
    </xf>
    <xf numFmtId="49" fontId="6" fillId="0" borderId="8" xfId="2" applyNumberFormat="1" applyFont="1" applyFill="1" applyBorder="1" applyAlignment="1" applyProtection="1">
      <alignment horizontal="center" vertical="center" shrinkToFit="1"/>
    </xf>
    <xf numFmtId="0" fontId="7" fillId="0" borderId="8" xfId="2" applyNumberFormat="1" applyFont="1" applyFill="1" applyBorder="1" applyAlignment="1" applyProtection="1">
      <alignment horizontal="center" vertical="center"/>
    </xf>
    <xf numFmtId="0" fontId="7" fillId="0" borderId="1" xfId="2" applyFont="1" applyFill="1" applyBorder="1" applyAlignment="1" applyProtection="1">
      <alignment horizontal="center" vertical="center"/>
    </xf>
    <xf numFmtId="0" fontId="7" fillId="0" borderId="2" xfId="2" applyFont="1" applyFill="1" applyBorder="1" applyAlignment="1" applyProtection="1">
      <alignment horizontal="center" vertical="center"/>
    </xf>
    <xf numFmtId="0" fontId="7" fillId="0" borderId="3" xfId="2" applyFont="1" applyFill="1" applyBorder="1" applyAlignment="1" applyProtection="1">
      <alignment horizontal="center" vertical="center"/>
    </xf>
    <xf numFmtId="0" fontId="7" fillId="0" borderId="4" xfId="2" applyFont="1" applyFill="1" applyBorder="1" applyAlignment="1" applyProtection="1">
      <alignment horizontal="center" vertical="center"/>
    </xf>
    <xf numFmtId="0" fontId="7" fillId="0" borderId="5" xfId="2" applyFont="1" applyFill="1" applyBorder="1" applyAlignment="1" applyProtection="1">
      <alignment horizontal="center" vertical="center"/>
    </xf>
    <xf numFmtId="0" fontId="7" fillId="0" borderId="6" xfId="2" applyFont="1" applyFill="1" applyBorder="1" applyAlignment="1" applyProtection="1">
      <alignment horizontal="center" vertical="center"/>
    </xf>
    <xf numFmtId="0" fontId="6" fillId="2" borderId="0"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xf>
    <xf numFmtId="49" fontId="7" fillId="0" borderId="9" xfId="2" applyNumberFormat="1" applyFont="1" applyFill="1" applyBorder="1" applyAlignment="1" applyProtection="1">
      <alignment horizontal="center" vertical="center" shrinkToFit="1"/>
    </xf>
    <xf numFmtId="49" fontId="7" fillId="0" borderId="7" xfId="2" applyNumberFormat="1" applyFont="1" applyFill="1" applyBorder="1" applyAlignment="1" applyProtection="1">
      <alignment horizontal="center" vertical="center" shrinkToFit="1"/>
    </xf>
    <xf numFmtId="0" fontId="7" fillId="2" borderId="1" xfId="2" applyFont="1" applyFill="1" applyBorder="1" applyAlignment="1" applyProtection="1">
      <alignment horizontal="left" vertical="center" shrinkToFit="1"/>
    </xf>
    <xf numFmtId="0" fontId="7" fillId="2" borderId="2" xfId="2" applyFont="1" applyFill="1" applyBorder="1" applyAlignment="1" applyProtection="1">
      <alignment horizontal="left" vertical="center" shrinkToFit="1"/>
    </xf>
    <xf numFmtId="0" fontId="7" fillId="2" borderId="3" xfId="2" applyFont="1" applyFill="1" applyBorder="1" applyAlignment="1" applyProtection="1">
      <alignment horizontal="left" vertical="center" shrinkToFit="1"/>
    </xf>
    <xf numFmtId="0" fontId="7" fillId="2" borderId="4" xfId="2" applyFont="1" applyFill="1" applyBorder="1" applyAlignment="1" applyProtection="1">
      <alignment horizontal="left" vertical="center" shrinkToFit="1"/>
    </xf>
    <xf numFmtId="0" fontId="7" fillId="2" borderId="5" xfId="2" applyFont="1" applyFill="1" applyBorder="1" applyAlignment="1" applyProtection="1">
      <alignment horizontal="left" vertical="center" shrinkToFit="1"/>
    </xf>
    <xf numFmtId="0" fontId="7" fillId="2" borderId="6" xfId="2" applyFont="1" applyFill="1" applyBorder="1" applyAlignment="1" applyProtection="1">
      <alignment horizontal="left" vertical="center" shrinkToFit="1"/>
    </xf>
    <xf numFmtId="0" fontId="7" fillId="0" borderId="9" xfId="2" applyNumberFormat="1" applyFont="1" applyFill="1" applyBorder="1" applyAlignment="1" applyProtection="1">
      <alignment horizontal="center" vertical="center"/>
    </xf>
    <xf numFmtId="0" fontId="7" fillId="0" borderId="10" xfId="2" applyNumberFormat="1" applyFont="1" applyFill="1" applyBorder="1" applyAlignment="1" applyProtection="1">
      <alignment horizontal="center" vertical="center"/>
    </xf>
    <xf numFmtId="0" fontId="7" fillId="0" borderId="9" xfId="2" applyNumberFormat="1" applyFont="1" applyFill="1" applyBorder="1" applyAlignment="1" applyProtection="1">
      <alignment horizontal="center" vertical="center" wrapText="1"/>
    </xf>
    <xf numFmtId="0" fontId="7" fillId="0" borderId="10" xfId="2" applyNumberFormat="1" applyFont="1" applyFill="1" applyBorder="1" applyAlignment="1" applyProtection="1">
      <alignment horizontal="center" vertical="center" wrapText="1"/>
    </xf>
    <xf numFmtId="176" fontId="7" fillId="0" borderId="20" xfId="2" applyNumberFormat="1" applyFont="1" applyFill="1" applyBorder="1" applyAlignment="1" applyProtection="1">
      <alignment horizontal="right" vertical="center" shrinkToFit="1"/>
    </xf>
    <xf numFmtId="176" fontId="7" fillId="0" borderId="21" xfId="2" applyNumberFormat="1" applyFont="1" applyFill="1" applyBorder="1" applyAlignment="1" applyProtection="1">
      <alignment horizontal="right" vertical="center" shrinkToFit="1"/>
    </xf>
    <xf numFmtId="49" fontId="6" fillId="0" borderId="20" xfId="2" applyNumberFormat="1" applyFont="1" applyFill="1" applyBorder="1" applyAlignment="1" applyProtection="1">
      <alignment horizontal="center" vertical="center" shrinkToFit="1"/>
    </xf>
    <xf numFmtId="49" fontId="6" fillId="0" borderId="40" xfId="2" applyNumberFormat="1" applyFont="1" applyFill="1" applyBorder="1" applyAlignment="1" applyProtection="1">
      <alignment horizontal="center" vertical="center" shrinkToFit="1"/>
    </xf>
    <xf numFmtId="49" fontId="6" fillId="0" borderId="21" xfId="2" applyNumberFormat="1" applyFont="1" applyFill="1" applyBorder="1" applyAlignment="1" applyProtection="1">
      <alignment horizontal="center" vertical="center" shrinkToFit="1"/>
    </xf>
    <xf numFmtId="49" fontId="6" fillId="0" borderId="41" xfId="2" applyNumberFormat="1" applyFont="1" applyFill="1" applyBorder="1" applyAlignment="1" applyProtection="1">
      <alignment horizontal="center" vertical="center" shrinkToFit="1"/>
    </xf>
    <xf numFmtId="176" fontId="7" fillId="0" borderId="56" xfId="2" applyNumberFormat="1" applyFont="1" applyFill="1" applyBorder="1" applyAlignment="1" applyProtection="1">
      <alignment horizontal="right" vertical="center" shrinkToFit="1"/>
    </xf>
    <xf numFmtId="176" fontId="7" fillId="0" borderId="57" xfId="2" applyNumberFormat="1" applyFont="1" applyFill="1" applyBorder="1" applyAlignment="1" applyProtection="1">
      <alignment horizontal="right" vertical="center" shrinkToFit="1"/>
    </xf>
    <xf numFmtId="176" fontId="7" fillId="0" borderId="58" xfId="2" applyNumberFormat="1" applyFont="1" applyFill="1" applyBorder="1" applyAlignment="1" applyProtection="1">
      <alignment horizontal="right" vertical="center" shrinkToFit="1"/>
    </xf>
    <xf numFmtId="176" fontId="7" fillId="0" borderId="59" xfId="2" applyNumberFormat="1" applyFont="1" applyFill="1" applyBorder="1" applyAlignment="1" applyProtection="1">
      <alignment horizontal="right" vertical="center" shrinkToFit="1"/>
    </xf>
    <xf numFmtId="176" fontId="7" fillId="0" borderId="60" xfId="2" applyNumberFormat="1" applyFont="1" applyFill="1" applyBorder="1" applyAlignment="1" applyProtection="1">
      <alignment horizontal="right" vertical="center" shrinkToFit="1"/>
    </xf>
    <xf numFmtId="176" fontId="7" fillId="0" borderId="61" xfId="2" applyNumberFormat="1" applyFont="1" applyFill="1" applyBorder="1" applyAlignment="1" applyProtection="1">
      <alignment horizontal="right" vertical="center" shrinkToFit="1"/>
    </xf>
    <xf numFmtId="176" fontId="7" fillId="0" borderId="62" xfId="2" applyNumberFormat="1" applyFont="1" applyFill="1" applyBorder="1" applyAlignment="1" applyProtection="1">
      <alignment horizontal="right" vertical="center" shrinkToFit="1"/>
    </xf>
    <xf numFmtId="176" fontId="7" fillId="0" borderId="63" xfId="2" applyNumberFormat="1" applyFont="1" applyFill="1" applyBorder="1" applyAlignment="1" applyProtection="1">
      <alignment horizontal="right" vertical="center" shrinkToFit="1"/>
    </xf>
    <xf numFmtId="0" fontId="7" fillId="0" borderId="42" xfId="2" applyNumberFormat="1" applyFont="1" applyFill="1" applyBorder="1" applyAlignment="1" applyProtection="1">
      <alignment horizontal="left" vertical="center" wrapText="1"/>
    </xf>
    <xf numFmtId="0" fontId="7" fillId="0" borderId="20" xfId="2" applyNumberFormat="1" applyFont="1" applyFill="1" applyBorder="1" applyAlignment="1" applyProtection="1">
      <alignment horizontal="left" vertical="center" wrapText="1"/>
    </xf>
    <xf numFmtId="0" fontId="7" fillId="0" borderId="43" xfId="2" applyNumberFormat="1" applyFont="1" applyFill="1" applyBorder="1" applyAlignment="1" applyProtection="1">
      <alignment horizontal="left" vertical="center" wrapText="1"/>
    </xf>
    <xf numFmtId="0" fontId="7" fillId="0" borderId="21" xfId="2" applyNumberFormat="1" applyFont="1" applyFill="1" applyBorder="1" applyAlignment="1" applyProtection="1">
      <alignment horizontal="left" vertical="center" wrapText="1"/>
    </xf>
    <xf numFmtId="0" fontId="7" fillId="0" borderId="20" xfId="2" applyNumberFormat="1" applyFont="1" applyFill="1" applyBorder="1" applyAlignment="1" applyProtection="1">
      <alignment horizontal="center" vertical="center" wrapText="1"/>
    </xf>
    <xf numFmtId="0" fontId="7" fillId="0" borderId="21" xfId="2" applyNumberFormat="1" applyFont="1" applyFill="1" applyBorder="1" applyAlignment="1" applyProtection="1">
      <alignment horizontal="center" vertical="center" wrapText="1"/>
    </xf>
    <xf numFmtId="185" fontId="6" fillId="0" borderId="49" xfId="2" applyNumberFormat="1" applyFont="1" applyFill="1" applyBorder="1" applyAlignment="1">
      <alignment horizontal="right" vertical="center" shrinkToFit="1"/>
    </xf>
    <xf numFmtId="185" fontId="6" fillId="0" borderId="2" xfId="2" applyNumberFormat="1" applyFont="1" applyFill="1" applyBorder="1" applyAlignment="1">
      <alignment horizontal="right" vertical="center" shrinkToFit="1"/>
    </xf>
    <xf numFmtId="185" fontId="6" fillId="0" borderId="50" xfId="2" applyNumberFormat="1" applyFont="1" applyFill="1" applyBorder="1" applyAlignment="1">
      <alignment horizontal="right" vertical="center" shrinkToFit="1"/>
    </xf>
    <xf numFmtId="185" fontId="6" fillId="0" borderId="51" xfId="2" applyNumberFormat="1" applyFont="1" applyFill="1" applyBorder="1" applyAlignment="1">
      <alignment horizontal="right" vertical="center" shrinkToFit="1"/>
    </xf>
    <xf numFmtId="185" fontId="6" fillId="0" borderId="0" xfId="2" applyNumberFormat="1" applyFont="1" applyFill="1" applyBorder="1" applyAlignment="1">
      <alignment horizontal="right" vertical="center" shrinkToFit="1"/>
    </xf>
    <xf numFmtId="185" fontId="6" fillId="0" borderId="52" xfId="2" applyNumberFormat="1" applyFont="1" applyFill="1" applyBorder="1" applyAlignment="1">
      <alignment horizontal="right" vertical="center" shrinkToFit="1"/>
    </xf>
    <xf numFmtId="185" fontId="6" fillId="0" borderId="53" xfId="2" applyNumberFormat="1" applyFont="1" applyFill="1" applyBorder="1" applyAlignment="1">
      <alignment horizontal="right" vertical="center" shrinkToFit="1"/>
    </xf>
    <xf numFmtId="185" fontId="6" fillId="0" borderId="54" xfId="2" applyNumberFormat="1" applyFont="1" applyFill="1" applyBorder="1" applyAlignment="1">
      <alignment horizontal="right" vertical="center" shrinkToFit="1"/>
    </xf>
    <xf numFmtId="185" fontId="6" fillId="0" borderId="55" xfId="2" applyNumberFormat="1" applyFont="1" applyFill="1" applyBorder="1" applyAlignment="1">
      <alignment horizontal="right" vertical="center" shrinkToFit="1"/>
    </xf>
    <xf numFmtId="0" fontId="6" fillId="2" borderId="0" xfId="2" applyNumberFormat="1" applyFont="1" applyFill="1" applyBorder="1" applyAlignment="1" applyProtection="1">
      <alignment horizontal="left" vertical="center" wrapText="1"/>
    </xf>
    <xf numFmtId="0" fontId="0" fillId="2" borderId="0" xfId="0" applyFill="1" applyAlignment="1">
      <alignment horizontal="left" vertical="center" wrapText="1"/>
    </xf>
    <xf numFmtId="0" fontId="7" fillId="0" borderId="44" xfId="2" applyFont="1" applyFill="1" applyBorder="1" applyAlignment="1">
      <alignment horizontal="center" vertical="center"/>
    </xf>
    <xf numFmtId="0" fontId="7" fillId="0" borderId="45" xfId="2" applyFont="1" applyFill="1" applyBorder="1" applyAlignment="1">
      <alignment horizontal="center" vertical="center"/>
    </xf>
    <xf numFmtId="0" fontId="7" fillId="0" borderId="46" xfId="2" applyFont="1" applyFill="1" applyBorder="1" applyAlignment="1">
      <alignment horizontal="center" vertical="center"/>
    </xf>
    <xf numFmtId="0" fontId="7" fillId="0" borderId="47" xfId="2" applyFont="1" applyFill="1" applyBorder="1" applyAlignment="1">
      <alignment horizontal="center" vertical="center"/>
    </xf>
    <xf numFmtId="0" fontId="7" fillId="0" borderId="5" xfId="2" applyFont="1" applyFill="1" applyBorder="1" applyAlignment="1">
      <alignment horizontal="center" vertical="center"/>
    </xf>
    <xf numFmtId="0" fontId="7" fillId="0" borderId="48" xfId="2" applyFont="1" applyFill="1" applyBorder="1" applyAlignment="1">
      <alignment horizontal="center" vertical="center"/>
    </xf>
    <xf numFmtId="0" fontId="7" fillId="0" borderId="1" xfId="2" applyFont="1" applyFill="1" applyBorder="1" applyAlignment="1">
      <alignment horizontal="center" vertical="center"/>
    </xf>
    <xf numFmtId="0" fontId="7" fillId="0" borderId="2" xfId="2" applyFont="1" applyFill="1" applyBorder="1" applyAlignment="1">
      <alignment horizontal="center" vertical="center"/>
    </xf>
    <xf numFmtId="0" fontId="7" fillId="0" borderId="3" xfId="2" applyFont="1" applyFill="1" applyBorder="1" applyAlignment="1">
      <alignment horizontal="center" vertical="center"/>
    </xf>
    <xf numFmtId="0" fontId="7" fillId="0" borderId="74" xfId="2" applyFont="1" applyFill="1" applyBorder="1" applyAlignment="1">
      <alignment horizontal="center" vertical="center"/>
    </xf>
    <xf numFmtId="0" fontId="7" fillId="0" borderId="72" xfId="2" applyFont="1" applyFill="1" applyBorder="1" applyAlignment="1">
      <alignment horizontal="center" vertical="center"/>
    </xf>
    <xf numFmtId="0" fontId="7" fillId="0" borderId="73" xfId="2" applyFont="1" applyFill="1" applyBorder="1" applyAlignment="1">
      <alignment horizontal="center" vertical="center"/>
    </xf>
    <xf numFmtId="0" fontId="7" fillId="0" borderId="12" xfId="2" applyFont="1" applyFill="1" applyBorder="1" applyAlignment="1">
      <alignment horizontal="center" vertical="center"/>
    </xf>
    <xf numFmtId="0" fontId="7" fillId="0" borderId="11" xfId="2" applyFont="1" applyFill="1" applyBorder="1" applyAlignment="1">
      <alignment horizontal="center" vertical="center"/>
    </xf>
    <xf numFmtId="0" fontId="7" fillId="0" borderId="4" xfId="2" applyFont="1" applyFill="1" applyBorder="1" applyAlignment="1">
      <alignment horizontal="center" vertical="center"/>
    </xf>
    <xf numFmtId="0" fontId="7" fillId="0" borderId="6" xfId="2" applyFont="1" applyFill="1" applyBorder="1" applyAlignment="1">
      <alignment horizontal="center" vertical="center"/>
    </xf>
    <xf numFmtId="0" fontId="7" fillId="0" borderId="26" xfId="2" applyFont="1" applyFill="1" applyBorder="1" applyAlignment="1">
      <alignment horizontal="center" vertical="center" shrinkToFit="1"/>
    </xf>
    <xf numFmtId="0" fontId="7" fillId="0" borderId="27" xfId="2" applyFont="1" applyFill="1" applyBorder="1" applyAlignment="1">
      <alignment horizontal="center" vertical="center" shrinkToFit="1"/>
    </xf>
    <xf numFmtId="0" fontId="7" fillId="0" borderId="28" xfId="2" applyFont="1" applyFill="1" applyBorder="1" applyAlignment="1">
      <alignment horizontal="center" vertical="center" shrinkToFit="1"/>
    </xf>
    <xf numFmtId="0" fontId="7" fillId="0" borderId="31" xfId="2" applyFont="1" applyFill="1" applyBorder="1" applyAlignment="1">
      <alignment horizontal="center" vertical="center" shrinkToFit="1"/>
    </xf>
    <xf numFmtId="0" fontId="7" fillId="0" borderId="0" xfId="2" applyFont="1" applyFill="1" applyBorder="1" applyAlignment="1">
      <alignment horizontal="center" vertical="center" shrinkToFit="1"/>
    </xf>
    <xf numFmtId="0" fontId="7" fillId="0" borderId="11" xfId="2" applyFont="1" applyFill="1" applyBorder="1" applyAlignment="1">
      <alignment horizontal="center" vertical="center" shrinkToFit="1"/>
    </xf>
    <xf numFmtId="0" fontId="7" fillId="0" borderId="33" xfId="2" applyFont="1" applyFill="1" applyBorder="1" applyAlignment="1">
      <alignment horizontal="center" vertical="center" shrinkToFit="1"/>
    </xf>
    <xf numFmtId="0" fontId="7" fillId="0" borderId="5" xfId="2" applyFont="1" applyFill="1" applyBorder="1" applyAlignment="1">
      <alignment horizontal="center" vertical="center" shrinkToFit="1"/>
    </xf>
    <xf numFmtId="0" fontId="7" fillId="0" borderId="6" xfId="2" applyFont="1" applyFill="1" applyBorder="1" applyAlignment="1">
      <alignment horizontal="center" vertical="center" shrinkToFit="1"/>
    </xf>
    <xf numFmtId="0" fontId="7" fillId="0" borderId="29" xfId="2" applyFont="1" applyFill="1" applyBorder="1" applyAlignment="1">
      <alignment horizontal="center" vertical="center" shrinkToFit="1"/>
    </xf>
    <xf numFmtId="0" fontId="7" fillId="0" borderId="30" xfId="2" applyFont="1" applyFill="1" applyBorder="1" applyAlignment="1">
      <alignment horizontal="center" vertical="center" shrinkToFit="1"/>
    </xf>
    <xf numFmtId="0" fontId="7" fillId="0" borderId="12" xfId="2" applyFont="1" applyFill="1" applyBorder="1" applyAlignment="1">
      <alignment horizontal="center" vertical="center" shrinkToFit="1"/>
    </xf>
    <xf numFmtId="0" fontId="7" fillId="0" borderId="32" xfId="2" applyFont="1" applyFill="1" applyBorder="1" applyAlignment="1">
      <alignment horizontal="center" vertical="center" shrinkToFit="1"/>
    </xf>
    <xf numFmtId="0" fontId="7" fillId="0" borderId="4" xfId="2" applyFont="1" applyFill="1" applyBorder="1" applyAlignment="1">
      <alignment horizontal="center" vertical="center" shrinkToFit="1"/>
    </xf>
    <xf numFmtId="0" fontId="7" fillId="0" borderId="68" xfId="2" applyFont="1" applyFill="1" applyBorder="1" applyAlignment="1">
      <alignment horizontal="center" vertical="center" shrinkToFit="1"/>
    </xf>
    <xf numFmtId="3" fontId="7" fillId="0" borderId="75" xfId="2" applyNumberFormat="1" applyFont="1" applyFill="1" applyBorder="1" applyAlignment="1">
      <alignment horizontal="right" vertical="center" shrinkToFit="1"/>
    </xf>
    <xf numFmtId="3" fontId="7" fillId="0" borderId="2" xfId="2" applyNumberFormat="1" applyFont="1" applyFill="1" applyBorder="1" applyAlignment="1">
      <alignment horizontal="right" vertical="center" shrinkToFit="1"/>
    </xf>
    <xf numFmtId="3" fontId="7" fillId="0" borderId="76" xfId="2" applyNumberFormat="1" applyFont="1" applyFill="1" applyBorder="1" applyAlignment="1">
      <alignment horizontal="right" vertical="center" shrinkToFit="1"/>
    </xf>
    <xf numFmtId="3" fontId="7" fillId="0" borderId="71" xfId="2" applyNumberFormat="1" applyFont="1" applyFill="1" applyBorder="1" applyAlignment="1">
      <alignment horizontal="right" vertical="center" shrinkToFit="1"/>
    </xf>
    <xf numFmtId="3" fontId="7" fillId="0" borderId="72" xfId="2" applyNumberFormat="1" applyFont="1" applyFill="1" applyBorder="1" applyAlignment="1">
      <alignment horizontal="right" vertical="center" shrinkToFit="1"/>
    </xf>
    <xf numFmtId="3" fontId="7" fillId="0" borderId="36" xfId="2" applyNumberFormat="1" applyFont="1" applyFill="1" applyBorder="1" applyAlignment="1">
      <alignment horizontal="right" vertical="center" shrinkToFit="1"/>
    </xf>
    <xf numFmtId="3" fontId="7" fillId="0" borderId="3" xfId="2" applyNumberFormat="1" applyFont="1" applyFill="1" applyBorder="1" applyAlignment="1">
      <alignment horizontal="right" vertical="center" shrinkToFit="1"/>
    </xf>
    <xf numFmtId="3" fontId="7" fillId="0" borderId="73" xfId="2" applyNumberFormat="1" applyFont="1" applyFill="1" applyBorder="1" applyAlignment="1">
      <alignment horizontal="right" vertical="center" shrinkToFit="1"/>
    </xf>
    <xf numFmtId="184" fontId="7" fillId="2" borderId="75" xfId="2" applyNumberFormat="1" applyFont="1" applyFill="1" applyBorder="1" applyAlignment="1">
      <alignment horizontal="right" vertical="center" shrinkToFit="1"/>
    </xf>
    <xf numFmtId="184" fontId="7" fillId="2" borderId="2" xfId="2" applyNumberFormat="1" applyFont="1" applyFill="1" applyBorder="1" applyAlignment="1">
      <alignment horizontal="right" vertical="center" shrinkToFit="1"/>
    </xf>
    <xf numFmtId="184" fontId="7" fillId="2" borderId="76" xfId="2" applyNumberFormat="1" applyFont="1" applyFill="1" applyBorder="1" applyAlignment="1">
      <alignment horizontal="right" vertical="center" shrinkToFit="1"/>
    </xf>
    <xf numFmtId="184" fontId="7" fillId="2" borderId="71" xfId="2" applyNumberFormat="1" applyFont="1" applyFill="1" applyBorder="1" applyAlignment="1">
      <alignment horizontal="right" vertical="center" shrinkToFit="1"/>
    </xf>
    <xf numFmtId="184" fontId="7" fillId="2" borderId="72" xfId="2" applyNumberFormat="1" applyFont="1" applyFill="1" applyBorder="1" applyAlignment="1">
      <alignment horizontal="right" vertical="center" shrinkToFit="1"/>
    </xf>
    <xf numFmtId="184" fontId="7" fillId="2" borderId="36" xfId="2" applyNumberFormat="1" applyFont="1" applyFill="1" applyBorder="1" applyAlignment="1">
      <alignment horizontal="right" vertical="center" shrinkToFit="1"/>
    </xf>
    <xf numFmtId="0" fontId="7" fillId="0" borderId="1" xfId="2" applyFont="1" applyFill="1" applyBorder="1" applyAlignment="1">
      <alignment horizontal="center" vertical="center" shrinkToFit="1"/>
    </xf>
    <xf numFmtId="0" fontId="7" fillId="0" borderId="3" xfId="2" applyFont="1" applyFill="1" applyBorder="1" applyAlignment="1">
      <alignment horizontal="center" vertical="center" shrinkToFit="1"/>
    </xf>
    <xf numFmtId="0" fontId="7" fillId="0" borderId="74" xfId="2" applyFont="1" applyFill="1" applyBorder="1" applyAlignment="1">
      <alignment horizontal="center" vertical="center" shrinkToFit="1"/>
    </xf>
    <xf numFmtId="0" fontId="7" fillId="0" borderId="73" xfId="2" applyFont="1" applyFill="1" applyBorder="1" applyAlignment="1">
      <alignment horizontal="center" vertical="center" shrinkToFit="1"/>
    </xf>
    <xf numFmtId="0" fontId="7" fillId="2" borderId="1" xfId="2" applyFont="1" applyFill="1" applyBorder="1" applyAlignment="1">
      <alignment horizontal="center" vertical="center" shrinkToFit="1"/>
    </xf>
    <xf numFmtId="0" fontId="7" fillId="2" borderId="2" xfId="2" applyFont="1" applyFill="1" applyBorder="1" applyAlignment="1">
      <alignment horizontal="center" vertical="center" shrinkToFit="1"/>
    </xf>
    <xf numFmtId="0" fontId="7" fillId="2" borderId="76" xfId="2" applyFont="1" applyFill="1" applyBorder="1" applyAlignment="1">
      <alignment horizontal="center" vertical="center" shrinkToFit="1"/>
    </xf>
    <xf numFmtId="0" fontId="7" fillId="2" borderId="74" xfId="2" applyFont="1" applyFill="1" applyBorder="1" applyAlignment="1">
      <alignment horizontal="center" vertical="center" shrinkToFit="1"/>
    </xf>
    <xf numFmtId="0" fontId="7" fillId="2" borderId="72" xfId="2" applyFont="1" applyFill="1" applyBorder="1" applyAlignment="1">
      <alignment horizontal="center" vertical="center" shrinkToFit="1"/>
    </xf>
    <xf numFmtId="0" fontId="7" fillId="2" borderId="36" xfId="2" applyFont="1" applyFill="1" applyBorder="1" applyAlignment="1">
      <alignment horizontal="center" vertical="center" shrinkToFit="1"/>
    </xf>
    <xf numFmtId="3" fontId="7" fillId="0" borderId="26" xfId="2" applyNumberFormat="1" applyFont="1" applyFill="1" applyBorder="1" applyAlignment="1">
      <alignment horizontal="right" vertical="center" shrinkToFit="1"/>
    </xf>
    <xf numFmtId="3" fontId="7" fillId="0" borderId="27" xfId="2" applyNumberFormat="1" applyFont="1" applyFill="1" applyBorder="1" applyAlignment="1">
      <alignment horizontal="right" vertical="center" shrinkToFit="1"/>
    </xf>
    <xf numFmtId="3" fontId="7" fillId="0" borderId="28" xfId="2" applyNumberFormat="1" applyFont="1" applyFill="1" applyBorder="1" applyAlignment="1">
      <alignment horizontal="right" vertical="center" shrinkToFit="1"/>
    </xf>
    <xf numFmtId="3" fontId="7" fillId="0" borderId="30" xfId="2" applyNumberFormat="1" applyFont="1" applyFill="1" applyBorder="1" applyAlignment="1">
      <alignment horizontal="right" vertical="center" shrinkToFit="1"/>
    </xf>
    <xf numFmtId="183" fontId="7" fillId="2" borderId="29" xfId="2" applyNumberFormat="1" applyFont="1" applyFill="1" applyBorder="1" applyAlignment="1">
      <alignment horizontal="right" vertical="center" shrinkToFit="1"/>
    </xf>
    <xf numFmtId="183" fontId="7" fillId="2" borderId="27" xfId="2" applyNumberFormat="1" applyFont="1" applyFill="1" applyBorder="1" applyAlignment="1">
      <alignment horizontal="right" vertical="center" shrinkToFit="1"/>
    </xf>
    <xf numFmtId="183" fontId="7" fillId="2" borderId="30" xfId="2" applyNumberFormat="1" applyFont="1" applyFill="1" applyBorder="1" applyAlignment="1">
      <alignment horizontal="right" vertical="center" shrinkToFit="1"/>
    </xf>
    <xf numFmtId="183" fontId="7" fillId="2" borderId="74" xfId="2" applyNumberFormat="1" applyFont="1" applyFill="1" applyBorder="1" applyAlignment="1">
      <alignment horizontal="right" vertical="center" shrinkToFit="1"/>
    </xf>
    <xf numFmtId="183" fontId="7" fillId="2" borderId="72" xfId="2" applyNumberFormat="1" applyFont="1" applyFill="1" applyBorder="1" applyAlignment="1">
      <alignment horizontal="right" vertical="center" shrinkToFit="1"/>
    </xf>
    <xf numFmtId="183" fontId="7" fillId="2" borderId="36" xfId="2" applyNumberFormat="1" applyFont="1" applyFill="1" applyBorder="1" applyAlignment="1">
      <alignment horizontal="right" vertical="center" shrinkToFit="1"/>
    </xf>
    <xf numFmtId="184" fontId="7" fillId="2" borderId="26" xfId="2" applyNumberFormat="1" applyFont="1" applyFill="1" applyBorder="1" applyAlignment="1">
      <alignment horizontal="right" vertical="center" shrinkToFit="1"/>
    </xf>
    <xf numFmtId="184" fontId="7" fillId="2" borderId="27" xfId="2" applyNumberFormat="1" applyFont="1" applyFill="1" applyBorder="1" applyAlignment="1">
      <alignment horizontal="right" vertical="center" shrinkToFit="1"/>
    </xf>
    <xf numFmtId="184" fontId="7" fillId="2" borderId="30" xfId="2" applyNumberFormat="1" applyFont="1" applyFill="1" applyBorder="1" applyAlignment="1">
      <alignment horizontal="right" vertical="center" shrinkToFit="1"/>
    </xf>
    <xf numFmtId="0" fontId="7" fillId="2" borderId="29" xfId="2" applyFont="1" applyFill="1" applyBorder="1" applyAlignment="1">
      <alignment horizontal="center" vertical="center" shrinkToFit="1"/>
    </xf>
    <xf numFmtId="0" fontId="7" fillId="2" borderId="27" xfId="2" applyFont="1" applyFill="1" applyBorder="1" applyAlignment="1">
      <alignment horizontal="center" vertical="center" shrinkToFit="1"/>
    </xf>
    <xf numFmtId="0" fontId="7" fillId="2" borderId="30" xfId="2" applyFont="1" applyFill="1" applyBorder="1" applyAlignment="1">
      <alignment horizontal="center" vertical="center" shrinkToFit="1"/>
    </xf>
    <xf numFmtId="0" fontId="7" fillId="2" borderId="26" xfId="2" applyFont="1" applyFill="1" applyBorder="1" applyAlignment="1">
      <alignment horizontal="center" vertical="center" shrinkToFit="1"/>
    </xf>
    <xf numFmtId="0" fontId="7" fillId="2" borderId="28" xfId="2" applyFont="1" applyFill="1" applyBorder="1" applyAlignment="1">
      <alignment horizontal="center" vertical="center" shrinkToFit="1"/>
    </xf>
    <xf numFmtId="0" fontId="7" fillId="2" borderId="71" xfId="2" applyFont="1" applyFill="1" applyBorder="1" applyAlignment="1">
      <alignment horizontal="center" vertical="center" shrinkToFit="1"/>
    </xf>
    <xf numFmtId="0" fontId="7" fillId="2" borderId="73" xfId="2" applyFont="1" applyFill="1" applyBorder="1" applyAlignment="1">
      <alignment horizontal="center" vertical="center" shrinkToFit="1"/>
    </xf>
    <xf numFmtId="0" fontId="7" fillId="2" borderId="75" xfId="2" applyFont="1" applyFill="1" applyBorder="1" applyAlignment="1">
      <alignment horizontal="center" vertical="center" shrinkToFit="1"/>
    </xf>
    <xf numFmtId="0" fontId="7" fillId="2" borderId="3" xfId="2" applyFont="1" applyFill="1" applyBorder="1" applyAlignment="1">
      <alignment horizontal="center" vertical="center" shrinkToFit="1"/>
    </xf>
    <xf numFmtId="183" fontId="7" fillId="2" borderId="1" xfId="2" applyNumberFormat="1" applyFont="1" applyFill="1" applyBorder="1" applyAlignment="1">
      <alignment horizontal="right" vertical="center" shrinkToFit="1"/>
    </xf>
    <xf numFmtId="183" fontId="7" fillId="2" borderId="2" xfId="2" applyNumberFormat="1" applyFont="1" applyFill="1" applyBorder="1" applyAlignment="1">
      <alignment horizontal="right" vertical="center" shrinkToFit="1"/>
    </xf>
    <xf numFmtId="183" fontId="7" fillId="2" borderId="76" xfId="2" applyNumberFormat="1" applyFont="1" applyFill="1" applyBorder="1" applyAlignment="1">
      <alignment horizontal="right" vertical="center" shrinkToFit="1"/>
    </xf>
    <xf numFmtId="3" fontId="7" fillId="0" borderId="69" xfId="2" applyNumberFormat="1" applyFont="1" applyFill="1" applyBorder="1" applyAlignment="1">
      <alignment horizontal="right" vertical="center" shrinkToFit="1"/>
    </xf>
    <xf numFmtId="3" fontId="7" fillId="0" borderId="18" xfId="2" applyNumberFormat="1" applyFont="1" applyFill="1" applyBorder="1" applyAlignment="1">
      <alignment horizontal="right" vertical="center" shrinkToFit="1"/>
    </xf>
    <xf numFmtId="3" fontId="7" fillId="0" borderId="70" xfId="2" applyNumberFormat="1" applyFont="1" applyFill="1" applyBorder="1" applyAlignment="1">
      <alignment horizontal="right" vertical="center" shrinkToFit="1"/>
    </xf>
    <xf numFmtId="3" fontId="7" fillId="0" borderId="65" xfId="2" applyNumberFormat="1" applyFont="1" applyFill="1" applyBorder="1" applyAlignment="1">
      <alignment horizontal="right" vertical="center" shrinkToFit="1"/>
    </xf>
    <xf numFmtId="0" fontId="7" fillId="0" borderId="38" xfId="2" applyFont="1" applyFill="1" applyBorder="1" applyAlignment="1">
      <alignment horizontal="center" vertical="center" shrinkToFit="1"/>
    </xf>
    <xf numFmtId="0" fontId="7" fillId="0" borderId="15" xfId="2" applyFont="1" applyFill="1" applyBorder="1" applyAlignment="1">
      <alignment horizontal="center" vertical="center" shrinkToFit="1"/>
    </xf>
    <xf numFmtId="0" fontId="7" fillId="0" borderId="39" xfId="2" applyFont="1" applyFill="1" applyBorder="1" applyAlignment="1">
      <alignment horizontal="center" vertical="center" shrinkToFit="1"/>
    </xf>
    <xf numFmtId="183" fontId="7" fillId="0" borderId="38" xfId="2" applyNumberFormat="1" applyFont="1" applyFill="1" applyBorder="1" applyAlignment="1">
      <alignment horizontal="right" vertical="center" shrinkToFit="1"/>
    </xf>
    <xf numFmtId="183" fontId="7" fillId="0" borderId="15" xfId="2" applyNumberFormat="1" applyFont="1" applyFill="1" applyBorder="1" applyAlignment="1">
      <alignment horizontal="right" vertical="center" shrinkToFit="1"/>
    </xf>
    <xf numFmtId="183" fontId="7" fillId="0" borderId="67" xfId="2" applyNumberFormat="1" applyFont="1" applyFill="1" applyBorder="1" applyAlignment="1">
      <alignment horizontal="right" vertical="center" shrinkToFit="1"/>
    </xf>
    <xf numFmtId="183" fontId="7" fillId="0" borderId="4" xfId="2" applyNumberFormat="1" applyFont="1" applyFill="1" applyBorder="1" applyAlignment="1">
      <alignment horizontal="right" vertical="center" shrinkToFit="1"/>
    </xf>
    <xf numFmtId="183" fontId="7" fillId="0" borderId="5" xfId="2" applyNumberFormat="1" applyFont="1" applyFill="1" applyBorder="1" applyAlignment="1">
      <alignment horizontal="right" vertical="center" shrinkToFit="1"/>
    </xf>
    <xf numFmtId="183" fontId="7" fillId="0" borderId="68" xfId="2" applyNumberFormat="1" applyFont="1" applyFill="1" applyBorder="1" applyAlignment="1">
      <alignment horizontal="right" vertical="center" shrinkToFit="1"/>
    </xf>
    <xf numFmtId="184" fontId="7" fillId="0" borderId="66" xfId="2" applyNumberFormat="1" applyFont="1" applyFill="1" applyBorder="1" applyAlignment="1">
      <alignment horizontal="right" vertical="center" shrinkToFit="1"/>
    </xf>
    <xf numFmtId="184" fontId="7" fillId="0" borderId="15" xfId="2" applyNumberFormat="1" applyFont="1" applyFill="1" applyBorder="1" applyAlignment="1">
      <alignment horizontal="right" vertical="center" shrinkToFit="1"/>
    </xf>
    <xf numFmtId="184" fontId="7" fillId="0" borderId="67" xfId="2" applyNumberFormat="1" applyFont="1" applyFill="1" applyBorder="1" applyAlignment="1">
      <alignment horizontal="right" vertical="center" shrinkToFit="1"/>
    </xf>
    <xf numFmtId="184" fontId="7" fillId="0" borderId="33" xfId="2" applyNumberFormat="1" applyFont="1" applyFill="1" applyBorder="1" applyAlignment="1">
      <alignment horizontal="right" vertical="center" shrinkToFit="1"/>
    </xf>
    <xf numFmtId="184" fontId="7" fillId="0" borderId="5" xfId="2" applyNumberFormat="1" applyFont="1" applyFill="1" applyBorder="1" applyAlignment="1">
      <alignment horizontal="right" vertical="center" shrinkToFit="1"/>
    </xf>
    <xf numFmtId="184" fontId="7" fillId="0" borderId="68" xfId="2" applyNumberFormat="1" applyFont="1" applyFill="1" applyBorder="1" applyAlignment="1">
      <alignment horizontal="right" vertical="center" shrinkToFit="1"/>
    </xf>
    <xf numFmtId="3" fontId="7" fillId="0" borderId="66" xfId="2" applyNumberFormat="1" applyFont="1" applyFill="1" applyBorder="1" applyAlignment="1">
      <alignment horizontal="right" vertical="center" shrinkToFit="1"/>
    </xf>
    <xf numFmtId="3" fontId="7" fillId="0" borderId="15" xfId="2" applyNumberFormat="1" applyFont="1" applyFill="1" applyBorder="1" applyAlignment="1">
      <alignment horizontal="right" vertical="center" shrinkToFit="1"/>
    </xf>
    <xf numFmtId="3" fontId="7" fillId="0" borderId="67" xfId="2" applyNumberFormat="1" applyFont="1" applyFill="1" applyBorder="1" applyAlignment="1">
      <alignment horizontal="right" vertical="center" shrinkToFit="1"/>
    </xf>
    <xf numFmtId="3" fontId="7" fillId="0" borderId="33" xfId="2" applyNumberFormat="1" applyFont="1" applyFill="1" applyBorder="1" applyAlignment="1">
      <alignment horizontal="right" vertical="center" shrinkToFit="1"/>
    </xf>
    <xf numFmtId="3" fontId="7" fillId="0" borderId="5" xfId="2" applyNumberFormat="1" applyFont="1" applyFill="1" applyBorder="1" applyAlignment="1">
      <alignment horizontal="right" vertical="center" shrinkToFit="1"/>
    </xf>
    <xf numFmtId="3" fontId="7" fillId="0" borderId="68" xfId="2" applyNumberFormat="1" applyFont="1" applyFill="1" applyBorder="1" applyAlignment="1">
      <alignment horizontal="right" vertical="center" shrinkToFit="1"/>
    </xf>
    <xf numFmtId="3" fontId="7" fillId="0" borderId="39" xfId="2" applyNumberFormat="1" applyFont="1" applyFill="1" applyBorder="1" applyAlignment="1">
      <alignment horizontal="right" vertical="center" shrinkToFit="1"/>
    </xf>
    <xf numFmtId="3" fontId="7" fillId="0" borderId="6" xfId="2" applyNumberFormat="1" applyFont="1" applyFill="1" applyBorder="1" applyAlignment="1">
      <alignment horizontal="right" vertical="center" shrinkToFit="1"/>
    </xf>
    <xf numFmtId="0" fontId="7" fillId="0" borderId="64" xfId="2" applyFont="1" applyFill="1" applyBorder="1" applyAlignment="1">
      <alignment horizontal="center" vertical="center" shrinkToFit="1"/>
    </xf>
    <xf numFmtId="0" fontId="7" fillId="0" borderId="65" xfId="2" applyFont="1" applyFill="1" applyBorder="1" applyAlignment="1">
      <alignment horizontal="center" vertical="center" shrinkToFit="1"/>
    </xf>
    <xf numFmtId="0" fontId="7" fillId="2" borderId="64" xfId="2" applyFont="1" applyFill="1" applyBorder="1" applyAlignment="1">
      <alignment horizontal="center" vertical="center" shrinkToFit="1"/>
    </xf>
    <xf numFmtId="0" fontId="7" fillId="2" borderId="18" xfId="2" applyFont="1" applyFill="1" applyBorder="1" applyAlignment="1">
      <alignment horizontal="center" vertical="center" shrinkToFit="1"/>
    </xf>
    <xf numFmtId="0" fontId="7" fillId="2" borderId="70" xfId="2" applyFont="1" applyFill="1" applyBorder="1" applyAlignment="1">
      <alignment horizontal="center" vertical="center" shrinkToFit="1"/>
    </xf>
    <xf numFmtId="0" fontId="7" fillId="2" borderId="69" xfId="2" applyFont="1" applyFill="1" applyBorder="1" applyAlignment="1">
      <alignment horizontal="center" vertical="center" shrinkToFit="1"/>
    </xf>
    <xf numFmtId="0" fontId="7" fillId="2" borderId="65" xfId="2" applyFont="1" applyFill="1" applyBorder="1" applyAlignment="1">
      <alignment horizontal="center" vertical="center" shrinkToFit="1"/>
    </xf>
    <xf numFmtId="183" fontId="7" fillId="2" borderId="64" xfId="2" applyNumberFormat="1" applyFont="1" applyFill="1" applyBorder="1" applyAlignment="1">
      <alignment horizontal="right" vertical="center" shrinkToFit="1"/>
    </xf>
    <xf numFmtId="183" fontId="7" fillId="2" borderId="18" xfId="2" applyNumberFormat="1" applyFont="1" applyFill="1" applyBorder="1" applyAlignment="1">
      <alignment horizontal="right" vertical="center" shrinkToFit="1"/>
    </xf>
    <xf numFmtId="183" fontId="7" fillId="2" borderId="70" xfId="2" applyNumberFormat="1" applyFont="1" applyFill="1" applyBorder="1" applyAlignment="1">
      <alignment horizontal="right" vertical="center" shrinkToFit="1"/>
    </xf>
    <xf numFmtId="184" fontId="7" fillId="2" borderId="69" xfId="2" applyNumberFormat="1" applyFont="1" applyFill="1" applyBorder="1" applyAlignment="1">
      <alignment horizontal="right" vertical="center" shrinkToFit="1"/>
    </xf>
    <xf numFmtId="184" fontId="7" fillId="2" borderId="18" xfId="2" applyNumberFormat="1" applyFont="1" applyFill="1" applyBorder="1" applyAlignment="1">
      <alignment horizontal="right" vertical="center" shrinkToFit="1"/>
    </xf>
    <xf numFmtId="184" fontId="7" fillId="2" borderId="70" xfId="2" applyNumberFormat="1" applyFont="1" applyFill="1" applyBorder="1" applyAlignment="1">
      <alignment horizontal="right" vertical="center" shrinkToFit="1"/>
    </xf>
    <xf numFmtId="0" fontId="7" fillId="0" borderId="1" xfId="1" applyFont="1" applyFill="1" applyBorder="1" applyAlignment="1">
      <alignment horizontal="center" vertical="center"/>
    </xf>
    <xf numFmtId="0" fontId="7" fillId="0" borderId="2" xfId="1" applyFont="1" applyFill="1" applyBorder="1" applyAlignment="1">
      <alignment horizontal="center" vertical="center"/>
    </xf>
    <xf numFmtId="0" fontId="7" fillId="0" borderId="3" xfId="1" applyFont="1" applyFill="1" applyBorder="1" applyAlignment="1">
      <alignment horizontal="center" vertical="center"/>
    </xf>
    <xf numFmtId="0" fontId="7" fillId="0" borderId="12"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11" xfId="1" applyFont="1" applyFill="1" applyBorder="1" applyAlignment="1">
      <alignment horizontal="center" vertical="center"/>
    </xf>
    <xf numFmtId="0" fontId="7" fillId="0" borderId="4" xfId="1" applyFont="1" applyFill="1" applyBorder="1" applyAlignment="1">
      <alignment horizontal="center" vertical="center"/>
    </xf>
    <xf numFmtId="0" fontId="7" fillId="0" borderId="5" xfId="1" applyFont="1" applyFill="1" applyBorder="1" applyAlignment="1">
      <alignment horizontal="center" vertical="center"/>
    </xf>
    <xf numFmtId="0" fontId="7" fillId="0" borderId="6" xfId="1" applyFont="1" applyFill="1" applyBorder="1" applyAlignment="1">
      <alignment horizontal="center" vertical="center"/>
    </xf>
    <xf numFmtId="0" fontId="7" fillId="2" borderId="1" xfId="1" applyFont="1" applyFill="1" applyBorder="1" applyAlignment="1">
      <alignment horizontal="left" vertical="top" wrapText="1"/>
    </xf>
    <xf numFmtId="0" fontId="7" fillId="2" borderId="2" xfId="1" applyFont="1" applyFill="1" applyBorder="1" applyAlignment="1">
      <alignment horizontal="left" vertical="top" wrapText="1"/>
    </xf>
    <xf numFmtId="0" fontId="7" fillId="2" borderId="3" xfId="1" applyFont="1" applyFill="1" applyBorder="1" applyAlignment="1">
      <alignment horizontal="left" vertical="top" wrapText="1"/>
    </xf>
    <xf numFmtId="0" fontId="7" fillId="2" borderId="12" xfId="1" applyFont="1" applyFill="1" applyBorder="1" applyAlignment="1">
      <alignment horizontal="left" vertical="top" wrapText="1"/>
    </xf>
    <xf numFmtId="0" fontId="7" fillId="2" borderId="0" xfId="1" applyFont="1" applyFill="1" applyBorder="1" applyAlignment="1">
      <alignment horizontal="left" vertical="top" wrapText="1"/>
    </xf>
    <xf numFmtId="0" fontId="7" fillId="2" borderId="11" xfId="1" applyFont="1" applyFill="1" applyBorder="1" applyAlignment="1">
      <alignment horizontal="left" vertical="top" wrapText="1"/>
    </xf>
    <xf numFmtId="0" fontId="7" fillId="2" borderId="4" xfId="1" applyFont="1" applyFill="1" applyBorder="1" applyAlignment="1">
      <alignment horizontal="left" vertical="top" wrapText="1"/>
    </xf>
    <xf numFmtId="0" fontId="7" fillId="2" borderId="5" xfId="1" applyFont="1" applyFill="1" applyBorder="1" applyAlignment="1">
      <alignment horizontal="left" vertical="top" wrapText="1"/>
    </xf>
    <xf numFmtId="0" fontId="7" fillId="2" borderId="6" xfId="1" applyFont="1" applyFill="1" applyBorder="1" applyAlignment="1">
      <alignment horizontal="left" vertical="top" wrapText="1"/>
    </xf>
    <xf numFmtId="0" fontId="16" fillId="0" borderId="2" xfId="2" applyNumberFormat="1" applyFont="1" applyFill="1" applyBorder="1" applyAlignment="1" applyProtection="1">
      <alignment horizontal="center" vertical="center"/>
    </xf>
    <xf numFmtId="0" fontId="7" fillId="0" borderId="1" xfId="1" applyFont="1" applyFill="1" applyBorder="1" applyAlignment="1" applyProtection="1">
      <alignment horizontal="center" vertical="center" wrapText="1" shrinkToFit="1"/>
    </xf>
    <xf numFmtId="0" fontId="7" fillId="0" borderId="2" xfId="1" applyFont="1" applyFill="1" applyBorder="1" applyAlignment="1" applyProtection="1">
      <alignment horizontal="center" vertical="center" wrapText="1" shrinkToFit="1"/>
    </xf>
    <xf numFmtId="0" fontId="7" fillId="0" borderId="3" xfId="1" applyFont="1" applyFill="1" applyBorder="1" applyAlignment="1" applyProtection="1">
      <alignment horizontal="center" vertical="center" wrapText="1" shrinkToFit="1"/>
    </xf>
    <xf numFmtId="0" fontId="7" fillId="0" borderId="4" xfId="1" applyFont="1" applyFill="1" applyBorder="1" applyAlignment="1" applyProtection="1">
      <alignment horizontal="center" vertical="center" wrapText="1" shrinkToFit="1"/>
    </xf>
    <xf numFmtId="0" fontId="7" fillId="0" borderId="5" xfId="1" applyFont="1" applyFill="1" applyBorder="1" applyAlignment="1" applyProtection="1">
      <alignment horizontal="center" vertical="center" wrapText="1" shrinkToFit="1"/>
    </xf>
    <xf numFmtId="0" fontId="7" fillId="0" borderId="6" xfId="1" applyFont="1" applyFill="1" applyBorder="1" applyAlignment="1" applyProtection="1">
      <alignment horizontal="center" vertical="center" wrapText="1" shrinkToFit="1"/>
    </xf>
    <xf numFmtId="49" fontId="7" fillId="0" borderId="1" xfId="2" applyNumberFormat="1" applyFont="1" applyFill="1" applyBorder="1" applyAlignment="1" applyProtection="1">
      <alignment horizontal="center" vertical="center" shrinkToFit="1"/>
    </xf>
    <xf numFmtId="49" fontId="7" fillId="0" borderId="2" xfId="2" applyNumberFormat="1" applyFont="1" applyFill="1" applyBorder="1" applyAlignment="1" applyProtection="1">
      <alignment horizontal="center" vertical="center" shrinkToFit="1"/>
    </xf>
    <xf numFmtId="49" fontId="7" fillId="0" borderId="12" xfId="2" applyNumberFormat="1" applyFont="1" applyFill="1" applyBorder="1" applyAlignment="1" applyProtection="1">
      <alignment horizontal="center" vertical="center" shrinkToFit="1"/>
    </xf>
    <xf numFmtId="49" fontId="7" fillId="0" borderId="0" xfId="2" applyNumberFormat="1" applyFont="1" applyFill="1" applyBorder="1" applyAlignment="1" applyProtection="1">
      <alignment horizontal="center" vertical="center" shrinkToFit="1"/>
    </xf>
    <xf numFmtId="3" fontId="7" fillId="0" borderId="1" xfId="1" applyNumberFormat="1" applyFont="1" applyFill="1" applyBorder="1" applyAlignment="1" applyProtection="1">
      <alignment horizontal="right" vertical="center" shrinkToFit="1"/>
    </xf>
    <xf numFmtId="3" fontId="7" fillId="0" borderId="2" xfId="1" applyNumberFormat="1" applyFont="1" applyFill="1" applyBorder="1" applyAlignment="1" applyProtection="1">
      <alignment horizontal="right" vertical="center" shrinkToFit="1"/>
    </xf>
    <xf numFmtId="3" fontId="7" fillId="0" borderId="12" xfId="1" applyNumberFormat="1" applyFont="1" applyFill="1" applyBorder="1" applyAlignment="1" applyProtection="1">
      <alignment horizontal="right" vertical="center" shrinkToFit="1"/>
    </xf>
    <xf numFmtId="3" fontId="7" fillId="0" borderId="0" xfId="1" applyNumberFormat="1" applyFont="1" applyFill="1" applyBorder="1" applyAlignment="1" applyProtection="1">
      <alignment horizontal="right" vertical="center" shrinkToFit="1"/>
    </xf>
    <xf numFmtId="3" fontId="7" fillId="0" borderId="4" xfId="1" applyNumberFormat="1" applyFont="1" applyFill="1" applyBorder="1" applyAlignment="1" applyProtection="1">
      <alignment horizontal="right" vertical="center" shrinkToFit="1"/>
    </xf>
    <xf numFmtId="3" fontId="7" fillId="0" borderId="5" xfId="1" applyNumberFormat="1" applyFont="1" applyFill="1" applyBorder="1" applyAlignment="1" applyProtection="1">
      <alignment horizontal="right" vertical="center" shrinkToFit="1"/>
    </xf>
    <xf numFmtId="49" fontId="7" fillId="0" borderId="2" xfId="1" applyNumberFormat="1" applyFont="1" applyFill="1" applyBorder="1" applyAlignment="1" applyProtection="1">
      <alignment horizontal="right" vertical="center" shrinkToFit="1"/>
    </xf>
    <xf numFmtId="49" fontId="7" fillId="0" borderId="5" xfId="1" applyNumberFormat="1" applyFont="1" applyFill="1" applyBorder="1" applyAlignment="1" applyProtection="1">
      <alignment horizontal="right" vertical="center" shrinkToFit="1"/>
    </xf>
    <xf numFmtId="180" fontId="7" fillId="2" borderId="1" xfId="2" applyNumberFormat="1" applyFont="1" applyFill="1" applyBorder="1" applyAlignment="1" applyProtection="1">
      <alignment horizontal="left" vertical="center" indent="1" shrinkToFit="1"/>
    </xf>
    <xf numFmtId="180" fontId="7" fillId="2" borderId="2" xfId="2" applyNumberFormat="1" applyFont="1" applyFill="1" applyBorder="1" applyAlignment="1" applyProtection="1">
      <alignment horizontal="left" vertical="center" indent="1" shrinkToFit="1"/>
    </xf>
    <xf numFmtId="180" fontId="7" fillId="2" borderId="4" xfId="2" applyNumberFormat="1" applyFont="1" applyFill="1" applyBorder="1" applyAlignment="1" applyProtection="1">
      <alignment horizontal="left" vertical="center" indent="1" shrinkToFit="1"/>
    </xf>
    <xf numFmtId="180" fontId="7" fillId="2" borderId="5" xfId="2" applyNumberFormat="1" applyFont="1" applyFill="1" applyBorder="1" applyAlignment="1" applyProtection="1">
      <alignment horizontal="left" vertical="center" indent="1" shrinkToFit="1"/>
    </xf>
    <xf numFmtId="49" fontId="7" fillId="0" borderId="0" xfId="1" applyNumberFormat="1" applyFont="1" applyFill="1" applyBorder="1" applyAlignment="1" applyProtection="1">
      <alignment horizontal="right" vertical="center" shrinkToFit="1"/>
    </xf>
    <xf numFmtId="181" fontId="8" fillId="0" borderId="3" xfId="1" applyNumberFormat="1" applyFont="1" applyFill="1" applyBorder="1" applyAlignment="1" applyProtection="1">
      <alignment horizontal="center" vertical="center" shrinkToFit="1"/>
    </xf>
    <xf numFmtId="181" fontId="8" fillId="0" borderId="11" xfId="1" applyNumberFormat="1" applyFont="1" applyFill="1" applyBorder="1" applyAlignment="1" applyProtection="1">
      <alignment horizontal="center" vertical="center" shrinkToFit="1"/>
    </xf>
    <xf numFmtId="181" fontId="8" fillId="0" borderId="6" xfId="1" applyNumberFormat="1" applyFont="1" applyFill="1" applyBorder="1" applyAlignment="1" applyProtection="1">
      <alignment horizontal="center" vertical="center" shrinkToFit="1"/>
    </xf>
    <xf numFmtId="3" fontId="7" fillId="2" borderId="2" xfId="1" applyNumberFormat="1" applyFont="1" applyFill="1" applyBorder="1" applyAlignment="1" applyProtection="1">
      <alignment horizontal="right" vertical="center" shrinkToFit="1"/>
    </xf>
    <xf numFmtId="3" fontId="7" fillId="2" borderId="5" xfId="1" applyNumberFormat="1" applyFont="1" applyFill="1" applyBorder="1" applyAlignment="1" applyProtection="1">
      <alignment horizontal="right" vertical="center" shrinkToFit="1"/>
    </xf>
    <xf numFmtId="0" fontId="8" fillId="0" borderId="2" xfId="1" applyFont="1" applyFill="1" applyBorder="1" applyAlignment="1" applyProtection="1">
      <alignment horizontal="center" vertical="center" shrinkToFit="1"/>
    </xf>
    <xf numFmtId="0" fontId="8" fillId="0" borderId="5" xfId="1" applyFont="1" applyFill="1" applyBorder="1" applyAlignment="1" applyProtection="1">
      <alignment horizontal="center" vertical="center" shrinkToFit="1"/>
    </xf>
    <xf numFmtId="0" fontId="7" fillId="0" borderId="2" xfId="1" applyFont="1" applyFill="1" applyBorder="1" applyAlignment="1" applyProtection="1">
      <alignment horizontal="right" vertical="center" shrinkToFit="1"/>
    </xf>
    <xf numFmtId="0" fontId="7" fillId="0" borderId="5" xfId="1" applyFont="1" applyFill="1" applyBorder="1" applyAlignment="1" applyProtection="1">
      <alignment horizontal="right" vertical="center" shrinkToFit="1"/>
    </xf>
    <xf numFmtId="0" fontId="9" fillId="0" borderId="12" xfId="1" applyFont="1" applyFill="1" applyBorder="1" applyAlignment="1" applyProtection="1">
      <alignment horizontal="center" vertical="center" shrinkToFit="1"/>
    </xf>
    <xf numFmtId="0" fontId="9" fillId="0" borderId="0" xfId="1" applyFont="1" applyFill="1" applyBorder="1" applyAlignment="1" applyProtection="1">
      <alignment horizontal="center" vertical="center" shrinkToFit="1"/>
    </xf>
    <xf numFmtId="0" fontId="9" fillId="0" borderId="11" xfId="1" applyFont="1" applyFill="1" applyBorder="1" applyAlignment="1" applyProtection="1">
      <alignment horizontal="center" vertical="center" shrinkToFit="1"/>
    </xf>
    <xf numFmtId="179" fontId="8" fillId="0" borderId="2" xfId="1" applyNumberFormat="1" applyFont="1" applyFill="1" applyBorder="1" applyAlignment="1" applyProtection="1">
      <alignment horizontal="center" vertical="center" shrinkToFit="1"/>
    </xf>
    <xf numFmtId="179" fontId="8" fillId="0" borderId="3" xfId="1" applyNumberFormat="1" applyFont="1" applyFill="1" applyBorder="1" applyAlignment="1" applyProtection="1">
      <alignment horizontal="center" vertical="center" shrinkToFit="1"/>
    </xf>
    <xf numFmtId="179" fontId="8" fillId="0" borderId="0" xfId="1" applyNumberFormat="1" applyFont="1" applyFill="1" applyBorder="1" applyAlignment="1" applyProtection="1">
      <alignment horizontal="center" vertical="center" shrinkToFit="1"/>
    </xf>
    <xf numFmtId="179" fontId="8" fillId="0" borderId="11" xfId="1" applyNumberFormat="1" applyFont="1" applyFill="1" applyBorder="1" applyAlignment="1" applyProtection="1">
      <alignment horizontal="center" vertical="center" shrinkToFit="1"/>
    </xf>
    <xf numFmtId="179" fontId="8" fillId="0" borderId="5" xfId="1" applyNumberFormat="1" applyFont="1" applyFill="1" applyBorder="1" applyAlignment="1" applyProtection="1">
      <alignment horizontal="center" vertical="center" shrinkToFit="1"/>
    </xf>
    <xf numFmtId="179" fontId="8" fillId="0" borderId="6" xfId="1" applyNumberFormat="1" applyFont="1" applyFill="1" applyBorder="1" applyAlignment="1" applyProtection="1">
      <alignment horizontal="center" vertical="center" shrinkToFit="1"/>
    </xf>
    <xf numFmtId="0" fontId="7" fillId="2" borderId="2" xfId="1" applyFont="1" applyFill="1" applyBorder="1" applyAlignment="1" applyProtection="1">
      <alignment horizontal="right" vertical="center" shrinkToFit="1"/>
    </xf>
    <xf numFmtId="0" fontId="7" fillId="2" borderId="5" xfId="1" applyFont="1" applyFill="1" applyBorder="1" applyAlignment="1" applyProtection="1">
      <alignment horizontal="right" vertical="center" shrinkToFit="1"/>
    </xf>
    <xf numFmtId="49" fontId="7" fillId="0" borderId="3" xfId="2" applyNumberFormat="1" applyFont="1" applyFill="1" applyBorder="1" applyAlignment="1" applyProtection="1">
      <alignment horizontal="center" vertical="center" shrinkToFit="1"/>
    </xf>
    <xf numFmtId="49" fontId="7" fillId="0" borderId="4" xfId="2" applyNumberFormat="1" applyFont="1" applyFill="1" applyBorder="1" applyAlignment="1" applyProtection="1">
      <alignment horizontal="center" vertical="center" shrinkToFit="1"/>
    </xf>
    <xf numFmtId="49" fontId="7" fillId="0" borderId="5" xfId="2" applyNumberFormat="1" applyFont="1" applyFill="1" applyBorder="1" applyAlignment="1" applyProtection="1">
      <alignment horizontal="center" vertical="center" shrinkToFit="1"/>
    </xf>
    <xf numFmtId="49" fontId="7" fillId="0" borderId="6" xfId="2" applyNumberFormat="1" applyFont="1" applyFill="1" applyBorder="1" applyAlignment="1" applyProtection="1">
      <alignment horizontal="center" vertical="center" shrinkToFit="1"/>
    </xf>
    <xf numFmtId="0" fontId="7" fillId="0" borderId="2" xfId="1" applyFont="1" applyFill="1" applyBorder="1" applyAlignment="1" applyProtection="1">
      <alignment horizontal="left" vertical="center" shrinkToFit="1"/>
    </xf>
    <xf numFmtId="0" fontId="7" fillId="0" borderId="3" xfId="1" applyFont="1" applyFill="1" applyBorder="1" applyAlignment="1" applyProtection="1">
      <alignment horizontal="left" vertical="center" shrinkToFit="1"/>
    </xf>
    <xf numFmtId="0" fontId="7" fillId="0" borderId="5" xfId="1" applyFont="1" applyFill="1" applyBorder="1" applyAlignment="1" applyProtection="1">
      <alignment horizontal="left" vertical="center" shrinkToFit="1"/>
    </xf>
    <xf numFmtId="0" fontId="7" fillId="0" borderId="6" xfId="1" applyFont="1" applyFill="1" applyBorder="1" applyAlignment="1" applyProtection="1">
      <alignment horizontal="left" vertical="center" shrinkToFit="1"/>
    </xf>
    <xf numFmtId="0" fontId="7" fillId="0" borderId="1" xfId="2" applyFont="1" applyFill="1" applyBorder="1" applyAlignment="1" applyProtection="1">
      <alignment horizontal="center" vertical="center" shrinkToFit="1"/>
    </xf>
    <xf numFmtId="0" fontId="7" fillId="0" borderId="2" xfId="2" applyFont="1" applyFill="1" applyBorder="1" applyAlignment="1" applyProtection="1">
      <alignment horizontal="center" vertical="center" shrinkToFit="1"/>
    </xf>
    <xf numFmtId="0" fontId="7" fillId="0" borderId="3" xfId="2" applyFont="1" applyFill="1" applyBorder="1" applyAlignment="1" applyProtection="1">
      <alignment horizontal="center" vertical="center" shrinkToFit="1"/>
    </xf>
    <xf numFmtId="0" fontId="7" fillId="0" borderId="4" xfId="2" applyFont="1" applyFill="1" applyBorder="1" applyAlignment="1" applyProtection="1">
      <alignment horizontal="center" vertical="center" shrinkToFit="1"/>
    </xf>
    <xf numFmtId="0" fontId="7" fillId="0" borderId="5" xfId="2" applyFont="1" applyFill="1" applyBorder="1" applyAlignment="1" applyProtection="1">
      <alignment horizontal="center" vertical="center" shrinkToFit="1"/>
    </xf>
    <xf numFmtId="0" fontId="7" fillId="0" borderId="6" xfId="2" applyFont="1" applyFill="1" applyBorder="1" applyAlignment="1" applyProtection="1">
      <alignment horizontal="center" vertical="center" shrinkToFit="1"/>
    </xf>
    <xf numFmtId="0" fontId="7" fillId="2" borderId="0" xfId="2" applyNumberFormat="1" applyFont="1" applyFill="1" applyAlignment="1" applyProtection="1">
      <alignment horizontal="center" vertical="center" wrapText="1" shrinkToFit="1"/>
    </xf>
    <xf numFmtId="49" fontId="7" fillId="0" borderId="1" xfId="1" applyNumberFormat="1" applyFont="1" applyFill="1" applyBorder="1" applyAlignment="1" applyProtection="1">
      <alignment horizontal="center" vertical="center" shrinkToFit="1"/>
    </xf>
    <xf numFmtId="49" fontId="7" fillId="0" borderId="2" xfId="1" applyNumberFormat="1" applyFont="1" applyFill="1" applyBorder="1" applyAlignment="1" applyProtection="1">
      <alignment horizontal="center" vertical="center" shrinkToFit="1"/>
    </xf>
    <xf numFmtId="49" fontId="7" fillId="0" borderId="3" xfId="1" applyNumberFormat="1" applyFont="1" applyFill="1" applyBorder="1" applyAlignment="1" applyProtection="1">
      <alignment horizontal="center" vertical="center" shrinkToFit="1"/>
    </xf>
    <xf numFmtId="49" fontId="7" fillId="0" borderId="4" xfId="1" applyNumberFormat="1" applyFont="1" applyFill="1" applyBorder="1" applyAlignment="1" applyProtection="1">
      <alignment horizontal="center" vertical="center" shrinkToFit="1"/>
    </xf>
    <xf numFmtId="49" fontId="7" fillId="0" borderId="5" xfId="1" applyNumberFormat="1" applyFont="1" applyFill="1" applyBorder="1" applyAlignment="1" applyProtection="1">
      <alignment horizontal="center" vertical="center" shrinkToFit="1"/>
    </xf>
    <xf numFmtId="49" fontId="7" fillId="0" borderId="6" xfId="1" applyNumberFormat="1" applyFont="1" applyFill="1" applyBorder="1" applyAlignment="1" applyProtection="1">
      <alignment horizontal="center" vertical="center" shrinkToFit="1"/>
    </xf>
    <xf numFmtId="49" fontId="7" fillId="2" borderId="1" xfId="2" applyNumberFormat="1" applyFont="1" applyFill="1" applyBorder="1" applyAlignment="1" applyProtection="1">
      <alignment horizontal="center" vertical="center" shrinkToFit="1"/>
    </xf>
    <xf numFmtId="49" fontId="7" fillId="2" borderId="2" xfId="2" applyNumberFormat="1" applyFont="1" applyFill="1" applyBorder="1" applyAlignment="1" applyProtection="1">
      <alignment horizontal="center" vertical="center" shrinkToFit="1"/>
    </xf>
    <xf numFmtId="49" fontId="7" fillId="2" borderId="3" xfId="2" applyNumberFormat="1" applyFont="1" applyFill="1" applyBorder="1" applyAlignment="1" applyProtection="1">
      <alignment horizontal="center" vertical="center" shrinkToFit="1"/>
    </xf>
    <xf numFmtId="49" fontId="7" fillId="2" borderId="4" xfId="2" applyNumberFormat="1" applyFont="1" applyFill="1" applyBorder="1" applyAlignment="1" applyProtection="1">
      <alignment horizontal="center" vertical="center" shrinkToFit="1"/>
    </xf>
    <xf numFmtId="49" fontId="7" fillId="2" borderId="5" xfId="2" applyNumberFormat="1" applyFont="1" applyFill="1" applyBorder="1" applyAlignment="1" applyProtection="1">
      <alignment horizontal="center" vertical="center" shrinkToFit="1"/>
    </xf>
    <xf numFmtId="49" fontId="7" fillId="2" borderId="6" xfId="2" applyNumberFormat="1" applyFont="1" applyFill="1" applyBorder="1" applyAlignment="1" applyProtection="1">
      <alignment horizontal="center" vertical="center" shrinkToFit="1"/>
    </xf>
    <xf numFmtId="49" fontId="7" fillId="2" borderId="1" xfId="1" applyNumberFormat="1" applyFont="1" applyFill="1" applyBorder="1" applyAlignment="1" applyProtection="1">
      <alignment horizontal="center" vertical="center" shrinkToFit="1"/>
    </xf>
    <xf numFmtId="49" fontId="7" fillId="2" borderId="2" xfId="1" applyNumberFormat="1" applyFont="1" applyFill="1" applyBorder="1" applyAlignment="1" applyProtection="1">
      <alignment horizontal="center" vertical="center" shrinkToFit="1"/>
    </xf>
    <xf numFmtId="49" fontId="7" fillId="2" borderId="3" xfId="1" applyNumberFormat="1" applyFont="1" applyFill="1" applyBorder="1" applyAlignment="1" applyProtection="1">
      <alignment horizontal="center" vertical="center" shrinkToFit="1"/>
    </xf>
    <xf numFmtId="49" fontId="7" fillId="2" borderId="4" xfId="1" applyNumberFormat="1" applyFont="1" applyFill="1" applyBorder="1" applyAlignment="1" applyProtection="1">
      <alignment horizontal="center" vertical="center" shrinkToFit="1"/>
    </xf>
    <xf numFmtId="49" fontId="7" fillId="2" borderId="5" xfId="1" applyNumberFormat="1" applyFont="1" applyFill="1" applyBorder="1" applyAlignment="1" applyProtection="1">
      <alignment horizontal="center" vertical="center" shrinkToFit="1"/>
    </xf>
    <xf numFmtId="49" fontId="7" fillId="2" borderId="6" xfId="1" applyNumberFormat="1" applyFont="1" applyFill="1" applyBorder="1" applyAlignment="1" applyProtection="1">
      <alignment horizontal="center" vertical="center" shrinkToFit="1"/>
    </xf>
    <xf numFmtId="0" fontId="7" fillId="2" borderId="1" xfId="1" applyFont="1" applyFill="1" applyBorder="1" applyAlignment="1" applyProtection="1">
      <alignment horizontal="center" vertical="center" shrinkToFit="1"/>
    </xf>
    <xf numFmtId="0" fontId="7" fillId="2" borderId="2" xfId="1" applyFont="1" applyFill="1" applyBorder="1" applyAlignment="1" applyProtection="1">
      <alignment horizontal="center" vertical="center" shrinkToFit="1"/>
    </xf>
    <xf numFmtId="0" fontId="7" fillId="2" borderId="3" xfId="1" applyFont="1" applyFill="1" applyBorder="1" applyAlignment="1" applyProtection="1">
      <alignment horizontal="center" vertical="center" shrinkToFit="1"/>
    </xf>
    <xf numFmtId="0" fontId="7" fillId="2" borderId="4" xfId="1" applyFont="1" applyFill="1" applyBorder="1" applyAlignment="1" applyProtection="1">
      <alignment horizontal="center" vertical="center" shrinkToFit="1"/>
    </xf>
    <xf numFmtId="0" fontId="7" fillId="2" borderId="5" xfId="1" applyFont="1" applyFill="1" applyBorder="1" applyAlignment="1" applyProtection="1">
      <alignment horizontal="center" vertical="center" shrinkToFit="1"/>
    </xf>
    <xf numFmtId="0" fontId="7" fillId="2" borderId="6" xfId="1" applyFont="1" applyFill="1" applyBorder="1" applyAlignment="1" applyProtection="1">
      <alignment horizontal="center" vertical="center" shrinkToFit="1"/>
    </xf>
    <xf numFmtId="177" fontId="8" fillId="0" borderId="3" xfId="1" applyNumberFormat="1" applyFont="1" applyFill="1" applyBorder="1" applyAlignment="1" applyProtection="1">
      <alignment horizontal="center" vertical="center" shrinkToFit="1"/>
    </xf>
    <xf numFmtId="177" fontId="8" fillId="0" borderId="6" xfId="1" applyNumberFormat="1" applyFont="1" applyFill="1" applyBorder="1" applyAlignment="1" applyProtection="1">
      <alignment horizontal="center" vertical="center" shrinkToFit="1"/>
    </xf>
    <xf numFmtId="178" fontId="7" fillId="2" borderId="2" xfId="1" applyNumberFormat="1" applyFont="1" applyFill="1" applyBorder="1" applyAlignment="1" applyProtection="1">
      <alignment horizontal="right" vertical="center" shrinkToFit="1"/>
    </xf>
    <xf numFmtId="178" fontId="7" fillId="2" borderId="5" xfId="1" applyNumberFormat="1" applyFont="1" applyFill="1" applyBorder="1" applyAlignment="1" applyProtection="1">
      <alignment horizontal="right" vertical="center" shrinkToFit="1"/>
    </xf>
    <xf numFmtId="0" fontId="7" fillId="0" borderId="1" xfId="1" applyFont="1" applyFill="1" applyBorder="1" applyAlignment="1" applyProtection="1">
      <alignment horizontal="center" vertical="center" shrinkToFit="1"/>
    </xf>
    <xf numFmtId="0" fontId="7" fillId="0" borderId="2" xfId="1" applyFont="1" applyFill="1" applyBorder="1" applyAlignment="1" applyProtection="1">
      <alignment horizontal="center" vertical="center" shrinkToFit="1"/>
    </xf>
    <xf numFmtId="0" fontId="7" fillId="0" borderId="3" xfId="1" applyFont="1" applyFill="1" applyBorder="1" applyAlignment="1" applyProtection="1">
      <alignment horizontal="center" vertical="center" shrinkToFit="1"/>
    </xf>
    <xf numFmtId="0" fontId="7" fillId="0" borderId="7" xfId="1" applyFont="1" applyFill="1" applyBorder="1" applyAlignment="1" applyProtection="1">
      <alignment horizontal="center" shrinkToFit="1"/>
    </xf>
    <xf numFmtId="0" fontId="7" fillId="2" borderId="0" xfId="1" applyFont="1" applyFill="1" applyBorder="1" applyAlignment="1" applyProtection="1">
      <alignment horizontal="right" vertical="center" shrinkToFit="1"/>
    </xf>
    <xf numFmtId="0" fontId="7" fillId="0" borderId="0" xfId="1" applyFont="1" applyFill="1" applyBorder="1" applyAlignment="1" applyProtection="1">
      <alignment horizontal="left" vertical="center" shrinkToFit="1"/>
    </xf>
    <xf numFmtId="0" fontId="7" fillId="0" borderId="11" xfId="1" applyFont="1" applyFill="1" applyBorder="1" applyAlignment="1" applyProtection="1">
      <alignment horizontal="left" vertical="center" shrinkToFit="1"/>
    </xf>
    <xf numFmtId="0" fontId="7" fillId="0" borderId="0" xfId="1" applyFont="1" applyFill="1" applyBorder="1" applyAlignment="1" applyProtection="1">
      <alignment horizontal="center" vertical="center" wrapText="1" shrinkToFit="1"/>
    </xf>
    <xf numFmtId="0" fontId="7" fillId="0" borderId="11" xfId="1" applyFont="1" applyFill="1" applyBorder="1" applyAlignment="1" applyProtection="1">
      <alignment horizontal="center" vertical="center" wrapText="1" shrinkToFit="1"/>
    </xf>
    <xf numFmtId="0" fontId="7" fillId="0" borderId="5" xfId="1" applyFont="1" applyFill="1" applyBorder="1" applyAlignment="1" applyProtection="1">
      <alignment horizontal="center" shrinkToFit="1"/>
    </xf>
    <xf numFmtId="0" fontId="7" fillId="0" borderId="6" xfId="1" applyFont="1" applyFill="1" applyBorder="1" applyAlignment="1" applyProtection="1">
      <alignment horizontal="center" shrinkToFit="1"/>
    </xf>
    <xf numFmtId="0" fontId="7" fillId="0" borderId="12" xfId="1" applyFont="1" applyFill="1" applyBorder="1" applyAlignment="1" applyProtection="1">
      <alignment horizontal="center" vertical="center" wrapText="1" shrinkToFit="1"/>
    </xf>
    <xf numFmtId="0" fontId="7" fillId="0" borderId="4" xfId="1" applyFont="1" applyFill="1" applyBorder="1" applyAlignment="1" applyProtection="1">
      <alignment horizontal="center" shrinkToFit="1"/>
    </xf>
    <xf numFmtId="3" fontId="7" fillId="2" borderId="1" xfId="1" applyNumberFormat="1" applyFont="1" applyFill="1" applyBorder="1" applyAlignment="1" applyProtection="1">
      <alignment horizontal="right" vertical="center" shrinkToFit="1"/>
    </xf>
    <xf numFmtId="3" fontId="7" fillId="2" borderId="12" xfId="1" applyNumberFormat="1" applyFont="1" applyFill="1" applyBorder="1" applyAlignment="1" applyProtection="1">
      <alignment horizontal="right" vertical="center" shrinkToFit="1"/>
    </xf>
    <xf numFmtId="3" fontId="7" fillId="2" borderId="0" xfId="1" applyNumberFormat="1" applyFont="1" applyFill="1" applyBorder="1" applyAlignment="1" applyProtection="1">
      <alignment horizontal="right" vertical="center" shrinkToFit="1"/>
    </xf>
    <xf numFmtId="3" fontId="7" fillId="2" borderId="4" xfId="1" applyNumberFormat="1" applyFont="1" applyFill="1" applyBorder="1" applyAlignment="1" applyProtection="1">
      <alignment horizontal="right" vertical="center" shrinkToFit="1"/>
    </xf>
    <xf numFmtId="177" fontId="8" fillId="0" borderId="11" xfId="1" applyNumberFormat="1" applyFont="1" applyFill="1" applyBorder="1" applyAlignment="1" applyProtection="1">
      <alignment horizontal="center" vertical="center" shrinkToFit="1"/>
    </xf>
    <xf numFmtId="0" fontId="7" fillId="0" borderId="9" xfId="1" applyFont="1" applyFill="1" applyBorder="1" applyAlignment="1" applyProtection="1">
      <alignment horizontal="center" vertical="center" wrapText="1" shrinkToFit="1"/>
    </xf>
    <xf numFmtId="0" fontId="7" fillId="0" borderId="10" xfId="1" applyFont="1" applyFill="1" applyBorder="1" applyAlignment="1" applyProtection="1">
      <alignment horizontal="center" vertical="center" wrapText="1" shrinkToFit="1"/>
    </xf>
    <xf numFmtId="179" fontId="9" fillId="0" borderId="2" xfId="1" applyNumberFormat="1" applyFont="1" applyFill="1" applyBorder="1" applyAlignment="1" applyProtection="1">
      <alignment horizontal="right" vertical="center" shrinkToFit="1"/>
    </xf>
    <xf numFmtId="3" fontId="9" fillId="0" borderId="0" xfId="1" applyNumberFormat="1" applyFont="1" applyFill="1" applyBorder="1" applyAlignment="1" applyProtection="1">
      <alignment horizontal="right" vertical="center" shrinkToFit="1"/>
    </xf>
    <xf numFmtId="0" fontId="9" fillId="0" borderId="0" xfId="1" applyNumberFormat="1" applyFont="1" applyFill="1" applyBorder="1" applyAlignment="1" applyProtection="1">
      <alignment horizontal="right" vertical="center" shrinkToFit="1"/>
    </xf>
    <xf numFmtId="182" fontId="7" fillId="0" borderId="1" xfId="1" applyNumberFormat="1" applyFont="1" applyFill="1" applyBorder="1" applyAlignment="1" applyProtection="1">
      <alignment horizontal="right" vertical="center" shrinkToFit="1"/>
    </xf>
    <xf numFmtId="182" fontId="7" fillId="0" borderId="2" xfId="1" applyNumberFormat="1" applyFont="1" applyFill="1" applyBorder="1" applyAlignment="1" applyProtection="1">
      <alignment horizontal="right" vertical="center" shrinkToFit="1"/>
    </xf>
    <xf numFmtId="182" fontId="7" fillId="0" borderId="12" xfId="1" applyNumberFormat="1" applyFont="1" applyFill="1" applyBorder="1" applyAlignment="1" applyProtection="1">
      <alignment horizontal="right" vertical="center" shrinkToFit="1"/>
    </xf>
    <xf numFmtId="182" fontId="7" fillId="0" borderId="0" xfId="1" applyNumberFormat="1" applyFont="1" applyFill="1" applyBorder="1" applyAlignment="1" applyProtection="1">
      <alignment horizontal="right" vertical="center" shrinkToFit="1"/>
    </xf>
    <xf numFmtId="182" fontId="7" fillId="0" borderId="4" xfId="1" applyNumberFormat="1" applyFont="1" applyFill="1" applyBorder="1" applyAlignment="1" applyProtection="1">
      <alignment horizontal="right" vertical="center" shrinkToFit="1"/>
    </xf>
    <xf numFmtId="182" fontId="7" fillId="0" borderId="5" xfId="1" applyNumberFormat="1" applyFont="1" applyFill="1" applyBorder="1" applyAlignment="1" applyProtection="1">
      <alignment horizontal="right" vertical="center" shrinkToFit="1"/>
    </xf>
    <xf numFmtId="182" fontId="9" fillId="0" borderId="2" xfId="1" applyNumberFormat="1" applyFont="1" applyFill="1" applyBorder="1" applyAlignment="1" applyProtection="1">
      <alignment horizontal="right" vertical="center" shrinkToFit="1"/>
    </xf>
    <xf numFmtId="177" fontId="8" fillId="0" borderId="2" xfId="1" applyNumberFormat="1" applyFont="1" applyFill="1" applyBorder="1" applyAlignment="1" applyProtection="1">
      <alignment horizontal="center" vertical="center" shrinkToFit="1"/>
    </xf>
    <xf numFmtId="177" fontId="8" fillId="0" borderId="0" xfId="1" applyNumberFormat="1" applyFont="1" applyFill="1" applyBorder="1" applyAlignment="1" applyProtection="1">
      <alignment horizontal="center" vertical="center" shrinkToFit="1"/>
    </xf>
    <xf numFmtId="177" fontId="8" fillId="0" borderId="5" xfId="1" applyNumberFormat="1" applyFont="1" applyFill="1" applyBorder="1" applyAlignment="1" applyProtection="1">
      <alignment horizontal="center" vertical="center" shrinkToFit="1"/>
    </xf>
    <xf numFmtId="0" fontId="10" fillId="0" borderId="0" xfId="0" applyNumberFormat="1" applyFont="1" applyFill="1" applyBorder="1" applyAlignment="1" applyProtection="1">
      <alignment horizontal="left" vertical="center"/>
    </xf>
    <xf numFmtId="49" fontId="10" fillId="0" borderId="0" xfId="0" applyNumberFormat="1" applyFont="1" applyFill="1" applyBorder="1" applyAlignment="1" applyProtection="1">
      <alignment horizontal="left" vertical="center" shrinkToFit="1"/>
    </xf>
    <xf numFmtId="0" fontId="10" fillId="0" borderId="0" xfId="0" applyNumberFormat="1" applyFont="1" applyFill="1" applyBorder="1" applyAlignment="1" applyProtection="1">
      <alignment horizontal="left" vertical="center" wrapText="1"/>
    </xf>
    <xf numFmtId="0" fontId="10" fillId="0" borderId="1" xfId="0" applyNumberFormat="1" applyFont="1" applyFill="1" applyBorder="1" applyAlignment="1" applyProtection="1">
      <alignment horizontal="center" vertical="center" textRotation="255"/>
    </xf>
    <xf numFmtId="0" fontId="10" fillId="0" borderId="3" xfId="0" applyNumberFormat="1" applyFont="1" applyFill="1" applyBorder="1" applyAlignment="1" applyProtection="1">
      <alignment horizontal="center" vertical="center" textRotation="255"/>
    </xf>
    <xf numFmtId="0" fontId="10" fillId="0" borderId="12" xfId="0" applyNumberFormat="1" applyFont="1" applyFill="1" applyBorder="1" applyAlignment="1" applyProtection="1">
      <alignment horizontal="center" vertical="center" textRotation="255"/>
    </xf>
    <xf numFmtId="0" fontId="10" fillId="0" borderId="11" xfId="0" applyNumberFormat="1" applyFont="1" applyFill="1" applyBorder="1" applyAlignment="1" applyProtection="1">
      <alignment horizontal="center" vertical="center" textRotation="255"/>
    </xf>
    <xf numFmtId="0" fontId="11" fillId="0" borderId="4" xfId="0" applyNumberFormat="1" applyFont="1" applyFill="1" applyBorder="1" applyAlignment="1" applyProtection="1">
      <alignment horizontal="center" vertical="center"/>
    </xf>
    <xf numFmtId="0" fontId="11" fillId="0" borderId="6"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horizontal="right" vertical="center"/>
    </xf>
    <xf numFmtId="3" fontId="10" fillId="2" borderId="5" xfId="0" applyNumberFormat="1" applyFont="1" applyFill="1" applyBorder="1" applyAlignment="1" applyProtection="1">
      <alignment horizontal="right" vertical="center"/>
    </xf>
    <xf numFmtId="0" fontId="10" fillId="0" borderId="0" xfId="0" applyNumberFormat="1" applyFont="1" applyFill="1" applyBorder="1" applyAlignment="1" applyProtection="1">
      <alignment horizontal="center" vertical="center" shrinkToFit="1"/>
    </xf>
    <xf numFmtId="3" fontId="10" fillId="0" borderId="1" xfId="0" applyNumberFormat="1" applyFont="1" applyFill="1" applyBorder="1" applyAlignment="1" applyProtection="1">
      <alignment horizontal="right" vertical="center"/>
    </xf>
    <xf numFmtId="3" fontId="10" fillId="0" borderId="2" xfId="0" applyNumberFormat="1" applyFont="1" applyFill="1" applyBorder="1" applyAlignment="1" applyProtection="1">
      <alignment horizontal="right" vertical="center"/>
    </xf>
    <xf numFmtId="3" fontId="10" fillId="0" borderId="4" xfId="0" applyNumberFormat="1" applyFont="1" applyFill="1" applyBorder="1" applyAlignment="1" applyProtection="1">
      <alignment horizontal="right" vertical="center"/>
    </xf>
    <xf numFmtId="3" fontId="10" fillId="0" borderId="5" xfId="0" applyNumberFormat="1" applyFont="1" applyFill="1" applyBorder="1" applyAlignment="1" applyProtection="1">
      <alignment horizontal="right" vertical="center"/>
    </xf>
    <xf numFmtId="0" fontId="13" fillId="0" borderId="3" xfId="0" applyNumberFormat="1" applyFont="1" applyFill="1" applyBorder="1" applyAlignment="1" applyProtection="1">
      <alignment horizontal="center" vertical="center"/>
    </xf>
    <xf numFmtId="0" fontId="13" fillId="0" borderId="6" xfId="0" applyNumberFormat="1" applyFont="1" applyFill="1" applyBorder="1" applyAlignment="1" applyProtection="1">
      <alignment horizontal="center" vertical="center"/>
    </xf>
    <xf numFmtId="0" fontId="10" fillId="2" borderId="0" xfId="0" applyNumberFormat="1" applyFont="1" applyFill="1" applyBorder="1" applyAlignment="1" applyProtection="1">
      <alignment horizontal="left" vertical="center"/>
    </xf>
    <xf numFmtId="0" fontId="13" fillId="0" borderId="46" xfId="0" applyNumberFormat="1" applyFont="1" applyFill="1" applyBorder="1" applyAlignment="1" applyProtection="1">
      <alignment horizontal="center" vertical="center"/>
    </xf>
    <xf numFmtId="0" fontId="13" fillId="0" borderId="55" xfId="0" applyNumberFormat="1" applyFont="1" applyFill="1" applyBorder="1" applyAlignment="1" applyProtection="1">
      <alignment horizontal="center" vertical="center"/>
    </xf>
    <xf numFmtId="3" fontId="10" fillId="0" borderId="44" xfId="0" applyNumberFormat="1" applyFont="1" applyFill="1" applyBorder="1" applyAlignment="1" applyProtection="1">
      <alignment horizontal="right" vertical="center"/>
    </xf>
    <xf numFmtId="3" fontId="10" fillId="0" borderId="45" xfId="0" applyNumberFormat="1" applyFont="1" applyFill="1" applyBorder="1" applyAlignment="1" applyProtection="1">
      <alignment horizontal="right" vertical="center"/>
    </xf>
    <xf numFmtId="3" fontId="10" fillId="0" borderId="53" xfId="0" applyNumberFormat="1" applyFont="1" applyFill="1" applyBorder="1" applyAlignment="1" applyProtection="1">
      <alignment horizontal="right" vertical="center"/>
    </xf>
    <xf numFmtId="3" fontId="10" fillId="0" borderId="54" xfId="0" applyNumberFormat="1" applyFont="1" applyFill="1" applyBorder="1" applyAlignment="1" applyProtection="1">
      <alignment horizontal="right" vertical="center"/>
    </xf>
    <xf numFmtId="3" fontId="10" fillId="0" borderId="14" xfId="0" applyNumberFormat="1" applyFont="1" applyFill="1" applyBorder="1" applyAlignment="1" applyProtection="1">
      <alignment horizontal="right" vertical="center"/>
    </xf>
    <xf numFmtId="3" fontId="10" fillId="0" borderId="15" xfId="0" applyNumberFormat="1" applyFont="1" applyFill="1" applyBorder="1" applyAlignment="1" applyProtection="1">
      <alignment horizontal="right" vertical="center"/>
    </xf>
    <xf numFmtId="3" fontId="10" fillId="0" borderId="17" xfId="0" applyNumberFormat="1" applyFont="1" applyFill="1" applyBorder="1" applyAlignment="1" applyProtection="1">
      <alignment horizontal="right" vertical="center"/>
    </xf>
    <xf numFmtId="3" fontId="10" fillId="0" borderId="18" xfId="0" applyNumberFormat="1" applyFont="1" applyFill="1" applyBorder="1" applyAlignment="1" applyProtection="1">
      <alignment horizontal="right" vertical="center"/>
    </xf>
    <xf numFmtId="3" fontId="10" fillId="2" borderId="1" xfId="0" applyNumberFormat="1" applyFont="1" applyFill="1" applyBorder="1" applyAlignment="1" applyProtection="1">
      <alignment horizontal="right" vertical="center"/>
    </xf>
    <xf numFmtId="3" fontId="10" fillId="2" borderId="2" xfId="0" applyNumberFormat="1" applyFont="1" applyFill="1" applyBorder="1" applyAlignment="1" applyProtection="1">
      <alignment horizontal="right" vertical="center"/>
    </xf>
    <xf numFmtId="3" fontId="10" fillId="2" borderId="4" xfId="0" applyNumberFormat="1" applyFont="1" applyFill="1" applyBorder="1" applyAlignment="1" applyProtection="1">
      <alignment horizontal="right" vertical="center"/>
    </xf>
    <xf numFmtId="0" fontId="10" fillId="0" borderId="10" xfId="0" applyNumberFormat="1" applyFont="1" applyFill="1" applyBorder="1" applyAlignment="1" applyProtection="1">
      <alignment horizontal="center" vertical="center"/>
    </xf>
    <xf numFmtId="182" fontId="10" fillId="2" borderId="1" xfId="0" applyNumberFormat="1" applyFont="1" applyFill="1" applyBorder="1" applyAlignment="1" applyProtection="1">
      <alignment horizontal="right" vertical="center"/>
    </xf>
    <xf numFmtId="182" fontId="10" fillId="2" borderId="2" xfId="0" applyNumberFormat="1" applyFont="1" applyFill="1" applyBorder="1" applyAlignment="1" applyProtection="1">
      <alignment horizontal="right" vertical="center"/>
    </xf>
    <xf numFmtId="182" fontId="10" fillId="2" borderId="4" xfId="0" applyNumberFormat="1" applyFont="1" applyFill="1" applyBorder="1" applyAlignment="1" applyProtection="1">
      <alignment horizontal="right" vertical="center"/>
    </xf>
    <xf numFmtId="182" fontId="10" fillId="2" borderId="5" xfId="0" applyNumberFormat="1" applyFont="1" applyFill="1" applyBorder="1" applyAlignment="1" applyProtection="1">
      <alignment horizontal="right" vertical="center"/>
    </xf>
    <xf numFmtId="0" fontId="13" fillId="0" borderId="2" xfId="0" applyNumberFormat="1" applyFont="1" applyFill="1" applyBorder="1" applyAlignment="1" applyProtection="1">
      <alignment horizontal="center" vertical="center"/>
    </xf>
    <xf numFmtId="0" fontId="13" fillId="0" borderId="5"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horizontal="left" vertical="center"/>
    </xf>
    <xf numFmtId="3" fontId="10" fillId="2" borderId="0" xfId="0" applyNumberFormat="1" applyFont="1" applyFill="1" applyBorder="1" applyAlignment="1" applyProtection="1">
      <alignment horizontal="right" vertical="center"/>
    </xf>
    <xf numFmtId="3" fontId="10" fillId="2" borderId="13" xfId="0" applyNumberFormat="1" applyFont="1" applyFill="1" applyBorder="1" applyAlignment="1" applyProtection="1">
      <alignment horizontal="right" vertical="center"/>
    </xf>
    <xf numFmtId="0" fontId="10" fillId="0" borderId="12" xfId="0" applyNumberFormat="1" applyFont="1" applyFill="1" applyBorder="1" applyAlignment="1" applyProtection="1">
      <alignment horizontal="center" vertical="center"/>
    </xf>
    <xf numFmtId="0" fontId="10" fillId="0" borderId="11" xfId="0" applyNumberFormat="1" applyFont="1" applyFill="1" applyBorder="1" applyAlignment="1" applyProtection="1">
      <alignment horizontal="center" vertical="center"/>
    </xf>
    <xf numFmtId="0" fontId="10" fillId="0" borderId="5" xfId="0" applyNumberFormat="1" applyFont="1" applyFill="1" applyBorder="1" applyAlignment="1" applyProtection="1">
      <alignment horizontal="center" vertical="center"/>
    </xf>
    <xf numFmtId="0" fontId="10" fillId="0" borderId="5" xfId="0" applyNumberFormat="1" applyFont="1" applyFill="1" applyBorder="1" applyAlignment="1" applyProtection="1">
      <alignment horizontal="center" vertical="center" shrinkToFit="1"/>
    </xf>
    <xf numFmtId="0" fontId="10" fillId="0" borderId="0" xfId="0" applyNumberFormat="1" applyFont="1" applyFill="1" applyBorder="1" applyAlignment="1" applyProtection="1">
      <alignment horizontal="center" vertical="center" wrapText="1" shrinkToFit="1"/>
    </xf>
    <xf numFmtId="0" fontId="10" fillId="0" borderId="5" xfId="0" applyNumberFormat="1" applyFont="1" applyFill="1" applyBorder="1" applyAlignment="1" applyProtection="1">
      <alignment horizontal="center" vertical="center" wrapText="1" shrinkToFit="1"/>
    </xf>
    <xf numFmtId="0" fontId="10" fillId="0" borderId="0" xfId="0" applyNumberFormat="1" applyFont="1" applyFill="1" applyBorder="1" applyAlignment="1" applyProtection="1">
      <alignment horizontal="center" wrapText="1" shrinkToFit="1"/>
    </xf>
    <xf numFmtId="0" fontId="10" fillId="0" borderId="5" xfId="0" applyNumberFormat="1" applyFont="1" applyFill="1" applyBorder="1" applyAlignment="1" applyProtection="1">
      <alignment horizontal="center" wrapText="1" shrinkToFit="1"/>
    </xf>
    <xf numFmtId="0" fontId="11" fillId="0" borderId="0" xfId="0" applyNumberFormat="1" applyFont="1" applyBorder="1" applyAlignment="1" applyProtection="1">
      <alignment horizontal="left" vertical="top" wrapText="1"/>
    </xf>
    <xf numFmtId="49" fontId="10" fillId="2" borderId="0" xfId="0" applyNumberFormat="1" applyFont="1" applyFill="1" applyBorder="1" applyAlignment="1" applyProtection="1">
      <alignment horizontal="center" vertical="center"/>
    </xf>
    <xf numFmtId="49" fontId="10" fillId="2" borderId="5" xfId="0" applyNumberFormat="1" applyFont="1" applyFill="1" applyBorder="1" applyAlignment="1" applyProtection="1">
      <alignment horizontal="center" vertical="center"/>
    </xf>
    <xf numFmtId="0" fontId="19" fillId="0" borderId="0" xfId="0" applyNumberFormat="1" applyFont="1" applyBorder="1" applyAlignment="1" applyProtection="1">
      <alignment horizontal="left" vertical="top" wrapText="1"/>
    </xf>
    <xf numFmtId="0" fontId="10" fillId="0" borderId="4" xfId="0" applyNumberFormat="1" applyFont="1" applyFill="1" applyBorder="1" applyAlignment="1" applyProtection="1">
      <alignment horizontal="center" vertical="center" textRotation="255"/>
    </xf>
    <xf numFmtId="0" fontId="10" fillId="0" borderId="6" xfId="0" applyNumberFormat="1" applyFont="1" applyFill="1" applyBorder="1" applyAlignment="1" applyProtection="1">
      <alignment horizontal="center" vertical="center" textRotation="255"/>
    </xf>
    <xf numFmtId="0" fontId="13" fillId="0" borderId="16" xfId="0" applyNumberFormat="1" applyFont="1" applyFill="1" applyBorder="1" applyAlignment="1" applyProtection="1">
      <alignment horizontal="center" vertical="center"/>
    </xf>
    <xf numFmtId="0" fontId="13" fillId="0" borderId="19" xfId="0" applyNumberFormat="1" applyFont="1" applyFill="1" applyBorder="1" applyAlignment="1" applyProtection="1">
      <alignment horizontal="center" vertical="center"/>
    </xf>
    <xf numFmtId="0" fontId="21" fillId="3" borderId="0" xfId="1" applyFont="1" applyFill="1" applyAlignment="1">
      <alignment horizontal="center" vertical="center" wrapText="1"/>
    </xf>
    <xf numFmtId="0" fontId="20" fillId="3" borderId="77" xfId="4" applyFont="1" applyFill="1" applyBorder="1" applyAlignment="1">
      <alignment horizontal="center" vertical="center"/>
    </xf>
    <xf numFmtId="0" fontId="20" fillId="3" borderId="78" xfId="4" applyFont="1" applyFill="1" applyBorder="1" applyAlignment="1">
      <alignment horizontal="center" vertical="center"/>
    </xf>
    <xf numFmtId="0" fontId="20" fillId="3" borderId="0" xfId="1" applyFont="1" applyFill="1" applyAlignment="1">
      <alignment horizontal="left" vertical="center" wrapText="1"/>
    </xf>
    <xf numFmtId="0" fontId="20" fillId="2" borderId="0" xfId="4" applyFont="1" applyFill="1" applyAlignment="1">
      <alignment horizontal="left" vertical="top"/>
    </xf>
    <xf numFmtId="0" fontId="0" fillId="2" borderId="0" xfId="0" applyFill="1" applyAlignment="1">
      <alignment vertical="top"/>
    </xf>
    <xf numFmtId="176" fontId="14" fillId="2" borderId="8" xfId="2" applyNumberFormat="1" applyFont="1" applyFill="1" applyBorder="1" applyAlignment="1" applyProtection="1">
      <alignment horizontal="right" vertical="center" shrinkToFit="1"/>
    </xf>
    <xf numFmtId="0" fontId="14" fillId="2" borderId="1" xfId="2" applyFont="1" applyFill="1" applyBorder="1" applyAlignment="1" applyProtection="1">
      <alignment horizontal="left" vertical="center" shrinkToFit="1"/>
    </xf>
    <xf numFmtId="0" fontId="14" fillId="2" borderId="2" xfId="2" applyFont="1" applyFill="1" applyBorder="1" applyAlignment="1" applyProtection="1">
      <alignment horizontal="left" vertical="center" shrinkToFit="1"/>
    </xf>
    <xf numFmtId="0" fontId="14" fillId="2" borderId="3" xfId="2" applyFont="1" applyFill="1" applyBorder="1" applyAlignment="1" applyProtection="1">
      <alignment horizontal="left" vertical="center" shrinkToFit="1"/>
    </xf>
    <xf numFmtId="0" fontId="14" fillId="2" borderId="4" xfId="2" applyFont="1" applyFill="1" applyBorder="1" applyAlignment="1" applyProtection="1">
      <alignment horizontal="left" vertical="center" shrinkToFit="1"/>
    </xf>
    <xf numFmtId="0" fontId="14" fillId="2" borderId="5" xfId="2" applyFont="1" applyFill="1" applyBorder="1" applyAlignment="1" applyProtection="1">
      <alignment horizontal="left" vertical="center" shrinkToFit="1"/>
    </xf>
    <xf numFmtId="0" fontId="14" fillId="2" borderId="6" xfId="2" applyFont="1" applyFill="1" applyBorder="1" applyAlignment="1" applyProtection="1">
      <alignment horizontal="left" vertical="center" shrinkToFit="1"/>
    </xf>
    <xf numFmtId="0" fontId="14" fillId="2" borderId="24" xfId="2" applyFont="1" applyFill="1" applyBorder="1" applyAlignment="1">
      <alignment horizontal="center" vertical="center" shrinkToFit="1"/>
    </xf>
    <xf numFmtId="0" fontId="14" fillId="2" borderId="25" xfId="2" applyFont="1" applyFill="1" applyBorder="1" applyAlignment="1">
      <alignment horizontal="center" vertical="center" shrinkToFit="1"/>
    </xf>
    <xf numFmtId="0" fontId="14" fillId="2" borderId="23" xfId="2" applyFont="1" applyFill="1" applyBorder="1" applyAlignment="1">
      <alignment horizontal="center" vertical="center" shrinkToFit="1"/>
    </xf>
    <xf numFmtId="183" fontId="14" fillId="2" borderId="34" xfId="2" applyNumberFormat="1" applyFont="1" applyFill="1" applyBorder="1" applyAlignment="1">
      <alignment horizontal="right" vertical="center" shrinkToFit="1"/>
    </xf>
    <xf numFmtId="183" fontId="14" fillId="2" borderId="37" xfId="2" applyNumberFormat="1" applyFont="1" applyFill="1" applyBorder="1" applyAlignment="1">
      <alignment horizontal="right" vertical="center" shrinkToFit="1"/>
    </xf>
    <xf numFmtId="183" fontId="14" fillId="2" borderId="22" xfId="2" applyNumberFormat="1" applyFont="1" applyFill="1" applyBorder="1" applyAlignment="1">
      <alignment horizontal="right" vertical="center" shrinkToFit="1"/>
    </xf>
    <xf numFmtId="183" fontId="14" fillId="2" borderId="25" xfId="2" applyNumberFormat="1" applyFont="1" applyFill="1" applyBorder="1" applyAlignment="1">
      <alignment horizontal="right" vertical="center" shrinkToFit="1"/>
    </xf>
    <xf numFmtId="0" fontId="14" fillId="2" borderId="37" xfId="2" applyFont="1" applyFill="1" applyBorder="1" applyAlignment="1">
      <alignment horizontal="center" vertical="center" shrinkToFit="1"/>
    </xf>
    <xf numFmtId="0" fontId="14" fillId="2" borderId="35" xfId="2" applyFont="1" applyFill="1" applyBorder="1" applyAlignment="1">
      <alignment horizontal="center" vertical="center" shrinkToFit="1"/>
    </xf>
    <xf numFmtId="0" fontId="7" fillId="0" borderId="26" xfId="2" applyFont="1" applyFill="1" applyBorder="1" applyAlignment="1">
      <alignment horizontal="center" vertical="center" wrapText="1" shrinkToFit="1"/>
    </xf>
    <xf numFmtId="3" fontId="14" fillId="2" borderId="1" xfId="1" applyNumberFormat="1" applyFont="1" applyFill="1" applyBorder="1" applyAlignment="1" applyProtection="1">
      <alignment horizontal="right" vertical="center" shrinkToFit="1"/>
    </xf>
    <xf numFmtId="3" fontId="14" fillId="2" borderId="2" xfId="1" applyNumberFormat="1" applyFont="1" applyFill="1" applyBorder="1" applyAlignment="1" applyProtection="1">
      <alignment horizontal="right" vertical="center" shrinkToFit="1"/>
    </xf>
    <xf numFmtId="3" fontId="14" fillId="2" borderId="12" xfId="1" applyNumberFormat="1" applyFont="1" applyFill="1" applyBorder="1" applyAlignment="1" applyProtection="1">
      <alignment horizontal="right" vertical="center" shrinkToFit="1"/>
    </xf>
    <xf numFmtId="3" fontId="14" fillId="2" borderId="0" xfId="1" applyNumberFormat="1" applyFont="1" applyFill="1" applyBorder="1" applyAlignment="1" applyProtection="1">
      <alignment horizontal="right" vertical="center" shrinkToFit="1"/>
    </xf>
    <xf numFmtId="3" fontId="14" fillId="2" borderId="4" xfId="1" applyNumberFormat="1" applyFont="1" applyFill="1" applyBorder="1" applyAlignment="1" applyProtection="1">
      <alignment horizontal="right" vertical="center" shrinkToFit="1"/>
    </xf>
    <xf numFmtId="3" fontId="14" fillId="2" borderId="5" xfId="1" applyNumberFormat="1" applyFont="1" applyFill="1" applyBorder="1" applyAlignment="1" applyProtection="1">
      <alignment horizontal="right" vertical="center" shrinkToFit="1"/>
    </xf>
    <xf numFmtId="180" fontId="14" fillId="2" borderId="1" xfId="2" applyNumberFormat="1" applyFont="1" applyFill="1" applyBorder="1" applyAlignment="1" applyProtection="1">
      <alignment horizontal="left" vertical="center" indent="1" shrinkToFit="1"/>
    </xf>
    <xf numFmtId="180" fontId="14" fillId="2" borderId="2" xfId="2" applyNumberFormat="1" applyFont="1" applyFill="1" applyBorder="1" applyAlignment="1" applyProtection="1">
      <alignment horizontal="left" vertical="center" indent="1" shrinkToFit="1"/>
    </xf>
    <xf numFmtId="180" fontId="14" fillId="2" borderId="4" xfId="2" applyNumberFormat="1" applyFont="1" applyFill="1" applyBorder="1" applyAlignment="1" applyProtection="1">
      <alignment horizontal="left" vertical="center" indent="1" shrinkToFit="1"/>
    </xf>
    <xf numFmtId="180" fontId="14" fillId="2" borderId="5" xfId="2" applyNumberFormat="1" applyFont="1" applyFill="1" applyBorder="1" applyAlignment="1" applyProtection="1">
      <alignment horizontal="left" vertical="center" indent="1" shrinkToFit="1"/>
    </xf>
    <xf numFmtId="0" fontId="14" fillId="2" borderId="2" xfId="1" applyFont="1" applyFill="1" applyBorder="1" applyAlignment="1" applyProtection="1">
      <alignment horizontal="right" vertical="center" shrinkToFit="1"/>
    </xf>
    <xf numFmtId="0" fontId="14" fillId="2" borderId="5" xfId="1" applyFont="1" applyFill="1" applyBorder="1" applyAlignment="1" applyProtection="1">
      <alignment horizontal="right" vertical="center" shrinkToFit="1"/>
    </xf>
    <xf numFmtId="0" fontId="14" fillId="2" borderId="0" xfId="1" applyFont="1" applyFill="1" applyBorder="1" applyAlignment="1" applyProtection="1">
      <alignment horizontal="right" vertical="center" shrinkToFit="1"/>
    </xf>
    <xf numFmtId="0" fontId="14" fillId="2" borderId="1" xfId="1" applyFont="1" applyFill="1" applyBorder="1" applyAlignment="1" applyProtection="1">
      <alignment horizontal="center" vertical="center" shrinkToFit="1"/>
    </xf>
    <xf numFmtId="0" fontId="14" fillId="2" borderId="2" xfId="1" applyFont="1" applyFill="1" applyBorder="1" applyAlignment="1" applyProtection="1">
      <alignment horizontal="center" vertical="center" shrinkToFit="1"/>
    </xf>
    <xf numFmtId="0" fontId="14" fillId="2" borderId="3" xfId="1" applyFont="1" applyFill="1" applyBorder="1" applyAlignment="1" applyProtection="1">
      <alignment horizontal="center" vertical="center" shrinkToFit="1"/>
    </xf>
    <xf numFmtId="0" fontId="14" fillId="2" borderId="4" xfId="1" applyFont="1" applyFill="1" applyBorder="1" applyAlignment="1" applyProtection="1">
      <alignment horizontal="center" vertical="center" shrinkToFit="1"/>
    </xf>
    <xf numFmtId="0" fontId="14" fillId="2" borderId="5" xfId="1" applyFont="1" applyFill="1" applyBorder="1" applyAlignment="1" applyProtection="1">
      <alignment horizontal="center" vertical="center" shrinkToFit="1"/>
    </xf>
    <xf numFmtId="0" fontId="14" fillId="2" borderId="6" xfId="1" applyFont="1" applyFill="1" applyBorder="1" applyAlignment="1" applyProtection="1">
      <alignment horizontal="center" vertical="center" shrinkToFit="1"/>
    </xf>
    <xf numFmtId="49" fontId="14" fillId="2" borderId="1" xfId="1" applyNumberFormat="1" applyFont="1" applyFill="1" applyBorder="1" applyAlignment="1" applyProtection="1">
      <alignment horizontal="center" vertical="center" shrinkToFit="1"/>
    </xf>
    <xf numFmtId="49" fontId="14" fillId="2" borderId="2" xfId="1" applyNumberFormat="1" applyFont="1" applyFill="1" applyBorder="1" applyAlignment="1" applyProtection="1">
      <alignment horizontal="center" vertical="center" shrinkToFit="1"/>
    </xf>
    <xf numFmtId="49" fontId="14" fillId="2" borderId="4" xfId="1" applyNumberFormat="1" applyFont="1" applyFill="1" applyBorder="1" applyAlignment="1" applyProtection="1">
      <alignment horizontal="center" vertical="center" shrinkToFit="1"/>
    </xf>
    <xf numFmtId="49" fontId="14" fillId="2" borderId="5" xfId="1" applyNumberFormat="1" applyFont="1" applyFill="1" applyBorder="1" applyAlignment="1" applyProtection="1">
      <alignment horizontal="center" vertical="center" shrinkToFit="1"/>
    </xf>
    <xf numFmtId="178" fontId="14" fillId="2" borderId="2" xfId="1" applyNumberFormat="1" applyFont="1" applyFill="1" applyBorder="1" applyAlignment="1" applyProtection="1">
      <alignment horizontal="right" vertical="center" shrinkToFit="1"/>
    </xf>
    <xf numFmtId="178" fontId="14" fillId="2" borderId="5" xfId="1" applyNumberFormat="1" applyFont="1" applyFill="1" applyBorder="1" applyAlignment="1" applyProtection="1">
      <alignment horizontal="right" vertical="center" shrinkToFit="1"/>
    </xf>
    <xf numFmtId="49" fontId="17" fillId="2" borderId="1" xfId="2" applyNumberFormat="1" applyFont="1" applyFill="1" applyBorder="1" applyAlignment="1" applyProtection="1">
      <alignment horizontal="center" vertical="center" shrinkToFit="1"/>
    </xf>
    <xf numFmtId="49" fontId="17" fillId="2" borderId="2" xfId="2" applyNumberFormat="1" applyFont="1" applyFill="1" applyBorder="1" applyAlignment="1" applyProtection="1">
      <alignment horizontal="center" vertical="center" shrinkToFit="1"/>
    </xf>
    <xf numFmtId="49" fontId="17" fillId="2" borderId="3" xfId="2" applyNumberFormat="1" applyFont="1" applyFill="1" applyBorder="1" applyAlignment="1" applyProtection="1">
      <alignment horizontal="center" vertical="center" shrinkToFit="1"/>
    </xf>
    <xf numFmtId="49" fontId="17" fillId="2" borderId="4" xfId="2" applyNumberFormat="1" applyFont="1" applyFill="1" applyBorder="1" applyAlignment="1" applyProtection="1">
      <alignment horizontal="center" vertical="center" shrinkToFit="1"/>
    </xf>
    <xf numFmtId="49" fontId="17" fillId="2" borderId="5" xfId="2" applyNumberFormat="1" applyFont="1" applyFill="1" applyBorder="1" applyAlignment="1" applyProtection="1">
      <alignment horizontal="center" vertical="center" shrinkToFit="1"/>
    </xf>
    <xf numFmtId="49" fontId="17" fillId="2" borderId="6" xfId="2" applyNumberFormat="1" applyFont="1" applyFill="1" applyBorder="1" applyAlignment="1" applyProtection="1">
      <alignment horizontal="center" vertical="center" shrinkToFit="1"/>
    </xf>
    <xf numFmtId="49" fontId="14" fillId="2" borderId="1" xfId="2" applyNumberFormat="1" applyFont="1" applyFill="1" applyBorder="1" applyAlignment="1" applyProtection="1">
      <alignment horizontal="center" vertical="center" shrinkToFit="1"/>
    </xf>
    <xf numFmtId="49" fontId="14" fillId="2" borderId="2" xfId="2" applyNumberFormat="1" applyFont="1" applyFill="1" applyBorder="1" applyAlignment="1" applyProtection="1">
      <alignment horizontal="center" vertical="center" shrinkToFit="1"/>
    </xf>
    <xf numFmtId="49" fontId="14" fillId="2" borderId="3" xfId="2" applyNumberFormat="1" applyFont="1" applyFill="1" applyBorder="1" applyAlignment="1" applyProtection="1">
      <alignment horizontal="center" vertical="center" shrinkToFit="1"/>
    </xf>
    <xf numFmtId="49" fontId="14" fillId="2" borderId="4" xfId="2" applyNumberFormat="1" applyFont="1" applyFill="1" applyBorder="1" applyAlignment="1" applyProtection="1">
      <alignment horizontal="center" vertical="center" shrinkToFit="1"/>
    </xf>
    <xf numFmtId="49" fontId="14" fillId="2" borderId="5" xfId="2" applyNumberFormat="1" applyFont="1" applyFill="1" applyBorder="1" applyAlignment="1" applyProtection="1">
      <alignment horizontal="center" vertical="center" shrinkToFit="1"/>
    </xf>
    <xf numFmtId="49" fontId="14" fillId="2" borderId="6" xfId="2" applyNumberFormat="1" applyFont="1" applyFill="1" applyBorder="1" applyAlignment="1" applyProtection="1">
      <alignment horizontal="center" vertical="center" shrinkToFit="1"/>
    </xf>
    <xf numFmtId="49" fontId="14" fillId="2" borderId="3" xfId="1" applyNumberFormat="1" applyFont="1" applyFill="1" applyBorder="1" applyAlignment="1" applyProtection="1">
      <alignment horizontal="center" vertical="center" shrinkToFit="1"/>
    </xf>
    <xf numFmtId="49" fontId="14" fillId="2" borderId="6" xfId="1" applyNumberFormat="1" applyFont="1" applyFill="1" applyBorder="1" applyAlignment="1" applyProtection="1">
      <alignment horizontal="center" vertical="center" shrinkToFit="1"/>
    </xf>
    <xf numFmtId="180" fontId="14" fillId="2" borderId="12" xfId="2" applyNumberFormat="1" applyFont="1" applyFill="1" applyBorder="1" applyAlignment="1" applyProtection="1">
      <alignment horizontal="left" vertical="center" indent="1" shrinkToFit="1"/>
    </xf>
    <xf numFmtId="180" fontId="14" fillId="2" borderId="0" xfId="2" applyNumberFormat="1" applyFont="1" applyFill="1" applyBorder="1" applyAlignment="1" applyProtection="1">
      <alignment horizontal="left" vertical="center" indent="1" shrinkToFit="1"/>
    </xf>
    <xf numFmtId="3" fontId="14" fillId="2" borderId="1" xfId="0" applyNumberFormat="1" applyFont="1" applyFill="1" applyBorder="1" applyAlignment="1" applyProtection="1">
      <alignment horizontal="right" vertical="center"/>
    </xf>
    <xf numFmtId="3" fontId="14" fillId="2" borderId="2" xfId="0" applyNumberFormat="1" applyFont="1" applyFill="1" applyBorder="1" applyAlignment="1" applyProtection="1">
      <alignment horizontal="right" vertical="center"/>
    </xf>
    <xf numFmtId="3" fontId="14" fillId="2" borderId="4" xfId="0" applyNumberFormat="1" applyFont="1" applyFill="1" applyBorder="1" applyAlignment="1" applyProtection="1">
      <alignment horizontal="right" vertical="center"/>
    </xf>
    <xf numFmtId="3" fontId="14" fillId="2" borderId="5" xfId="0" applyNumberFormat="1" applyFont="1" applyFill="1" applyBorder="1" applyAlignment="1" applyProtection="1">
      <alignment horizontal="right" vertical="center"/>
    </xf>
    <xf numFmtId="49" fontId="17" fillId="2" borderId="0" xfId="0" applyNumberFormat="1" applyFont="1" applyFill="1" applyBorder="1" applyAlignment="1" applyProtection="1">
      <alignment horizontal="center" vertical="center"/>
    </xf>
    <xf numFmtId="49" fontId="17" fillId="2" borderId="5" xfId="0" applyNumberFormat="1" applyFont="1" applyFill="1" applyBorder="1" applyAlignment="1" applyProtection="1">
      <alignment horizontal="center" vertical="center"/>
    </xf>
    <xf numFmtId="182" fontId="14" fillId="2" borderId="1" xfId="0" applyNumberFormat="1" applyFont="1" applyFill="1" applyBorder="1" applyAlignment="1" applyProtection="1">
      <alignment horizontal="right" vertical="center"/>
    </xf>
    <xf numFmtId="182" fontId="14" fillId="2" borderId="2" xfId="0" applyNumberFormat="1" applyFont="1" applyFill="1" applyBorder="1" applyAlignment="1" applyProtection="1">
      <alignment horizontal="right" vertical="center"/>
    </xf>
    <xf numFmtId="182" fontId="14" fillId="2" borderId="4" xfId="0" applyNumberFormat="1" applyFont="1" applyFill="1" applyBorder="1" applyAlignment="1" applyProtection="1">
      <alignment horizontal="right" vertical="center"/>
    </xf>
    <xf numFmtId="182" fontId="14" fillId="2" borderId="5" xfId="0" applyNumberFormat="1" applyFont="1" applyFill="1" applyBorder="1" applyAlignment="1" applyProtection="1">
      <alignment horizontal="right" vertical="center"/>
    </xf>
    <xf numFmtId="0" fontId="14" fillId="2" borderId="0" xfId="0" applyNumberFormat="1" applyFont="1" applyFill="1" applyBorder="1" applyAlignment="1" applyProtection="1">
      <alignment horizontal="left" vertical="center"/>
    </xf>
    <xf numFmtId="3" fontId="14" fillId="2" borderId="0" xfId="0" applyNumberFormat="1" applyFont="1" applyFill="1" applyBorder="1" applyAlignment="1" applyProtection="1">
      <alignment horizontal="right" vertical="center"/>
    </xf>
    <xf numFmtId="3" fontId="14" fillId="2" borderId="13" xfId="0" applyNumberFormat="1" applyFont="1" applyFill="1" applyBorder="1" applyAlignment="1" applyProtection="1">
      <alignment horizontal="right" vertical="center"/>
    </xf>
    <xf numFmtId="0" fontId="11" fillId="0" borderId="0" xfId="0" applyNumberFormat="1" applyFont="1" applyFill="1" applyBorder="1" applyAlignment="1" applyProtection="1">
      <alignment horizontal="left" vertical="top" wrapText="1"/>
    </xf>
  </cellXfs>
  <cellStyles count="5">
    <cellStyle name="標準" xfId="0" builtinId="0"/>
    <cellStyle name="標準 2" xfId="1"/>
    <cellStyle name="標準 3" xfId="3"/>
    <cellStyle name="標準_2 歳入歳出予算書" xfId="4"/>
    <cellStyle name="標準_別紙1～7" xfId="2"/>
  </cellStyles>
  <dxfs count="2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s>
  <tableStyles count="0" defaultTableStyle="TableStyleMedium2" defaultPivotStyle="PivotStyleLight16"/>
  <colors>
    <mruColors>
      <color rgb="FFCCFFFF"/>
      <color rgb="FF3333FF"/>
      <color rgb="FF000066"/>
      <color rgb="FF66FF66"/>
      <color rgb="FFFFCCFF"/>
      <color rgb="FFCCECFF"/>
      <color rgb="FFFFFF99"/>
      <color rgb="FF99FFCC"/>
      <color rgb="FFFFFFCC"/>
      <color rgb="FFEB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12</xdr:col>
      <xdr:colOff>0</xdr:colOff>
      <xdr:row>26</xdr:row>
      <xdr:rowOff>47626</xdr:rowOff>
    </xdr:from>
    <xdr:to>
      <xdr:col>25</xdr:col>
      <xdr:colOff>160020</xdr:colOff>
      <xdr:row>29</xdr:row>
      <xdr:rowOff>121920</xdr:rowOff>
    </xdr:to>
    <xdr:sp macro="" textlink="">
      <xdr:nvSpPr>
        <xdr:cNvPr id="3" name="上矢印吹き出し 2"/>
        <xdr:cNvSpPr/>
      </xdr:nvSpPr>
      <xdr:spPr>
        <a:xfrm>
          <a:off x="1508760" y="5381626"/>
          <a:ext cx="2339340" cy="645794"/>
        </a:xfrm>
        <a:prstGeom prst="upArrowCallout">
          <a:avLst>
            <a:gd name="adj1" fmla="val 16488"/>
            <a:gd name="adj2" fmla="val 25288"/>
            <a:gd name="adj3" fmla="val 11030"/>
            <a:gd name="adj4" fmla="val 83881"/>
          </a:avLst>
        </a:prstGeom>
        <a:solidFill>
          <a:srgbClr val="CCECFF"/>
        </a:solidFill>
        <a:ln w="12700">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　休業職員</a:t>
          </a:r>
          <a:r>
            <a:rPr kumimoji="1" lang="en-US" altLang="ja-JP" sz="1100">
              <a:solidFill>
                <a:sysClr val="windowText" lastClr="000000"/>
              </a:solidFill>
            </a:rPr>
            <a:t>1</a:t>
          </a:r>
          <a:r>
            <a:rPr kumimoji="1" lang="ja-JP" altLang="en-US" sz="1100">
              <a:solidFill>
                <a:sysClr val="windowText" lastClr="000000"/>
              </a:solidFill>
            </a:rPr>
            <a:t>名当たり上限</a:t>
          </a:r>
          <a:r>
            <a:rPr kumimoji="1" lang="en-US" altLang="ja-JP" sz="1100">
              <a:solidFill>
                <a:sysClr val="windowText" lastClr="000000"/>
              </a:solidFill>
            </a:rPr>
            <a:t>784</a:t>
          </a:r>
          <a:r>
            <a:rPr kumimoji="1" lang="ja-JP" altLang="en-US" sz="1100">
              <a:solidFill>
                <a:sysClr val="windowText" lastClr="000000"/>
              </a:solidFill>
            </a:rPr>
            <a:t>時間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189898</xdr:colOff>
      <xdr:row>17</xdr:row>
      <xdr:rowOff>180856</xdr:rowOff>
    </xdr:from>
    <xdr:to>
      <xdr:col>2</xdr:col>
      <xdr:colOff>0</xdr:colOff>
      <xdr:row>41</xdr:row>
      <xdr:rowOff>0</xdr:rowOff>
    </xdr:to>
    <xdr:cxnSp macro="">
      <xdr:nvCxnSpPr>
        <xdr:cNvPr id="4" name="直線矢印コネクタ 3"/>
        <xdr:cNvCxnSpPr/>
      </xdr:nvCxnSpPr>
      <xdr:spPr>
        <a:xfrm flipH="1" flipV="1">
          <a:off x="380398" y="3076456"/>
          <a:ext cx="602" cy="3981569"/>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26</xdr:row>
      <xdr:rowOff>0</xdr:rowOff>
    </xdr:from>
    <xdr:to>
      <xdr:col>3</xdr:col>
      <xdr:colOff>0</xdr:colOff>
      <xdr:row>26</xdr:row>
      <xdr:rowOff>0</xdr:rowOff>
    </xdr:to>
    <xdr:cxnSp macro="">
      <xdr:nvCxnSpPr>
        <xdr:cNvPr id="10" name="直線コネクタ 9"/>
        <xdr:cNvCxnSpPr/>
      </xdr:nvCxnSpPr>
      <xdr:spPr>
        <a:xfrm>
          <a:off x="381000" y="4705350"/>
          <a:ext cx="1905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40</xdr:row>
      <xdr:rowOff>161925</xdr:rowOff>
    </xdr:from>
    <xdr:to>
      <xdr:col>3</xdr:col>
      <xdr:colOff>0</xdr:colOff>
      <xdr:row>40</xdr:row>
      <xdr:rowOff>161925</xdr:rowOff>
    </xdr:to>
    <xdr:cxnSp macro="">
      <xdr:nvCxnSpPr>
        <xdr:cNvPr id="12" name="直線コネクタ 11"/>
        <xdr:cNvCxnSpPr/>
      </xdr:nvCxnSpPr>
      <xdr:spPr>
        <a:xfrm>
          <a:off x="381000" y="7038975"/>
          <a:ext cx="1905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2</xdr:row>
      <xdr:rowOff>0</xdr:rowOff>
    </xdr:from>
    <xdr:to>
      <xdr:col>12</xdr:col>
      <xdr:colOff>0</xdr:colOff>
      <xdr:row>5</xdr:row>
      <xdr:rowOff>0</xdr:rowOff>
    </xdr:to>
    <xdr:sp macro="" textlink="">
      <xdr:nvSpPr>
        <xdr:cNvPr id="7" name="正方形/長方形 6"/>
        <xdr:cNvSpPr/>
      </xdr:nvSpPr>
      <xdr:spPr>
        <a:xfrm>
          <a:off x="381000" y="7810500"/>
          <a:ext cx="1905000" cy="571500"/>
        </a:xfrm>
        <a:prstGeom prst="rect">
          <a:avLst/>
        </a:prstGeom>
        <a:solidFill>
          <a:srgbClr val="000066"/>
        </a:solidFill>
        <a:ln w="12700" cap="flat" cmpd="sng" algn="ctr">
          <a:solidFill>
            <a:srgbClr val="000066"/>
          </a:solidFill>
          <a:prstDash val="solid"/>
        </a:ln>
        <a:effectLst>
          <a:outerShdw blurRad="63500" dist="38100" dir="2700000" algn="tl" rotWithShape="0">
            <a:prstClr val="black">
              <a:alpha val="50000"/>
            </a:prst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記入例</a:t>
          </a:r>
          <a:endParaRPr kumimoji="1" lang="en-US" altLang="ja-JP"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様式２</a:t>
          </a:r>
          <a:endParaRPr kumimoji="1" lang="en-US" altLang="ja-JP"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10</xdr:col>
      <xdr:colOff>38100</xdr:colOff>
      <xdr:row>12</xdr:row>
      <xdr:rowOff>137160</xdr:rowOff>
    </xdr:from>
    <xdr:to>
      <xdr:col>20</xdr:col>
      <xdr:colOff>7620</xdr:colOff>
      <xdr:row>15</xdr:row>
      <xdr:rowOff>121920</xdr:rowOff>
    </xdr:to>
    <xdr:sp macro="" textlink="">
      <xdr:nvSpPr>
        <xdr:cNvPr id="5" name="角丸四角形吹き出し 4"/>
        <xdr:cNvSpPr/>
      </xdr:nvSpPr>
      <xdr:spPr>
        <a:xfrm>
          <a:off x="1714500" y="2423160"/>
          <a:ext cx="1645920" cy="556260"/>
        </a:xfrm>
        <a:prstGeom prst="wedgeRoundRectCallout">
          <a:avLst>
            <a:gd name="adj1" fmla="val -38072"/>
            <a:gd name="adj2" fmla="val 205074"/>
            <a:gd name="adj3" fmla="val 16667"/>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50">
              <a:solidFill>
                <a:schemeClr val="tx1"/>
              </a:solidFill>
            </a:rPr>
            <a:t>様式２－２の総事業費Ｅを記入してください</a:t>
          </a:r>
          <a:endParaRPr kumimoji="1" lang="en-US" altLang="ja-JP" sz="1050">
            <a:solidFill>
              <a:schemeClr val="tx1"/>
            </a:solidFill>
          </a:endParaRPr>
        </a:p>
      </xdr:txBody>
    </xdr:sp>
    <xdr:clientData/>
  </xdr:twoCellAnchor>
  <xdr:twoCellAnchor>
    <xdr:from>
      <xdr:col>28</xdr:col>
      <xdr:colOff>68580</xdr:colOff>
      <xdr:row>13</xdr:row>
      <xdr:rowOff>22860</xdr:rowOff>
    </xdr:from>
    <xdr:to>
      <xdr:col>38</xdr:col>
      <xdr:colOff>38100</xdr:colOff>
      <xdr:row>15</xdr:row>
      <xdr:rowOff>182880</xdr:rowOff>
    </xdr:to>
    <xdr:sp macro="" textlink="">
      <xdr:nvSpPr>
        <xdr:cNvPr id="6" name="角丸四角形吹き出し 5"/>
        <xdr:cNvSpPr/>
      </xdr:nvSpPr>
      <xdr:spPr>
        <a:xfrm>
          <a:off x="4762500" y="2499360"/>
          <a:ext cx="1645920" cy="541020"/>
        </a:xfrm>
        <a:prstGeom prst="wedgeRoundRectCallout">
          <a:avLst>
            <a:gd name="adj1" fmla="val -38072"/>
            <a:gd name="adj2" fmla="val 205074"/>
            <a:gd name="adj3" fmla="val 16667"/>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50">
              <a:solidFill>
                <a:schemeClr val="tx1"/>
              </a:solidFill>
            </a:rPr>
            <a:t>様式２－２の基準額Ｃを記入してください</a:t>
          </a:r>
          <a:endParaRPr kumimoji="1" lang="en-US" altLang="ja-JP" sz="105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0</xdr:colOff>
      <xdr:row>27</xdr:row>
      <xdr:rowOff>47626</xdr:rowOff>
    </xdr:from>
    <xdr:to>
      <xdr:col>25</xdr:col>
      <xdr:colOff>160020</xdr:colOff>
      <xdr:row>30</xdr:row>
      <xdr:rowOff>121920</xdr:rowOff>
    </xdr:to>
    <xdr:sp macro="" textlink="">
      <xdr:nvSpPr>
        <xdr:cNvPr id="2" name="上矢印吹き出し 1"/>
        <xdr:cNvSpPr/>
      </xdr:nvSpPr>
      <xdr:spPr>
        <a:xfrm>
          <a:off x="2011680" y="5191126"/>
          <a:ext cx="2339340" cy="645794"/>
        </a:xfrm>
        <a:prstGeom prst="upArrowCallout">
          <a:avLst>
            <a:gd name="adj1" fmla="val 16488"/>
            <a:gd name="adj2" fmla="val 25288"/>
            <a:gd name="adj3" fmla="val 11030"/>
            <a:gd name="adj4" fmla="val 83881"/>
          </a:avLst>
        </a:prstGeom>
        <a:solidFill>
          <a:srgbClr val="CCECFF"/>
        </a:solidFill>
        <a:ln w="12700">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　休業職員</a:t>
          </a:r>
          <a:r>
            <a:rPr kumimoji="1" lang="en-US" altLang="ja-JP" sz="1100">
              <a:solidFill>
                <a:sysClr val="windowText" lastClr="000000"/>
              </a:solidFill>
            </a:rPr>
            <a:t>1</a:t>
          </a:r>
          <a:r>
            <a:rPr kumimoji="1" lang="ja-JP" altLang="en-US" sz="1100">
              <a:solidFill>
                <a:sysClr val="windowText" lastClr="000000"/>
              </a:solidFill>
            </a:rPr>
            <a:t>名当たり上限</a:t>
          </a:r>
          <a:r>
            <a:rPr kumimoji="1" lang="en-US" altLang="ja-JP" sz="1100">
              <a:solidFill>
                <a:sysClr val="windowText" lastClr="000000"/>
              </a:solidFill>
            </a:rPr>
            <a:t>784</a:t>
          </a:r>
          <a:r>
            <a:rPr kumimoji="1" lang="ja-JP" altLang="en-US" sz="1100">
              <a:solidFill>
                <a:sysClr val="windowText" lastClr="000000"/>
              </a:solidFill>
            </a:rPr>
            <a:t>時間</a:t>
          </a:r>
        </a:p>
      </xdr:txBody>
    </xdr:sp>
    <xdr:clientData/>
  </xdr:twoCellAnchor>
  <xdr:twoCellAnchor>
    <xdr:from>
      <xdr:col>18</xdr:col>
      <xdr:colOff>144780</xdr:colOff>
      <xdr:row>19</xdr:row>
      <xdr:rowOff>7620</xdr:rowOff>
    </xdr:from>
    <xdr:to>
      <xdr:col>33</xdr:col>
      <xdr:colOff>7620</xdr:colOff>
      <xdr:row>24</xdr:row>
      <xdr:rowOff>38100</xdr:rowOff>
    </xdr:to>
    <xdr:sp macro="" textlink="">
      <xdr:nvSpPr>
        <xdr:cNvPr id="3" name="角丸四角形吹き出し 2"/>
        <xdr:cNvSpPr/>
      </xdr:nvSpPr>
      <xdr:spPr>
        <a:xfrm>
          <a:off x="3162300" y="3627120"/>
          <a:ext cx="2377440" cy="982980"/>
        </a:xfrm>
        <a:prstGeom prst="wedgeRoundRectCallout">
          <a:avLst>
            <a:gd name="adj1" fmla="val -53452"/>
            <a:gd name="adj2" fmla="val -18786"/>
            <a:gd name="adj3" fmla="val 16667"/>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記入例は、休業職員が１名の場合</a:t>
          </a:r>
          <a:endParaRPr kumimoji="1" lang="en-US" altLang="ja-JP" sz="1100">
            <a:solidFill>
              <a:schemeClr val="tx1"/>
            </a:solidFill>
          </a:endParaRPr>
        </a:p>
        <a:p>
          <a:pPr algn="l"/>
          <a:r>
            <a:rPr kumimoji="1" lang="ja-JP" altLang="en-US" sz="1100">
              <a:solidFill>
                <a:schemeClr val="tx1"/>
              </a:solidFill>
            </a:rPr>
            <a:t>１人目：「産前産後休業」で４７６時間、「育児休業」で３０８時間合計７８４時間（上限）</a:t>
          </a:r>
          <a:endParaRPr kumimoji="1" lang="en-US" altLang="ja-JP" sz="1100">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36</xdr:col>
      <xdr:colOff>0</xdr:colOff>
      <xdr:row>1</xdr:row>
      <xdr:rowOff>9525</xdr:rowOff>
    </xdr:from>
    <xdr:to>
      <xdr:col>49</xdr:col>
      <xdr:colOff>0</xdr:colOff>
      <xdr:row>4</xdr:row>
      <xdr:rowOff>0</xdr:rowOff>
    </xdr:to>
    <xdr:sp macro="" textlink="">
      <xdr:nvSpPr>
        <xdr:cNvPr id="2" name="正方形/長方形 1"/>
        <xdr:cNvSpPr/>
      </xdr:nvSpPr>
      <xdr:spPr>
        <a:xfrm>
          <a:off x="6858000" y="200025"/>
          <a:ext cx="2476500" cy="561975"/>
        </a:xfrm>
        <a:prstGeom prst="rect">
          <a:avLst/>
        </a:prstGeom>
        <a:solidFill>
          <a:srgbClr val="000066"/>
        </a:solidFill>
        <a:ln w="12700" cap="flat" cmpd="sng" algn="ctr">
          <a:solidFill>
            <a:srgbClr val="000066"/>
          </a:solidFill>
          <a:prstDash val="solid"/>
        </a:ln>
        <a:effectLst>
          <a:outerShdw blurRad="63500" dist="38100" dir="2700000" algn="tl" rotWithShape="0">
            <a:prstClr val="black">
              <a:alpha val="50000"/>
            </a:prst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smtClean="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記入例</a:t>
          </a:r>
          <a:endParaRPr kumimoji="1" lang="en-US" altLang="ja-JP" sz="1050" b="1" i="0" u="none" strike="noStrike" kern="0" cap="none" spc="0" normalizeH="0" baseline="0" noProof="0" smtClean="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smtClean="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様式２</a:t>
          </a:r>
          <a:r>
            <a:rPr kumimoji="1" lang="en-US" altLang="ja-JP" sz="1050" b="1" i="0" u="none" strike="noStrike" kern="0" cap="none" spc="0" normalizeH="0" baseline="0" noProof="0" smtClean="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1" i="0" u="none" strike="noStrike" kern="0" cap="none" spc="0" normalizeH="0" baseline="0" noProof="0" smtClean="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３　共通 ①</a:t>
          </a:r>
        </a:p>
      </xdr:txBody>
    </xdr:sp>
    <xdr:clientData/>
  </xdr:twoCellAnchor>
  <xdr:twoCellAnchor>
    <xdr:from>
      <xdr:col>3</xdr:col>
      <xdr:colOff>0</xdr:colOff>
      <xdr:row>9</xdr:row>
      <xdr:rowOff>0</xdr:rowOff>
    </xdr:from>
    <xdr:to>
      <xdr:col>4</xdr:col>
      <xdr:colOff>79500</xdr:colOff>
      <xdr:row>10</xdr:row>
      <xdr:rowOff>79500</xdr:rowOff>
    </xdr:to>
    <xdr:sp macro="" textlink="">
      <xdr:nvSpPr>
        <xdr:cNvPr id="4" name="円/楕円 3"/>
        <xdr:cNvSpPr/>
      </xdr:nvSpPr>
      <xdr:spPr>
        <a:xfrm>
          <a:off x="571500" y="1714500"/>
          <a:ext cx="270000" cy="270000"/>
        </a:xfrm>
        <a:prstGeom prst="ellipse">
          <a:avLst/>
        </a:prstGeom>
        <a:noFill/>
        <a:ln w="1905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7</xdr:col>
      <xdr:colOff>38100</xdr:colOff>
      <xdr:row>50</xdr:row>
      <xdr:rowOff>28575</xdr:rowOff>
    </xdr:from>
    <xdr:to>
      <xdr:col>31</xdr:col>
      <xdr:colOff>38100</xdr:colOff>
      <xdr:row>56</xdr:row>
      <xdr:rowOff>28575</xdr:rowOff>
    </xdr:to>
    <xdr:sp macro="" textlink="">
      <xdr:nvSpPr>
        <xdr:cNvPr id="7" name="角丸四角形 6"/>
        <xdr:cNvSpPr/>
      </xdr:nvSpPr>
      <xdr:spPr>
        <a:xfrm>
          <a:off x="1371600" y="10125075"/>
          <a:ext cx="4572000" cy="1143000"/>
        </a:xfrm>
        <a:prstGeom prst="roundRect">
          <a:avLst/>
        </a:prstGeom>
        <a:solidFill>
          <a:srgbClr val="FFFF00"/>
        </a:solidFill>
        <a:ln w="9525" cap="flat" cmpd="sng" algn="ctr">
          <a:solidFill>
            <a:sysClr val="windowText" lastClr="000000"/>
          </a:solidFill>
          <a:prstDash val="solid"/>
        </a:ln>
        <a:effectLst>
          <a:outerShdw blurRad="50800" dist="38100" dir="2700000" algn="tl" rotWithShape="0">
            <a:prstClr val="black">
              <a:alpha val="40000"/>
            </a:prstClr>
          </a:outerShdw>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同一休業で代替職員が複数の場合は、この欄を使用してください。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なお、補助対象時間数は、合算して上限（</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784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時間）までとなります。</a:t>
          </a:r>
        </a:p>
      </xdr:txBody>
    </xdr:sp>
    <xdr:clientData/>
  </xdr:twoCellAnchor>
  <xdr:twoCellAnchor>
    <xdr:from>
      <xdr:col>37</xdr:col>
      <xdr:colOff>12389</xdr:colOff>
      <xdr:row>20</xdr:row>
      <xdr:rowOff>38100</xdr:rowOff>
    </xdr:from>
    <xdr:to>
      <xdr:col>38</xdr:col>
      <xdr:colOff>142875</xdr:colOff>
      <xdr:row>25</xdr:row>
      <xdr:rowOff>180975</xdr:rowOff>
    </xdr:to>
    <xdr:sp macro="" textlink="">
      <xdr:nvSpPr>
        <xdr:cNvPr id="10" name="右中かっこ 9"/>
        <xdr:cNvSpPr/>
      </xdr:nvSpPr>
      <xdr:spPr>
        <a:xfrm>
          <a:off x="7060889" y="3848100"/>
          <a:ext cx="320986" cy="1095375"/>
        </a:xfrm>
        <a:prstGeom prst="rightBrace">
          <a:avLst>
            <a:gd name="adj1" fmla="val 8333"/>
            <a:gd name="adj2" fmla="val 15223"/>
          </a:avLst>
        </a:prstGeom>
        <a:noFill/>
        <a:ln w="222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28575</xdr:colOff>
      <xdr:row>8</xdr:row>
      <xdr:rowOff>0</xdr:rowOff>
    </xdr:from>
    <xdr:to>
      <xdr:col>38</xdr:col>
      <xdr:colOff>47625</xdr:colOff>
      <xdr:row>10</xdr:row>
      <xdr:rowOff>209550</xdr:rowOff>
    </xdr:to>
    <xdr:sp macro="" textlink="">
      <xdr:nvSpPr>
        <xdr:cNvPr id="3" name="角丸四角形吹き出し 2"/>
        <xdr:cNvSpPr/>
      </xdr:nvSpPr>
      <xdr:spPr>
        <a:xfrm>
          <a:off x="4410075" y="1524000"/>
          <a:ext cx="2876550" cy="590550"/>
        </a:xfrm>
        <a:prstGeom prst="wedgeRoundRectCallout">
          <a:avLst>
            <a:gd name="adj1" fmla="val -54276"/>
            <a:gd name="adj2" fmla="val -14065"/>
            <a:gd name="adj3" fmla="val 16667"/>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rPr>
            <a:t>該当する休業に○をつけてください。</a:t>
          </a:r>
          <a:endParaRPr kumimoji="1" lang="en-US" altLang="ja-JP" sz="1100">
            <a:solidFill>
              <a:schemeClr val="tx1"/>
            </a:solidFill>
          </a:endParaRPr>
        </a:p>
        <a:p>
          <a:pPr algn="l"/>
          <a:r>
            <a:rPr kumimoji="1" lang="ja-JP" altLang="en-US" sz="1100">
              <a:solidFill>
                <a:schemeClr val="tx1"/>
              </a:solidFill>
            </a:rPr>
            <a:t>なお、</a:t>
          </a:r>
          <a:r>
            <a:rPr kumimoji="1" lang="ja-JP" altLang="en-US" sz="1100" b="1" u="sng">
              <a:solidFill>
                <a:srgbClr val="FF0000"/>
              </a:solidFill>
            </a:rPr>
            <a:t>休業ごとに</a:t>
          </a:r>
          <a:r>
            <a:rPr kumimoji="1" lang="ja-JP" altLang="en-US" sz="1100">
              <a:solidFill>
                <a:schemeClr val="tx1"/>
              </a:solidFill>
            </a:rPr>
            <a:t>様式を分けてください。</a:t>
          </a:r>
          <a:endParaRPr kumimoji="1" lang="en-US" altLang="ja-JP" sz="1100">
            <a:solidFill>
              <a:schemeClr val="tx1"/>
            </a:solidFill>
          </a:endParaRPr>
        </a:p>
      </xdr:txBody>
    </xdr:sp>
    <xdr:clientData/>
  </xdr:twoCellAnchor>
  <xdr:twoCellAnchor>
    <xdr:from>
      <xdr:col>39</xdr:col>
      <xdr:colOff>47625</xdr:colOff>
      <xdr:row>11</xdr:row>
      <xdr:rowOff>19050</xdr:rowOff>
    </xdr:from>
    <xdr:to>
      <xdr:col>50</xdr:col>
      <xdr:colOff>0</xdr:colOff>
      <xdr:row>29</xdr:row>
      <xdr:rowOff>76200</xdr:rowOff>
    </xdr:to>
    <xdr:sp macro="" textlink="">
      <xdr:nvSpPr>
        <xdr:cNvPr id="8" name="角丸四角形 7"/>
        <xdr:cNvSpPr/>
      </xdr:nvSpPr>
      <xdr:spPr>
        <a:xfrm>
          <a:off x="7477125" y="2428875"/>
          <a:ext cx="2047875" cy="3486150"/>
        </a:xfrm>
        <a:prstGeom prst="roundRect">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rPr>
            <a:t>勤務日数は、各期間から休日等の勤務を要しない日を差し引いた実日数を記入してください。</a:t>
          </a:r>
          <a:endParaRPr kumimoji="1" lang="en-US" altLang="ja-JP" sz="1100">
            <a:solidFill>
              <a:schemeClr val="tx1"/>
            </a:solidFill>
          </a:endParaRPr>
        </a:p>
        <a:p>
          <a:pPr algn="l"/>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記入例の雇用契約期間の勤務日数（</a:t>
          </a:r>
          <a:r>
            <a:rPr kumimoji="1" lang="en-US" altLang="ja-JP" sz="1100">
              <a:solidFill>
                <a:schemeClr val="tx1"/>
              </a:solidFill>
            </a:rPr>
            <a:t>242</a:t>
          </a:r>
          <a:r>
            <a:rPr kumimoji="1" lang="ja-JP" altLang="en-US" sz="1100">
              <a:solidFill>
                <a:schemeClr val="tx1"/>
              </a:solidFill>
            </a:rPr>
            <a:t>日）の場合、契約期間が</a:t>
          </a:r>
          <a:r>
            <a:rPr kumimoji="1" lang="en-US" altLang="ja-JP" sz="1100">
              <a:solidFill>
                <a:schemeClr val="tx1"/>
              </a:solidFill>
            </a:rPr>
            <a:t>1</a:t>
          </a:r>
          <a:r>
            <a:rPr kumimoji="1" lang="ja-JP" altLang="en-US" sz="1100">
              <a:solidFill>
                <a:schemeClr val="tx1"/>
              </a:solidFill>
            </a:rPr>
            <a:t>年間なので、</a:t>
          </a:r>
          <a:r>
            <a:rPr kumimoji="1" lang="en-US" altLang="ja-JP" sz="1100">
              <a:solidFill>
                <a:schemeClr val="tx1"/>
              </a:solidFill>
            </a:rPr>
            <a:t>365</a:t>
          </a:r>
          <a:r>
            <a:rPr kumimoji="1" lang="ja-JP" altLang="en-US" sz="1100">
              <a:solidFill>
                <a:schemeClr val="tx1"/>
              </a:solidFill>
            </a:rPr>
            <a:t>日から契約で定められた休日</a:t>
          </a:r>
          <a:r>
            <a:rPr kumimoji="1" lang="en-US" altLang="ja-JP" sz="1100">
              <a:solidFill>
                <a:schemeClr val="tx1"/>
              </a:solidFill>
            </a:rPr>
            <a:t>123</a:t>
          </a:r>
          <a:r>
            <a:rPr kumimoji="1" lang="ja-JP" altLang="en-US" sz="1100">
              <a:solidFill>
                <a:schemeClr val="tx1"/>
              </a:solidFill>
            </a:rPr>
            <a:t>日（土・日・祝日・年末年始）を差し引いて算出しています。（代替期間及び補助対象期間も同じ考え方で算出しています。）</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37</xdr:col>
      <xdr:colOff>19052</xdr:colOff>
      <xdr:row>30</xdr:row>
      <xdr:rowOff>47625</xdr:rowOff>
    </xdr:from>
    <xdr:to>
      <xdr:col>45</xdr:col>
      <xdr:colOff>19049</xdr:colOff>
      <xdr:row>39</xdr:row>
      <xdr:rowOff>123825</xdr:rowOff>
    </xdr:to>
    <xdr:sp macro="" textlink="">
      <xdr:nvSpPr>
        <xdr:cNvPr id="11" name="角丸四角形吹き出し 10"/>
        <xdr:cNvSpPr/>
      </xdr:nvSpPr>
      <xdr:spPr>
        <a:xfrm>
          <a:off x="7067552" y="6076950"/>
          <a:ext cx="1523997" cy="1790700"/>
        </a:xfrm>
        <a:prstGeom prst="wedgeRoundRectCallout">
          <a:avLst>
            <a:gd name="adj1" fmla="val -62878"/>
            <a:gd name="adj2" fmla="val -117603"/>
            <a:gd name="adj3" fmla="val 16667"/>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tx1"/>
              </a:solidFill>
              <a:effectLst/>
              <a:latin typeface="+mn-lt"/>
              <a:ea typeface="+mn-ea"/>
              <a:cs typeface="+mn-cs"/>
            </a:rPr>
            <a:t>代替期間は、補助金の上限に係わらず雇用契約期間内で実際に代替する期間を記入してください。</a:t>
          </a:r>
          <a:endParaRPr kumimoji="1" lang="en-US" altLang="ja-JP" sz="1100" b="0" i="0" baseline="0">
            <a:solidFill>
              <a:schemeClr val="tx1"/>
            </a:solidFill>
            <a:effectLst/>
            <a:latin typeface="+mn-lt"/>
            <a:ea typeface="+mn-ea"/>
            <a:cs typeface="+mn-cs"/>
          </a:endParaRPr>
        </a:p>
      </xdr:txBody>
    </xdr:sp>
    <xdr:clientData/>
  </xdr:twoCellAnchor>
  <xdr:twoCellAnchor>
    <xdr:from>
      <xdr:col>17</xdr:col>
      <xdr:colOff>76200</xdr:colOff>
      <xdr:row>31</xdr:row>
      <xdr:rowOff>76199</xdr:rowOff>
    </xdr:from>
    <xdr:to>
      <xdr:col>30</xdr:col>
      <xdr:colOff>47625</xdr:colOff>
      <xdr:row>37</xdr:row>
      <xdr:rowOff>180974</xdr:rowOff>
    </xdr:to>
    <xdr:sp macro="" textlink="">
      <xdr:nvSpPr>
        <xdr:cNvPr id="12" name="角丸四角形吹き出し 11"/>
        <xdr:cNvSpPr/>
      </xdr:nvSpPr>
      <xdr:spPr>
        <a:xfrm>
          <a:off x="3314700" y="6162674"/>
          <a:ext cx="2447925" cy="1247775"/>
        </a:xfrm>
        <a:prstGeom prst="wedgeRoundRectCallout">
          <a:avLst>
            <a:gd name="adj1" fmla="val -31526"/>
            <a:gd name="adj2" fmla="val -138788"/>
            <a:gd name="adj3" fmla="val 16667"/>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tx1"/>
              </a:solidFill>
              <a:effectLst/>
              <a:latin typeface="+mn-lt"/>
              <a:ea typeface="+mn-ea"/>
              <a:cs typeface="+mn-cs"/>
            </a:rPr>
            <a:t>補助対象期間の終期は、</a:t>
          </a:r>
          <a:r>
            <a:rPr kumimoji="1" lang="ja-JP" altLang="en-US" sz="1100" b="0" i="0" baseline="0">
              <a:solidFill>
                <a:schemeClr val="tx1"/>
              </a:solidFill>
              <a:effectLst/>
              <a:latin typeface="+mn-lt"/>
              <a:ea typeface="+mn-ea"/>
              <a:cs typeface="+mn-cs"/>
            </a:rPr>
            <a:t>代替期間の範囲内で、</a:t>
          </a:r>
          <a:r>
            <a:rPr kumimoji="1" lang="ja-JP" altLang="ja-JP" sz="1100" b="0" i="0" baseline="0">
              <a:solidFill>
                <a:schemeClr val="tx1"/>
              </a:solidFill>
              <a:effectLst/>
              <a:latin typeface="+mn-lt"/>
              <a:ea typeface="+mn-ea"/>
              <a:cs typeface="+mn-cs"/>
            </a:rPr>
            <a:t>上限（</a:t>
          </a:r>
          <a:r>
            <a:rPr kumimoji="1" lang="en-US" altLang="ja-JP" sz="1100" b="0" i="0" baseline="0">
              <a:solidFill>
                <a:schemeClr val="tx1"/>
              </a:solidFill>
              <a:effectLst/>
              <a:latin typeface="+mn-lt"/>
              <a:ea typeface="+mn-ea"/>
              <a:cs typeface="+mn-cs"/>
            </a:rPr>
            <a:t>784</a:t>
          </a:r>
          <a:r>
            <a:rPr kumimoji="1" lang="ja-JP" altLang="ja-JP" sz="1100" b="0" i="0" baseline="0">
              <a:solidFill>
                <a:schemeClr val="tx1"/>
              </a:solidFill>
              <a:effectLst/>
              <a:latin typeface="+mn-lt"/>
              <a:ea typeface="+mn-ea"/>
              <a:cs typeface="+mn-cs"/>
            </a:rPr>
            <a:t>時間）に達した日（代替職員が複数の場合は合算）、または年度末（</a:t>
          </a:r>
          <a:r>
            <a:rPr kumimoji="1" lang="en-US" altLang="ja-JP" sz="1100" b="0" i="0" baseline="0">
              <a:solidFill>
                <a:schemeClr val="tx1"/>
              </a:solidFill>
              <a:effectLst/>
              <a:latin typeface="+mn-lt"/>
              <a:ea typeface="+mn-ea"/>
              <a:cs typeface="+mn-cs"/>
            </a:rPr>
            <a:t>3</a:t>
          </a:r>
          <a:r>
            <a:rPr kumimoji="1" lang="ja-JP" altLang="ja-JP" sz="1100" b="0" i="0" baseline="0">
              <a:solidFill>
                <a:schemeClr val="tx1"/>
              </a:solidFill>
              <a:effectLst/>
              <a:latin typeface="+mn-lt"/>
              <a:ea typeface="+mn-ea"/>
              <a:cs typeface="+mn-cs"/>
            </a:rPr>
            <a:t>月</a:t>
          </a:r>
          <a:r>
            <a:rPr kumimoji="1" lang="en-US" altLang="ja-JP" sz="1100" b="0" i="0" baseline="0">
              <a:solidFill>
                <a:schemeClr val="tx1"/>
              </a:solidFill>
              <a:effectLst/>
              <a:latin typeface="+mn-lt"/>
              <a:ea typeface="+mn-ea"/>
              <a:cs typeface="+mn-cs"/>
            </a:rPr>
            <a:t>31</a:t>
          </a:r>
          <a:r>
            <a:rPr kumimoji="1" lang="ja-JP" altLang="ja-JP" sz="1100" b="0" i="0" baseline="0">
              <a:solidFill>
                <a:schemeClr val="tx1"/>
              </a:solidFill>
              <a:effectLst/>
              <a:latin typeface="+mn-lt"/>
              <a:ea typeface="+mn-ea"/>
              <a:cs typeface="+mn-cs"/>
            </a:rPr>
            <a:t>日）までと</a:t>
          </a:r>
          <a:r>
            <a:rPr kumimoji="1" lang="ja-JP" altLang="en-US" sz="1100" b="0" i="0" baseline="0">
              <a:solidFill>
                <a:schemeClr val="tx1"/>
              </a:solidFill>
              <a:effectLst/>
              <a:latin typeface="+mn-lt"/>
              <a:ea typeface="+mn-ea"/>
              <a:cs typeface="+mn-cs"/>
            </a:rPr>
            <a:t>なり</a:t>
          </a:r>
          <a:r>
            <a:rPr kumimoji="1" lang="ja-JP" altLang="ja-JP" sz="1100" b="0" i="0" baseline="0">
              <a:solidFill>
                <a:schemeClr val="tx1"/>
              </a:solidFill>
              <a:effectLst/>
              <a:latin typeface="+mn-lt"/>
              <a:ea typeface="+mn-ea"/>
              <a:cs typeface="+mn-cs"/>
            </a:rPr>
            <a:t>ます。</a:t>
          </a:r>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24</xdr:col>
      <xdr:colOff>0</xdr:colOff>
      <xdr:row>1</xdr:row>
      <xdr:rowOff>9525</xdr:rowOff>
    </xdr:from>
    <xdr:to>
      <xdr:col>37</xdr:col>
      <xdr:colOff>0</xdr:colOff>
      <xdr:row>4</xdr:row>
      <xdr:rowOff>0</xdr:rowOff>
    </xdr:to>
    <xdr:sp macro="" textlink="">
      <xdr:nvSpPr>
        <xdr:cNvPr id="7" name="正方形/長方形 6"/>
        <xdr:cNvSpPr/>
      </xdr:nvSpPr>
      <xdr:spPr>
        <a:xfrm>
          <a:off x="4572000" y="200025"/>
          <a:ext cx="2476500" cy="561975"/>
        </a:xfrm>
        <a:prstGeom prst="rect">
          <a:avLst/>
        </a:prstGeom>
        <a:solidFill>
          <a:srgbClr val="000066"/>
        </a:solidFill>
        <a:ln w="12700" cap="flat" cmpd="sng" algn="ctr">
          <a:solidFill>
            <a:srgbClr val="000066"/>
          </a:solidFill>
          <a:prstDash val="solid"/>
        </a:ln>
        <a:effectLst>
          <a:outerShdw blurRad="63500" dist="38100" dir="2700000" algn="tl" rotWithShape="0">
            <a:prstClr val="black">
              <a:alpha val="50000"/>
            </a:prst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smtClean="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記入例</a:t>
          </a:r>
          <a:endParaRPr kumimoji="1" lang="en-US" altLang="ja-JP" sz="1050" b="1" i="0" u="none" strike="noStrike" kern="0" cap="none" spc="0" normalizeH="0" baseline="0" noProof="0" smtClean="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smtClean="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様式２</a:t>
          </a:r>
          <a:r>
            <a:rPr kumimoji="1" lang="en-US" altLang="ja-JP" sz="1050" b="1" i="0" u="none" strike="noStrike" kern="0" cap="none" spc="0" normalizeH="0" baseline="0" noProof="0" smtClean="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1" i="0" u="none" strike="noStrike" kern="0" cap="none" spc="0" normalizeH="0" baseline="0" noProof="0" smtClean="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３ 共通 ②</a:t>
          </a:r>
        </a:p>
      </xdr:txBody>
    </xdr:sp>
    <xdr:clientData/>
  </xdr:twoCellAnchor>
  <xdr:twoCellAnchor>
    <xdr:from>
      <xdr:col>21</xdr:col>
      <xdr:colOff>76200</xdr:colOff>
      <xdr:row>8</xdr:row>
      <xdr:rowOff>38099</xdr:rowOff>
    </xdr:from>
    <xdr:to>
      <xdr:col>36</xdr:col>
      <xdr:colOff>133350</xdr:colOff>
      <xdr:row>10</xdr:row>
      <xdr:rowOff>238124</xdr:rowOff>
    </xdr:to>
    <xdr:sp macro="" textlink="">
      <xdr:nvSpPr>
        <xdr:cNvPr id="5" name="角丸四角形吹き出し 4"/>
        <xdr:cNvSpPr/>
      </xdr:nvSpPr>
      <xdr:spPr>
        <a:xfrm>
          <a:off x="4076700" y="1562099"/>
          <a:ext cx="2914650" cy="581025"/>
        </a:xfrm>
        <a:prstGeom prst="wedgeRoundRectCallout">
          <a:avLst>
            <a:gd name="adj1" fmla="val -54276"/>
            <a:gd name="adj2" fmla="val -14065"/>
            <a:gd name="adj3" fmla="val 16667"/>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rPr>
            <a:t>該当する休業に○をつけてください。</a:t>
          </a:r>
          <a:endParaRPr kumimoji="1" lang="en-US" altLang="ja-JP" sz="1100">
            <a:solidFill>
              <a:schemeClr val="tx1"/>
            </a:solidFill>
          </a:endParaRPr>
        </a:p>
        <a:p>
          <a:pPr algn="l"/>
          <a:r>
            <a:rPr kumimoji="1" lang="ja-JP" altLang="en-US" sz="1100">
              <a:solidFill>
                <a:schemeClr val="tx1"/>
              </a:solidFill>
            </a:rPr>
            <a:t>なお、</a:t>
          </a:r>
          <a:r>
            <a:rPr kumimoji="1" lang="ja-JP" altLang="en-US" sz="1100" b="1" u="sng">
              <a:solidFill>
                <a:srgbClr val="FF0000"/>
              </a:solidFill>
            </a:rPr>
            <a:t>休業ごとに</a:t>
          </a:r>
          <a:r>
            <a:rPr kumimoji="1" lang="ja-JP" altLang="en-US" sz="1100">
              <a:solidFill>
                <a:schemeClr val="tx1"/>
              </a:solidFill>
            </a:rPr>
            <a:t>様式を分けてください。</a:t>
          </a:r>
          <a:endParaRPr kumimoji="1" lang="en-US" altLang="ja-JP" sz="1100">
            <a:solidFill>
              <a:schemeClr val="tx1"/>
            </a:solidFill>
          </a:endParaRPr>
        </a:p>
      </xdr:txBody>
    </xdr:sp>
    <xdr:clientData/>
  </xdr:twoCellAnchor>
  <xdr:twoCellAnchor>
    <xdr:from>
      <xdr:col>9</xdr:col>
      <xdr:colOff>0</xdr:colOff>
      <xdr:row>9</xdr:row>
      <xdr:rowOff>0</xdr:rowOff>
    </xdr:from>
    <xdr:to>
      <xdr:col>10</xdr:col>
      <xdr:colOff>79500</xdr:colOff>
      <xdr:row>10</xdr:row>
      <xdr:rowOff>79500</xdr:rowOff>
    </xdr:to>
    <xdr:sp macro="" textlink="">
      <xdr:nvSpPr>
        <xdr:cNvPr id="9" name="円/楕円 8"/>
        <xdr:cNvSpPr/>
      </xdr:nvSpPr>
      <xdr:spPr>
        <a:xfrm>
          <a:off x="1905000" y="1714500"/>
          <a:ext cx="270000" cy="270000"/>
        </a:xfrm>
        <a:prstGeom prst="ellipse">
          <a:avLst/>
        </a:prstGeom>
        <a:noFill/>
        <a:ln w="1905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189898</xdr:colOff>
      <xdr:row>17</xdr:row>
      <xdr:rowOff>180856</xdr:rowOff>
    </xdr:from>
    <xdr:to>
      <xdr:col>2</xdr:col>
      <xdr:colOff>0</xdr:colOff>
      <xdr:row>41</xdr:row>
      <xdr:rowOff>0</xdr:rowOff>
    </xdr:to>
    <xdr:cxnSp macro="">
      <xdr:nvCxnSpPr>
        <xdr:cNvPr id="2" name="直線矢印コネクタ 1"/>
        <xdr:cNvCxnSpPr/>
      </xdr:nvCxnSpPr>
      <xdr:spPr>
        <a:xfrm flipH="1" flipV="1">
          <a:off x="380398" y="3257431"/>
          <a:ext cx="602" cy="4162544"/>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26</xdr:row>
      <xdr:rowOff>0</xdr:rowOff>
    </xdr:from>
    <xdr:to>
      <xdr:col>3</xdr:col>
      <xdr:colOff>0</xdr:colOff>
      <xdr:row>26</xdr:row>
      <xdr:rowOff>0</xdr:rowOff>
    </xdr:to>
    <xdr:cxnSp macro="">
      <xdr:nvCxnSpPr>
        <xdr:cNvPr id="3" name="直線コネクタ 2"/>
        <xdr:cNvCxnSpPr/>
      </xdr:nvCxnSpPr>
      <xdr:spPr>
        <a:xfrm>
          <a:off x="381000" y="4705350"/>
          <a:ext cx="1905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40</xdr:row>
      <xdr:rowOff>161925</xdr:rowOff>
    </xdr:from>
    <xdr:to>
      <xdr:col>3</xdr:col>
      <xdr:colOff>0</xdr:colOff>
      <xdr:row>40</xdr:row>
      <xdr:rowOff>161925</xdr:rowOff>
    </xdr:to>
    <xdr:cxnSp macro="">
      <xdr:nvCxnSpPr>
        <xdr:cNvPr id="4" name="直線コネクタ 3"/>
        <xdr:cNvCxnSpPr/>
      </xdr:nvCxnSpPr>
      <xdr:spPr>
        <a:xfrm>
          <a:off x="381000" y="7400925"/>
          <a:ext cx="1905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1</xdr:row>
      <xdr:rowOff>0</xdr:rowOff>
    </xdr:from>
    <xdr:to>
      <xdr:col>33</xdr:col>
      <xdr:colOff>0</xdr:colOff>
      <xdr:row>4</xdr:row>
      <xdr:rowOff>28575</xdr:rowOff>
    </xdr:to>
    <xdr:sp macro="" textlink="">
      <xdr:nvSpPr>
        <xdr:cNvPr id="6" name="正方形/長方形 5"/>
        <xdr:cNvSpPr/>
      </xdr:nvSpPr>
      <xdr:spPr>
        <a:xfrm>
          <a:off x="4191000" y="180975"/>
          <a:ext cx="2095500" cy="571500"/>
        </a:xfrm>
        <a:prstGeom prst="rect">
          <a:avLst/>
        </a:prstGeom>
        <a:solidFill>
          <a:srgbClr val="000066"/>
        </a:solidFill>
        <a:ln w="12700" cap="flat" cmpd="sng" algn="ctr">
          <a:solidFill>
            <a:srgbClr val="000066"/>
          </a:solidFill>
          <a:prstDash val="solid"/>
        </a:ln>
        <a:effectLst>
          <a:outerShdw blurRad="63500" dist="38100" dir="2700000" algn="tl" rotWithShape="0">
            <a:prstClr val="black">
              <a:alpha val="50000"/>
            </a:prst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smtClean="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記入例</a:t>
          </a:r>
          <a:endParaRPr kumimoji="1" lang="en-US" altLang="ja-JP" sz="1050" b="1" i="0" u="none" strike="noStrike" kern="0" cap="none" spc="0" normalizeH="0" baseline="0" noProof="0" smtClean="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smtClean="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様式２</a:t>
          </a:r>
          <a:r>
            <a:rPr kumimoji="1" lang="en-US" altLang="ja-JP" sz="1050" b="1" i="0" u="none" strike="noStrike" kern="0" cap="none" spc="0" normalizeH="0" baseline="0" noProof="0" smtClean="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1" i="0" u="none" strike="noStrike" kern="0" cap="none" spc="0" normalizeH="0" baseline="0" noProof="0" smtClean="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３ ①・②（単価）</a:t>
          </a:r>
        </a:p>
      </xdr:txBody>
    </xdr:sp>
    <xdr:clientData/>
  </xdr:twoCellAnchor>
  <xdr:twoCellAnchor>
    <xdr:from>
      <xdr:col>28</xdr:col>
      <xdr:colOff>53341</xdr:colOff>
      <xdr:row>38</xdr:row>
      <xdr:rowOff>160020</xdr:rowOff>
    </xdr:from>
    <xdr:to>
      <xdr:col>36</xdr:col>
      <xdr:colOff>91440</xdr:colOff>
      <xdr:row>47</xdr:row>
      <xdr:rowOff>167640</xdr:rowOff>
    </xdr:to>
    <xdr:sp macro="" textlink="">
      <xdr:nvSpPr>
        <xdr:cNvPr id="8" name="角丸四角形吹き出し 7"/>
        <xdr:cNvSpPr/>
      </xdr:nvSpPr>
      <xdr:spPr>
        <a:xfrm>
          <a:off x="4747261" y="7063740"/>
          <a:ext cx="1379219" cy="1584960"/>
        </a:xfrm>
        <a:prstGeom prst="wedgeRoundRectCallout">
          <a:avLst>
            <a:gd name="adj1" fmla="val -61124"/>
            <a:gd name="adj2" fmla="val 15089"/>
            <a:gd name="adj3" fmla="val 16667"/>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50">
              <a:solidFill>
                <a:schemeClr val="tx1"/>
              </a:solidFill>
            </a:rPr>
            <a:t>記入例は、年間賞与予定額を</a:t>
          </a:r>
          <a:r>
            <a:rPr kumimoji="1" lang="en-US" altLang="ja-JP" sz="1050">
              <a:solidFill>
                <a:schemeClr val="tx1"/>
              </a:solidFill>
            </a:rPr>
            <a:t>12</a:t>
          </a:r>
          <a:r>
            <a:rPr kumimoji="1" lang="ja-JP" altLang="en-US" sz="1050">
              <a:solidFill>
                <a:schemeClr val="tx1"/>
              </a:solidFill>
            </a:rPr>
            <a:t>か月で割っています。対象期間内に賞与の支払いがある場合はご記入ください。</a:t>
          </a:r>
          <a:endParaRPr kumimoji="1" lang="en-US" altLang="ja-JP" sz="1050">
            <a:solidFill>
              <a:schemeClr val="tx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24</xdr:col>
      <xdr:colOff>0</xdr:colOff>
      <xdr:row>1</xdr:row>
      <xdr:rowOff>9525</xdr:rowOff>
    </xdr:from>
    <xdr:to>
      <xdr:col>37</xdr:col>
      <xdr:colOff>0</xdr:colOff>
      <xdr:row>4</xdr:row>
      <xdr:rowOff>0</xdr:rowOff>
    </xdr:to>
    <xdr:sp macro="" textlink="">
      <xdr:nvSpPr>
        <xdr:cNvPr id="3" name="正方形/長方形 2"/>
        <xdr:cNvSpPr/>
      </xdr:nvSpPr>
      <xdr:spPr>
        <a:xfrm>
          <a:off x="4572000" y="200025"/>
          <a:ext cx="2476500" cy="561975"/>
        </a:xfrm>
        <a:prstGeom prst="rect">
          <a:avLst/>
        </a:prstGeom>
        <a:solidFill>
          <a:srgbClr val="000066"/>
        </a:solidFill>
        <a:ln w="12700" cap="flat" cmpd="sng" algn="ctr">
          <a:solidFill>
            <a:srgbClr val="000066"/>
          </a:solidFill>
          <a:prstDash val="solid"/>
        </a:ln>
        <a:effectLst>
          <a:outerShdw blurRad="63500" dist="38100" dir="2700000" algn="tl" rotWithShape="0">
            <a:prstClr val="black">
              <a:alpha val="50000"/>
            </a:prst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smtClean="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記入例</a:t>
          </a:r>
          <a:endParaRPr kumimoji="1" lang="en-US" altLang="ja-JP" sz="1050" b="1" i="0" u="none" strike="noStrike" kern="0" cap="none" spc="0" normalizeH="0" baseline="0" noProof="0" smtClean="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smtClean="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様式２</a:t>
          </a:r>
          <a:r>
            <a:rPr kumimoji="1" lang="en-US" altLang="ja-JP" sz="1050" b="1" i="0" u="none" strike="noStrike" kern="0" cap="none" spc="0" normalizeH="0" baseline="0" noProof="0" smtClean="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1" i="0" u="none" strike="noStrike" kern="0" cap="none" spc="0" normalizeH="0" baseline="0" noProof="0" smtClean="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３ 共通 ③</a:t>
          </a:r>
        </a:p>
      </xdr:txBody>
    </xdr:sp>
    <xdr:clientData/>
  </xdr:twoCellAnchor>
  <xdr:twoCellAnchor>
    <xdr:from>
      <xdr:col>23</xdr:col>
      <xdr:colOff>104774</xdr:colOff>
      <xdr:row>8</xdr:row>
      <xdr:rowOff>1</xdr:rowOff>
    </xdr:from>
    <xdr:to>
      <xdr:col>36</xdr:col>
      <xdr:colOff>161925</xdr:colOff>
      <xdr:row>10</xdr:row>
      <xdr:rowOff>247651</xdr:rowOff>
    </xdr:to>
    <xdr:sp macro="" textlink="">
      <xdr:nvSpPr>
        <xdr:cNvPr id="4" name="角丸四角形吹き出し 3"/>
        <xdr:cNvSpPr/>
      </xdr:nvSpPr>
      <xdr:spPr>
        <a:xfrm>
          <a:off x="4486274" y="1524001"/>
          <a:ext cx="2533651" cy="628650"/>
        </a:xfrm>
        <a:prstGeom prst="wedgeRoundRectCallout">
          <a:avLst>
            <a:gd name="adj1" fmla="val -58182"/>
            <a:gd name="adj2" fmla="val -14065"/>
            <a:gd name="adj3" fmla="val 16667"/>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rPr>
            <a:t>該当する休業に○をつけてください。</a:t>
          </a:r>
          <a:endParaRPr kumimoji="1" lang="en-US" altLang="ja-JP" sz="1100">
            <a:solidFill>
              <a:schemeClr val="tx1"/>
            </a:solidFill>
          </a:endParaRPr>
        </a:p>
        <a:p>
          <a:pPr algn="l"/>
          <a:r>
            <a:rPr kumimoji="1" lang="ja-JP" altLang="en-US" sz="1100">
              <a:solidFill>
                <a:schemeClr val="tx1"/>
              </a:solidFill>
            </a:rPr>
            <a:t>なお、</a:t>
          </a:r>
          <a:r>
            <a:rPr kumimoji="1" lang="ja-JP" altLang="en-US" sz="1100" b="1" u="sng">
              <a:solidFill>
                <a:srgbClr val="FF0000"/>
              </a:solidFill>
            </a:rPr>
            <a:t>休業ごとに</a:t>
          </a:r>
          <a:r>
            <a:rPr kumimoji="1" lang="ja-JP" altLang="en-US" sz="1100">
              <a:solidFill>
                <a:schemeClr val="tx1"/>
              </a:solidFill>
            </a:rPr>
            <a:t>様式を分けてください。</a:t>
          </a:r>
          <a:endParaRPr kumimoji="1" lang="en-US" altLang="ja-JP" sz="1100">
            <a:solidFill>
              <a:schemeClr val="tx1"/>
            </a:solidFill>
          </a:endParaRPr>
        </a:p>
      </xdr:txBody>
    </xdr:sp>
    <xdr:clientData/>
  </xdr:twoCellAnchor>
  <xdr:twoCellAnchor>
    <xdr:from>
      <xdr:col>16</xdr:col>
      <xdr:colOff>180975</xdr:colOff>
      <xdr:row>8</xdr:row>
      <xdr:rowOff>180975</xdr:rowOff>
    </xdr:from>
    <xdr:to>
      <xdr:col>18</xdr:col>
      <xdr:colOff>69975</xdr:colOff>
      <xdr:row>10</xdr:row>
      <xdr:rowOff>69975</xdr:rowOff>
    </xdr:to>
    <xdr:sp macro="" textlink="">
      <xdr:nvSpPr>
        <xdr:cNvPr id="5" name="円/楕円 4"/>
        <xdr:cNvSpPr/>
      </xdr:nvSpPr>
      <xdr:spPr>
        <a:xfrm>
          <a:off x="3228975" y="1704975"/>
          <a:ext cx="270000" cy="270000"/>
        </a:xfrm>
        <a:prstGeom prst="ellipse">
          <a:avLst/>
        </a:prstGeom>
        <a:noFill/>
        <a:ln w="1905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189898</xdr:colOff>
      <xdr:row>17</xdr:row>
      <xdr:rowOff>180856</xdr:rowOff>
    </xdr:from>
    <xdr:to>
      <xdr:col>2</xdr:col>
      <xdr:colOff>0</xdr:colOff>
      <xdr:row>41</xdr:row>
      <xdr:rowOff>0</xdr:rowOff>
    </xdr:to>
    <xdr:cxnSp macro="">
      <xdr:nvCxnSpPr>
        <xdr:cNvPr id="2" name="直線矢印コネクタ 1"/>
        <xdr:cNvCxnSpPr/>
      </xdr:nvCxnSpPr>
      <xdr:spPr>
        <a:xfrm flipH="1" flipV="1">
          <a:off x="380398" y="3257431"/>
          <a:ext cx="602" cy="4162544"/>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26</xdr:row>
      <xdr:rowOff>0</xdr:rowOff>
    </xdr:from>
    <xdr:to>
      <xdr:col>3</xdr:col>
      <xdr:colOff>0</xdr:colOff>
      <xdr:row>26</xdr:row>
      <xdr:rowOff>0</xdr:rowOff>
    </xdr:to>
    <xdr:cxnSp macro="">
      <xdr:nvCxnSpPr>
        <xdr:cNvPr id="3" name="直線コネクタ 2"/>
        <xdr:cNvCxnSpPr/>
      </xdr:nvCxnSpPr>
      <xdr:spPr>
        <a:xfrm>
          <a:off x="381000" y="4705350"/>
          <a:ext cx="1905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40</xdr:row>
      <xdr:rowOff>161925</xdr:rowOff>
    </xdr:from>
    <xdr:to>
      <xdr:col>3</xdr:col>
      <xdr:colOff>0</xdr:colOff>
      <xdr:row>40</xdr:row>
      <xdr:rowOff>161925</xdr:rowOff>
    </xdr:to>
    <xdr:cxnSp macro="">
      <xdr:nvCxnSpPr>
        <xdr:cNvPr id="4" name="直線コネクタ 3"/>
        <xdr:cNvCxnSpPr/>
      </xdr:nvCxnSpPr>
      <xdr:spPr>
        <a:xfrm>
          <a:off x="381000" y="7400925"/>
          <a:ext cx="1905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1</xdr:row>
      <xdr:rowOff>0</xdr:rowOff>
    </xdr:from>
    <xdr:to>
      <xdr:col>33</xdr:col>
      <xdr:colOff>144780</xdr:colOff>
      <xdr:row>4</xdr:row>
      <xdr:rowOff>28575</xdr:rowOff>
    </xdr:to>
    <xdr:sp macro="" textlink="">
      <xdr:nvSpPr>
        <xdr:cNvPr id="6" name="正方形/長方形 5"/>
        <xdr:cNvSpPr/>
      </xdr:nvSpPr>
      <xdr:spPr>
        <a:xfrm>
          <a:off x="4023360" y="175260"/>
          <a:ext cx="1653540" cy="554355"/>
        </a:xfrm>
        <a:prstGeom prst="rect">
          <a:avLst/>
        </a:prstGeom>
        <a:solidFill>
          <a:srgbClr val="000066"/>
        </a:solidFill>
        <a:ln w="12700" cap="flat" cmpd="sng" algn="ctr">
          <a:solidFill>
            <a:srgbClr val="000066"/>
          </a:solidFill>
          <a:prstDash val="solid"/>
        </a:ln>
        <a:effectLst>
          <a:outerShdw blurRad="63500" dist="38100" dir="2700000" algn="tl" rotWithShape="0">
            <a:prstClr val="black">
              <a:alpha val="50000"/>
            </a:prst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smtClean="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記入例</a:t>
          </a:r>
          <a:endParaRPr kumimoji="1" lang="en-US" altLang="ja-JP" sz="1050" b="1" i="0" u="none" strike="noStrike" kern="0" cap="none" spc="0" normalizeH="0" baseline="0" noProof="0" smtClean="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smtClean="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様式２</a:t>
          </a:r>
          <a:r>
            <a:rPr kumimoji="1" lang="en-US" altLang="ja-JP" sz="1050" b="1" i="0" u="none" strike="noStrike" kern="0" cap="none" spc="0" normalizeH="0" baseline="0" noProof="0" smtClean="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1" i="0" u="none" strike="noStrike" kern="0" cap="none" spc="0" normalizeH="0" baseline="0" noProof="0" smtClean="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３ ③（単価）</a:t>
          </a:r>
        </a:p>
      </xdr:txBody>
    </xdr:sp>
    <xdr:clientData/>
  </xdr:twoCellAnchor>
  <xdr:twoCellAnchor>
    <xdr:from>
      <xdr:col>29</xdr:col>
      <xdr:colOff>45720</xdr:colOff>
      <xdr:row>42</xdr:row>
      <xdr:rowOff>76200</xdr:rowOff>
    </xdr:from>
    <xdr:to>
      <xdr:col>42</xdr:col>
      <xdr:colOff>83820</xdr:colOff>
      <xdr:row>47</xdr:row>
      <xdr:rowOff>167640</xdr:rowOff>
    </xdr:to>
    <xdr:sp macro="" textlink="">
      <xdr:nvSpPr>
        <xdr:cNvPr id="8" name="角丸四角形吹き出し 7"/>
        <xdr:cNvSpPr/>
      </xdr:nvSpPr>
      <xdr:spPr>
        <a:xfrm>
          <a:off x="4907280" y="7741920"/>
          <a:ext cx="2217420" cy="967740"/>
        </a:xfrm>
        <a:prstGeom prst="wedgeRoundRectCallout">
          <a:avLst>
            <a:gd name="adj1" fmla="val -61124"/>
            <a:gd name="adj2" fmla="val 15089"/>
            <a:gd name="adj3" fmla="val 16667"/>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50">
              <a:solidFill>
                <a:schemeClr val="tx1"/>
              </a:solidFill>
            </a:rPr>
            <a:t>記入例は、年間賞与予定額を６か月で割っています。対象期間内に賞与の支払いがある場合はご記入ください。</a:t>
          </a:r>
          <a:endParaRPr kumimoji="1" lang="en-US" altLang="ja-JP" sz="1050">
            <a:solidFill>
              <a:schemeClr val="tx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1188720</xdr:colOff>
      <xdr:row>15</xdr:row>
      <xdr:rowOff>320040</xdr:rowOff>
    </xdr:from>
    <xdr:to>
      <xdr:col>4</xdr:col>
      <xdr:colOff>595630</xdr:colOff>
      <xdr:row>16</xdr:row>
      <xdr:rowOff>330200</xdr:rowOff>
    </xdr:to>
    <xdr:sp macro="" textlink="">
      <xdr:nvSpPr>
        <xdr:cNvPr id="2" name="角丸四角形 1"/>
        <xdr:cNvSpPr/>
      </xdr:nvSpPr>
      <xdr:spPr>
        <a:xfrm>
          <a:off x="2788920" y="5661660"/>
          <a:ext cx="2302510" cy="391160"/>
        </a:xfrm>
        <a:prstGeom prst="roundRect">
          <a:avLst/>
        </a:prstGeom>
        <a:solidFill>
          <a:srgbClr val="FFFF00"/>
        </a:solidFill>
        <a:ln w="127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100" kern="100">
              <a:solidFill>
                <a:srgbClr val="000000"/>
              </a:solidFill>
              <a:effectLst/>
              <a:latin typeface="Century" panose="02040604050505020304" pitchFamily="18" charset="0"/>
              <a:ea typeface="ＭＳ Ｐゴシック" panose="020B0600070205080204" pitchFamily="50" charset="-128"/>
              <a:cs typeface="Times New Roman" panose="02020603050405020304" pitchFamily="18" charset="0"/>
            </a:rPr>
            <a:t>歳入と歳出の額は同額になる</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68580</xdr:colOff>
      <xdr:row>12</xdr:row>
      <xdr:rowOff>129540</xdr:rowOff>
    </xdr:from>
    <xdr:to>
      <xdr:col>2</xdr:col>
      <xdr:colOff>1303020</xdr:colOff>
      <xdr:row>13</xdr:row>
      <xdr:rowOff>251460</xdr:rowOff>
    </xdr:to>
    <xdr:sp macro="" textlink="">
      <xdr:nvSpPr>
        <xdr:cNvPr id="3" name="角丸四角形吹き出し 2"/>
        <xdr:cNvSpPr/>
      </xdr:nvSpPr>
      <xdr:spPr>
        <a:xfrm>
          <a:off x="251460" y="4328160"/>
          <a:ext cx="2651760" cy="502920"/>
        </a:xfrm>
        <a:prstGeom prst="wedgeRoundRectCallout">
          <a:avLst>
            <a:gd name="adj1" fmla="val 36470"/>
            <a:gd name="adj2" fmla="val -65226"/>
            <a:gd name="adj3" fmla="val 16667"/>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50">
              <a:solidFill>
                <a:schemeClr val="tx1"/>
              </a:solidFill>
            </a:rPr>
            <a:t>自動計算、入力しないでください。</a:t>
          </a:r>
          <a:endParaRPr kumimoji="1" lang="en-US" altLang="ja-JP" sz="1050">
            <a:solidFill>
              <a:schemeClr val="tx1"/>
            </a:solidFill>
          </a:endParaRPr>
        </a:p>
        <a:p>
          <a:pPr algn="l"/>
          <a:r>
            <a:rPr kumimoji="1" lang="ja-JP" altLang="en-US" sz="1050">
              <a:solidFill>
                <a:schemeClr val="tx1"/>
              </a:solidFill>
            </a:rPr>
            <a:t>（上記を入力すると反映します。）</a:t>
          </a:r>
          <a:endParaRPr kumimoji="1" lang="en-US" altLang="ja-JP" sz="1050">
            <a:solidFill>
              <a:schemeClr val="tx1"/>
            </a:solidFill>
          </a:endParaRPr>
        </a:p>
      </xdr:txBody>
    </xdr:sp>
    <xdr:clientData/>
  </xdr:twoCellAnchor>
  <xdr:twoCellAnchor>
    <xdr:from>
      <xdr:col>3</xdr:col>
      <xdr:colOff>236220</xdr:colOff>
      <xdr:row>7</xdr:row>
      <xdr:rowOff>175260</xdr:rowOff>
    </xdr:from>
    <xdr:to>
      <xdr:col>4</xdr:col>
      <xdr:colOff>1234440</xdr:colOff>
      <xdr:row>8</xdr:row>
      <xdr:rowOff>297180</xdr:rowOff>
    </xdr:to>
    <xdr:sp macro="" textlink="">
      <xdr:nvSpPr>
        <xdr:cNvPr id="4" name="角丸四角形吹き出し 3"/>
        <xdr:cNvSpPr/>
      </xdr:nvSpPr>
      <xdr:spPr>
        <a:xfrm>
          <a:off x="3253740" y="2468880"/>
          <a:ext cx="2476500" cy="502920"/>
        </a:xfrm>
        <a:prstGeom prst="wedgeRoundRectCallout">
          <a:avLst>
            <a:gd name="adj1" fmla="val 36470"/>
            <a:gd name="adj2" fmla="val -65226"/>
            <a:gd name="adj3" fmla="val 16667"/>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50">
              <a:solidFill>
                <a:schemeClr val="tx1"/>
              </a:solidFill>
            </a:rPr>
            <a:t>様式２の総事業費（Ａ）をご記入ください。</a:t>
          </a:r>
          <a:endParaRPr kumimoji="1" lang="en-US" altLang="ja-JP" sz="1050">
            <a:solidFill>
              <a:schemeClr val="tx1"/>
            </a:solidFill>
          </a:endParaRPr>
        </a:p>
      </xdr:txBody>
    </xdr:sp>
    <xdr:clientData/>
  </xdr:twoCellAnchor>
  <xdr:twoCellAnchor>
    <xdr:from>
      <xdr:col>1</xdr:col>
      <xdr:colOff>0</xdr:colOff>
      <xdr:row>7</xdr:row>
      <xdr:rowOff>160020</xdr:rowOff>
    </xdr:from>
    <xdr:to>
      <xdr:col>2</xdr:col>
      <xdr:colOff>1234440</xdr:colOff>
      <xdr:row>8</xdr:row>
      <xdr:rowOff>281940</xdr:rowOff>
    </xdr:to>
    <xdr:sp macro="" textlink="">
      <xdr:nvSpPr>
        <xdr:cNvPr id="5" name="角丸四角形吹き出し 4"/>
        <xdr:cNvSpPr/>
      </xdr:nvSpPr>
      <xdr:spPr>
        <a:xfrm>
          <a:off x="182880" y="2453640"/>
          <a:ext cx="2651760" cy="502920"/>
        </a:xfrm>
        <a:prstGeom prst="wedgeRoundRectCallout">
          <a:avLst>
            <a:gd name="adj1" fmla="val 36470"/>
            <a:gd name="adj2" fmla="val -65226"/>
            <a:gd name="adj3" fmla="val 16667"/>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50">
              <a:solidFill>
                <a:schemeClr val="tx1"/>
              </a:solidFill>
            </a:rPr>
            <a:t>様式２の補助所要額（Ｇ）をご記入ください。</a:t>
          </a:r>
          <a:endParaRPr kumimoji="1" lang="en-US" altLang="ja-JP" sz="105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BC33"/>
  <sheetViews>
    <sheetView showGridLines="0" tabSelected="1" view="pageBreakPreview" zoomScaleNormal="100" zoomScaleSheetLayoutView="100" workbookViewId="0">
      <selection activeCell="B8" sqref="B8:BC9"/>
    </sheetView>
  </sheetViews>
  <sheetFormatPr defaultColWidth="2.44140625" defaultRowHeight="15" customHeight="1" x14ac:dyDescent="0.2"/>
  <cols>
    <col min="1" max="1" width="2.44140625" style="2" customWidth="1"/>
    <col min="2" max="2" width="2.44140625" style="2"/>
    <col min="3" max="3" width="3.21875" style="2" bestFit="1" customWidth="1"/>
    <col min="4" max="16384" width="2.44140625" style="2"/>
  </cols>
  <sheetData>
    <row r="1" spans="1:55" ht="15" customHeight="1" x14ac:dyDescent="0.2">
      <c r="A1" s="98"/>
    </row>
    <row r="4" spans="1:55" ht="15" customHeight="1" x14ac:dyDescent="0.2">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47" t="s">
        <v>150</v>
      </c>
      <c r="AZ4" s="148"/>
      <c r="BA4" s="148"/>
      <c r="BB4" s="148"/>
      <c r="BC4" s="149"/>
    </row>
    <row r="5" spans="1:55" ht="15" customHeight="1" x14ac:dyDescent="0.2">
      <c r="B5" s="1"/>
      <c r="C5" s="3"/>
      <c r="D5" s="4"/>
      <c r="E5" s="4"/>
      <c r="F5" s="4"/>
      <c r="G5" s="4"/>
      <c r="H5" s="4"/>
      <c r="I5" s="4"/>
      <c r="J5" s="4"/>
      <c r="K5" s="4"/>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Y5" s="150"/>
      <c r="AZ5" s="151"/>
      <c r="BA5" s="151"/>
      <c r="BB5" s="151"/>
      <c r="BC5" s="152"/>
    </row>
    <row r="6" spans="1:55" s="6" customFormat="1" ht="15" customHeight="1" x14ac:dyDescent="0.2">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15" customHeight="1" x14ac:dyDescent="0.2">
      <c r="B7" s="1"/>
      <c r="C7" s="1"/>
      <c r="D7" s="1"/>
      <c r="E7" s="1"/>
      <c r="F7" s="1"/>
      <c r="G7" s="1"/>
      <c r="H7" s="1"/>
      <c r="I7" s="7"/>
      <c r="J7" s="7"/>
      <c r="K7" s="7"/>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row>
    <row r="8" spans="1:55" ht="15" customHeight="1" x14ac:dyDescent="0.2">
      <c r="B8" s="153" t="s">
        <v>204</v>
      </c>
      <c r="C8" s="154"/>
      <c r="D8" s="154"/>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154"/>
      <c r="AR8" s="154"/>
      <c r="AS8" s="154"/>
      <c r="AT8" s="154"/>
      <c r="AU8" s="154"/>
      <c r="AV8" s="154"/>
      <c r="AW8" s="154"/>
      <c r="AX8" s="154"/>
      <c r="AY8" s="154"/>
      <c r="AZ8" s="154"/>
      <c r="BA8" s="154"/>
      <c r="BB8" s="154"/>
      <c r="BC8" s="154"/>
    </row>
    <row r="9" spans="1:55" ht="15" customHeight="1" x14ac:dyDescent="0.2">
      <c r="B9" s="154"/>
      <c r="C9" s="154"/>
      <c r="D9" s="154"/>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4"/>
      <c r="AU9" s="154"/>
      <c r="AV9" s="154"/>
      <c r="AW9" s="154"/>
      <c r="AX9" s="154"/>
      <c r="AY9" s="154"/>
      <c r="AZ9" s="154"/>
      <c r="BA9" s="154"/>
      <c r="BB9" s="154"/>
      <c r="BC9" s="154"/>
    </row>
    <row r="10" spans="1:55" s="9" customFormat="1" ht="15" customHeight="1" x14ac:dyDescent="0.2">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row>
    <row r="11" spans="1:55" s="9" customFormat="1" ht="15" customHeight="1" x14ac:dyDescent="0.2">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row>
    <row r="12" spans="1:55" s="9" customFormat="1" ht="15" customHeight="1" x14ac:dyDescent="0.2">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155" t="s">
        <v>6</v>
      </c>
      <c r="AE12" s="155"/>
      <c r="AF12" s="155"/>
      <c r="AG12" s="155"/>
      <c r="AH12" s="155"/>
      <c r="AI12" s="155"/>
      <c r="AJ12" s="157"/>
      <c r="AK12" s="158"/>
      <c r="AL12" s="158"/>
      <c r="AM12" s="158"/>
      <c r="AN12" s="158"/>
      <c r="AO12" s="158"/>
      <c r="AP12" s="158"/>
      <c r="AQ12" s="158"/>
      <c r="AR12" s="158"/>
      <c r="AS12" s="158"/>
      <c r="AT12" s="158"/>
      <c r="AU12" s="158"/>
      <c r="AV12" s="158"/>
      <c r="AW12" s="158"/>
      <c r="AX12" s="158"/>
      <c r="AY12" s="158"/>
      <c r="AZ12" s="158"/>
      <c r="BA12" s="158"/>
      <c r="BB12" s="158"/>
      <c r="BC12" s="159"/>
    </row>
    <row r="13" spans="1:55" ht="15" customHeight="1" x14ac:dyDescent="0.2">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56"/>
      <c r="AE13" s="156"/>
      <c r="AF13" s="156"/>
      <c r="AG13" s="156"/>
      <c r="AH13" s="156"/>
      <c r="AI13" s="156"/>
      <c r="AJ13" s="160"/>
      <c r="AK13" s="161"/>
      <c r="AL13" s="161"/>
      <c r="AM13" s="161"/>
      <c r="AN13" s="161"/>
      <c r="AO13" s="161"/>
      <c r="AP13" s="161"/>
      <c r="AQ13" s="161"/>
      <c r="AR13" s="161"/>
      <c r="AS13" s="161"/>
      <c r="AT13" s="161"/>
      <c r="AU13" s="161"/>
      <c r="AV13" s="161"/>
      <c r="AW13" s="161"/>
      <c r="AX13" s="161"/>
      <c r="AY13" s="161"/>
      <c r="AZ13" s="161"/>
      <c r="BA13" s="161"/>
      <c r="BB13" s="161"/>
      <c r="BC13" s="162"/>
    </row>
    <row r="14" spans="1:55" ht="15" customHeight="1" x14ac:dyDescent="0.2">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80"/>
      <c r="AE14" s="80"/>
      <c r="AF14" s="80"/>
      <c r="AG14" s="80"/>
      <c r="AH14" s="80"/>
      <c r="AI14" s="80"/>
      <c r="AJ14" s="88"/>
      <c r="AK14" s="88"/>
      <c r="AL14" s="88"/>
      <c r="AM14" s="88"/>
      <c r="AN14" s="88"/>
      <c r="AO14" s="88"/>
      <c r="AP14" s="88"/>
      <c r="AQ14" s="88"/>
      <c r="AR14" s="88"/>
      <c r="AS14" s="88"/>
      <c r="AT14" s="88"/>
      <c r="AU14" s="88"/>
      <c r="AV14" s="88"/>
      <c r="AW14" s="88"/>
      <c r="AX14" s="88"/>
      <c r="AY14" s="88"/>
      <c r="AZ14" s="88"/>
      <c r="BA14" s="88"/>
      <c r="BB14" s="88"/>
      <c r="BC14" s="88"/>
    </row>
    <row r="15" spans="1:55" ht="15" customHeight="1" x14ac:dyDescent="0.2">
      <c r="B15" s="106"/>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1"/>
      <c r="AY15" s="11"/>
      <c r="AZ15" s="11"/>
      <c r="BA15" s="11"/>
      <c r="BB15" s="11"/>
      <c r="BC15" s="1"/>
    </row>
    <row r="16" spans="1:55" ht="15" customHeight="1" x14ac:dyDescent="0.2">
      <c r="C16" s="89"/>
      <c r="D16" s="89"/>
      <c r="E16" s="89"/>
      <c r="F16" s="89"/>
      <c r="H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0" t="s">
        <v>0</v>
      </c>
    </row>
    <row r="17" spans="2:55" ht="15" customHeight="1" x14ac:dyDescent="0.2">
      <c r="B17" s="146" t="s">
        <v>7</v>
      </c>
      <c r="C17" s="146"/>
      <c r="D17" s="146"/>
      <c r="E17" s="146"/>
      <c r="F17" s="146"/>
      <c r="G17" s="146"/>
      <c r="H17" s="163" t="s">
        <v>8</v>
      </c>
      <c r="I17" s="163"/>
      <c r="J17" s="163"/>
      <c r="K17" s="163"/>
      <c r="L17" s="163"/>
      <c r="M17" s="163"/>
      <c r="N17" s="165" t="s">
        <v>139</v>
      </c>
      <c r="O17" s="165"/>
      <c r="P17" s="165"/>
      <c r="Q17" s="165"/>
      <c r="R17" s="165"/>
      <c r="S17" s="165"/>
      <c r="T17" s="163" t="s">
        <v>9</v>
      </c>
      <c r="U17" s="163"/>
      <c r="V17" s="163"/>
      <c r="W17" s="163"/>
      <c r="X17" s="163"/>
      <c r="Y17" s="163"/>
      <c r="Z17" s="165" t="s">
        <v>157</v>
      </c>
      <c r="AA17" s="165"/>
      <c r="AB17" s="165"/>
      <c r="AC17" s="165"/>
      <c r="AD17" s="165"/>
      <c r="AE17" s="165"/>
      <c r="AF17" s="163" t="s">
        <v>10</v>
      </c>
      <c r="AG17" s="163"/>
      <c r="AH17" s="163"/>
      <c r="AI17" s="163"/>
      <c r="AJ17" s="163"/>
      <c r="AK17" s="163"/>
      <c r="AL17" s="163" t="s">
        <v>11</v>
      </c>
      <c r="AM17" s="163"/>
      <c r="AN17" s="163"/>
      <c r="AO17" s="163"/>
      <c r="AP17" s="163"/>
      <c r="AQ17" s="163"/>
      <c r="AR17" s="163" t="s">
        <v>12</v>
      </c>
      <c r="AS17" s="163"/>
      <c r="AT17" s="163"/>
      <c r="AU17" s="163"/>
      <c r="AV17" s="163"/>
      <c r="AW17" s="163"/>
      <c r="AX17" s="146" t="s">
        <v>13</v>
      </c>
      <c r="AY17" s="146"/>
      <c r="AZ17" s="146"/>
      <c r="BA17" s="146"/>
      <c r="BB17" s="146"/>
      <c r="BC17" s="146"/>
    </row>
    <row r="18" spans="2:55" ht="15" customHeight="1" x14ac:dyDescent="0.2">
      <c r="B18" s="146"/>
      <c r="C18" s="146"/>
      <c r="D18" s="146"/>
      <c r="E18" s="146"/>
      <c r="F18" s="146"/>
      <c r="G18" s="146"/>
      <c r="H18" s="164"/>
      <c r="I18" s="164"/>
      <c r="J18" s="164"/>
      <c r="K18" s="164"/>
      <c r="L18" s="164"/>
      <c r="M18" s="164"/>
      <c r="N18" s="166"/>
      <c r="O18" s="166"/>
      <c r="P18" s="166"/>
      <c r="Q18" s="166"/>
      <c r="R18" s="166"/>
      <c r="S18" s="166"/>
      <c r="T18" s="164"/>
      <c r="U18" s="164"/>
      <c r="V18" s="164"/>
      <c r="W18" s="164"/>
      <c r="X18" s="164"/>
      <c r="Y18" s="164"/>
      <c r="Z18" s="166"/>
      <c r="AA18" s="166"/>
      <c r="AB18" s="166"/>
      <c r="AC18" s="166"/>
      <c r="AD18" s="166"/>
      <c r="AE18" s="166"/>
      <c r="AF18" s="164"/>
      <c r="AG18" s="164"/>
      <c r="AH18" s="164"/>
      <c r="AI18" s="164"/>
      <c r="AJ18" s="164"/>
      <c r="AK18" s="164"/>
      <c r="AL18" s="164"/>
      <c r="AM18" s="164"/>
      <c r="AN18" s="164"/>
      <c r="AO18" s="164"/>
      <c r="AP18" s="164"/>
      <c r="AQ18" s="164"/>
      <c r="AR18" s="164"/>
      <c r="AS18" s="164"/>
      <c r="AT18" s="164"/>
      <c r="AU18" s="164"/>
      <c r="AV18" s="164"/>
      <c r="AW18" s="164"/>
      <c r="AX18" s="146"/>
      <c r="AY18" s="146"/>
      <c r="AZ18" s="146"/>
      <c r="BA18" s="146"/>
      <c r="BB18" s="146"/>
      <c r="BC18" s="146"/>
    </row>
    <row r="19" spans="2:55" ht="15" customHeight="1" x14ac:dyDescent="0.2">
      <c r="B19" s="146"/>
      <c r="C19" s="146"/>
      <c r="D19" s="146"/>
      <c r="E19" s="146"/>
      <c r="F19" s="146"/>
      <c r="G19" s="146"/>
      <c r="H19" s="164"/>
      <c r="I19" s="164"/>
      <c r="J19" s="164"/>
      <c r="K19" s="164"/>
      <c r="L19" s="164"/>
      <c r="M19" s="164"/>
      <c r="N19" s="166"/>
      <c r="O19" s="166"/>
      <c r="P19" s="166"/>
      <c r="Q19" s="166"/>
      <c r="R19" s="166"/>
      <c r="S19" s="166"/>
      <c r="T19" s="164" t="s">
        <v>111</v>
      </c>
      <c r="U19" s="164"/>
      <c r="V19" s="164"/>
      <c r="W19" s="164"/>
      <c r="X19" s="164"/>
      <c r="Y19" s="164"/>
      <c r="Z19" s="166"/>
      <c r="AA19" s="166"/>
      <c r="AB19" s="166"/>
      <c r="AC19" s="166"/>
      <c r="AD19" s="166"/>
      <c r="AE19" s="166"/>
      <c r="AF19" s="164"/>
      <c r="AG19" s="164"/>
      <c r="AH19" s="164"/>
      <c r="AI19" s="164"/>
      <c r="AJ19" s="164"/>
      <c r="AK19" s="164"/>
      <c r="AL19" s="164"/>
      <c r="AM19" s="164"/>
      <c r="AN19" s="164"/>
      <c r="AO19" s="164"/>
      <c r="AP19" s="164"/>
      <c r="AQ19" s="164"/>
      <c r="AR19" s="164" t="s">
        <v>116</v>
      </c>
      <c r="AS19" s="164"/>
      <c r="AT19" s="164"/>
      <c r="AU19" s="164"/>
      <c r="AV19" s="164"/>
      <c r="AW19" s="164"/>
      <c r="AX19" s="146"/>
      <c r="AY19" s="146"/>
      <c r="AZ19" s="146"/>
      <c r="BA19" s="146"/>
      <c r="BB19" s="146"/>
      <c r="BC19" s="146"/>
    </row>
    <row r="20" spans="2:55" ht="15" customHeight="1" x14ac:dyDescent="0.2">
      <c r="B20" s="146"/>
      <c r="C20" s="146"/>
      <c r="D20" s="146"/>
      <c r="E20" s="146"/>
      <c r="F20" s="146"/>
      <c r="G20" s="146"/>
      <c r="H20" s="143" t="s">
        <v>108</v>
      </c>
      <c r="I20" s="143"/>
      <c r="J20" s="143"/>
      <c r="K20" s="143"/>
      <c r="L20" s="143"/>
      <c r="M20" s="143"/>
      <c r="N20" s="143" t="s">
        <v>109</v>
      </c>
      <c r="O20" s="143"/>
      <c r="P20" s="143"/>
      <c r="Q20" s="143"/>
      <c r="R20" s="143"/>
      <c r="S20" s="143"/>
      <c r="T20" s="143" t="s">
        <v>110</v>
      </c>
      <c r="U20" s="143"/>
      <c r="V20" s="143"/>
      <c r="W20" s="143"/>
      <c r="X20" s="143"/>
      <c r="Y20" s="143"/>
      <c r="Z20" s="143" t="s">
        <v>112</v>
      </c>
      <c r="AA20" s="143"/>
      <c r="AB20" s="143"/>
      <c r="AC20" s="143"/>
      <c r="AD20" s="143"/>
      <c r="AE20" s="143"/>
      <c r="AF20" s="143" t="s">
        <v>113</v>
      </c>
      <c r="AG20" s="143"/>
      <c r="AH20" s="143"/>
      <c r="AI20" s="143"/>
      <c r="AJ20" s="143"/>
      <c r="AK20" s="143"/>
      <c r="AL20" s="143" t="s">
        <v>114</v>
      </c>
      <c r="AM20" s="143"/>
      <c r="AN20" s="143"/>
      <c r="AO20" s="143"/>
      <c r="AP20" s="143"/>
      <c r="AQ20" s="143"/>
      <c r="AR20" s="143" t="s">
        <v>115</v>
      </c>
      <c r="AS20" s="143"/>
      <c r="AT20" s="143"/>
      <c r="AU20" s="143"/>
      <c r="AV20" s="143"/>
      <c r="AW20" s="143"/>
      <c r="AX20" s="146"/>
      <c r="AY20" s="146"/>
      <c r="AZ20" s="146"/>
      <c r="BA20" s="146"/>
      <c r="BB20" s="146"/>
      <c r="BC20" s="146"/>
    </row>
    <row r="21" spans="2:55" ht="15" customHeight="1" x14ac:dyDescent="0.2">
      <c r="B21" s="142" t="s">
        <v>14</v>
      </c>
      <c r="C21" s="142"/>
      <c r="D21" s="142"/>
      <c r="E21" s="142"/>
      <c r="F21" s="142"/>
      <c r="G21" s="142"/>
      <c r="H21" s="140"/>
      <c r="I21" s="140"/>
      <c r="J21" s="140"/>
      <c r="K21" s="140"/>
      <c r="L21" s="140"/>
      <c r="M21" s="140"/>
      <c r="N21" s="140"/>
      <c r="O21" s="140"/>
      <c r="P21" s="140"/>
      <c r="Q21" s="140"/>
      <c r="R21" s="140"/>
      <c r="S21" s="140"/>
      <c r="T21" s="141">
        <f>H21-N21</f>
        <v>0</v>
      </c>
      <c r="U21" s="141"/>
      <c r="V21" s="141"/>
      <c r="W21" s="141"/>
      <c r="X21" s="141"/>
      <c r="Y21" s="141"/>
      <c r="Z21" s="140"/>
      <c r="AA21" s="140"/>
      <c r="AB21" s="140"/>
      <c r="AC21" s="140"/>
      <c r="AD21" s="140"/>
      <c r="AE21" s="140"/>
      <c r="AF21" s="141">
        <f>MIN(T21,Z21)</f>
        <v>0</v>
      </c>
      <c r="AG21" s="141"/>
      <c r="AH21" s="141"/>
      <c r="AI21" s="141"/>
      <c r="AJ21" s="141"/>
      <c r="AK21" s="141"/>
      <c r="AL21" s="145" t="s">
        <v>15</v>
      </c>
      <c r="AM21" s="145"/>
      <c r="AN21" s="145"/>
      <c r="AO21" s="145"/>
      <c r="AP21" s="145"/>
      <c r="AQ21" s="145"/>
      <c r="AR21" s="141">
        <f>AF21</f>
        <v>0</v>
      </c>
      <c r="AS21" s="141"/>
      <c r="AT21" s="141"/>
      <c r="AU21" s="141"/>
      <c r="AV21" s="141"/>
      <c r="AW21" s="141"/>
      <c r="AX21" s="144"/>
      <c r="AY21" s="144"/>
      <c r="AZ21" s="144"/>
      <c r="BA21" s="144"/>
      <c r="BB21" s="144"/>
      <c r="BC21" s="144"/>
    </row>
    <row r="22" spans="2:55" ht="15" customHeight="1" x14ac:dyDescent="0.2">
      <c r="B22" s="142"/>
      <c r="C22" s="142"/>
      <c r="D22" s="142"/>
      <c r="E22" s="142"/>
      <c r="F22" s="142"/>
      <c r="G22" s="142"/>
      <c r="H22" s="140"/>
      <c r="I22" s="140"/>
      <c r="J22" s="140"/>
      <c r="K22" s="140"/>
      <c r="L22" s="140"/>
      <c r="M22" s="140"/>
      <c r="N22" s="140"/>
      <c r="O22" s="140"/>
      <c r="P22" s="140"/>
      <c r="Q22" s="140"/>
      <c r="R22" s="140"/>
      <c r="S22" s="140"/>
      <c r="T22" s="141"/>
      <c r="U22" s="141"/>
      <c r="V22" s="141"/>
      <c r="W22" s="141"/>
      <c r="X22" s="141"/>
      <c r="Y22" s="141"/>
      <c r="Z22" s="140"/>
      <c r="AA22" s="140"/>
      <c r="AB22" s="140"/>
      <c r="AC22" s="140"/>
      <c r="AD22" s="140"/>
      <c r="AE22" s="140"/>
      <c r="AF22" s="141"/>
      <c r="AG22" s="141"/>
      <c r="AH22" s="141"/>
      <c r="AI22" s="141"/>
      <c r="AJ22" s="141"/>
      <c r="AK22" s="141"/>
      <c r="AL22" s="145"/>
      <c r="AM22" s="145"/>
      <c r="AN22" s="145"/>
      <c r="AO22" s="145"/>
      <c r="AP22" s="145"/>
      <c r="AQ22" s="145"/>
      <c r="AR22" s="141"/>
      <c r="AS22" s="141"/>
      <c r="AT22" s="141"/>
      <c r="AU22" s="141"/>
      <c r="AV22" s="141"/>
      <c r="AW22" s="141"/>
      <c r="AX22" s="144"/>
      <c r="AY22" s="144"/>
      <c r="AZ22" s="144"/>
      <c r="BA22" s="144"/>
      <c r="BB22" s="144"/>
      <c r="BC22" s="144"/>
    </row>
    <row r="23" spans="2:55" ht="15" customHeight="1" x14ac:dyDescent="0.2">
      <c r="B23" s="142"/>
      <c r="C23" s="142"/>
      <c r="D23" s="142"/>
      <c r="E23" s="142"/>
      <c r="F23" s="142"/>
      <c r="G23" s="142"/>
      <c r="H23" s="140"/>
      <c r="I23" s="140"/>
      <c r="J23" s="140"/>
      <c r="K23" s="140"/>
      <c r="L23" s="140"/>
      <c r="M23" s="140"/>
      <c r="N23" s="140"/>
      <c r="O23" s="140"/>
      <c r="P23" s="140"/>
      <c r="Q23" s="140"/>
      <c r="R23" s="140"/>
      <c r="S23" s="140"/>
      <c r="T23" s="141"/>
      <c r="U23" s="141"/>
      <c r="V23" s="141"/>
      <c r="W23" s="141"/>
      <c r="X23" s="141"/>
      <c r="Y23" s="141"/>
      <c r="Z23" s="140"/>
      <c r="AA23" s="140"/>
      <c r="AB23" s="140"/>
      <c r="AC23" s="140"/>
      <c r="AD23" s="140"/>
      <c r="AE23" s="140"/>
      <c r="AF23" s="141"/>
      <c r="AG23" s="141"/>
      <c r="AH23" s="141"/>
      <c r="AI23" s="141"/>
      <c r="AJ23" s="141"/>
      <c r="AK23" s="141"/>
      <c r="AL23" s="145"/>
      <c r="AM23" s="145"/>
      <c r="AN23" s="145"/>
      <c r="AO23" s="145"/>
      <c r="AP23" s="145"/>
      <c r="AQ23" s="145"/>
      <c r="AR23" s="141"/>
      <c r="AS23" s="141"/>
      <c r="AT23" s="141"/>
      <c r="AU23" s="141"/>
      <c r="AV23" s="141"/>
      <c r="AW23" s="141"/>
      <c r="AX23" s="144"/>
      <c r="AY23" s="144"/>
      <c r="AZ23" s="144"/>
      <c r="BA23" s="144"/>
      <c r="BB23" s="144"/>
      <c r="BC23" s="144"/>
    </row>
    <row r="24" spans="2:55" ht="15" customHeight="1" thickBot="1" x14ac:dyDescent="0.25">
      <c r="B24" s="142"/>
      <c r="C24" s="142"/>
      <c r="D24" s="142"/>
      <c r="E24" s="142"/>
      <c r="F24" s="142"/>
      <c r="G24" s="142"/>
      <c r="H24" s="140"/>
      <c r="I24" s="140"/>
      <c r="J24" s="140"/>
      <c r="K24" s="140"/>
      <c r="L24" s="140"/>
      <c r="M24" s="140"/>
      <c r="N24" s="140"/>
      <c r="O24" s="140"/>
      <c r="P24" s="140"/>
      <c r="Q24" s="140"/>
      <c r="R24" s="140"/>
      <c r="S24" s="140"/>
      <c r="T24" s="141"/>
      <c r="U24" s="141"/>
      <c r="V24" s="141"/>
      <c r="W24" s="141"/>
      <c r="X24" s="141"/>
      <c r="Y24" s="141"/>
      <c r="Z24" s="140"/>
      <c r="AA24" s="140"/>
      <c r="AB24" s="140"/>
      <c r="AC24" s="140"/>
      <c r="AD24" s="140"/>
      <c r="AE24" s="140"/>
      <c r="AF24" s="141"/>
      <c r="AG24" s="141"/>
      <c r="AH24" s="141"/>
      <c r="AI24" s="141"/>
      <c r="AJ24" s="141"/>
      <c r="AK24" s="141"/>
      <c r="AL24" s="145"/>
      <c r="AM24" s="145"/>
      <c r="AN24" s="145"/>
      <c r="AO24" s="145"/>
      <c r="AP24" s="145"/>
      <c r="AQ24" s="145"/>
      <c r="AR24" s="141"/>
      <c r="AS24" s="141"/>
      <c r="AT24" s="141"/>
      <c r="AU24" s="141"/>
      <c r="AV24" s="141"/>
      <c r="AW24" s="141"/>
      <c r="AX24" s="144"/>
      <c r="AY24" s="144"/>
      <c r="AZ24" s="144"/>
      <c r="BA24" s="144"/>
      <c r="BB24" s="144"/>
      <c r="BC24" s="144"/>
    </row>
    <row r="25" spans="2:55" ht="15" customHeight="1" thickTop="1" thickBot="1" x14ac:dyDescent="0.25">
      <c r="B25" s="185" t="s">
        <v>117</v>
      </c>
      <c r="C25" s="185"/>
      <c r="D25" s="185"/>
      <c r="E25" s="185"/>
      <c r="F25" s="185"/>
      <c r="G25" s="185"/>
      <c r="H25" s="167">
        <f>SUM(H21:M24)</f>
        <v>0</v>
      </c>
      <c r="I25" s="167"/>
      <c r="J25" s="167"/>
      <c r="K25" s="167"/>
      <c r="L25" s="167"/>
      <c r="M25" s="167"/>
      <c r="N25" s="167">
        <f>SUM(N21:S24)</f>
        <v>0</v>
      </c>
      <c r="O25" s="167"/>
      <c r="P25" s="167"/>
      <c r="Q25" s="167"/>
      <c r="R25" s="167"/>
      <c r="S25" s="167"/>
      <c r="T25" s="167">
        <f>SUM(T21:Y24)</f>
        <v>0</v>
      </c>
      <c r="U25" s="167"/>
      <c r="V25" s="167"/>
      <c r="W25" s="167"/>
      <c r="X25" s="167"/>
      <c r="Y25" s="167"/>
      <c r="Z25" s="167">
        <f>SUM(Z21:AE24)</f>
        <v>0</v>
      </c>
      <c r="AA25" s="167"/>
      <c r="AB25" s="167"/>
      <c r="AC25" s="167"/>
      <c r="AD25" s="167"/>
      <c r="AE25" s="167"/>
      <c r="AF25" s="167">
        <f>SUM(AF21:AK24)</f>
        <v>0</v>
      </c>
      <c r="AG25" s="167"/>
      <c r="AH25" s="167"/>
      <c r="AI25" s="167"/>
      <c r="AJ25" s="167"/>
      <c r="AK25" s="167"/>
      <c r="AL25" s="169"/>
      <c r="AM25" s="169"/>
      <c r="AN25" s="169"/>
      <c r="AO25" s="169"/>
      <c r="AP25" s="169"/>
      <c r="AQ25" s="170"/>
      <c r="AR25" s="173">
        <f>ROUNDDOWN((SUM(AR21:AW24)),-3)</f>
        <v>0</v>
      </c>
      <c r="AS25" s="174"/>
      <c r="AT25" s="174"/>
      <c r="AU25" s="174"/>
      <c r="AV25" s="174"/>
      <c r="AW25" s="175"/>
      <c r="AX25" s="181"/>
      <c r="AY25" s="182"/>
      <c r="AZ25" s="182"/>
      <c r="BA25" s="182"/>
      <c r="BB25" s="182"/>
      <c r="BC25" s="182"/>
    </row>
    <row r="26" spans="2:55" ht="15" customHeight="1" thickTop="1" thickBot="1" x14ac:dyDescent="0.25">
      <c r="B26" s="185"/>
      <c r="C26" s="185"/>
      <c r="D26" s="185"/>
      <c r="E26" s="185"/>
      <c r="F26" s="185"/>
      <c r="G26" s="185"/>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169"/>
      <c r="AM26" s="169"/>
      <c r="AN26" s="169"/>
      <c r="AO26" s="169"/>
      <c r="AP26" s="169"/>
      <c r="AQ26" s="170"/>
      <c r="AR26" s="176"/>
      <c r="AS26" s="167"/>
      <c r="AT26" s="167"/>
      <c r="AU26" s="167"/>
      <c r="AV26" s="167"/>
      <c r="AW26" s="177"/>
      <c r="AX26" s="181"/>
      <c r="AY26" s="182"/>
      <c r="AZ26" s="182"/>
      <c r="BA26" s="182"/>
      <c r="BB26" s="182"/>
      <c r="BC26" s="182"/>
    </row>
    <row r="27" spans="2:55" ht="15" customHeight="1" thickTop="1" thickBot="1" x14ac:dyDescent="0.25">
      <c r="B27" s="185"/>
      <c r="C27" s="185"/>
      <c r="D27" s="185"/>
      <c r="E27" s="185"/>
      <c r="F27" s="185"/>
      <c r="G27" s="185"/>
      <c r="H27" s="167"/>
      <c r="I27" s="167"/>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169"/>
      <c r="AM27" s="169"/>
      <c r="AN27" s="169"/>
      <c r="AO27" s="169"/>
      <c r="AP27" s="169"/>
      <c r="AQ27" s="170"/>
      <c r="AR27" s="176"/>
      <c r="AS27" s="167"/>
      <c r="AT27" s="167"/>
      <c r="AU27" s="167"/>
      <c r="AV27" s="167"/>
      <c r="AW27" s="177"/>
      <c r="AX27" s="181"/>
      <c r="AY27" s="182"/>
      <c r="AZ27" s="182"/>
      <c r="BA27" s="182"/>
      <c r="BB27" s="182"/>
      <c r="BC27" s="182"/>
    </row>
    <row r="28" spans="2:55" ht="15" customHeight="1" thickTop="1" thickBot="1" x14ac:dyDescent="0.25">
      <c r="B28" s="186"/>
      <c r="C28" s="186"/>
      <c r="D28" s="186"/>
      <c r="E28" s="186"/>
      <c r="F28" s="186"/>
      <c r="G28" s="186"/>
      <c r="H28" s="168"/>
      <c r="I28" s="168"/>
      <c r="J28" s="168"/>
      <c r="K28" s="168"/>
      <c r="L28" s="168"/>
      <c r="M28" s="168"/>
      <c r="N28" s="168"/>
      <c r="O28" s="168"/>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171"/>
      <c r="AM28" s="171"/>
      <c r="AN28" s="171"/>
      <c r="AO28" s="171"/>
      <c r="AP28" s="171"/>
      <c r="AQ28" s="172"/>
      <c r="AR28" s="178"/>
      <c r="AS28" s="179"/>
      <c r="AT28" s="179"/>
      <c r="AU28" s="179"/>
      <c r="AV28" s="179"/>
      <c r="AW28" s="180"/>
      <c r="AX28" s="183"/>
      <c r="AY28" s="184"/>
      <c r="AZ28" s="184"/>
      <c r="BA28" s="184"/>
      <c r="BB28" s="184"/>
      <c r="BC28" s="184"/>
    </row>
    <row r="29" spans="2:55" ht="15" customHeight="1" x14ac:dyDescent="0.2">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1"/>
      <c r="AY29" s="11"/>
      <c r="AZ29" s="11"/>
      <c r="BA29" s="11"/>
      <c r="BB29" s="11"/>
      <c r="BC29" s="1"/>
    </row>
    <row r="30" spans="2:55" ht="15" customHeight="1" x14ac:dyDescent="0.2">
      <c r="B30" s="1"/>
      <c r="C30" s="1" t="s">
        <v>16</v>
      </c>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row>
    <row r="31" spans="2:55" ht="15" customHeight="1" x14ac:dyDescent="0.2">
      <c r="B31" s="1"/>
      <c r="C31" s="1" t="s">
        <v>177</v>
      </c>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row>
    <row r="32" spans="2:55" ht="15" customHeight="1" x14ac:dyDescent="0.2">
      <c r="B32" s="1"/>
      <c r="C32" s="1" t="s">
        <v>178</v>
      </c>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row>
    <row r="33" spans="2:55" ht="15" customHeight="1" x14ac:dyDescent="0.2">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row>
  </sheetData>
  <mergeCells count="40">
    <mergeCell ref="AF25:AK28"/>
    <mergeCell ref="AL25:AQ28"/>
    <mergeCell ref="AR25:AW28"/>
    <mergeCell ref="AX25:BC28"/>
    <mergeCell ref="B25:G28"/>
    <mergeCell ref="H25:M28"/>
    <mergeCell ref="N25:S28"/>
    <mergeCell ref="T25:Y28"/>
    <mergeCell ref="Z25:AE28"/>
    <mergeCell ref="AY4:BC5"/>
    <mergeCell ref="B8:BC9"/>
    <mergeCell ref="AD12:AI13"/>
    <mergeCell ref="AJ12:BC13"/>
    <mergeCell ref="B17:G20"/>
    <mergeCell ref="H17:M19"/>
    <mergeCell ref="N17:S19"/>
    <mergeCell ref="T17:Y18"/>
    <mergeCell ref="Z17:AE19"/>
    <mergeCell ref="H20:M20"/>
    <mergeCell ref="N20:S20"/>
    <mergeCell ref="AF17:AK19"/>
    <mergeCell ref="AL17:AQ19"/>
    <mergeCell ref="AR17:AW18"/>
    <mergeCell ref="T19:Y19"/>
    <mergeCell ref="AR19:AW19"/>
    <mergeCell ref="T20:Y20"/>
    <mergeCell ref="Z20:AE20"/>
    <mergeCell ref="AF20:AK20"/>
    <mergeCell ref="AL20:AQ20"/>
    <mergeCell ref="AX21:BC24"/>
    <mergeCell ref="AR20:AW20"/>
    <mergeCell ref="AF21:AK24"/>
    <mergeCell ref="AL21:AQ24"/>
    <mergeCell ref="AR21:AW24"/>
    <mergeCell ref="AX17:BC20"/>
    <mergeCell ref="H21:M24"/>
    <mergeCell ref="N21:S24"/>
    <mergeCell ref="T21:Y24"/>
    <mergeCell ref="Z21:AE24"/>
    <mergeCell ref="B21:G24"/>
  </mergeCells>
  <phoneticPr fontId="1"/>
  <printOptions horizontalCentered="1"/>
  <pageMargins left="0.59055118110236227" right="0.59055118110236227" top="0.39370078740157483" bottom="0.19685039370078741" header="0.19685039370078741" footer="0.19685039370078741"/>
  <pageSetup paperSize="9" orientation="landscape" r:id="rId1"/>
  <headerFooter alignWithMargins="0">
    <oddFooter xml:space="preserve">&amp;C&amp;12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C3:BF33"/>
  <sheetViews>
    <sheetView showGridLines="0" view="pageBreakPreview" zoomScaleNormal="100" zoomScaleSheetLayoutView="100" workbookViewId="0">
      <selection activeCell="AT16" sqref="AT16"/>
    </sheetView>
  </sheetViews>
  <sheetFormatPr defaultColWidth="2.44140625" defaultRowHeight="15" customHeight="1" x14ac:dyDescent="0.2"/>
  <cols>
    <col min="1" max="16384" width="2.44140625" style="93"/>
  </cols>
  <sheetData>
    <row r="3" spans="3:58" ht="15" customHeight="1" x14ac:dyDescent="0.2">
      <c r="E3" s="90"/>
      <c r="F3" s="91"/>
      <c r="G3" s="92"/>
      <c r="H3" s="92"/>
      <c r="I3" s="92"/>
      <c r="J3" s="92"/>
      <c r="K3" s="92"/>
      <c r="L3" s="92"/>
      <c r="M3" s="92"/>
      <c r="N3" s="92"/>
      <c r="O3" s="90"/>
      <c r="P3" s="90"/>
      <c r="Q3" s="90"/>
      <c r="R3" s="90"/>
      <c r="S3" s="90"/>
      <c r="T3" s="90"/>
      <c r="U3" s="90"/>
      <c r="V3" s="90"/>
      <c r="W3" s="90"/>
      <c r="X3" s="90"/>
      <c r="Y3" s="90"/>
      <c r="Z3" s="90"/>
      <c r="AA3" s="90"/>
      <c r="AB3" s="90"/>
      <c r="AC3" s="90"/>
      <c r="AD3" s="90"/>
      <c r="AE3" s="90"/>
      <c r="AF3" s="90"/>
      <c r="AG3" s="90"/>
      <c r="AH3" s="90"/>
      <c r="AI3" s="90"/>
      <c r="AJ3" s="90"/>
      <c r="AK3" s="147" t="s">
        <v>151</v>
      </c>
      <c r="AL3" s="148"/>
      <c r="AM3" s="148"/>
      <c r="AN3" s="148"/>
      <c r="AO3" s="149"/>
      <c r="AP3" s="90"/>
      <c r="AQ3" s="90"/>
      <c r="AR3" s="90"/>
      <c r="AS3" s="90"/>
      <c r="AT3" s="90"/>
      <c r="AU3" s="90"/>
      <c r="AV3" s="90"/>
      <c r="AW3" s="90"/>
      <c r="AX3" s="90"/>
      <c r="AY3" s="90"/>
      <c r="AZ3" s="90"/>
      <c r="BA3" s="90"/>
    </row>
    <row r="4" spans="3:58" s="95" customFormat="1" ht="15" customHeight="1" x14ac:dyDescent="0.2">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150"/>
      <c r="AL4" s="151"/>
      <c r="AM4" s="151"/>
      <c r="AN4" s="151"/>
      <c r="AO4" s="152"/>
      <c r="AP4" s="94"/>
      <c r="AQ4" s="94"/>
      <c r="AR4" s="94"/>
      <c r="AS4" s="94"/>
      <c r="AT4" s="94"/>
      <c r="AU4" s="94"/>
      <c r="AV4" s="94"/>
      <c r="AW4" s="94"/>
      <c r="AX4" s="94"/>
      <c r="AY4" s="94"/>
      <c r="AZ4" s="94"/>
      <c r="BA4" s="94"/>
    </row>
    <row r="5" spans="3:58" s="95" customFormat="1" ht="15" customHeight="1" x14ac:dyDescent="0.2">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row>
    <row r="6" spans="3:58" ht="15" customHeight="1" x14ac:dyDescent="0.2">
      <c r="C6" s="196" t="s">
        <v>205</v>
      </c>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97"/>
      <c r="BB6" s="197"/>
      <c r="BC6" s="197"/>
      <c r="BD6" s="197"/>
      <c r="BE6" s="197"/>
      <c r="BF6" s="197"/>
    </row>
    <row r="7" spans="3:58" ht="15" customHeight="1" x14ac:dyDescent="0.2">
      <c r="C7" s="197"/>
      <c r="D7" s="197"/>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97"/>
    </row>
    <row r="8" spans="3:58" ht="15" customHeight="1" x14ac:dyDescent="0.2">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row>
    <row r="9" spans="3:58" ht="15" customHeight="1" x14ac:dyDescent="0.2">
      <c r="E9" s="2"/>
      <c r="F9" s="89"/>
      <c r="G9" s="89"/>
      <c r="H9" s="89"/>
      <c r="I9" s="89"/>
      <c r="J9" s="2"/>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10"/>
    </row>
    <row r="10" spans="3:58" s="96" customFormat="1" ht="15" customHeight="1" x14ac:dyDescent="0.2">
      <c r="E10" s="204"/>
      <c r="F10" s="206"/>
      <c r="G10" s="204" t="s">
        <v>118</v>
      </c>
      <c r="H10" s="205"/>
      <c r="I10" s="205"/>
      <c r="J10" s="205"/>
      <c r="K10" s="205"/>
      <c r="L10" s="205"/>
      <c r="M10" s="205"/>
      <c r="N10" s="205"/>
      <c r="O10" s="205"/>
      <c r="P10" s="206"/>
      <c r="Q10" s="204" t="s">
        <v>119</v>
      </c>
      <c r="R10" s="205"/>
      <c r="S10" s="205"/>
      <c r="T10" s="205"/>
      <c r="U10" s="205"/>
      <c r="V10" s="205"/>
      <c r="W10" s="205"/>
      <c r="X10" s="205"/>
      <c r="Y10" s="205"/>
      <c r="Z10" s="205"/>
      <c r="AA10" s="205"/>
      <c r="AB10" s="205"/>
      <c r="AC10" s="205"/>
      <c r="AD10" s="205"/>
      <c r="AE10" s="205"/>
      <c r="AF10" s="205"/>
      <c r="AG10" s="205"/>
      <c r="AH10" s="205"/>
      <c r="AI10" s="205"/>
      <c r="AJ10" s="205"/>
      <c r="AK10" s="206"/>
    </row>
    <row r="11" spans="3:58" s="96" customFormat="1" ht="15" customHeight="1" x14ac:dyDescent="0.2">
      <c r="E11" s="210"/>
      <c r="F11" s="211"/>
      <c r="G11" s="207"/>
      <c r="H11" s="208"/>
      <c r="I11" s="208"/>
      <c r="J11" s="208"/>
      <c r="K11" s="208"/>
      <c r="L11" s="208"/>
      <c r="M11" s="208"/>
      <c r="N11" s="208"/>
      <c r="O11" s="208"/>
      <c r="P11" s="209"/>
      <c r="Q11" s="207"/>
      <c r="R11" s="208"/>
      <c r="S11" s="208"/>
      <c r="T11" s="208"/>
      <c r="U11" s="208"/>
      <c r="V11" s="208"/>
      <c r="W11" s="208"/>
      <c r="X11" s="208"/>
      <c r="Y11" s="208"/>
      <c r="Z11" s="208"/>
      <c r="AA11" s="208"/>
      <c r="AB11" s="208"/>
      <c r="AC11" s="208"/>
      <c r="AD11" s="208"/>
      <c r="AE11" s="208"/>
      <c r="AF11" s="208"/>
      <c r="AG11" s="208"/>
      <c r="AH11" s="208"/>
      <c r="AI11" s="208"/>
      <c r="AJ11" s="208"/>
      <c r="AK11" s="209"/>
    </row>
    <row r="12" spans="3:58" s="96" customFormat="1" ht="15" customHeight="1" x14ac:dyDescent="0.2">
      <c r="E12" s="210"/>
      <c r="F12" s="211"/>
      <c r="G12" s="223" t="s">
        <v>120</v>
      </c>
      <c r="H12" s="215"/>
      <c r="I12" s="215"/>
      <c r="J12" s="215"/>
      <c r="K12" s="215"/>
      <c r="L12" s="224"/>
      <c r="M12" s="214" t="s">
        <v>162</v>
      </c>
      <c r="N12" s="215"/>
      <c r="O12" s="215"/>
      <c r="P12" s="216"/>
      <c r="Q12" s="223" t="s">
        <v>159</v>
      </c>
      <c r="R12" s="215"/>
      <c r="S12" s="215"/>
      <c r="T12" s="215"/>
      <c r="U12" s="224"/>
      <c r="V12" s="214" t="s">
        <v>160</v>
      </c>
      <c r="W12" s="215"/>
      <c r="X12" s="215"/>
      <c r="Y12" s="215"/>
      <c r="Z12" s="224"/>
      <c r="AA12" s="214" t="s">
        <v>121</v>
      </c>
      <c r="AB12" s="215"/>
      <c r="AC12" s="215"/>
      <c r="AD12" s="215"/>
      <c r="AE12" s="224"/>
      <c r="AF12" s="214" t="s">
        <v>122</v>
      </c>
      <c r="AG12" s="215"/>
      <c r="AH12" s="215"/>
      <c r="AI12" s="215"/>
      <c r="AJ12" s="215"/>
      <c r="AK12" s="216"/>
    </row>
    <row r="13" spans="3:58" ht="15" customHeight="1" x14ac:dyDescent="0.2">
      <c r="E13" s="210"/>
      <c r="F13" s="211"/>
      <c r="G13" s="225"/>
      <c r="H13" s="218"/>
      <c r="I13" s="218"/>
      <c r="J13" s="218"/>
      <c r="K13" s="218"/>
      <c r="L13" s="226"/>
      <c r="M13" s="217"/>
      <c r="N13" s="218"/>
      <c r="O13" s="218"/>
      <c r="P13" s="219"/>
      <c r="Q13" s="225" t="s">
        <v>158</v>
      </c>
      <c r="R13" s="218"/>
      <c r="S13" s="218"/>
      <c r="T13" s="218"/>
      <c r="U13" s="226"/>
      <c r="V13" s="217" t="s">
        <v>161</v>
      </c>
      <c r="W13" s="218"/>
      <c r="X13" s="218"/>
      <c r="Y13" s="218"/>
      <c r="Z13" s="226"/>
      <c r="AA13" s="217"/>
      <c r="AB13" s="218"/>
      <c r="AC13" s="218"/>
      <c r="AD13" s="218"/>
      <c r="AE13" s="226"/>
      <c r="AF13" s="217"/>
      <c r="AG13" s="218"/>
      <c r="AH13" s="218"/>
      <c r="AI13" s="218"/>
      <c r="AJ13" s="218"/>
      <c r="AK13" s="219"/>
    </row>
    <row r="14" spans="3:58" ht="15" customHeight="1" x14ac:dyDescent="0.2">
      <c r="E14" s="212"/>
      <c r="F14" s="213"/>
      <c r="G14" s="227"/>
      <c r="H14" s="221"/>
      <c r="I14" s="221"/>
      <c r="J14" s="221"/>
      <c r="K14" s="221"/>
      <c r="L14" s="228"/>
      <c r="M14" s="220"/>
      <c r="N14" s="221"/>
      <c r="O14" s="221"/>
      <c r="P14" s="222"/>
      <c r="Q14" s="227" t="s">
        <v>130</v>
      </c>
      <c r="R14" s="221"/>
      <c r="S14" s="221"/>
      <c r="T14" s="221"/>
      <c r="U14" s="228"/>
      <c r="V14" s="220" t="s">
        <v>131</v>
      </c>
      <c r="W14" s="221"/>
      <c r="X14" s="221"/>
      <c r="Y14" s="221"/>
      <c r="Z14" s="228"/>
      <c r="AA14" s="220" t="s">
        <v>123</v>
      </c>
      <c r="AB14" s="221"/>
      <c r="AC14" s="221"/>
      <c r="AD14" s="221"/>
      <c r="AE14" s="228"/>
      <c r="AF14" s="220" t="s">
        <v>129</v>
      </c>
      <c r="AG14" s="221"/>
      <c r="AH14" s="221"/>
      <c r="AI14" s="221"/>
      <c r="AJ14" s="221"/>
      <c r="AK14" s="222"/>
    </row>
    <row r="15" spans="3:58" ht="15" customHeight="1" x14ac:dyDescent="0.2">
      <c r="E15" s="243">
        <v>1</v>
      </c>
      <c r="F15" s="244"/>
      <c r="G15" s="247"/>
      <c r="H15" s="248"/>
      <c r="I15" s="248"/>
      <c r="J15" s="248"/>
      <c r="K15" s="248"/>
      <c r="L15" s="249"/>
      <c r="M15" s="273"/>
      <c r="N15" s="248"/>
      <c r="O15" s="248"/>
      <c r="P15" s="274"/>
      <c r="Q15" s="275"/>
      <c r="R15" s="276"/>
      <c r="S15" s="276"/>
      <c r="T15" s="276"/>
      <c r="U15" s="277"/>
      <c r="V15" s="237"/>
      <c r="W15" s="238"/>
      <c r="X15" s="238"/>
      <c r="Y15" s="238"/>
      <c r="Z15" s="239"/>
      <c r="AA15" s="229">
        <f>Q15*3200</f>
        <v>0</v>
      </c>
      <c r="AB15" s="230"/>
      <c r="AC15" s="230"/>
      <c r="AD15" s="230"/>
      <c r="AE15" s="231"/>
      <c r="AF15" s="229">
        <f>Q15*V15</f>
        <v>0</v>
      </c>
      <c r="AG15" s="230"/>
      <c r="AH15" s="230"/>
      <c r="AI15" s="230"/>
      <c r="AJ15" s="230"/>
      <c r="AK15" s="235"/>
    </row>
    <row r="16" spans="3:58" ht="15" customHeight="1" x14ac:dyDescent="0.2">
      <c r="E16" s="245"/>
      <c r="F16" s="246"/>
      <c r="G16" s="250"/>
      <c r="H16" s="251"/>
      <c r="I16" s="251"/>
      <c r="J16" s="251"/>
      <c r="K16" s="251"/>
      <c r="L16" s="252"/>
      <c r="M16" s="271"/>
      <c r="N16" s="251"/>
      <c r="O16" s="251"/>
      <c r="P16" s="272"/>
      <c r="Q16" s="260"/>
      <c r="R16" s="261"/>
      <c r="S16" s="261"/>
      <c r="T16" s="261"/>
      <c r="U16" s="262"/>
      <c r="V16" s="240"/>
      <c r="W16" s="241"/>
      <c r="X16" s="241"/>
      <c r="Y16" s="241"/>
      <c r="Z16" s="242"/>
      <c r="AA16" s="232"/>
      <c r="AB16" s="233"/>
      <c r="AC16" s="233"/>
      <c r="AD16" s="233"/>
      <c r="AE16" s="234"/>
      <c r="AF16" s="232"/>
      <c r="AG16" s="233"/>
      <c r="AH16" s="233"/>
      <c r="AI16" s="233"/>
      <c r="AJ16" s="233"/>
      <c r="AK16" s="236"/>
    </row>
    <row r="17" spans="5:58" ht="15" customHeight="1" x14ac:dyDescent="0.2">
      <c r="E17" s="223">
        <v>2</v>
      </c>
      <c r="F17" s="216"/>
      <c r="G17" s="266"/>
      <c r="H17" s="267"/>
      <c r="I17" s="267"/>
      <c r="J17" s="267"/>
      <c r="K17" s="267"/>
      <c r="L17" s="268"/>
      <c r="M17" s="269"/>
      <c r="N17" s="267"/>
      <c r="O17" s="267"/>
      <c r="P17" s="270"/>
      <c r="Q17" s="257"/>
      <c r="R17" s="258"/>
      <c r="S17" s="258"/>
      <c r="T17" s="258"/>
      <c r="U17" s="259"/>
      <c r="V17" s="263"/>
      <c r="W17" s="264"/>
      <c r="X17" s="264"/>
      <c r="Y17" s="264"/>
      <c r="Z17" s="265"/>
      <c r="AA17" s="253">
        <f t="shared" ref="AA17" si="0">Q17*3200</f>
        <v>0</v>
      </c>
      <c r="AB17" s="254"/>
      <c r="AC17" s="254"/>
      <c r="AD17" s="254"/>
      <c r="AE17" s="256"/>
      <c r="AF17" s="253">
        <f t="shared" ref="AF17" si="1">Q17*V17</f>
        <v>0</v>
      </c>
      <c r="AG17" s="254"/>
      <c r="AH17" s="254"/>
      <c r="AI17" s="254"/>
      <c r="AJ17" s="254"/>
      <c r="AK17" s="255"/>
    </row>
    <row r="18" spans="5:58" ht="15" customHeight="1" x14ac:dyDescent="0.2">
      <c r="E18" s="245"/>
      <c r="F18" s="246"/>
      <c r="G18" s="250"/>
      <c r="H18" s="251"/>
      <c r="I18" s="251"/>
      <c r="J18" s="251"/>
      <c r="K18" s="251"/>
      <c r="L18" s="252"/>
      <c r="M18" s="271"/>
      <c r="N18" s="251"/>
      <c r="O18" s="251"/>
      <c r="P18" s="272"/>
      <c r="Q18" s="260"/>
      <c r="R18" s="261"/>
      <c r="S18" s="261"/>
      <c r="T18" s="261"/>
      <c r="U18" s="262"/>
      <c r="V18" s="240"/>
      <c r="W18" s="241"/>
      <c r="X18" s="241"/>
      <c r="Y18" s="241"/>
      <c r="Z18" s="242"/>
      <c r="AA18" s="232"/>
      <c r="AB18" s="233"/>
      <c r="AC18" s="233"/>
      <c r="AD18" s="233"/>
      <c r="AE18" s="234"/>
      <c r="AF18" s="232"/>
      <c r="AG18" s="233"/>
      <c r="AH18" s="233"/>
      <c r="AI18" s="233"/>
      <c r="AJ18" s="233"/>
      <c r="AK18" s="236"/>
    </row>
    <row r="19" spans="5:58" ht="15" customHeight="1" x14ac:dyDescent="0.2">
      <c r="E19" s="223">
        <v>3</v>
      </c>
      <c r="F19" s="216"/>
      <c r="G19" s="266"/>
      <c r="H19" s="267"/>
      <c r="I19" s="267"/>
      <c r="J19" s="267"/>
      <c r="K19" s="267"/>
      <c r="L19" s="268"/>
      <c r="M19" s="269"/>
      <c r="N19" s="267"/>
      <c r="O19" s="267"/>
      <c r="P19" s="270"/>
      <c r="Q19" s="257"/>
      <c r="R19" s="258"/>
      <c r="S19" s="258"/>
      <c r="T19" s="258"/>
      <c r="U19" s="259"/>
      <c r="V19" s="263"/>
      <c r="W19" s="264"/>
      <c r="X19" s="264"/>
      <c r="Y19" s="264"/>
      <c r="Z19" s="265"/>
      <c r="AA19" s="253">
        <f t="shared" ref="AA19" si="2">Q19*3200</f>
        <v>0</v>
      </c>
      <c r="AB19" s="254"/>
      <c r="AC19" s="254"/>
      <c r="AD19" s="254"/>
      <c r="AE19" s="256"/>
      <c r="AF19" s="253">
        <f t="shared" ref="AF19" si="3">Q19*V19</f>
        <v>0</v>
      </c>
      <c r="AG19" s="254"/>
      <c r="AH19" s="254"/>
      <c r="AI19" s="254"/>
      <c r="AJ19" s="254"/>
      <c r="AK19" s="255"/>
    </row>
    <row r="20" spans="5:58" ht="15" customHeight="1" x14ac:dyDescent="0.2">
      <c r="E20" s="245"/>
      <c r="F20" s="246"/>
      <c r="G20" s="250"/>
      <c r="H20" s="251"/>
      <c r="I20" s="251"/>
      <c r="J20" s="251"/>
      <c r="K20" s="251"/>
      <c r="L20" s="252"/>
      <c r="M20" s="271"/>
      <c r="N20" s="251"/>
      <c r="O20" s="251"/>
      <c r="P20" s="272"/>
      <c r="Q20" s="260"/>
      <c r="R20" s="261"/>
      <c r="S20" s="261"/>
      <c r="T20" s="261"/>
      <c r="U20" s="262"/>
      <c r="V20" s="240"/>
      <c r="W20" s="241"/>
      <c r="X20" s="241"/>
      <c r="Y20" s="241"/>
      <c r="Z20" s="242"/>
      <c r="AA20" s="232"/>
      <c r="AB20" s="233"/>
      <c r="AC20" s="233"/>
      <c r="AD20" s="233"/>
      <c r="AE20" s="234"/>
      <c r="AF20" s="232"/>
      <c r="AG20" s="233"/>
      <c r="AH20" s="233"/>
      <c r="AI20" s="233"/>
      <c r="AJ20" s="233"/>
      <c r="AK20" s="236"/>
    </row>
    <row r="21" spans="5:58" ht="15" customHeight="1" x14ac:dyDescent="0.2">
      <c r="E21" s="223">
        <v>4</v>
      </c>
      <c r="F21" s="216"/>
      <c r="G21" s="266"/>
      <c r="H21" s="267"/>
      <c r="I21" s="267"/>
      <c r="J21" s="267"/>
      <c r="K21" s="267"/>
      <c r="L21" s="268"/>
      <c r="M21" s="269"/>
      <c r="N21" s="267"/>
      <c r="O21" s="267"/>
      <c r="P21" s="270"/>
      <c r="Q21" s="257"/>
      <c r="R21" s="258"/>
      <c r="S21" s="258"/>
      <c r="T21" s="258"/>
      <c r="U21" s="259"/>
      <c r="V21" s="263"/>
      <c r="W21" s="264"/>
      <c r="X21" s="264"/>
      <c r="Y21" s="264"/>
      <c r="Z21" s="265"/>
      <c r="AA21" s="253">
        <f t="shared" ref="AA21" si="4">Q21*3200</f>
        <v>0</v>
      </c>
      <c r="AB21" s="254"/>
      <c r="AC21" s="254"/>
      <c r="AD21" s="254"/>
      <c r="AE21" s="256"/>
      <c r="AF21" s="253">
        <f t="shared" ref="AF21" si="5">Q21*V21</f>
        <v>0</v>
      </c>
      <c r="AG21" s="254"/>
      <c r="AH21" s="254"/>
      <c r="AI21" s="254"/>
      <c r="AJ21" s="254"/>
      <c r="AK21" s="255"/>
    </row>
    <row r="22" spans="5:58" ht="15" customHeight="1" x14ac:dyDescent="0.2">
      <c r="E22" s="245"/>
      <c r="F22" s="246"/>
      <c r="G22" s="250"/>
      <c r="H22" s="251"/>
      <c r="I22" s="251"/>
      <c r="J22" s="251"/>
      <c r="K22" s="251"/>
      <c r="L22" s="252"/>
      <c r="M22" s="271"/>
      <c r="N22" s="251"/>
      <c r="O22" s="251"/>
      <c r="P22" s="272"/>
      <c r="Q22" s="260"/>
      <c r="R22" s="261"/>
      <c r="S22" s="261"/>
      <c r="T22" s="261"/>
      <c r="U22" s="262"/>
      <c r="V22" s="240"/>
      <c r="W22" s="241"/>
      <c r="X22" s="241"/>
      <c r="Y22" s="241"/>
      <c r="Z22" s="242"/>
      <c r="AA22" s="232"/>
      <c r="AB22" s="233"/>
      <c r="AC22" s="233"/>
      <c r="AD22" s="233"/>
      <c r="AE22" s="234"/>
      <c r="AF22" s="232"/>
      <c r="AG22" s="233"/>
      <c r="AH22" s="233"/>
      <c r="AI22" s="233"/>
      <c r="AJ22" s="233"/>
      <c r="AK22" s="236"/>
    </row>
    <row r="23" spans="5:58" ht="15" customHeight="1" x14ac:dyDescent="0.2">
      <c r="E23" s="223">
        <v>5</v>
      </c>
      <c r="F23" s="216"/>
      <c r="G23" s="266"/>
      <c r="H23" s="267"/>
      <c r="I23" s="267"/>
      <c r="J23" s="267"/>
      <c r="K23" s="267"/>
      <c r="L23" s="268"/>
      <c r="M23" s="269"/>
      <c r="N23" s="267"/>
      <c r="O23" s="267"/>
      <c r="P23" s="270"/>
      <c r="Q23" s="257"/>
      <c r="R23" s="258"/>
      <c r="S23" s="258"/>
      <c r="T23" s="258"/>
      <c r="U23" s="259"/>
      <c r="V23" s="263"/>
      <c r="W23" s="264"/>
      <c r="X23" s="264"/>
      <c r="Y23" s="264"/>
      <c r="Z23" s="265"/>
      <c r="AA23" s="253">
        <f t="shared" ref="AA23" si="6">Q23*3200</f>
        <v>0</v>
      </c>
      <c r="AB23" s="254"/>
      <c r="AC23" s="254"/>
      <c r="AD23" s="254"/>
      <c r="AE23" s="256"/>
      <c r="AF23" s="253">
        <f t="shared" ref="AF23" si="7">Q23*V23</f>
        <v>0</v>
      </c>
      <c r="AG23" s="254"/>
      <c r="AH23" s="254"/>
      <c r="AI23" s="254"/>
      <c r="AJ23" s="254"/>
      <c r="AK23" s="255"/>
    </row>
    <row r="24" spans="5:58" ht="15" customHeight="1" thickBot="1" x14ac:dyDescent="0.25">
      <c r="E24" s="305"/>
      <c r="F24" s="306"/>
      <c r="G24" s="307"/>
      <c r="H24" s="308"/>
      <c r="I24" s="308"/>
      <c r="J24" s="308"/>
      <c r="K24" s="308"/>
      <c r="L24" s="309"/>
      <c r="M24" s="310"/>
      <c r="N24" s="308"/>
      <c r="O24" s="308"/>
      <c r="P24" s="311"/>
      <c r="Q24" s="312"/>
      <c r="R24" s="313"/>
      <c r="S24" s="313"/>
      <c r="T24" s="313"/>
      <c r="U24" s="314"/>
      <c r="V24" s="315"/>
      <c r="W24" s="316"/>
      <c r="X24" s="316"/>
      <c r="Y24" s="316"/>
      <c r="Z24" s="317"/>
      <c r="AA24" s="278"/>
      <c r="AB24" s="279"/>
      <c r="AC24" s="279"/>
      <c r="AD24" s="279"/>
      <c r="AE24" s="280"/>
      <c r="AF24" s="278"/>
      <c r="AG24" s="279"/>
      <c r="AH24" s="279"/>
      <c r="AI24" s="279"/>
      <c r="AJ24" s="279"/>
      <c r="AK24" s="281"/>
    </row>
    <row r="25" spans="5:58" ht="15" customHeight="1" thickTop="1" x14ac:dyDescent="0.2">
      <c r="E25" s="282" t="s">
        <v>124</v>
      </c>
      <c r="F25" s="283"/>
      <c r="G25" s="283"/>
      <c r="H25" s="283"/>
      <c r="I25" s="283"/>
      <c r="J25" s="283"/>
      <c r="K25" s="283"/>
      <c r="L25" s="283"/>
      <c r="M25" s="283"/>
      <c r="N25" s="283"/>
      <c r="O25" s="283"/>
      <c r="P25" s="284"/>
      <c r="Q25" s="285">
        <f>SUM(Q15:U24)</f>
        <v>0</v>
      </c>
      <c r="R25" s="286"/>
      <c r="S25" s="286"/>
      <c r="T25" s="286"/>
      <c r="U25" s="287"/>
      <c r="V25" s="291"/>
      <c r="W25" s="292"/>
      <c r="X25" s="292"/>
      <c r="Y25" s="292"/>
      <c r="Z25" s="293"/>
      <c r="AA25" s="297">
        <f>SUM(AA15:AE24)</f>
        <v>0</v>
      </c>
      <c r="AB25" s="298"/>
      <c r="AC25" s="298"/>
      <c r="AD25" s="298"/>
      <c r="AE25" s="299"/>
      <c r="AF25" s="297">
        <f>SUM(AF15:AK24)</f>
        <v>0</v>
      </c>
      <c r="AG25" s="298"/>
      <c r="AH25" s="298"/>
      <c r="AI25" s="298"/>
      <c r="AJ25" s="298"/>
      <c r="AK25" s="303"/>
    </row>
    <row r="26" spans="5:58" ht="15" customHeight="1" x14ac:dyDescent="0.2">
      <c r="E26" s="227"/>
      <c r="F26" s="221"/>
      <c r="G26" s="221"/>
      <c r="H26" s="221"/>
      <c r="I26" s="221"/>
      <c r="J26" s="221"/>
      <c r="K26" s="221"/>
      <c r="L26" s="221"/>
      <c r="M26" s="221"/>
      <c r="N26" s="221"/>
      <c r="O26" s="221"/>
      <c r="P26" s="222"/>
      <c r="Q26" s="288"/>
      <c r="R26" s="289"/>
      <c r="S26" s="289"/>
      <c r="T26" s="289"/>
      <c r="U26" s="290"/>
      <c r="V26" s="294"/>
      <c r="W26" s="295"/>
      <c r="X26" s="295"/>
      <c r="Y26" s="295"/>
      <c r="Z26" s="296"/>
      <c r="AA26" s="300"/>
      <c r="AB26" s="301"/>
      <c r="AC26" s="301"/>
      <c r="AD26" s="301"/>
      <c r="AE26" s="302"/>
      <c r="AF26" s="300"/>
      <c r="AG26" s="301"/>
      <c r="AH26" s="301"/>
      <c r="AI26" s="301"/>
      <c r="AJ26" s="301"/>
      <c r="AK26" s="304"/>
    </row>
    <row r="27" spans="5:58" ht="15" customHeight="1" thickBot="1" x14ac:dyDescent="0.25">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c r="BB27" s="90"/>
      <c r="BC27" s="90"/>
      <c r="BD27" s="90"/>
      <c r="BE27" s="90"/>
      <c r="BF27" s="90"/>
    </row>
    <row r="28" spans="5:58" ht="15" customHeight="1" x14ac:dyDescent="0.2">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198" t="s">
        <v>125</v>
      </c>
      <c r="AG28" s="199"/>
      <c r="AH28" s="199"/>
      <c r="AI28" s="199"/>
      <c r="AJ28" s="199"/>
      <c r="AK28" s="199"/>
      <c r="AL28" s="199"/>
      <c r="AM28" s="199"/>
      <c r="AN28" s="200"/>
      <c r="AO28" s="90"/>
      <c r="AP28" s="90"/>
      <c r="AQ28" s="90"/>
      <c r="AR28" s="90"/>
      <c r="AS28" s="90"/>
      <c r="AT28" s="90"/>
      <c r="AU28" s="90"/>
    </row>
    <row r="29" spans="5:58" ht="15" customHeight="1" x14ac:dyDescent="0.2">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201" t="s">
        <v>203</v>
      </c>
      <c r="AG29" s="202"/>
      <c r="AH29" s="202"/>
      <c r="AI29" s="202"/>
      <c r="AJ29" s="202"/>
      <c r="AK29" s="202"/>
      <c r="AL29" s="202"/>
      <c r="AM29" s="202"/>
      <c r="AN29" s="203"/>
      <c r="AO29" s="90"/>
      <c r="AP29" s="90"/>
      <c r="AQ29" s="90"/>
      <c r="AR29" s="90"/>
      <c r="AS29" s="90"/>
      <c r="AT29" s="90"/>
      <c r="AU29" s="90"/>
    </row>
    <row r="30" spans="5:58" ht="15" customHeight="1" x14ac:dyDescent="0.2">
      <c r="AF30" s="187">
        <f>AF25</f>
        <v>0</v>
      </c>
      <c r="AG30" s="188"/>
      <c r="AH30" s="188"/>
      <c r="AI30" s="188"/>
      <c r="AJ30" s="188"/>
      <c r="AK30" s="188"/>
      <c r="AL30" s="188"/>
      <c r="AM30" s="188"/>
      <c r="AN30" s="189"/>
      <c r="AU30" s="90"/>
    </row>
    <row r="31" spans="5:58" ht="15" customHeight="1" x14ac:dyDescent="0.2">
      <c r="AF31" s="190"/>
      <c r="AG31" s="191"/>
      <c r="AH31" s="191"/>
      <c r="AI31" s="191"/>
      <c r="AJ31" s="191"/>
      <c r="AK31" s="191"/>
      <c r="AL31" s="191"/>
      <c r="AM31" s="191"/>
      <c r="AN31" s="192"/>
      <c r="AU31" s="90"/>
    </row>
    <row r="32" spans="5:58" ht="15" customHeight="1" thickBot="1" x14ac:dyDescent="0.25">
      <c r="AF32" s="193"/>
      <c r="AG32" s="194"/>
      <c r="AH32" s="194"/>
      <c r="AI32" s="194"/>
      <c r="AJ32" s="194"/>
      <c r="AK32" s="194"/>
      <c r="AL32" s="194"/>
      <c r="AM32" s="194"/>
      <c r="AN32" s="195"/>
    </row>
    <row r="33" spans="58:58" ht="15" customHeight="1" x14ac:dyDescent="0.2">
      <c r="BF33" s="99"/>
    </row>
  </sheetData>
  <mergeCells count="60">
    <mergeCell ref="AK3:AO4"/>
    <mergeCell ref="AA23:AE24"/>
    <mergeCell ref="AF23:AK24"/>
    <mergeCell ref="E25:P26"/>
    <mergeCell ref="Q25:U26"/>
    <mergeCell ref="V25:Z26"/>
    <mergeCell ref="AA25:AE26"/>
    <mergeCell ref="AF25:AK26"/>
    <mergeCell ref="E23:F24"/>
    <mergeCell ref="G23:L24"/>
    <mergeCell ref="M23:P24"/>
    <mergeCell ref="Q23:U24"/>
    <mergeCell ref="V23:Z24"/>
    <mergeCell ref="E21:F22"/>
    <mergeCell ref="G21:L22"/>
    <mergeCell ref="M21:P22"/>
    <mergeCell ref="Q15:U16"/>
    <mergeCell ref="Q21:U22"/>
    <mergeCell ref="V21:Z22"/>
    <mergeCell ref="E19:F20"/>
    <mergeCell ref="G19:L20"/>
    <mergeCell ref="M19:P20"/>
    <mergeCell ref="E15:F16"/>
    <mergeCell ref="G15:L16"/>
    <mergeCell ref="AF17:AK18"/>
    <mergeCell ref="AA21:AE22"/>
    <mergeCell ref="AA19:AE20"/>
    <mergeCell ref="AF19:AK20"/>
    <mergeCell ref="AF21:AK22"/>
    <mergeCell ref="Q19:U20"/>
    <mergeCell ref="V19:Z20"/>
    <mergeCell ref="Q17:U18"/>
    <mergeCell ref="V17:Z18"/>
    <mergeCell ref="AA17:AE18"/>
    <mergeCell ref="E17:F18"/>
    <mergeCell ref="G17:L18"/>
    <mergeCell ref="M17:P18"/>
    <mergeCell ref="M15:P16"/>
    <mergeCell ref="V12:Z12"/>
    <mergeCell ref="V13:Z13"/>
    <mergeCell ref="AA12:AE13"/>
    <mergeCell ref="AA15:AE16"/>
    <mergeCell ref="AF15:AK16"/>
    <mergeCell ref="V15:Z16"/>
    <mergeCell ref="AF30:AN32"/>
    <mergeCell ref="C6:BF7"/>
    <mergeCell ref="AF28:AN28"/>
    <mergeCell ref="AF29:AN29"/>
    <mergeCell ref="Q10:AK11"/>
    <mergeCell ref="G10:P11"/>
    <mergeCell ref="E10:F14"/>
    <mergeCell ref="AF12:AK13"/>
    <mergeCell ref="AF14:AK14"/>
    <mergeCell ref="G12:L14"/>
    <mergeCell ref="M12:P14"/>
    <mergeCell ref="Q14:U14"/>
    <mergeCell ref="V14:Z14"/>
    <mergeCell ref="AA14:AE14"/>
    <mergeCell ref="Q12:U12"/>
    <mergeCell ref="Q13:U13"/>
  </mergeCells>
  <phoneticPr fontId="1"/>
  <printOptions horizontalCentered="1"/>
  <pageMargins left="0.23622047244094491" right="0.23622047244094491" top="0.74803149606299213" bottom="0.74803149606299213" header="0.31496062992125984" footer="0.31496062992125984"/>
  <pageSetup paperSize="9" scale="105" orientation="landscape" r:id="rId1"/>
  <headerFooter alignWithMargins="0">
    <oddFooter xml:space="preserve">&amp;C&amp;12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B2:AQ58"/>
  <sheetViews>
    <sheetView showGridLines="0" view="pageBreakPreview" zoomScaleNormal="100" zoomScaleSheetLayoutView="100" workbookViewId="0">
      <selection activeCell="AY22" sqref="AY22"/>
    </sheetView>
  </sheetViews>
  <sheetFormatPr defaultColWidth="2.44140625" defaultRowHeight="15" customHeight="1" x14ac:dyDescent="0.2"/>
  <cols>
    <col min="1" max="1" width="2.44140625" style="13"/>
    <col min="2" max="2" width="2.44140625" style="13" customWidth="1"/>
    <col min="3" max="16384" width="2.44140625" style="13"/>
  </cols>
  <sheetData>
    <row r="2" spans="2:43" s="12" customFormat="1" ht="15" customHeight="1" x14ac:dyDescent="0.2">
      <c r="B2" s="394" t="s">
        <v>206</v>
      </c>
      <c r="C2" s="394"/>
      <c r="D2" s="394"/>
      <c r="E2" s="394"/>
      <c r="F2" s="394"/>
      <c r="G2" s="394"/>
      <c r="H2" s="394"/>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88" t="s">
        <v>174</v>
      </c>
      <c r="AH2" s="389"/>
      <c r="AI2" s="389"/>
      <c r="AJ2" s="389"/>
      <c r="AK2" s="390"/>
    </row>
    <row r="3" spans="2:43" s="12" customFormat="1" ht="15" customHeight="1" x14ac:dyDescent="0.2">
      <c r="B3" s="394"/>
      <c r="C3" s="394"/>
      <c r="D3" s="394"/>
      <c r="E3" s="394"/>
      <c r="F3" s="394"/>
      <c r="G3" s="394"/>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1"/>
      <c r="AH3" s="392"/>
      <c r="AI3" s="392"/>
      <c r="AJ3" s="392"/>
      <c r="AK3" s="393"/>
    </row>
    <row r="4" spans="2:43" s="12" customFormat="1" ht="15" customHeight="1" x14ac:dyDescent="0.2">
      <c r="B4" s="394"/>
      <c r="C4" s="394"/>
      <c r="D4" s="394"/>
      <c r="E4" s="394"/>
      <c r="F4" s="394"/>
      <c r="G4" s="394"/>
      <c r="H4" s="394"/>
      <c r="I4" s="394"/>
      <c r="J4" s="394"/>
      <c r="K4" s="394"/>
      <c r="L4" s="394"/>
      <c r="M4" s="394"/>
      <c r="N4" s="394"/>
      <c r="O4" s="394"/>
      <c r="P4" s="394"/>
      <c r="Q4" s="394"/>
      <c r="R4" s="394"/>
      <c r="S4" s="394"/>
      <c r="T4" s="394"/>
      <c r="U4" s="394"/>
      <c r="V4" s="394"/>
      <c r="W4" s="394"/>
      <c r="X4" s="394"/>
      <c r="Y4" s="394"/>
      <c r="Z4" s="394"/>
      <c r="AA4" s="394"/>
      <c r="AB4" s="394"/>
      <c r="AC4" s="394"/>
      <c r="AD4" s="394"/>
      <c r="AE4" s="394"/>
      <c r="AF4" s="394"/>
      <c r="AG4" s="336"/>
      <c r="AH4" s="336"/>
      <c r="AI4" s="336"/>
      <c r="AJ4" s="336"/>
      <c r="AK4" s="336"/>
    </row>
    <row r="5" spans="2:43" s="12" customFormat="1" ht="15" customHeight="1" x14ac:dyDescent="0.2">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row>
    <row r="6" spans="2:43" ht="15" customHeight="1" x14ac:dyDescent="0.2">
      <c r="B6" s="107" t="s">
        <v>144</v>
      </c>
      <c r="C6" s="107"/>
      <c r="D6" s="107" t="s">
        <v>145</v>
      </c>
      <c r="E6" s="107"/>
      <c r="F6" s="107"/>
      <c r="G6" s="107"/>
      <c r="H6" s="107"/>
      <c r="I6" s="107"/>
      <c r="J6" s="107"/>
      <c r="K6" s="107"/>
      <c r="L6" s="107" t="s">
        <v>146</v>
      </c>
      <c r="M6" s="107"/>
      <c r="N6" s="107"/>
      <c r="O6" s="107"/>
      <c r="P6" s="107"/>
      <c r="Q6" s="107"/>
      <c r="R6" s="107"/>
      <c r="S6" s="107" t="s">
        <v>147</v>
      </c>
      <c r="T6" s="107"/>
      <c r="U6" s="107"/>
      <c r="V6" s="107"/>
      <c r="W6" s="107"/>
      <c r="X6" s="107"/>
      <c r="Y6" s="107" t="s">
        <v>148</v>
      </c>
      <c r="Z6" s="107"/>
      <c r="AA6" s="107"/>
      <c r="AB6" s="107"/>
      <c r="AC6" s="107"/>
      <c r="AD6" s="107"/>
      <c r="AE6" s="107"/>
      <c r="AF6" s="107"/>
      <c r="AG6" s="107"/>
      <c r="AH6" s="107"/>
      <c r="AI6" s="107"/>
      <c r="AJ6" s="107"/>
      <c r="AK6" s="107"/>
    </row>
    <row r="7" spans="2:43" ht="15" customHeight="1" x14ac:dyDescent="0.2">
      <c r="B7" s="111"/>
      <c r="C7" s="111"/>
      <c r="D7" s="111"/>
      <c r="E7" s="111"/>
      <c r="F7" s="111"/>
      <c r="G7" s="108"/>
      <c r="H7" s="111"/>
      <c r="I7" s="108"/>
      <c r="J7" s="108"/>
      <c r="K7" s="108"/>
      <c r="L7" s="108"/>
      <c r="M7" s="108"/>
      <c r="N7" s="110"/>
      <c r="O7" s="108"/>
      <c r="P7" s="111"/>
      <c r="Q7" s="110"/>
      <c r="R7" s="110"/>
      <c r="S7" s="110"/>
      <c r="T7" s="110"/>
      <c r="U7" s="110"/>
      <c r="V7" s="111"/>
      <c r="W7" s="110"/>
      <c r="X7" s="107"/>
      <c r="Y7" s="110"/>
      <c r="Z7" s="110"/>
      <c r="AA7" s="110"/>
      <c r="AB7" s="110"/>
      <c r="AC7" s="110"/>
      <c r="AD7" s="109"/>
      <c r="AE7" s="111"/>
      <c r="AF7" s="108"/>
      <c r="AG7" s="108"/>
      <c r="AH7" s="108"/>
      <c r="AI7" s="108"/>
      <c r="AJ7" s="108"/>
      <c r="AK7" s="108"/>
    </row>
    <row r="8" spans="2:43" s="12" customFormat="1" ht="15" customHeight="1" x14ac:dyDescent="0.2">
      <c r="B8" s="14" t="s">
        <v>36</v>
      </c>
      <c r="C8" s="14"/>
      <c r="D8" s="14"/>
      <c r="E8" s="14"/>
      <c r="F8" s="14"/>
      <c r="G8" s="14"/>
      <c r="H8" s="14"/>
      <c r="I8" s="14"/>
      <c r="J8" s="14"/>
      <c r="K8" s="14"/>
      <c r="L8" s="112"/>
      <c r="M8" s="112"/>
      <c r="N8" s="112"/>
      <c r="O8" s="112"/>
      <c r="P8" s="112"/>
      <c r="Q8" s="112"/>
      <c r="R8" s="112"/>
      <c r="S8" s="11"/>
      <c r="T8" s="11"/>
      <c r="U8" s="11"/>
      <c r="V8" s="11"/>
      <c r="W8" s="11"/>
      <c r="X8" s="11"/>
      <c r="Y8" s="11"/>
      <c r="Z8" s="11"/>
      <c r="AA8" s="11"/>
      <c r="AB8" s="11"/>
      <c r="AC8" s="11"/>
      <c r="AD8" s="11"/>
      <c r="AE8" s="11"/>
      <c r="AF8" s="11"/>
      <c r="AG8" s="11"/>
      <c r="AH8" s="11"/>
      <c r="AI8" s="11"/>
      <c r="AJ8" s="11"/>
      <c r="AK8" s="11"/>
    </row>
    <row r="9" spans="2:43" ht="15" customHeight="1" x14ac:dyDescent="0.2">
      <c r="B9" s="395" t="s">
        <v>2</v>
      </c>
      <c r="C9" s="396"/>
      <c r="D9" s="396"/>
      <c r="E9" s="396"/>
      <c r="F9" s="396"/>
      <c r="G9" s="396"/>
      <c r="H9" s="397"/>
      <c r="I9" s="401"/>
      <c r="J9" s="402"/>
      <c r="K9" s="402"/>
      <c r="L9" s="402"/>
      <c r="M9" s="402"/>
      <c r="N9" s="402"/>
      <c r="O9" s="402"/>
      <c r="P9" s="402"/>
      <c r="Q9" s="402"/>
      <c r="R9" s="403"/>
      <c r="AQ9" s="22"/>
    </row>
    <row r="10" spans="2:43" ht="15" customHeight="1" x14ac:dyDescent="0.2">
      <c r="B10" s="398"/>
      <c r="C10" s="399"/>
      <c r="D10" s="399"/>
      <c r="E10" s="399"/>
      <c r="F10" s="399"/>
      <c r="G10" s="399"/>
      <c r="H10" s="400"/>
      <c r="I10" s="404"/>
      <c r="J10" s="405"/>
      <c r="K10" s="405"/>
      <c r="L10" s="405"/>
      <c r="M10" s="405"/>
      <c r="N10" s="405"/>
      <c r="O10" s="405"/>
      <c r="P10" s="405"/>
      <c r="Q10" s="405"/>
      <c r="R10" s="406"/>
      <c r="AK10" s="53"/>
    </row>
    <row r="11" spans="2:43" ht="15" customHeight="1" x14ac:dyDescent="0.2">
      <c r="B11" s="395" t="s">
        <v>1</v>
      </c>
      <c r="C11" s="396"/>
      <c r="D11" s="397"/>
      <c r="E11" s="401"/>
      <c r="F11" s="402"/>
      <c r="G11" s="402"/>
      <c r="H11" s="402"/>
      <c r="I11" s="402"/>
      <c r="J11" s="403"/>
      <c r="K11" s="395" t="s">
        <v>3</v>
      </c>
      <c r="L11" s="396"/>
      <c r="M11" s="396"/>
      <c r="N11" s="396"/>
      <c r="O11" s="397"/>
      <c r="P11" s="407"/>
      <c r="Q11" s="408"/>
      <c r="R11" s="408"/>
      <c r="S11" s="408"/>
      <c r="T11" s="408"/>
      <c r="U11" s="409"/>
      <c r="V11" s="395" t="s">
        <v>5</v>
      </c>
      <c r="W11" s="396"/>
      <c r="X11" s="396"/>
      <c r="Y11" s="396"/>
      <c r="Z11" s="397"/>
      <c r="AA11" s="413"/>
      <c r="AB11" s="414"/>
      <c r="AC11" s="414"/>
      <c r="AD11" s="414"/>
      <c r="AE11" s="414"/>
      <c r="AF11" s="414"/>
      <c r="AG11" s="414"/>
      <c r="AH11" s="414"/>
      <c r="AI11" s="414"/>
      <c r="AJ11" s="414"/>
      <c r="AK11" s="415"/>
    </row>
    <row r="12" spans="2:43" ht="15" customHeight="1" x14ac:dyDescent="0.2">
      <c r="B12" s="398"/>
      <c r="C12" s="399"/>
      <c r="D12" s="400"/>
      <c r="E12" s="404"/>
      <c r="F12" s="405"/>
      <c r="G12" s="405"/>
      <c r="H12" s="405"/>
      <c r="I12" s="405"/>
      <c r="J12" s="406"/>
      <c r="K12" s="398"/>
      <c r="L12" s="399"/>
      <c r="M12" s="399"/>
      <c r="N12" s="399"/>
      <c r="O12" s="400"/>
      <c r="P12" s="410"/>
      <c r="Q12" s="411"/>
      <c r="R12" s="411"/>
      <c r="S12" s="411"/>
      <c r="T12" s="411"/>
      <c r="U12" s="412"/>
      <c r="V12" s="398"/>
      <c r="W12" s="399"/>
      <c r="X12" s="399"/>
      <c r="Y12" s="399"/>
      <c r="Z12" s="400"/>
      <c r="AA12" s="416"/>
      <c r="AB12" s="417"/>
      <c r="AC12" s="417"/>
      <c r="AD12" s="417"/>
      <c r="AE12" s="417"/>
      <c r="AF12" s="417"/>
      <c r="AG12" s="417"/>
      <c r="AH12" s="417"/>
      <c r="AI12" s="417"/>
      <c r="AJ12" s="417"/>
      <c r="AK12" s="418"/>
    </row>
    <row r="13" spans="2:43" ht="15" customHeight="1" x14ac:dyDescent="0.2">
      <c r="B13" s="395" t="s">
        <v>4</v>
      </c>
      <c r="C13" s="396"/>
      <c r="D13" s="396"/>
      <c r="E13" s="396"/>
      <c r="F13" s="396"/>
      <c r="G13" s="396"/>
      <c r="H13" s="396"/>
      <c r="I13" s="397"/>
      <c r="J13" s="407" t="s">
        <v>32</v>
      </c>
      <c r="K13" s="408"/>
      <c r="L13" s="408"/>
      <c r="M13" s="408"/>
      <c r="N13" s="408"/>
      <c r="O13" s="408"/>
      <c r="P13" s="408"/>
      <c r="Q13" s="408"/>
      <c r="R13" s="408"/>
      <c r="S13" s="408"/>
      <c r="T13" s="408"/>
      <c r="U13" s="408"/>
      <c r="V13" s="408"/>
      <c r="W13" s="408"/>
      <c r="X13" s="408"/>
      <c r="Y13" s="408"/>
      <c r="Z13" s="408"/>
      <c r="AA13" s="408"/>
      <c r="AB13" s="353" t="s">
        <v>27</v>
      </c>
      <c r="AC13" s="353"/>
      <c r="AD13" s="421"/>
      <c r="AE13" s="421"/>
      <c r="AF13" s="421"/>
      <c r="AG13" s="384" t="s">
        <v>43</v>
      </c>
      <c r="AH13" s="384"/>
      <c r="AI13" s="384"/>
      <c r="AJ13" s="384"/>
      <c r="AK13" s="385"/>
    </row>
    <row r="14" spans="2:43" ht="15" customHeight="1" x14ac:dyDescent="0.2">
      <c r="B14" s="398"/>
      <c r="C14" s="399"/>
      <c r="D14" s="399"/>
      <c r="E14" s="399"/>
      <c r="F14" s="399"/>
      <c r="G14" s="399"/>
      <c r="H14" s="399"/>
      <c r="I14" s="400"/>
      <c r="J14" s="410"/>
      <c r="K14" s="411"/>
      <c r="L14" s="411"/>
      <c r="M14" s="411"/>
      <c r="N14" s="411"/>
      <c r="O14" s="411"/>
      <c r="P14" s="411"/>
      <c r="Q14" s="411"/>
      <c r="R14" s="411"/>
      <c r="S14" s="411"/>
      <c r="T14" s="411"/>
      <c r="U14" s="411"/>
      <c r="V14" s="411"/>
      <c r="W14" s="411"/>
      <c r="X14" s="411"/>
      <c r="Y14" s="411"/>
      <c r="Z14" s="411"/>
      <c r="AA14" s="411"/>
      <c r="AB14" s="354"/>
      <c r="AC14" s="354"/>
      <c r="AD14" s="422"/>
      <c r="AE14" s="422"/>
      <c r="AF14" s="422"/>
      <c r="AG14" s="386"/>
      <c r="AH14" s="386"/>
      <c r="AI14" s="386"/>
      <c r="AJ14" s="386"/>
      <c r="AK14" s="387"/>
    </row>
    <row r="15" spans="2:43" ht="15" customHeight="1" x14ac:dyDescent="0.2">
      <c r="B15" s="337" t="s">
        <v>104</v>
      </c>
      <c r="C15" s="338"/>
      <c r="D15" s="338"/>
      <c r="E15" s="338"/>
      <c r="F15" s="338"/>
      <c r="G15" s="338"/>
      <c r="H15" s="339"/>
      <c r="I15" s="353" t="s">
        <v>77</v>
      </c>
      <c r="J15" s="353"/>
      <c r="K15" s="353"/>
      <c r="L15" s="363"/>
      <c r="M15" s="363"/>
      <c r="N15" s="363"/>
      <c r="O15" s="363"/>
      <c r="P15" s="363"/>
      <c r="Q15" s="365" t="s">
        <v>24</v>
      </c>
      <c r="R15" s="367" t="s">
        <v>78</v>
      </c>
      <c r="S15" s="367"/>
      <c r="T15" s="367"/>
      <c r="U15" s="367"/>
      <c r="V15" s="363"/>
      <c r="W15" s="363"/>
      <c r="X15" s="363"/>
      <c r="Y15" s="363"/>
      <c r="Z15" s="363"/>
      <c r="AA15" s="365" t="s">
        <v>24</v>
      </c>
      <c r="AB15" s="353" t="s">
        <v>79</v>
      </c>
      <c r="AC15" s="353"/>
      <c r="AD15" s="353"/>
      <c r="AE15" s="353"/>
      <c r="AF15" s="363"/>
      <c r="AG15" s="363"/>
      <c r="AH15" s="363"/>
      <c r="AI15" s="363"/>
      <c r="AJ15" s="363"/>
      <c r="AK15" s="419" t="s">
        <v>46</v>
      </c>
    </row>
    <row r="16" spans="2:43" ht="15" customHeight="1" x14ac:dyDescent="0.2">
      <c r="B16" s="340"/>
      <c r="C16" s="341"/>
      <c r="D16" s="341"/>
      <c r="E16" s="341"/>
      <c r="F16" s="341"/>
      <c r="G16" s="341"/>
      <c r="H16" s="342"/>
      <c r="I16" s="354"/>
      <c r="J16" s="354"/>
      <c r="K16" s="354"/>
      <c r="L16" s="364"/>
      <c r="M16" s="364"/>
      <c r="N16" s="364"/>
      <c r="O16" s="364"/>
      <c r="P16" s="364"/>
      <c r="Q16" s="366"/>
      <c r="R16" s="368"/>
      <c r="S16" s="368"/>
      <c r="T16" s="368"/>
      <c r="U16" s="368"/>
      <c r="V16" s="364"/>
      <c r="W16" s="364"/>
      <c r="X16" s="364"/>
      <c r="Y16" s="364"/>
      <c r="Z16" s="364"/>
      <c r="AA16" s="366"/>
      <c r="AB16" s="354"/>
      <c r="AC16" s="354"/>
      <c r="AD16" s="354"/>
      <c r="AE16" s="354"/>
      <c r="AF16" s="364"/>
      <c r="AG16" s="364"/>
      <c r="AH16" s="364"/>
      <c r="AI16" s="364"/>
      <c r="AJ16" s="364"/>
      <c r="AK16" s="420"/>
    </row>
    <row r="17" spans="2:37" ht="15" customHeight="1" x14ac:dyDescent="0.2">
      <c r="B17" s="343" t="s">
        <v>35</v>
      </c>
      <c r="C17" s="344"/>
      <c r="D17" s="344"/>
      <c r="E17" s="344"/>
      <c r="F17" s="344"/>
      <c r="G17" s="344"/>
      <c r="H17" s="380"/>
      <c r="I17" s="355" t="s">
        <v>166</v>
      </c>
      <c r="J17" s="356"/>
      <c r="K17" s="356"/>
      <c r="L17" s="356"/>
      <c r="M17" s="356"/>
      <c r="N17" s="356"/>
      <c r="O17" s="356"/>
      <c r="P17" s="356"/>
      <c r="Q17" s="356"/>
      <c r="R17" s="356"/>
      <c r="S17" s="356"/>
      <c r="T17" s="356"/>
      <c r="U17" s="356"/>
      <c r="V17" s="356"/>
      <c r="W17" s="356"/>
      <c r="X17" s="356"/>
      <c r="Y17" s="356"/>
      <c r="Z17" s="356"/>
      <c r="AA17" s="356"/>
      <c r="AB17" s="353" t="s">
        <v>133</v>
      </c>
      <c r="AC17" s="353"/>
      <c r="AD17" s="353"/>
      <c r="AE17" s="353"/>
      <c r="AF17" s="353"/>
      <c r="AG17" s="378"/>
      <c r="AH17" s="378"/>
      <c r="AI17" s="378"/>
      <c r="AJ17" s="384" t="s">
        <v>28</v>
      </c>
      <c r="AK17" s="385"/>
    </row>
    <row r="18" spans="2:37" ht="15" customHeight="1" x14ac:dyDescent="0.2">
      <c r="B18" s="381"/>
      <c r="C18" s="382"/>
      <c r="D18" s="382"/>
      <c r="E18" s="382"/>
      <c r="F18" s="382"/>
      <c r="G18" s="382"/>
      <c r="H18" s="383"/>
      <c r="I18" s="357"/>
      <c r="J18" s="358"/>
      <c r="K18" s="358"/>
      <c r="L18" s="358"/>
      <c r="M18" s="358"/>
      <c r="N18" s="358"/>
      <c r="O18" s="358"/>
      <c r="P18" s="358"/>
      <c r="Q18" s="358"/>
      <c r="R18" s="358"/>
      <c r="S18" s="358"/>
      <c r="T18" s="358"/>
      <c r="U18" s="358"/>
      <c r="V18" s="358"/>
      <c r="W18" s="358"/>
      <c r="X18" s="358"/>
      <c r="Y18" s="358"/>
      <c r="Z18" s="358"/>
      <c r="AA18" s="358"/>
      <c r="AB18" s="354"/>
      <c r="AC18" s="354"/>
      <c r="AD18" s="354"/>
      <c r="AE18" s="354"/>
      <c r="AF18" s="354"/>
      <c r="AG18" s="379"/>
      <c r="AH18" s="379"/>
      <c r="AI18" s="379"/>
      <c r="AJ18" s="386"/>
      <c r="AK18" s="387"/>
    </row>
    <row r="19" spans="2:37" ht="15" customHeight="1" x14ac:dyDescent="0.2">
      <c r="B19" s="343" t="s">
        <v>20</v>
      </c>
      <c r="C19" s="344"/>
      <c r="D19" s="344"/>
      <c r="E19" s="344"/>
      <c r="F19" s="344"/>
      <c r="G19" s="344"/>
      <c r="H19" s="344"/>
      <c r="I19" s="355" t="s">
        <v>166</v>
      </c>
      <c r="J19" s="356"/>
      <c r="K19" s="356"/>
      <c r="L19" s="356"/>
      <c r="M19" s="356"/>
      <c r="N19" s="356"/>
      <c r="O19" s="356"/>
      <c r="P19" s="356"/>
      <c r="Q19" s="356"/>
      <c r="R19" s="356"/>
      <c r="S19" s="356"/>
      <c r="T19" s="356"/>
      <c r="U19" s="356"/>
      <c r="V19" s="356"/>
      <c r="W19" s="356"/>
      <c r="X19" s="356"/>
      <c r="Y19" s="356"/>
      <c r="Z19" s="356"/>
      <c r="AA19" s="356"/>
      <c r="AB19" s="353" t="s">
        <v>133</v>
      </c>
      <c r="AC19" s="353"/>
      <c r="AD19" s="353"/>
      <c r="AE19" s="353"/>
      <c r="AF19" s="353"/>
      <c r="AG19" s="378"/>
      <c r="AH19" s="378"/>
      <c r="AI19" s="378"/>
      <c r="AJ19" s="384" t="s">
        <v>28</v>
      </c>
      <c r="AK19" s="385"/>
    </row>
    <row r="20" spans="2:37" ht="15" customHeight="1" x14ac:dyDescent="0.2">
      <c r="B20" s="381"/>
      <c r="C20" s="382"/>
      <c r="D20" s="382"/>
      <c r="E20" s="382"/>
      <c r="F20" s="382"/>
      <c r="G20" s="382"/>
      <c r="H20" s="382"/>
      <c r="I20" s="357"/>
      <c r="J20" s="358"/>
      <c r="K20" s="358"/>
      <c r="L20" s="358"/>
      <c r="M20" s="358"/>
      <c r="N20" s="358"/>
      <c r="O20" s="358"/>
      <c r="P20" s="358"/>
      <c r="Q20" s="358"/>
      <c r="R20" s="358"/>
      <c r="S20" s="358"/>
      <c r="T20" s="358"/>
      <c r="U20" s="358"/>
      <c r="V20" s="358"/>
      <c r="W20" s="358"/>
      <c r="X20" s="358"/>
      <c r="Y20" s="358"/>
      <c r="Z20" s="358"/>
      <c r="AA20" s="358"/>
      <c r="AB20" s="354"/>
      <c r="AC20" s="354"/>
      <c r="AD20" s="354"/>
      <c r="AE20" s="354"/>
      <c r="AF20" s="354"/>
      <c r="AG20" s="379"/>
      <c r="AH20" s="379"/>
      <c r="AI20" s="379"/>
      <c r="AJ20" s="386"/>
      <c r="AK20" s="387"/>
    </row>
    <row r="21" spans="2:37" ht="15" customHeight="1" x14ac:dyDescent="0.2">
      <c r="B21" s="343" t="s">
        <v>33</v>
      </c>
      <c r="C21" s="344"/>
      <c r="D21" s="344"/>
      <c r="E21" s="344"/>
      <c r="F21" s="344"/>
      <c r="G21" s="344"/>
      <c r="H21" s="344"/>
      <c r="I21" s="355" t="s">
        <v>166</v>
      </c>
      <c r="J21" s="356"/>
      <c r="K21" s="356"/>
      <c r="L21" s="356"/>
      <c r="M21" s="356"/>
      <c r="N21" s="356"/>
      <c r="O21" s="356"/>
      <c r="P21" s="356"/>
      <c r="Q21" s="356"/>
      <c r="R21" s="356"/>
      <c r="S21" s="356"/>
      <c r="T21" s="356"/>
      <c r="U21" s="356"/>
      <c r="V21" s="356"/>
      <c r="W21" s="356"/>
      <c r="X21" s="356"/>
      <c r="Y21" s="356"/>
      <c r="Z21" s="356"/>
      <c r="AA21" s="356"/>
      <c r="AB21" s="353" t="s">
        <v>133</v>
      </c>
      <c r="AC21" s="353"/>
      <c r="AD21" s="353"/>
      <c r="AE21" s="353"/>
      <c r="AF21" s="353"/>
      <c r="AG21" s="378"/>
      <c r="AH21" s="378"/>
      <c r="AI21" s="378"/>
      <c r="AJ21" s="384" t="s">
        <v>28</v>
      </c>
      <c r="AK21" s="385"/>
    </row>
    <row r="22" spans="2:37" ht="15" customHeight="1" x14ac:dyDescent="0.2">
      <c r="B22" s="345"/>
      <c r="C22" s="346"/>
      <c r="D22" s="346"/>
      <c r="E22" s="346"/>
      <c r="F22" s="346"/>
      <c r="G22" s="346"/>
      <c r="H22" s="346"/>
      <c r="I22" s="357"/>
      <c r="J22" s="358"/>
      <c r="K22" s="358"/>
      <c r="L22" s="358"/>
      <c r="M22" s="358"/>
      <c r="N22" s="358"/>
      <c r="O22" s="358"/>
      <c r="P22" s="358"/>
      <c r="Q22" s="358"/>
      <c r="R22" s="358"/>
      <c r="S22" s="358"/>
      <c r="T22" s="358"/>
      <c r="U22" s="358"/>
      <c r="V22" s="358"/>
      <c r="W22" s="358"/>
      <c r="X22" s="358"/>
      <c r="Y22" s="358"/>
      <c r="Z22" s="358"/>
      <c r="AA22" s="358"/>
      <c r="AB22" s="359"/>
      <c r="AC22" s="359"/>
      <c r="AD22" s="359"/>
      <c r="AE22" s="359"/>
      <c r="AF22" s="359"/>
      <c r="AG22" s="427"/>
      <c r="AH22" s="427"/>
      <c r="AI22" s="427"/>
      <c r="AJ22" s="428"/>
      <c r="AK22" s="429"/>
    </row>
    <row r="23" spans="2:37" ht="15" customHeight="1" x14ac:dyDescent="0.2">
      <c r="B23" s="337" t="s">
        <v>44</v>
      </c>
      <c r="C23" s="338"/>
      <c r="D23" s="338"/>
      <c r="E23" s="338"/>
      <c r="F23" s="338"/>
      <c r="G23" s="339"/>
      <c r="H23" s="337" t="s">
        <v>29</v>
      </c>
      <c r="I23" s="338"/>
      <c r="J23" s="338"/>
      <c r="K23" s="338"/>
      <c r="L23" s="338"/>
      <c r="M23" s="337" t="s">
        <v>153</v>
      </c>
      <c r="N23" s="338"/>
      <c r="O23" s="338"/>
      <c r="P23" s="338"/>
      <c r="Q23" s="338"/>
      <c r="R23" s="338"/>
      <c r="S23" s="338"/>
      <c r="T23" s="339"/>
      <c r="U23" s="423" t="s">
        <v>156</v>
      </c>
      <c r="V23" s="424"/>
      <c r="W23" s="424"/>
      <c r="X23" s="424"/>
      <c r="Y23" s="424"/>
      <c r="Z23" s="424"/>
      <c r="AA23" s="424"/>
      <c r="AB23" s="424"/>
      <c r="AC23" s="425"/>
      <c r="AD23" s="338" t="s">
        <v>23</v>
      </c>
      <c r="AE23" s="338"/>
      <c r="AF23" s="338"/>
      <c r="AG23" s="338"/>
      <c r="AH23" s="338"/>
      <c r="AI23" s="338"/>
      <c r="AJ23" s="338"/>
      <c r="AK23" s="339"/>
    </row>
    <row r="24" spans="2:37" ht="15" customHeight="1" x14ac:dyDescent="0.2">
      <c r="B24" s="434"/>
      <c r="C24" s="430"/>
      <c r="D24" s="430"/>
      <c r="E24" s="430"/>
      <c r="F24" s="430"/>
      <c r="G24" s="431"/>
      <c r="H24" s="434"/>
      <c r="I24" s="430"/>
      <c r="J24" s="430"/>
      <c r="K24" s="430"/>
      <c r="L24" s="430"/>
      <c r="M24" s="434"/>
      <c r="N24" s="430"/>
      <c r="O24" s="430"/>
      <c r="P24" s="430"/>
      <c r="Q24" s="430"/>
      <c r="R24" s="430"/>
      <c r="S24" s="430"/>
      <c r="T24" s="431"/>
      <c r="U24" s="369" t="s">
        <v>82</v>
      </c>
      <c r="V24" s="370"/>
      <c r="W24" s="370"/>
      <c r="X24" s="370"/>
      <c r="Y24" s="370"/>
      <c r="Z24" s="370"/>
      <c r="AA24" s="370"/>
      <c r="AB24" s="370"/>
      <c r="AC24" s="371"/>
      <c r="AD24" s="430"/>
      <c r="AE24" s="430"/>
      <c r="AF24" s="430"/>
      <c r="AG24" s="430"/>
      <c r="AH24" s="430"/>
      <c r="AI24" s="430"/>
      <c r="AJ24" s="430"/>
      <c r="AK24" s="431"/>
    </row>
    <row r="25" spans="2:37" ht="15" customHeight="1" x14ac:dyDescent="0.2">
      <c r="B25" s="426" t="s">
        <v>38</v>
      </c>
      <c r="C25" s="426"/>
      <c r="D25" s="426"/>
      <c r="E25" s="426"/>
      <c r="F25" s="426"/>
      <c r="G25" s="426"/>
      <c r="H25" s="435" t="s">
        <v>39</v>
      </c>
      <c r="I25" s="432"/>
      <c r="J25" s="432"/>
      <c r="K25" s="432"/>
      <c r="L25" s="432"/>
      <c r="M25" s="435" t="s">
        <v>40</v>
      </c>
      <c r="N25" s="432"/>
      <c r="O25" s="432"/>
      <c r="P25" s="432"/>
      <c r="Q25" s="432"/>
      <c r="R25" s="432"/>
      <c r="S25" s="432"/>
      <c r="T25" s="433"/>
      <c r="U25" s="435" t="s">
        <v>41</v>
      </c>
      <c r="V25" s="432"/>
      <c r="W25" s="432"/>
      <c r="X25" s="432"/>
      <c r="Y25" s="432"/>
      <c r="Z25" s="432"/>
      <c r="AA25" s="432"/>
      <c r="AB25" s="432"/>
      <c r="AC25" s="433"/>
      <c r="AD25" s="432" t="s">
        <v>42</v>
      </c>
      <c r="AE25" s="432"/>
      <c r="AF25" s="432"/>
      <c r="AG25" s="432"/>
      <c r="AH25" s="432"/>
      <c r="AI25" s="432"/>
      <c r="AJ25" s="432"/>
      <c r="AK25" s="433"/>
    </row>
    <row r="26" spans="2:37" ht="15" customHeight="1" x14ac:dyDescent="0.2">
      <c r="B26" s="347">
        <f>AG21</f>
        <v>0</v>
      </c>
      <c r="C26" s="348"/>
      <c r="D26" s="348"/>
      <c r="E26" s="348"/>
      <c r="F26" s="348"/>
      <c r="G26" s="360" t="s">
        <v>45</v>
      </c>
      <c r="H26" s="446">
        <f>AD13</f>
        <v>0</v>
      </c>
      <c r="I26" s="447"/>
      <c r="J26" s="447"/>
      <c r="K26" s="372" t="s">
        <v>85</v>
      </c>
      <c r="L26" s="372"/>
      <c r="M26" s="446">
        <f>B26*H26</f>
        <v>0</v>
      </c>
      <c r="N26" s="447"/>
      <c r="O26" s="447"/>
      <c r="P26" s="447"/>
      <c r="Q26" s="447"/>
      <c r="R26" s="447"/>
      <c r="S26" s="372" t="s">
        <v>86</v>
      </c>
      <c r="T26" s="373"/>
      <c r="U26" s="436"/>
      <c r="V26" s="363"/>
      <c r="W26" s="363"/>
      <c r="X26" s="363"/>
      <c r="Y26" s="363"/>
      <c r="Z26" s="363"/>
      <c r="AA26" s="363"/>
      <c r="AB26" s="363"/>
      <c r="AC26" s="419" t="s">
        <v>95</v>
      </c>
      <c r="AD26" s="348">
        <f>ROUNDDOWN(M26*U26,0)</f>
        <v>0</v>
      </c>
      <c r="AE26" s="348"/>
      <c r="AF26" s="348"/>
      <c r="AG26" s="348"/>
      <c r="AH26" s="348"/>
      <c r="AI26" s="348"/>
      <c r="AJ26" s="348"/>
      <c r="AK26" s="419" t="s">
        <v>24</v>
      </c>
    </row>
    <row r="27" spans="2:37" ht="15" customHeight="1" x14ac:dyDescent="0.2">
      <c r="B27" s="349"/>
      <c r="C27" s="350"/>
      <c r="D27" s="350"/>
      <c r="E27" s="350"/>
      <c r="F27" s="350"/>
      <c r="G27" s="361"/>
      <c r="H27" s="448"/>
      <c r="I27" s="449"/>
      <c r="J27" s="449"/>
      <c r="K27" s="374"/>
      <c r="L27" s="374"/>
      <c r="M27" s="448"/>
      <c r="N27" s="449"/>
      <c r="O27" s="449"/>
      <c r="P27" s="449"/>
      <c r="Q27" s="449"/>
      <c r="R27" s="449"/>
      <c r="S27" s="374"/>
      <c r="T27" s="375"/>
      <c r="U27" s="437"/>
      <c r="V27" s="438"/>
      <c r="W27" s="438"/>
      <c r="X27" s="438"/>
      <c r="Y27" s="438"/>
      <c r="Z27" s="438"/>
      <c r="AA27" s="438"/>
      <c r="AB27" s="438"/>
      <c r="AC27" s="440"/>
      <c r="AD27" s="350"/>
      <c r="AE27" s="350"/>
      <c r="AF27" s="350"/>
      <c r="AG27" s="350"/>
      <c r="AH27" s="350"/>
      <c r="AI27" s="350"/>
      <c r="AJ27" s="350"/>
      <c r="AK27" s="440"/>
    </row>
    <row r="28" spans="2:37" ht="15" customHeight="1" x14ac:dyDescent="0.2">
      <c r="B28" s="351"/>
      <c r="C28" s="352"/>
      <c r="D28" s="352"/>
      <c r="E28" s="352"/>
      <c r="F28" s="352"/>
      <c r="G28" s="362"/>
      <c r="H28" s="450"/>
      <c r="I28" s="451"/>
      <c r="J28" s="451"/>
      <c r="K28" s="376"/>
      <c r="L28" s="376"/>
      <c r="M28" s="450"/>
      <c r="N28" s="451"/>
      <c r="O28" s="451"/>
      <c r="P28" s="451"/>
      <c r="Q28" s="451"/>
      <c r="R28" s="451"/>
      <c r="S28" s="376"/>
      <c r="T28" s="377"/>
      <c r="U28" s="439"/>
      <c r="V28" s="364"/>
      <c r="W28" s="364"/>
      <c r="X28" s="364"/>
      <c r="Y28" s="364"/>
      <c r="Z28" s="364"/>
      <c r="AA28" s="364"/>
      <c r="AB28" s="364"/>
      <c r="AC28" s="420"/>
      <c r="AD28" s="352"/>
      <c r="AE28" s="352"/>
      <c r="AF28" s="352"/>
      <c r="AG28" s="352"/>
      <c r="AH28" s="352"/>
      <c r="AI28" s="352"/>
      <c r="AJ28" s="352"/>
      <c r="AK28" s="420"/>
    </row>
    <row r="29" spans="2:37" s="20" customFormat="1" ht="15" customHeight="1" x14ac:dyDescent="0.2">
      <c r="B29" s="318" t="s">
        <v>126</v>
      </c>
      <c r="C29" s="319"/>
      <c r="D29" s="320"/>
      <c r="E29" s="327"/>
      <c r="F29" s="328"/>
      <c r="G29" s="328"/>
      <c r="H29" s="328"/>
      <c r="I29" s="328"/>
      <c r="J29" s="328"/>
      <c r="K29" s="328"/>
      <c r="L29" s="328"/>
      <c r="M29" s="328"/>
      <c r="N29" s="328"/>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329"/>
    </row>
    <row r="30" spans="2:37" ht="15" customHeight="1" x14ac:dyDescent="0.2">
      <c r="B30" s="321"/>
      <c r="C30" s="322"/>
      <c r="D30" s="323"/>
      <c r="E30" s="330"/>
      <c r="F30" s="331"/>
      <c r="G30" s="331"/>
      <c r="H30" s="331"/>
      <c r="I30" s="331"/>
      <c r="J30" s="331"/>
      <c r="K30" s="331"/>
      <c r="L30" s="331"/>
      <c r="M30" s="331"/>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332"/>
    </row>
    <row r="31" spans="2:37" s="12" customFormat="1" ht="15" customHeight="1" x14ac:dyDescent="0.2">
      <c r="B31" s="324"/>
      <c r="C31" s="325"/>
      <c r="D31" s="326"/>
      <c r="E31" s="333"/>
      <c r="F31" s="334"/>
      <c r="G31" s="334"/>
      <c r="H31" s="334"/>
      <c r="I31" s="334"/>
      <c r="J31" s="334"/>
      <c r="K31" s="334"/>
      <c r="L31" s="334"/>
      <c r="M31" s="334"/>
      <c r="N31" s="334"/>
      <c r="O31" s="334"/>
      <c r="P31" s="334"/>
      <c r="Q31" s="334"/>
      <c r="R31" s="334"/>
      <c r="S31" s="334"/>
      <c r="T31" s="334"/>
      <c r="U31" s="334"/>
      <c r="V31" s="334"/>
      <c r="W31" s="334"/>
      <c r="X31" s="334"/>
      <c r="Y31" s="334"/>
      <c r="Z31" s="334"/>
      <c r="AA31" s="334"/>
      <c r="AB31" s="334"/>
      <c r="AC31" s="334"/>
      <c r="AD31" s="334"/>
      <c r="AE31" s="334"/>
      <c r="AF31" s="334"/>
      <c r="AG31" s="334"/>
      <c r="AH31" s="334"/>
      <c r="AI31" s="334"/>
      <c r="AJ31" s="334"/>
      <c r="AK31" s="335"/>
    </row>
    <row r="32" spans="2:37" s="20" customFormat="1" ht="15" customHeight="1" x14ac:dyDescent="0.2">
      <c r="B32" s="105"/>
      <c r="C32" s="105"/>
      <c r="D32" s="105"/>
      <c r="E32" s="105"/>
      <c r="F32" s="105"/>
      <c r="G32" s="105"/>
      <c r="H32" s="105"/>
      <c r="I32" s="105"/>
      <c r="J32" s="17"/>
      <c r="K32" s="17"/>
      <c r="L32" s="17"/>
      <c r="M32" s="17"/>
      <c r="N32" s="72"/>
      <c r="O32" s="72"/>
      <c r="P32" s="72"/>
      <c r="Q32" s="73"/>
      <c r="R32" s="73"/>
      <c r="S32" s="73"/>
      <c r="T32" s="18"/>
      <c r="U32" s="105"/>
      <c r="V32" s="74"/>
      <c r="W32" s="74"/>
      <c r="X32" s="74"/>
      <c r="Y32" s="74"/>
      <c r="Z32" s="74"/>
      <c r="AA32" s="74"/>
      <c r="AB32" s="74"/>
      <c r="AD32" s="74"/>
      <c r="AE32" s="74"/>
      <c r="AF32" s="75"/>
      <c r="AG32" s="73"/>
      <c r="AH32" s="73"/>
      <c r="AI32" s="73"/>
      <c r="AJ32" s="73"/>
      <c r="AK32" s="18"/>
    </row>
    <row r="33" spans="2:37" s="12" customFormat="1" ht="15" customHeight="1" x14ac:dyDescent="0.2">
      <c r="B33" s="14" t="s">
        <v>37</v>
      </c>
      <c r="C33" s="15"/>
      <c r="D33" s="15"/>
      <c r="E33" s="15"/>
      <c r="F33" s="15"/>
      <c r="G33" s="15"/>
      <c r="H33" s="15"/>
      <c r="I33" s="15"/>
      <c r="J33" s="15"/>
      <c r="K33" s="15"/>
      <c r="L33" s="16"/>
      <c r="M33" s="16"/>
      <c r="N33" s="16"/>
      <c r="O33" s="16"/>
      <c r="P33" s="16"/>
      <c r="Q33" s="16"/>
      <c r="R33" s="21"/>
    </row>
    <row r="34" spans="2:37" ht="15" customHeight="1" x14ac:dyDescent="0.2">
      <c r="B34" s="395" t="s">
        <v>2</v>
      </c>
      <c r="C34" s="396"/>
      <c r="D34" s="396"/>
      <c r="E34" s="396"/>
      <c r="F34" s="396"/>
      <c r="G34" s="396"/>
      <c r="H34" s="397"/>
      <c r="I34" s="401"/>
      <c r="J34" s="402"/>
      <c r="K34" s="402"/>
      <c r="L34" s="402"/>
      <c r="M34" s="402"/>
      <c r="N34" s="402"/>
      <c r="O34" s="402"/>
      <c r="P34" s="402"/>
      <c r="Q34" s="402"/>
      <c r="R34" s="403"/>
    </row>
    <row r="35" spans="2:37" ht="15" customHeight="1" x14ac:dyDescent="0.2">
      <c r="B35" s="398"/>
      <c r="C35" s="399"/>
      <c r="D35" s="399"/>
      <c r="E35" s="399"/>
      <c r="F35" s="399"/>
      <c r="G35" s="399"/>
      <c r="H35" s="400"/>
      <c r="I35" s="404"/>
      <c r="J35" s="405"/>
      <c r="K35" s="405"/>
      <c r="L35" s="405"/>
      <c r="M35" s="405"/>
      <c r="N35" s="405"/>
      <c r="O35" s="405"/>
      <c r="P35" s="405"/>
      <c r="Q35" s="405"/>
      <c r="R35" s="406"/>
      <c r="AK35" s="53"/>
    </row>
    <row r="36" spans="2:37" ht="15" customHeight="1" x14ac:dyDescent="0.2">
      <c r="B36" s="395" t="s">
        <v>1</v>
      </c>
      <c r="C36" s="396"/>
      <c r="D36" s="397"/>
      <c r="E36" s="401"/>
      <c r="F36" s="402"/>
      <c r="G36" s="402"/>
      <c r="H36" s="402"/>
      <c r="I36" s="402"/>
      <c r="J36" s="403"/>
      <c r="K36" s="395" t="s">
        <v>3</v>
      </c>
      <c r="L36" s="396"/>
      <c r="M36" s="396"/>
      <c r="N36" s="396"/>
      <c r="O36" s="397"/>
      <c r="P36" s="407"/>
      <c r="Q36" s="408"/>
      <c r="R36" s="408"/>
      <c r="S36" s="408"/>
      <c r="T36" s="408"/>
      <c r="U36" s="409"/>
      <c r="V36" s="395" t="s">
        <v>5</v>
      </c>
      <c r="W36" s="396"/>
      <c r="X36" s="396"/>
      <c r="Y36" s="396"/>
      <c r="Z36" s="397"/>
      <c r="AA36" s="413"/>
      <c r="AB36" s="414"/>
      <c r="AC36" s="414"/>
      <c r="AD36" s="414"/>
      <c r="AE36" s="414"/>
      <c r="AF36" s="414"/>
      <c r="AG36" s="414"/>
      <c r="AH36" s="414"/>
      <c r="AI36" s="414"/>
      <c r="AJ36" s="414"/>
      <c r="AK36" s="415"/>
    </row>
    <row r="37" spans="2:37" ht="15" customHeight="1" x14ac:dyDescent="0.2">
      <c r="B37" s="398"/>
      <c r="C37" s="399"/>
      <c r="D37" s="400"/>
      <c r="E37" s="404"/>
      <c r="F37" s="405"/>
      <c r="G37" s="405"/>
      <c r="H37" s="405"/>
      <c r="I37" s="405"/>
      <c r="J37" s="406"/>
      <c r="K37" s="398"/>
      <c r="L37" s="399"/>
      <c r="M37" s="399"/>
      <c r="N37" s="399"/>
      <c r="O37" s="400"/>
      <c r="P37" s="410"/>
      <c r="Q37" s="411"/>
      <c r="R37" s="411"/>
      <c r="S37" s="411"/>
      <c r="T37" s="411"/>
      <c r="U37" s="412"/>
      <c r="V37" s="398"/>
      <c r="W37" s="399"/>
      <c r="X37" s="399"/>
      <c r="Y37" s="399"/>
      <c r="Z37" s="400"/>
      <c r="AA37" s="416"/>
      <c r="AB37" s="417"/>
      <c r="AC37" s="417"/>
      <c r="AD37" s="417"/>
      <c r="AE37" s="417"/>
      <c r="AF37" s="417"/>
      <c r="AG37" s="417"/>
      <c r="AH37" s="417"/>
      <c r="AI37" s="417"/>
      <c r="AJ37" s="417"/>
      <c r="AK37" s="418"/>
    </row>
    <row r="38" spans="2:37" ht="15" customHeight="1" x14ac:dyDescent="0.2">
      <c r="B38" s="395" t="s">
        <v>4</v>
      </c>
      <c r="C38" s="396"/>
      <c r="D38" s="396"/>
      <c r="E38" s="396"/>
      <c r="F38" s="396"/>
      <c r="G38" s="396"/>
      <c r="H38" s="396"/>
      <c r="I38" s="397"/>
      <c r="J38" s="407" t="s">
        <v>47</v>
      </c>
      <c r="K38" s="408"/>
      <c r="L38" s="408"/>
      <c r="M38" s="408"/>
      <c r="N38" s="408"/>
      <c r="O38" s="408"/>
      <c r="P38" s="408"/>
      <c r="Q38" s="408"/>
      <c r="R38" s="408"/>
      <c r="S38" s="408"/>
      <c r="T38" s="408"/>
      <c r="U38" s="408"/>
      <c r="V38" s="408"/>
      <c r="W38" s="408"/>
      <c r="X38" s="408"/>
      <c r="Y38" s="408"/>
      <c r="Z38" s="408"/>
      <c r="AA38" s="408"/>
      <c r="AB38" s="353" t="s">
        <v>27</v>
      </c>
      <c r="AC38" s="353"/>
      <c r="AD38" s="421"/>
      <c r="AE38" s="421"/>
      <c r="AF38" s="421"/>
      <c r="AG38" s="384" t="s">
        <v>43</v>
      </c>
      <c r="AH38" s="384"/>
      <c r="AI38" s="384"/>
      <c r="AJ38" s="384"/>
      <c r="AK38" s="385"/>
    </row>
    <row r="39" spans="2:37" ht="15" customHeight="1" x14ac:dyDescent="0.2">
      <c r="B39" s="398"/>
      <c r="C39" s="399"/>
      <c r="D39" s="399"/>
      <c r="E39" s="399"/>
      <c r="F39" s="399"/>
      <c r="G39" s="399"/>
      <c r="H39" s="399"/>
      <c r="I39" s="400"/>
      <c r="J39" s="410"/>
      <c r="K39" s="411"/>
      <c r="L39" s="411"/>
      <c r="M39" s="411"/>
      <c r="N39" s="411"/>
      <c r="O39" s="411"/>
      <c r="P39" s="411"/>
      <c r="Q39" s="411"/>
      <c r="R39" s="411"/>
      <c r="S39" s="411"/>
      <c r="T39" s="411"/>
      <c r="U39" s="411"/>
      <c r="V39" s="411"/>
      <c r="W39" s="411"/>
      <c r="X39" s="411"/>
      <c r="Y39" s="411"/>
      <c r="Z39" s="411"/>
      <c r="AA39" s="411"/>
      <c r="AB39" s="354"/>
      <c r="AC39" s="354"/>
      <c r="AD39" s="422"/>
      <c r="AE39" s="422"/>
      <c r="AF39" s="422"/>
      <c r="AG39" s="386"/>
      <c r="AH39" s="386"/>
      <c r="AI39" s="386"/>
      <c r="AJ39" s="386"/>
      <c r="AK39" s="387"/>
    </row>
    <row r="40" spans="2:37" ht="15" customHeight="1" x14ac:dyDescent="0.2">
      <c r="B40" s="337" t="s">
        <v>104</v>
      </c>
      <c r="C40" s="338"/>
      <c r="D40" s="338"/>
      <c r="E40" s="338"/>
      <c r="F40" s="338"/>
      <c r="G40" s="338"/>
      <c r="H40" s="339"/>
      <c r="I40" s="353" t="s">
        <v>77</v>
      </c>
      <c r="J40" s="353"/>
      <c r="K40" s="353"/>
      <c r="L40" s="363"/>
      <c r="M40" s="363"/>
      <c r="N40" s="363"/>
      <c r="O40" s="363"/>
      <c r="P40" s="363"/>
      <c r="Q40" s="365" t="s">
        <v>24</v>
      </c>
      <c r="R40" s="367" t="s">
        <v>78</v>
      </c>
      <c r="S40" s="367"/>
      <c r="T40" s="367"/>
      <c r="U40" s="367"/>
      <c r="V40" s="363"/>
      <c r="W40" s="363"/>
      <c r="X40" s="363"/>
      <c r="Y40" s="363"/>
      <c r="Z40" s="363"/>
      <c r="AA40" s="365" t="s">
        <v>24</v>
      </c>
      <c r="AB40" s="353" t="s">
        <v>79</v>
      </c>
      <c r="AC40" s="353"/>
      <c r="AD40" s="353"/>
      <c r="AE40" s="353"/>
      <c r="AF40" s="363"/>
      <c r="AG40" s="363"/>
      <c r="AH40" s="363"/>
      <c r="AI40" s="363"/>
      <c r="AJ40" s="363"/>
      <c r="AK40" s="419" t="s">
        <v>46</v>
      </c>
    </row>
    <row r="41" spans="2:37" ht="15" customHeight="1" x14ac:dyDescent="0.2">
      <c r="B41" s="340"/>
      <c r="C41" s="341"/>
      <c r="D41" s="341"/>
      <c r="E41" s="341"/>
      <c r="F41" s="341"/>
      <c r="G41" s="341"/>
      <c r="H41" s="342"/>
      <c r="I41" s="354"/>
      <c r="J41" s="354"/>
      <c r="K41" s="354"/>
      <c r="L41" s="364"/>
      <c r="M41" s="364"/>
      <c r="N41" s="364"/>
      <c r="O41" s="364"/>
      <c r="P41" s="364"/>
      <c r="Q41" s="366"/>
      <c r="R41" s="368"/>
      <c r="S41" s="368"/>
      <c r="T41" s="368"/>
      <c r="U41" s="368"/>
      <c r="V41" s="364"/>
      <c r="W41" s="364"/>
      <c r="X41" s="364"/>
      <c r="Y41" s="364"/>
      <c r="Z41" s="364"/>
      <c r="AA41" s="366"/>
      <c r="AB41" s="354"/>
      <c r="AC41" s="354"/>
      <c r="AD41" s="354"/>
      <c r="AE41" s="354"/>
      <c r="AF41" s="364"/>
      <c r="AG41" s="364"/>
      <c r="AH41" s="364"/>
      <c r="AI41" s="364"/>
      <c r="AJ41" s="364"/>
      <c r="AK41" s="420"/>
    </row>
    <row r="42" spans="2:37" ht="15" customHeight="1" x14ac:dyDescent="0.2">
      <c r="B42" s="343" t="s">
        <v>35</v>
      </c>
      <c r="C42" s="344"/>
      <c r="D42" s="344"/>
      <c r="E42" s="344"/>
      <c r="F42" s="344"/>
      <c r="G42" s="344"/>
      <c r="H42" s="380"/>
      <c r="I42" s="355" t="s">
        <v>166</v>
      </c>
      <c r="J42" s="356"/>
      <c r="K42" s="356"/>
      <c r="L42" s="356"/>
      <c r="M42" s="356"/>
      <c r="N42" s="356"/>
      <c r="O42" s="356"/>
      <c r="P42" s="356"/>
      <c r="Q42" s="356"/>
      <c r="R42" s="356"/>
      <c r="S42" s="356"/>
      <c r="T42" s="356"/>
      <c r="U42" s="356"/>
      <c r="V42" s="356"/>
      <c r="W42" s="356"/>
      <c r="X42" s="356"/>
      <c r="Y42" s="356"/>
      <c r="Z42" s="356"/>
      <c r="AA42" s="356"/>
      <c r="AB42" s="353" t="s">
        <v>133</v>
      </c>
      <c r="AC42" s="353"/>
      <c r="AD42" s="353"/>
      <c r="AE42" s="353"/>
      <c r="AF42" s="353"/>
      <c r="AG42" s="378"/>
      <c r="AH42" s="378"/>
      <c r="AI42" s="378"/>
      <c r="AJ42" s="384" t="s">
        <v>28</v>
      </c>
      <c r="AK42" s="385"/>
    </row>
    <row r="43" spans="2:37" ht="15" customHeight="1" x14ac:dyDescent="0.2">
      <c r="B43" s="381"/>
      <c r="C43" s="382"/>
      <c r="D43" s="382"/>
      <c r="E43" s="382"/>
      <c r="F43" s="382"/>
      <c r="G43" s="382"/>
      <c r="H43" s="383"/>
      <c r="I43" s="357"/>
      <c r="J43" s="358"/>
      <c r="K43" s="358"/>
      <c r="L43" s="358"/>
      <c r="M43" s="358"/>
      <c r="N43" s="358"/>
      <c r="O43" s="358"/>
      <c r="P43" s="358"/>
      <c r="Q43" s="358"/>
      <c r="R43" s="358"/>
      <c r="S43" s="358"/>
      <c r="T43" s="358"/>
      <c r="U43" s="358"/>
      <c r="V43" s="358"/>
      <c r="W43" s="358"/>
      <c r="X43" s="358"/>
      <c r="Y43" s="358"/>
      <c r="Z43" s="358"/>
      <c r="AA43" s="358"/>
      <c r="AB43" s="354"/>
      <c r="AC43" s="354"/>
      <c r="AD43" s="354"/>
      <c r="AE43" s="354"/>
      <c r="AF43" s="354"/>
      <c r="AG43" s="379"/>
      <c r="AH43" s="379"/>
      <c r="AI43" s="379"/>
      <c r="AJ43" s="386"/>
      <c r="AK43" s="387"/>
    </row>
    <row r="44" spans="2:37" ht="15" customHeight="1" x14ac:dyDescent="0.2">
      <c r="B44" s="343" t="s">
        <v>20</v>
      </c>
      <c r="C44" s="344"/>
      <c r="D44" s="344"/>
      <c r="E44" s="344"/>
      <c r="F44" s="344"/>
      <c r="G44" s="344"/>
      <c r="H44" s="344"/>
      <c r="I44" s="355" t="s">
        <v>166</v>
      </c>
      <c r="J44" s="356"/>
      <c r="K44" s="356"/>
      <c r="L44" s="356"/>
      <c r="M44" s="356"/>
      <c r="N44" s="356"/>
      <c r="O44" s="356"/>
      <c r="P44" s="356"/>
      <c r="Q44" s="356"/>
      <c r="R44" s="356"/>
      <c r="S44" s="356"/>
      <c r="T44" s="356"/>
      <c r="U44" s="356"/>
      <c r="V44" s="356"/>
      <c r="W44" s="356"/>
      <c r="X44" s="356"/>
      <c r="Y44" s="356"/>
      <c r="Z44" s="356"/>
      <c r="AA44" s="356"/>
      <c r="AB44" s="353" t="s">
        <v>133</v>
      </c>
      <c r="AC44" s="353"/>
      <c r="AD44" s="353"/>
      <c r="AE44" s="353"/>
      <c r="AF44" s="353"/>
      <c r="AG44" s="378"/>
      <c r="AH44" s="378"/>
      <c r="AI44" s="378"/>
      <c r="AJ44" s="384" t="s">
        <v>28</v>
      </c>
      <c r="AK44" s="385"/>
    </row>
    <row r="45" spans="2:37" ht="15" customHeight="1" x14ac:dyDescent="0.2">
      <c r="B45" s="381"/>
      <c r="C45" s="382"/>
      <c r="D45" s="382"/>
      <c r="E45" s="382"/>
      <c r="F45" s="382"/>
      <c r="G45" s="382"/>
      <c r="H45" s="382"/>
      <c r="I45" s="357"/>
      <c r="J45" s="358"/>
      <c r="K45" s="358"/>
      <c r="L45" s="358"/>
      <c r="M45" s="358"/>
      <c r="N45" s="358"/>
      <c r="O45" s="358"/>
      <c r="P45" s="358"/>
      <c r="Q45" s="358"/>
      <c r="R45" s="358"/>
      <c r="S45" s="358"/>
      <c r="T45" s="358"/>
      <c r="U45" s="358"/>
      <c r="V45" s="358"/>
      <c r="W45" s="358"/>
      <c r="X45" s="358"/>
      <c r="Y45" s="358"/>
      <c r="Z45" s="358"/>
      <c r="AA45" s="358"/>
      <c r="AB45" s="354"/>
      <c r="AC45" s="354"/>
      <c r="AD45" s="354"/>
      <c r="AE45" s="354"/>
      <c r="AF45" s="354"/>
      <c r="AG45" s="379"/>
      <c r="AH45" s="379"/>
      <c r="AI45" s="379"/>
      <c r="AJ45" s="386"/>
      <c r="AK45" s="387"/>
    </row>
    <row r="46" spans="2:37" ht="15" customHeight="1" x14ac:dyDescent="0.2">
      <c r="B46" s="343" t="s">
        <v>33</v>
      </c>
      <c r="C46" s="344"/>
      <c r="D46" s="344"/>
      <c r="E46" s="344"/>
      <c r="F46" s="344"/>
      <c r="G46" s="344"/>
      <c r="H46" s="344"/>
      <c r="I46" s="355" t="s">
        <v>166</v>
      </c>
      <c r="J46" s="356"/>
      <c r="K46" s="356"/>
      <c r="L46" s="356"/>
      <c r="M46" s="356"/>
      <c r="N46" s="356"/>
      <c r="O46" s="356"/>
      <c r="P46" s="356"/>
      <c r="Q46" s="356"/>
      <c r="R46" s="356"/>
      <c r="S46" s="356"/>
      <c r="T46" s="356"/>
      <c r="U46" s="356"/>
      <c r="V46" s="356"/>
      <c r="W46" s="356"/>
      <c r="X46" s="356"/>
      <c r="Y46" s="356"/>
      <c r="Z46" s="356"/>
      <c r="AA46" s="356"/>
      <c r="AB46" s="353" t="s">
        <v>133</v>
      </c>
      <c r="AC46" s="353"/>
      <c r="AD46" s="353"/>
      <c r="AE46" s="353"/>
      <c r="AF46" s="353"/>
      <c r="AG46" s="378"/>
      <c r="AH46" s="378"/>
      <c r="AI46" s="378"/>
      <c r="AJ46" s="384" t="s">
        <v>28</v>
      </c>
      <c r="AK46" s="385"/>
    </row>
    <row r="47" spans="2:37" ht="15" customHeight="1" x14ac:dyDescent="0.2">
      <c r="B47" s="345"/>
      <c r="C47" s="346"/>
      <c r="D47" s="346"/>
      <c r="E47" s="346"/>
      <c r="F47" s="346"/>
      <c r="G47" s="346"/>
      <c r="H47" s="346"/>
      <c r="I47" s="357"/>
      <c r="J47" s="358"/>
      <c r="K47" s="358"/>
      <c r="L47" s="358"/>
      <c r="M47" s="358"/>
      <c r="N47" s="358"/>
      <c r="O47" s="358"/>
      <c r="P47" s="358"/>
      <c r="Q47" s="358"/>
      <c r="R47" s="358"/>
      <c r="S47" s="358"/>
      <c r="T47" s="358"/>
      <c r="U47" s="358"/>
      <c r="V47" s="358"/>
      <c r="W47" s="358"/>
      <c r="X47" s="358"/>
      <c r="Y47" s="358"/>
      <c r="Z47" s="358"/>
      <c r="AA47" s="358"/>
      <c r="AB47" s="359"/>
      <c r="AC47" s="359"/>
      <c r="AD47" s="359"/>
      <c r="AE47" s="359"/>
      <c r="AF47" s="359"/>
      <c r="AG47" s="427"/>
      <c r="AH47" s="427"/>
      <c r="AI47" s="427"/>
      <c r="AJ47" s="428"/>
      <c r="AK47" s="429"/>
    </row>
    <row r="48" spans="2:37" ht="15" customHeight="1" x14ac:dyDescent="0.2">
      <c r="B48" s="441" t="s">
        <v>44</v>
      </c>
      <c r="C48" s="441"/>
      <c r="D48" s="441"/>
      <c r="E48" s="441"/>
      <c r="F48" s="441"/>
      <c r="G48" s="441"/>
      <c r="H48" s="337" t="s">
        <v>29</v>
      </c>
      <c r="I48" s="338"/>
      <c r="J48" s="338"/>
      <c r="K48" s="338"/>
      <c r="L48" s="339"/>
      <c r="M48" s="338" t="s">
        <v>153</v>
      </c>
      <c r="N48" s="338"/>
      <c r="O48" s="338"/>
      <c r="P48" s="338"/>
      <c r="Q48" s="338"/>
      <c r="R48" s="338"/>
      <c r="S48" s="338"/>
      <c r="T48" s="339"/>
      <c r="U48" s="423" t="s">
        <v>152</v>
      </c>
      <c r="V48" s="424"/>
      <c r="W48" s="424"/>
      <c r="X48" s="424"/>
      <c r="Y48" s="424"/>
      <c r="Z48" s="424"/>
      <c r="AA48" s="424"/>
      <c r="AB48" s="424"/>
      <c r="AC48" s="425"/>
      <c r="AD48" s="337" t="s">
        <v>23</v>
      </c>
      <c r="AE48" s="338"/>
      <c r="AF48" s="338"/>
      <c r="AG48" s="338"/>
      <c r="AH48" s="338"/>
      <c r="AI48" s="338"/>
      <c r="AJ48" s="338"/>
      <c r="AK48" s="339"/>
    </row>
    <row r="49" spans="2:37" ht="15" customHeight="1" x14ac:dyDescent="0.2">
      <c r="B49" s="442"/>
      <c r="C49" s="442"/>
      <c r="D49" s="442"/>
      <c r="E49" s="442"/>
      <c r="F49" s="442"/>
      <c r="G49" s="442"/>
      <c r="H49" s="434"/>
      <c r="I49" s="430"/>
      <c r="J49" s="430"/>
      <c r="K49" s="430"/>
      <c r="L49" s="431"/>
      <c r="M49" s="430"/>
      <c r="N49" s="430"/>
      <c r="O49" s="430"/>
      <c r="P49" s="430"/>
      <c r="Q49" s="430"/>
      <c r="R49" s="430"/>
      <c r="S49" s="430"/>
      <c r="T49" s="431"/>
      <c r="U49" s="369" t="s">
        <v>82</v>
      </c>
      <c r="V49" s="370"/>
      <c r="W49" s="370"/>
      <c r="X49" s="370"/>
      <c r="Y49" s="370"/>
      <c r="Z49" s="370"/>
      <c r="AA49" s="370"/>
      <c r="AB49" s="370"/>
      <c r="AC49" s="370"/>
      <c r="AD49" s="434"/>
      <c r="AE49" s="430"/>
      <c r="AF49" s="430"/>
      <c r="AG49" s="430"/>
      <c r="AH49" s="430"/>
      <c r="AI49" s="430"/>
      <c r="AJ49" s="430"/>
      <c r="AK49" s="431"/>
    </row>
    <row r="50" spans="2:37" ht="15" customHeight="1" x14ac:dyDescent="0.2">
      <c r="B50" s="426" t="s">
        <v>38</v>
      </c>
      <c r="C50" s="426"/>
      <c r="D50" s="426"/>
      <c r="E50" s="426"/>
      <c r="F50" s="426"/>
      <c r="G50" s="426"/>
      <c r="H50" s="435" t="s">
        <v>39</v>
      </c>
      <c r="I50" s="432"/>
      <c r="J50" s="432"/>
      <c r="K50" s="432"/>
      <c r="L50" s="433"/>
      <c r="M50" s="432" t="s">
        <v>40</v>
      </c>
      <c r="N50" s="432"/>
      <c r="O50" s="432"/>
      <c r="P50" s="432"/>
      <c r="Q50" s="432"/>
      <c r="R50" s="432"/>
      <c r="S50" s="432"/>
      <c r="T50" s="433"/>
      <c r="U50" s="435" t="s">
        <v>41</v>
      </c>
      <c r="V50" s="432"/>
      <c r="W50" s="432"/>
      <c r="X50" s="432"/>
      <c r="Y50" s="432"/>
      <c r="Z50" s="432"/>
      <c r="AA50" s="432"/>
      <c r="AB50" s="432"/>
      <c r="AC50" s="432"/>
      <c r="AD50" s="435" t="s">
        <v>42</v>
      </c>
      <c r="AE50" s="432"/>
      <c r="AF50" s="432"/>
      <c r="AG50" s="432"/>
      <c r="AH50" s="432"/>
      <c r="AI50" s="432"/>
      <c r="AJ50" s="432"/>
      <c r="AK50" s="433"/>
    </row>
    <row r="51" spans="2:37" ht="15" customHeight="1" x14ac:dyDescent="0.2">
      <c r="B51" s="347">
        <f>AG46</f>
        <v>0</v>
      </c>
      <c r="C51" s="348"/>
      <c r="D51" s="348"/>
      <c r="E51" s="348"/>
      <c r="F51" s="348"/>
      <c r="G51" s="360" t="s">
        <v>45</v>
      </c>
      <c r="H51" s="446">
        <f>AD38</f>
        <v>0</v>
      </c>
      <c r="I51" s="447"/>
      <c r="J51" s="447"/>
      <c r="K51" s="372" t="s">
        <v>85</v>
      </c>
      <c r="L51" s="373"/>
      <c r="M51" s="446">
        <f>B51*H51</f>
        <v>0</v>
      </c>
      <c r="N51" s="447"/>
      <c r="O51" s="447"/>
      <c r="P51" s="447"/>
      <c r="Q51" s="447"/>
      <c r="R51" s="447"/>
      <c r="S51" s="372" t="s">
        <v>86</v>
      </c>
      <c r="T51" s="373"/>
      <c r="U51" s="436"/>
      <c r="V51" s="363"/>
      <c r="W51" s="363"/>
      <c r="X51" s="363"/>
      <c r="Y51" s="363"/>
      <c r="Z51" s="363"/>
      <c r="AA51" s="363"/>
      <c r="AB51" s="363"/>
      <c r="AC51" s="453" t="s">
        <v>24</v>
      </c>
      <c r="AD51" s="347">
        <f>ROUNDDOWN(M51*U51,0)</f>
        <v>0</v>
      </c>
      <c r="AE51" s="348"/>
      <c r="AF51" s="348"/>
      <c r="AG51" s="348"/>
      <c r="AH51" s="348"/>
      <c r="AI51" s="348"/>
      <c r="AJ51" s="348"/>
      <c r="AK51" s="419" t="s">
        <v>24</v>
      </c>
    </row>
    <row r="52" spans="2:37" ht="15" customHeight="1" x14ac:dyDescent="0.2">
      <c r="B52" s="349"/>
      <c r="C52" s="350"/>
      <c r="D52" s="350"/>
      <c r="E52" s="350"/>
      <c r="F52" s="350"/>
      <c r="G52" s="361"/>
      <c r="H52" s="448"/>
      <c r="I52" s="449"/>
      <c r="J52" s="449"/>
      <c r="K52" s="374"/>
      <c r="L52" s="375"/>
      <c r="M52" s="448"/>
      <c r="N52" s="449"/>
      <c r="O52" s="449"/>
      <c r="P52" s="449"/>
      <c r="Q52" s="449"/>
      <c r="R52" s="449"/>
      <c r="S52" s="374"/>
      <c r="T52" s="375"/>
      <c r="U52" s="437"/>
      <c r="V52" s="438"/>
      <c r="W52" s="438"/>
      <c r="X52" s="438"/>
      <c r="Y52" s="438"/>
      <c r="Z52" s="438"/>
      <c r="AA52" s="438"/>
      <c r="AB52" s="438"/>
      <c r="AC52" s="454"/>
      <c r="AD52" s="349"/>
      <c r="AE52" s="350"/>
      <c r="AF52" s="350"/>
      <c r="AG52" s="350"/>
      <c r="AH52" s="350"/>
      <c r="AI52" s="350"/>
      <c r="AJ52" s="350"/>
      <c r="AK52" s="440"/>
    </row>
    <row r="53" spans="2:37" ht="15" customHeight="1" x14ac:dyDescent="0.2">
      <c r="B53" s="351"/>
      <c r="C53" s="352"/>
      <c r="D53" s="352"/>
      <c r="E53" s="352"/>
      <c r="F53" s="352"/>
      <c r="G53" s="362"/>
      <c r="H53" s="450"/>
      <c r="I53" s="451"/>
      <c r="J53" s="451"/>
      <c r="K53" s="376"/>
      <c r="L53" s="377"/>
      <c r="M53" s="450"/>
      <c r="N53" s="451"/>
      <c r="O53" s="451"/>
      <c r="P53" s="451"/>
      <c r="Q53" s="451"/>
      <c r="R53" s="451"/>
      <c r="S53" s="376"/>
      <c r="T53" s="377"/>
      <c r="U53" s="439"/>
      <c r="V53" s="364"/>
      <c r="W53" s="364"/>
      <c r="X53" s="364"/>
      <c r="Y53" s="364"/>
      <c r="Z53" s="364"/>
      <c r="AA53" s="364"/>
      <c r="AB53" s="364"/>
      <c r="AC53" s="455"/>
      <c r="AD53" s="351"/>
      <c r="AE53" s="352"/>
      <c r="AF53" s="352"/>
      <c r="AG53" s="352"/>
      <c r="AH53" s="352"/>
      <c r="AI53" s="352"/>
      <c r="AJ53" s="352"/>
      <c r="AK53" s="420"/>
    </row>
    <row r="54" spans="2:37" s="20" customFormat="1" ht="15" customHeight="1" x14ac:dyDescent="0.2">
      <c r="B54" s="318" t="s">
        <v>126</v>
      </c>
      <c r="C54" s="319"/>
      <c r="D54" s="320"/>
      <c r="E54" s="327"/>
      <c r="F54" s="328"/>
      <c r="G54" s="328"/>
      <c r="H54" s="328"/>
      <c r="I54" s="328"/>
      <c r="J54" s="328"/>
      <c r="K54" s="328"/>
      <c r="L54" s="328"/>
      <c r="M54" s="328"/>
      <c r="N54" s="328"/>
      <c r="O54" s="328"/>
      <c r="P54" s="328"/>
      <c r="Q54" s="328"/>
      <c r="R54" s="328"/>
      <c r="S54" s="328"/>
      <c r="T54" s="328"/>
      <c r="U54" s="328"/>
      <c r="V54" s="328"/>
      <c r="W54" s="328"/>
      <c r="X54" s="328"/>
      <c r="Y54" s="328"/>
      <c r="Z54" s="328"/>
      <c r="AA54" s="328"/>
      <c r="AB54" s="328"/>
      <c r="AC54" s="328"/>
      <c r="AD54" s="328"/>
      <c r="AE54" s="328"/>
      <c r="AF54" s="328"/>
      <c r="AG54" s="328"/>
      <c r="AH54" s="328"/>
      <c r="AI54" s="328"/>
      <c r="AJ54" s="328"/>
      <c r="AK54" s="329"/>
    </row>
    <row r="55" spans="2:37" ht="15" customHeight="1" x14ac:dyDescent="0.2">
      <c r="B55" s="321"/>
      <c r="C55" s="322"/>
      <c r="D55" s="323"/>
      <c r="E55" s="330"/>
      <c r="F55" s="331"/>
      <c r="G55" s="331"/>
      <c r="H55" s="331"/>
      <c r="I55" s="331"/>
      <c r="J55" s="331"/>
      <c r="K55" s="331"/>
      <c r="L55" s="331"/>
      <c r="M55" s="331"/>
      <c r="N55" s="331"/>
      <c r="O55" s="331"/>
      <c r="P55" s="331"/>
      <c r="Q55" s="331"/>
      <c r="R55" s="331"/>
      <c r="S55" s="331"/>
      <c r="T55" s="331"/>
      <c r="U55" s="331"/>
      <c r="V55" s="331"/>
      <c r="W55" s="331"/>
      <c r="X55" s="331"/>
      <c r="Y55" s="331"/>
      <c r="Z55" s="331"/>
      <c r="AA55" s="331"/>
      <c r="AB55" s="331"/>
      <c r="AC55" s="331"/>
      <c r="AD55" s="331"/>
      <c r="AE55" s="331"/>
      <c r="AF55" s="331"/>
      <c r="AG55" s="331"/>
      <c r="AH55" s="331"/>
      <c r="AI55" s="331"/>
      <c r="AJ55" s="331"/>
      <c r="AK55" s="332"/>
    </row>
    <row r="56" spans="2:37" s="12" customFormat="1" ht="15" customHeight="1" x14ac:dyDescent="0.2">
      <c r="B56" s="324"/>
      <c r="C56" s="325"/>
      <c r="D56" s="326"/>
      <c r="E56" s="333"/>
      <c r="F56" s="334"/>
      <c r="G56" s="334"/>
      <c r="H56" s="334"/>
      <c r="I56" s="334"/>
      <c r="J56" s="334"/>
      <c r="K56" s="334"/>
      <c r="L56" s="334"/>
      <c r="M56" s="334"/>
      <c r="N56" s="334"/>
      <c r="O56" s="334"/>
      <c r="P56" s="334"/>
      <c r="Q56" s="334"/>
      <c r="R56" s="334"/>
      <c r="S56" s="334"/>
      <c r="T56" s="334"/>
      <c r="U56" s="334"/>
      <c r="V56" s="334"/>
      <c r="W56" s="334"/>
      <c r="X56" s="334"/>
      <c r="Y56" s="334"/>
      <c r="Z56" s="334"/>
      <c r="AA56" s="334"/>
      <c r="AB56" s="334"/>
      <c r="AC56" s="334"/>
      <c r="AD56" s="334"/>
      <c r="AE56" s="334"/>
      <c r="AF56" s="334"/>
      <c r="AG56" s="334"/>
      <c r="AH56" s="334"/>
      <c r="AI56" s="334"/>
      <c r="AJ56" s="334"/>
      <c r="AK56" s="335"/>
    </row>
    <row r="57" spans="2:37" ht="15" customHeight="1" x14ac:dyDescent="0.2">
      <c r="B57" s="54"/>
      <c r="C57" s="54"/>
      <c r="D57" s="54"/>
      <c r="E57" s="54"/>
      <c r="F57" s="54"/>
      <c r="G57" s="54"/>
      <c r="J57" s="52"/>
      <c r="K57" s="52"/>
      <c r="L57" s="52"/>
      <c r="M57" s="443" t="s">
        <v>48</v>
      </c>
      <c r="N57" s="443"/>
      <c r="O57" s="443"/>
      <c r="P57" s="443"/>
      <c r="Q57" s="443"/>
      <c r="R57" s="452">
        <f>M26+M51</f>
        <v>0</v>
      </c>
      <c r="S57" s="452"/>
      <c r="T57" s="452"/>
      <c r="U57" s="22"/>
      <c r="V57" s="19"/>
      <c r="W57" s="19"/>
      <c r="X57" s="19"/>
      <c r="Y57" s="19"/>
      <c r="Z57" s="19"/>
      <c r="AA57" s="19"/>
      <c r="AB57" s="19"/>
      <c r="AC57" s="445" t="s">
        <v>49</v>
      </c>
      <c r="AD57" s="445"/>
      <c r="AE57" s="445"/>
      <c r="AF57" s="445"/>
      <c r="AG57" s="445"/>
      <c r="AH57" s="444">
        <f>AD26+AD51</f>
        <v>0</v>
      </c>
      <c r="AI57" s="444"/>
      <c r="AJ57" s="444"/>
      <c r="AK57" s="444"/>
    </row>
    <row r="58" spans="2:37" ht="15" customHeight="1" x14ac:dyDescent="0.2">
      <c r="B58" s="23" t="s">
        <v>154</v>
      </c>
      <c r="C58" s="54"/>
      <c r="D58" s="54"/>
      <c r="E58" s="54"/>
      <c r="F58" s="54"/>
      <c r="G58" s="54"/>
      <c r="H58" s="22"/>
      <c r="I58" s="22"/>
      <c r="J58" s="17"/>
      <c r="K58" s="17"/>
      <c r="L58" s="17"/>
      <c r="M58" s="17"/>
      <c r="N58" s="17"/>
      <c r="O58" s="54"/>
      <c r="P58" s="54"/>
      <c r="Q58" s="22"/>
      <c r="R58" s="22"/>
      <c r="S58" s="22"/>
      <c r="T58" s="22"/>
      <c r="U58" s="22"/>
      <c r="V58" s="22"/>
      <c r="W58" s="22"/>
      <c r="X58" s="54"/>
      <c r="Y58" s="22"/>
      <c r="Z58" s="22"/>
      <c r="AA58" s="22"/>
      <c r="AB58" s="22"/>
      <c r="AC58" s="22"/>
      <c r="AD58" s="22"/>
      <c r="AE58" s="22"/>
      <c r="AF58" s="22"/>
      <c r="AG58" s="22"/>
      <c r="AH58" s="22"/>
      <c r="AI58" s="22"/>
      <c r="AJ58" s="22"/>
      <c r="AK58" s="22"/>
    </row>
  </sheetData>
  <mergeCells count="129">
    <mergeCell ref="M57:Q57"/>
    <mergeCell ref="AH57:AK57"/>
    <mergeCell ref="AC57:AG57"/>
    <mergeCell ref="H23:L24"/>
    <mergeCell ref="H25:L25"/>
    <mergeCell ref="K26:L28"/>
    <mergeCell ref="H26:J28"/>
    <mergeCell ref="M23:T24"/>
    <mergeCell ref="M25:T25"/>
    <mergeCell ref="M26:R28"/>
    <mergeCell ref="H48:L49"/>
    <mergeCell ref="H50:L50"/>
    <mergeCell ref="K51:L53"/>
    <mergeCell ref="H51:J53"/>
    <mergeCell ref="M48:T49"/>
    <mergeCell ref="M50:T50"/>
    <mergeCell ref="M51:R53"/>
    <mergeCell ref="R57:T57"/>
    <mergeCell ref="AD26:AJ28"/>
    <mergeCell ref="AD48:AK49"/>
    <mergeCell ref="AK26:AK28"/>
    <mergeCell ref="AD51:AJ53"/>
    <mergeCell ref="AK51:AK53"/>
    <mergeCell ref="AC51:AC53"/>
    <mergeCell ref="S51:T53"/>
    <mergeCell ref="U51:AB53"/>
    <mergeCell ref="AG42:AI43"/>
    <mergeCell ref="AJ42:AK43"/>
    <mergeCell ref="AG38:AK39"/>
    <mergeCell ref="AF40:AJ41"/>
    <mergeCell ref="AK40:AK41"/>
    <mergeCell ref="AB46:AF47"/>
    <mergeCell ref="AG46:AI47"/>
    <mergeCell ref="AJ46:AK47"/>
    <mergeCell ref="U50:AC50"/>
    <mergeCell ref="AD50:AK50"/>
    <mergeCell ref="J38:AA39"/>
    <mergeCell ref="U49:AC49"/>
    <mergeCell ref="U48:AC48"/>
    <mergeCell ref="V36:Z37"/>
    <mergeCell ref="AB42:AF43"/>
    <mergeCell ref="I44:AA45"/>
    <mergeCell ref="AB44:AF45"/>
    <mergeCell ref="AG44:AI45"/>
    <mergeCell ref="AJ44:AK45"/>
    <mergeCell ref="I46:AA47"/>
    <mergeCell ref="AB38:AC39"/>
    <mergeCell ref="AD38:AF39"/>
    <mergeCell ref="G51:G53"/>
    <mergeCell ref="B50:G50"/>
    <mergeCell ref="K36:O37"/>
    <mergeCell ref="AG21:AI22"/>
    <mergeCell ref="AJ21:AK22"/>
    <mergeCell ref="B19:H20"/>
    <mergeCell ref="I19:AA20"/>
    <mergeCell ref="AB19:AF20"/>
    <mergeCell ref="AD23:AK24"/>
    <mergeCell ref="AD25:AK25"/>
    <mergeCell ref="B23:G24"/>
    <mergeCell ref="B25:G25"/>
    <mergeCell ref="U25:AC25"/>
    <mergeCell ref="U26:AB28"/>
    <mergeCell ref="AC26:AC28"/>
    <mergeCell ref="P36:U37"/>
    <mergeCell ref="B42:H43"/>
    <mergeCell ref="I42:AA43"/>
    <mergeCell ref="B51:F53"/>
    <mergeCell ref="B48:G49"/>
    <mergeCell ref="B44:H45"/>
    <mergeCell ref="B46:H47"/>
    <mergeCell ref="B38:I39"/>
    <mergeCell ref="AA36:AK37"/>
    <mergeCell ref="J13:AA14"/>
    <mergeCell ref="I15:K16"/>
    <mergeCell ref="L15:P16"/>
    <mergeCell ref="Q15:Q16"/>
    <mergeCell ref="R15:U16"/>
    <mergeCell ref="V15:Z16"/>
    <mergeCell ref="AA15:AA16"/>
    <mergeCell ref="AB15:AE16"/>
    <mergeCell ref="U23:AC23"/>
    <mergeCell ref="B17:H18"/>
    <mergeCell ref="AJ17:AK18"/>
    <mergeCell ref="AG19:AI20"/>
    <mergeCell ref="AJ19:AK20"/>
    <mergeCell ref="AG2:AK3"/>
    <mergeCell ref="B2:AF4"/>
    <mergeCell ref="B34:H35"/>
    <mergeCell ref="I34:R35"/>
    <mergeCell ref="B36:D37"/>
    <mergeCell ref="E36:J37"/>
    <mergeCell ref="B11:D12"/>
    <mergeCell ref="E11:J12"/>
    <mergeCell ref="K11:O12"/>
    <mergeCell ref="P11:U12"/>
    <mergeCell ref="V11:Z12"/>
    <mergeCell ref="AA11:AK12"/>
    <mergeCell ref="B9:H10"/>
    <mergeCell ref="I9:R10"/>
    <mergeCell ref="B13:I14"/>
    <mergeCell ref="AG13:AK14"/>
    <mergeCell ref="AF15:AJ16"/>
    <mergeCell ref="AK15:AK16"/>
    <mergeCell ref="AD13:AF14"/>
    <mergeCell ref="AB13:AC14"/>
    <mergeCell ref="B29:D31"/>
    <mergeCell ref="E29:AK31"/>
    <mergeCell ref="B54:D56"/>
    <mergeCell ref="E54:AK56"/>
    <mergeCell ref="AG4:AK4"/>
    <mergeCell ref="B15:H16"/>
    <mergeCell ref="B21:H22"/>
    <mergeCell ref="B26:F28"/>
    <mergeCell ref="AB17:AF18"/>
    <mergeCell ref="I21:AA22"/>
    <mergeCell ref="AB21:AF22"/>
    <mergeCell ref="G26:G28"/>
    <mergeCell ref="B40:H41"/>
    <mergeCell ref="I40:K41"/>
    <mergeCell ref="L40:P41"/>
    <mergeCell ref="Q40:Q41"/>
    <mergeCell ref="R40:U41"/>
    <mergeCell ref="V40:Z41"/>
    <mergeCell ref="AA40:AA41"/>
    <mergeCell ref="AB40:AE41"/>
    <mergeCell ref="U24:AC24"/>
    <mergeCell ref="S26:T28"/>
    <mergeCell ref="AG17:AI18"/>
    <mergeCell ref="I17:AA18"/>
  </mergeCells>
  <phoneticPr fontId="1"/>
  <conditionalFormatting sqref="U26:AB28">
    <cfRule type="expression" dxfId="26" priority="7">
      <formula>$U$26&gt;3200</formula>
    </cfRule>
  </conditionalFormatting>
  <conditionalFormatting sqref="U51:AB53">
    <cfRule type="expression" dxfId="25" priority="6">
      <formula>$U$51&gt;3200</formula>
    </cfRule>
  </conditionalFormatting>
  <conditionalFormatting sqref="M26:M27">
    <cfRule type="expression" dxfId="24" priority="5">
      <formula>$M$26&gt;784</formula>
    </cfRule>
  </conditionalFormatting>
  <conditionalFormatting sqref="Q29:S29 Q32:S32">
    <cfRule type="expression" dxfId="23" priority="4">
      <formula>$Q$29&gt;784</formula>
    </cfRule>
  </conditionalFormatting>
  <conditionalFormatting sqref="R57">
    <cfRule type="expression" dxfId="22" priority="8">
      <formula>$R$57&gt;784</formula>
    </cfRule>
  </conditionalFormatting>
  <conditionalFormatting sqref="Q54:S54">
    <cfRule type="expression" dxfId="21" priority="1">
      <formula>$Q$29&gt;784</formula>
    </cfRule>
  </conditionalFormatting>
  <printOptions horizontalCentered="1"/>
  <pageMargins left="0.59055118110236227" right="0.39370078740157483" top="0.39370078740157483" bottom="0.19685039370078741" header="0.19685039370078741" footer="0.19685039370078741"/>
  <pageSetup paperSize="9"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B2:AM57"/>
  <sheetViews>
    <sheetView showGridLines="0" view="pageBreakPreview" zoomScaleNormal="100" zoomScaleSheetLayoutView="100" workbookViewId="0">
      <selection activeCell="P59" sqref="P59"/>
    </sheetView>
  </sheetViews>
  <sheetFormatPr defaultColWidth="2.44140625" defaultRowHeight="14.25" customHeight="1" x14ac:dyDescent="0.2"/>
  <cols>
    <col min="1" max="1" width="2.44140625" style="28" customWidth="1"/>
    <col min="2" max="16384" width="2.44140625" style="28"/>
  </cols>
  <sheetData>
    <row r="2" spans="2:37" ht="14.25" customHeight="1" x14ac:dyDescent="0.2">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26" t="s">
        <v>143</v>
      </c>
    </row>
    <row r="3" spans="2:37" ht="14.25" customHeight="1" x14ac:dyDescent="0.2">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row>
    <row r="4" spans="2:37" ht="14.25" customHeight="1" x14ac:dyDescent="0.2">
      <c r="B4" s="30" t="s">
        <v>93</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row>
    <row r="5" spans="2:37" ht="14.25" customHeight="1" x14ac:dyDescent="0.2">
      <c r="B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4.25" customHeight="1" x14ac:dyDescent="0.2">
      <c r="B6" s="458" t="s">
        <v>165</v>
      </c>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c r="AG6" s="458"/>
      <c r="AH6" s="458"/>
      <c r="AI6" s="458"/>
      <c r="AJ6" s="458"/>
      <c r="AK6" s="458"/>
    </row>
    <row r="7" spans="2:37" ht="14.25" customHeight="1" x14ac:dyDescent="0.2">
      <c r="B7" s="458"/>
      <c r="C7" s="458"/>
      <c r="D7" s="458"/>
      <c r="E7" s="458"/>
      <c r="F7" s="458"/>
      <c r="G7" s="458"/>
      <c r="H7" s="458"/>
      <c r="I7" s="458"/>
      <c r="J7" s="458"/>
      <c r="K7" s="458"/>
      <c r="L7" s="458"/>
      <c r="M7" s="458"/>
      <c r="N7" s="458"/>
      <c r="O7" s="458"/>
      <c r="P7" s="458"/>
      <c r="Q7" s="458"/>
      <c r="R7" s="458"/>
      <c r="S7" s="458"/>
      <c r="T7" s="458"/>
      <c r="U7" s="458"/>
      <c r="V7" s="458"/>
      <c r="W7" s="458"/>
      <c r="X7" s="458"/>
      <c r="Y7" s="458"/>
      <c r="Z7" s="458"/>
      <c r="AA7" s="458"/>
      <c r="AB7" s="458"/>
      <c r="AC7" s="458"/>
      <c r="AD7" s="458"/>
      <c r="AE7" s="458"/>
      <c r="AF7" s="458"/>
      <c r="AG7" s="458"/>
      <c r="AH7" s="458"/>
      <c r="AI7" s="458"/>
      <c r="AJ7" s="458"/>
      <c r="AK7" s="458"/>
    </row>
    <row r="8" spans="2:37" ht="14.25" customHeight="1" x14ac:dyDescent="0.2">
      <c r="B8" s="458"/>
      <c r="C8" s="458"/>
      <c r="D8" s="458"/>
      <c r="E8" s="458"/>
      <c r="F8" s="458"/>
      <c r="G8" s="458"/>
      <c r="H8" s="458"/>
      <c r="I8" s="458"/>
      <c r="J8" s="458"/>
      <c r="K8" s="458"/>
      <c r="L8" s="458"/>
      <c r="M8" s="458"/>
      <c r="N8" s="458"/>
      <c r="O8" s="458"/>
      <c r="P8" s="458"/>
      <c r="Q8" s="458"/>
      <c r="R8" s="458"/>
      <c r="S8" s="458"/>
      <c r="T8" s="458"/>
      <c r="U8" s="458"/>
      <c r="V8" s="458"/>
      <c r="W8" s="458"/>
      <c r="X8" s="458"/>
      <c r="Y8" s="458"/>
      <c r="Z8" s="458"/>
      <c r="AA8" s="458"/>
      <c r="AB8" s="458"/>
      <c r="AC8" s="458"/>
      <c r="AD8" s="458"/>
      <c r="AE8" s="458"/>
      <c r="AF8" s="458"/>
      <c r="AG8" s="458"/>
      <c r="AH8" s="458"/>
      <c r="AI8" s="458"/>
      <c r="AJ8" s="458"/>
      <c r="AK8" s="458"/>
    </row>
    <row r="9" spans="2:37" ht="14.25" customHeight="1" x14ac:dyDescent="0.2">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row>
    <row r="10" spans="2:37" ht="14.25" customHeight="1" x14ac:dyDescent="0.2">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row>
    <row r="11" spans="2:37" ht="14.25" customHeight="1" x14ac:dyDescent="0.2">
      <c r="B11" s="465" t="s">
        <v>176</v>
      </c>
      <c r="C11" s="465"/>
      <c r="D11" s="465"/>
      <c r="E11" s="465"/>
      <c r="F11" s="465"/>
      <c r="G11" s="507"/>
      <c r="H11" s="507"/>
      <c r="I11" s="507"/>
      <c r="J11" s="507"/>
      <c r="K11" s="507"/>
      <c r="L11" s="507"/>
      <c r="M11" s="507"/>
      <c r="N11" s="24"/>
      <c r="O11" s="465" t="s">
        <v>70</v>
      </c>
      <c r="P11" s="465"/>
      <c r="Q11" s="465"/>
      <c r="R11" s="465"/>
      <c r="S11" s="465"/>
      <c r="T11" s="456" t="s">
        <v>140</v>
      </c>
      <c r="U11" s="456"/>
      <c r="V11" s="456"/>
      <c r="W11" s="456"/>
      <c r="X11" s="456"/>
      <c r="Y11" s="456"/>
      <c r="AB11" s="456" t="s">
        <v>141</v>
      </c>
      <c r="AC11" s="456"/>
      <c r="AD11" s="456"/>
      <c r="AE11" s="456"/>
      <c r="AF11" s="456"/>
      <c r="AG11" s="456"/>
      <c r="AH11" s="456"/>
      <c r="AI11" s="30"/>
      <c r="AJ11" s="30"/>
      <c r="AK11" s="30"/>
    </row>
    <row r="12" spans="2:37" ht="14.25" customHeight="1" x14ac:dyDescent="0.2">
      <c r="B12" s="465"/>
      <c r="C12" s="465"/>
      <c r="D12" s="465"/>
      <c r="E12" s="465"/>
      <c r="F12" s="465"/>
      <c r="G12" s="508"/>
      <c r="H12" s="508"/>
      <c r="I12" s="508"/>
      <c r="J12" s="508"/>
      <c r="K12" s="508"/>
      <c r="L12" s="508"/>
      <c r="M12" s="508"/>
      <c r="N12" s="30"/>
      <c r="O12" s="465"/>
      <c r="P12" s="465"/>
      <c r="Q12" s="465"/>
      <c r="R12" s="465"/>
      <c r="S12" s="465"/>
      <c r="T12" s="456" t="s">
        <v>128</v>
      </c>
      <c r="U12" s="456"/>
      <c r="V12" s="456"/>
      <c r="W12" s="456"/>
      <c r="X12" s="456"/>
      <c r="Y12" s="103" t="s">
        <v>142</v>
      </c>
      <c r="Z12" s="457"/>
      <c r="AA12" s="457"/>
      <c r="AB12" s="457"/>
      <c r="AC12" s="457"/>
      <c r="AD12" s="457"/>
      <c r="AE12" s="457"/>
      <c r="AF12" s="457"/>
      <c r="AG12" s="457"/>
      <c r="AH12" s="457"/>
      <c r="AI12" s="457"/>
      <c r="AJ12" s="457"/>
      <c r="AK12" s="30" t="s">
        <v>55</v>
      </c>
    </row>
    <row r="13" spans="2:37" ht="14.25" customHeight="1" x14ac:dyDescent="0.2">
      <c r="B13" s="26"/>
      <c r="C13" s="26"/>
      <c r="D13" s="26"/>
      <c r="E13" s="26"/>
      <c r="F13" s="26"/>
      <c r="G13" s="46"/>
      <c r="H13" s="46"/>
      <c r="I13" s="46"/>
      <c r="J13" s="46"/>
      <c r="K13" s="46"/>
      <c r="L13" s="46"/>
      <c r="M13" s="46"/>
      <c r="N13" s="30"/>
      <c r="O13" s="26"/>
      <c r="P13" s="26"/>
      <c r="Q13" s="26"/>
      <c r="R13" s="26"/>
      <c r="S13" s="26"/>
      <c r="T13" s="30"/>
      <c r="U13" s="24"/>
      <c r="V13" s="24"/>
      <c r="W13" s="24"/>
      <c r="X13" s="30"/>
      <c r="Y13" s="46"/>
      <c r="Z13" s="46"/>
      <c r="AA13" s="46"/>
      <c r="AB13" s="46"/>
      <c r="AC13" s="46"/>
      <c r="AD13" s="46"/>
      <c r="AE13" s="46"/>
      <c r="AF13" s="46"/>
      <c r="AG13" s="46"/>
      <c r="AH13" s="46"/>
      <c r="AI13" s="46"/>
      <c r="AJ13" s="46"/>
      <c r="AK13" s="30"/>
    </row>
    <row r="14" spans="2:37" ht="14.25" customHeight="1" x14ac:dyDescent="0.2">
      <c r="B14" s="26"/>
      <c r="C14" s="26"/>
      <c r="D14" s="26"/>
      <c r="E14" s="26"/>
      <c r="F14" s="26"/>
      <c r="G14" s="46"/>
      <c r="H14" s="46"/>
      <c r="I14" s="46"/>
      <c r="J14" s="46"/>
      <c r="K14" s="46"/>
      <c r="L14" s="46"/>
      <c r="M14" s="46"/>
      <c r="N14" s="30"/>
      <c r="O14" s="26"/>
      <c r="P14" s="26"/>
      <c r="Q14" s="26"/>
      <c r="R14" s="26"/>
      <c r="S14" s="26"/>
      <c r="T14" s="30"/>
      <c r="U14" s="24"/>
      <c r="V14" s="24"/>
      <c r="W14" s="24"/>
      <c r="X14" s="30"/>
      <c r="Y14" s="46"/>
      <c r="Z14" s="46"/>
      <c r="AA14" s="46"/>
      <c r="AB14" s="46"/>
      <c r="AC14" s="46"/>
      <c r="AD14" s="46"/>
      <c r="AE14" s="46"/>
      <c r="AF14" s="46"/>
      <c r="AG14" s="46"/>
      <c r="AH14" s="46"/>
      <c r="AI14" s="46"/>
      <c r="AJ14" s="46"/>
      <c r="AK14" s="30"/>
    </row>
    <row r="15" spans="2:37" ht="14.25" customHeight="1" x14ac:dyDescent="0.2">
      <c r="B15" s="502" t="s">
        <v>84</v>
      </c>
      <c r="C15" s="502"/>
      <c r="D15" s="502"/>
      <c r="E15" s="502"/>
      <c r="F15" s="502"/>
      <c r="G15" s="502"/>
      <c r="H15" s="502"/>
      <c r="J15" s="502" t="s">
        <v>81</v>
      </c>
      <c r="K15" s="502"/>
      <c r="L15" s="502"/>
      <c r="M15" s="502"/>
      <c r="N15" s="502"/>
      <c r="O15" s="502"/>
      <c r="P15" s="30"/>
      <c r="Q15" s="504" t="s">
        <v>137</v>
      </c>
      <c r="R15" s="504"/>
      <c r="S15" s="504"/>
      <c r="T15" s="504"/>
      <c r="U15" s="504"/>
      <c r="V15" s="504"/>
      <c r="W15" s="30"/>
      <c r="X15" s="502" t="s">
        <v>29</v>
      </c>
      <c r="Y15" s="502"/>
      <c r="Z15" s="502"/>
      <c r="AA15" s="502"/>
      <c r="AB15" s="502"/>
      <c r="AC15" s="502"/>
      <c r="AD15" s="24"/>
      <c r="AF15" s="59"/>
      <c r="AG15" s="59"/>
      <c r="AH15" s="59"/>
      <c r="AI15" s="59"/>
      <c r="AJ15" s="59"/>
      <c r="AK15" s="59"/>
    </row>
    <row r="16" spans="2:37" ht="14.25" customHeight="1" thickBot="1" x14ac:dyDescent="0.25">
      <c r="B16" s="502"/>
      <c r="C16" s="502"/>
      <c r="D16" s="502"/>
      <c r="E16" s="502"/>
      <c r="F16" s="502"/>
      <c r="G16" s="502"/>
      <c r="H16" s="502"/>
      <c r="J16" s="503"/>
      <c r="K16" s="503"/>
      <c r="L16" s="503"/>
      <c r="M16" s="503"/>
      <c r="N16" s="503"/>
      <c r="O16" s="503"/>
      <c r="P16" s="60"/>
      <c r="Q16" s="505"/>
      <c r="R16" s="505"/>
      <c r="S16" s="505"/>
      <c r="T16" s="505"/>
      <c r="U16" s="505"/>
      <c r="V16" s="505"/>
      <c r="W16" s="60"/>
      <c r="X16" s="503"/>
      <c r="Y16" s="503"/>
      <c r="Z16" s="503"/>
      <c r="AA16" s="503"/>
      <c r="AB16" s="503"/>
      <c r="AC16" s="503"/>
      <c r="AE16" s="467" t="s">
        <v>83</v>
      </c>
      <c r="AF16" s="467"/>
      <c r="AG16" s="467"/>
      <c r="AH16" s="467"/>
      <c r="AI16" s="467"/>
      <c r="AJ16" s="467"/>
      <c r="AK16" s="467"/>
    </row>
    <row r="17" spans="2:37" ht="14.25" customHeight="1" thickTop="1" x14ac:dyDescent="0.2">
      <c r="B17" s="481">
        <f>ROUNDDOWN(G23+G27+G31+G37,0)</f>
        <v>0</v>
      </c>
      <c r="C17" s="482"/>
      <c r="D17" s="482"/>
      <c r="E17" s="482"/>
      <c r="F17" s="482"/>
      <c r="G17" s="482"/>
      <c r="H17" s="512" t="s">
        <v>54</v>
      </c>
      <c r="I17" s="499" t="s">
        <v>51</v>
      </c>
      <c r="J17" s="485"/>
      <c r="K17" s="486"/>
      <c r="L17" s="486"/>
      <c r="M17" s="486"/>
      <c r="N17" s="486"/>
      <c r="O17" s="472" t="s">
        <v>61</v>
      </c>
      <c r="P17" s="488" t="s">
        <v>52</v>
      </c>
      <c r="Q17" s="485"/>
      <c r="R17" s="486"/>
      <c r="S17" s="486"/>
      <c r="T17" s="486"/>
      <c r="U17" s="486"/>
      <c r="V17" s="472" t="s">
        <v>62</v>
      </c>
      <c r="W17" s="488" t="s">
        <v>52</v>
      </c>
      <c r="X17" s="489"/>
      <c r="Y17" s="490"/>
      <c r="Z17" s="490"/>
      <c r="AA17" s="490"/>
      <c r="AB17" s="493" t="s">
        <v>85</v>
      </c>
      <c r="AC17" s="472"/>
      <c r="AD17" s="498" t="s">
        <v>50</v>
      </c>
      <c r="AE17" s="477">
        <f>IFERROR(ROUNDDOWN(B17*J17/Q17/X17,0),0)</f>
        <v>0</v>
      </c>
      <c r="AF17" s="478"/>
      <c r="AG17" s="478"/>
      <c r="AH17" s="478"/>
      <c r="AI17" s="478"/>
      <c r="AJ17" s="478"/>
      <c r="AK17" s="475" t="s">
        <v>54</v>
      </c>
    </row>
    <row r="18" spans="2:37" ht="14.25" customHeight="1" thickBot="1" x14ac:dyDescent="0.25">
      <c r="B18" s="483"/>
      <c r="C18" s="484"/>
      <c r="D18" s="484"/>
      <c r="E18" s="484"/>
      <c r="F18" s="484"/>
      <c r="G18" s="484"/>
      <c r="H18" s="513"/>
      <c r="I18" s="499"/>
      <c r="J18" s="487"/>
      <c r="K18" s="466"/>
      <c r="L18" s="466"/>
      <c r="M18" s="466"/>
      <c r="N18" s="466"/>
      <c r="O18" s="473"/>
      <c r="P18" s="488"/>
      <c r="Q18" s="487"/>
      <c r="R18" s="466"/>
      <c r="S18" s="466"/>
      <c r="T18" s="466"/>
      <c r="U18" s="466"/>
      <c r="V18" s="473"/>
      <c r="W18" s="488"/>
      <c r="X18" s="491"/>
      <c r="Y18" s="492"/>
      <c r="Z18" s="492"/>
      <c r="AA18" s="492"/>
      <c r="AB18" s="494"/>
      <c r="AC18" s="473"/>
      <c r="AD18" s="498"/>
      <c r="AE18" s="479"/>
      <c r="AF18" s="480"/>
      <c r="AG18" s="480"/>
      <c r="AH18" s="480"/>
      <c r="AI18" s="480"/>
      <c r="AJ18" s="480"/>
      <c r="AK18" s="476"/>
    </row>
    <row r="19" spans="2:37" ht="14.25" customHeight="1" thickTop="1" x14ac:dyDescent="0.2">
      <c r="B19" s="24"/>
      <c r="C19" s="24"/>
      <c r="D19" s="24"/>
      <c r="E19" s="24"/>
      <c r="F19" s="24"/>
      <c r="G19" s="24"/>
      <c r="H19" s="24"/>
      <c r="I19" s="25"/>
      <c r="J19" s="26"/>
      <c r="K19" s="26"/>
      <c r="L19" s="26"/>
      <c r="M19" s="26"/>
      <c r="N19" s="26"/>
      <c r="O19" s="61" t="s">
        <v>63</v>
      </c>
      <c r="P19" s="25"/>
      <c r="Q19" s="26"/>
      <c r="R19" s="26"/>
      <c r="S19" s="26"/>
      <c r="T19" s="26"/>
      <c r="U19" s="26"/>
      <c r="V19" s="61" t="s">
        <v>64</v>
      </c>
      <c r="W19" s="25"/>
      <c r="X19" s="26"/>
      <c r="Y19" s="26"/>
      <c r="Z19" s="26"/>
      <c r="AA19" s="26"/>
      <c r="AB19" s="26"/>
      <c r="AC19" s="25"/>
      <c r="AD19" s="25"/>
      <c r="AE19" s="26"/>
      <c r="AF19" s="26"/>
      <c r="AG19" s="26"/>
      <c r="AH19" s="26"/>
      <c r="AI19" s="26"/>
      <c r="AJ19" s="26"/>
      <c r="AK19" s="61" t="s">
        <v>65</v>
      </c>
    </row>
    <row r="20" spans="2:37" ht="14.25" customHeight="1" x14ac:dyDescent="0.2">
      <c r="B20" s="24"/>
      <c r="C20" s="24"/>
      <c r="D20" s="29"/>
      <c r="E20" s="29"/>
      <c r="F20" s="29"/>
      <c r="G20" s="29"/>
      <c r="H20" s="24"/>
      <c r="I20" s="25"/>
      <c r="J20" s="26"/>
      <c r="K20" s="26"/>
      <c r="L20" s="26"/>
      <c r="M20" s="26"/>
      <c r="N20" s="26"/>
      <c r="O20" s="25"/>
      <c r="P20" s="25"/>
      <c r="Q20" s="26"/>
      <c r="R20" s="26"/>
      <c r="S20" s="26"/>
      <c r="T20" s="26"/>
      <c r="U20" s="26"/>
      <c r="V20" s="25"/>
      <c r="W20" s="25"/>
      <c r="X20" s="26"/>
      <c r="Y20" s="26"/>
      <c r="Z20" s="26"/>
      <c r="AA20" s="26"/>
      <c r="AB20" s="26"/>
      <c r="AC20" s="25"/>
      <c r="AD20" s="25"/>
      <c r="AE20" s="26"/>
      <c r="AF20" s="26"/>
      <c r="AG20" s="26"/>
      <c r="AH20" s="26"/>
      <c r="AI20" s="26"/>
      <c r="AJ20" s="26"/>
      <c r="AK20" s="25"/>
    </row>
    <row r="21" spans="2:37" ht="14.25" customHeight="1" x14ac:dyDescent="0.2">
      <c r="B21" s="30"/>
      <c r="C21" s="26"/>
      <c r="D21" s="459" t="s">
        <v>88</v>
      </c>
      <c r="E21" s="460"/>
      <c r="F21" s="31"/>
      <c r="G21" s="32"/>
      <c r="H21" s="32"/>
      <c r="I21" s="32"/>
      <c r="J21" s="32"/>
      <c r="K21" s="33"/>
      <c r="L21" s="33"/>
      <c r="M21" s="32"/>
      <c r="N21" s="32"/>
      <c r="O21" s="32"/>
      <c r="P21" s="32"/>
      <c r="Q21" s="32"/>
      <c r="R21" s="33"/>
      <c r="S21" s="33"/>
      <c r="T21" s="32"/>
      <c r="U21" s="32"/>
      <c r="V21" s="32"/>
      <c r="W21" s="34"/>
      <c r="X21" s="32"/>
      <c r="Y21" s="33"/>
      <c r="Z21" s="33"/>
      <c r="AA21" s="32"/>
      <c r="AB21" s="32"/>
      <c r="AC21" s="32"/>
      <c r="AD21" s="32"/>
      <c r="AE21" s="32"/>
      <c r="AF21" s="33"/>
      <c r="AG21" s="33"/>
      <c r="AH21" s="32"/>
      <c r="AI21" s="32"/>
      <c r="AJ21" s="35" t="s">
        <v>94</v>
      </c>
      <c r="AK21" s="25"/>
    </row>
    <row r="22" spans="2:37" ht="14.25" customHeight="1" x14ac:dyDescent="0.2">
      <c r="D22" s="461"/>
      <c r="E22" s="462"/>
      <c r="F22" s="36"/>
      <c r="G22" s="500" t="s">
        <v>90</v>
      </c>
      <c r="H22" s="500"/>
      <c r="I22" s="500"/>
      <c r="J22" s="500"/>
      <c r="K22" s="500"/>
      <c r="L22" s="500"/>
      <c r="M22" s="500"/>
      <c r="N22" s="25"/>
      <c r="O22" s="26"/>
      <c r="P22" s="500" t="s">
        <v>76</v>
      </c>
      <c r="Q22" s="500"/>
      <c r="R22" s="500"/>
      <c r="S22" s="500"/>
      <c r="T22" s="500"/>
      <c r="U22" s="500"/>
      <c r="V22" s="26"/>
      <c r="W22" s="26"/>
      <c r="X22" s="26"/>
      <c r="Y22" s="26"/>
      <c r="Z22" s="26"/>
      <c r="AA22" s="25"/>
      <c r="AB22" s="25"/>
      <c r="AC22" s="26"/>
      <c r="AD22" s="26"/>
      <c r="AE22" s="26"/>
      <c r="AF22" s="26"/>
      <c r="AG22" s="26"/>
      <c r="AH22" s="25"/>
      <c r="AI22" s="25"/>
      <c r="AJ22" s="37"/>
      <c r="AK22" s="25"/>
    </row>
    <row r="23" spans="2:37" ht="14.25" customHeight="1" x14ac:dyDescent="0.2">
      <c r="D23" s="461"/>
      <c r="E23" s="462"/>
      <c r="F23" s="36"/>
      <c r="G23" s="468">
        <f>ROUNDDOWN(P23,0)</f>
        <v>0</v>
      </c>
      <c r="H23" s="469"/>
      <c r="I23" s="469"/>
      <c r="J23" s="469"/>
      <c r="K23" s="469"/>
      <c r="L23" s="469"/>
      <c r="M23" s="472" t="s">
        <v>24</v>
      </c>
      <c r="N23" s="498" t="s">
        <v>80</v>
      </c>
      <c r="O23" s="499"/>
      <c r="P23" s="485"/>
      <c r="Q23" s="486"/>
      <c r="R23" s="486"/>
      <c r="S23" s="486"/>
      <c r="T23" s="486"/>
      <c r="U23" s="472" t="s">
        <v>24</v>
      </c>
      <c r="V23" s="25"/>
      <c r="W23" s="25"/>
      <c r="Y23" s="25"/>
      <c r="Z23" s="25"/>
      <c r="AA23" s="25"/>
      <c r="AB23" s="25"/>
      <c r="AC23" s="25"/>
      <c r="AD23" s="25"/>
      <c r="AE23" s="25"/>
      <c r="AF23" s="25"/>
      <c r="AG23" s="25"/>
      <c r="AH23" s="25"/>
      <c r="AI23" s="25"/>
      <c r="AJ23" s="37"/>
    </row>
    <row r="24" spans="2:37" ht="14.25" customHeight="1" x14ac:dyDescent="0.2">
      <c r="D24" s="461"/>
      <c r="E24" s="462"/>
      <c r="F24" s="36"/>
      <c r="G24" s="470"/>
      <c r="H24" s="471"/>
      <c r="I24" s="471"/>
      <c r="J24" s="471"/>
      <c r="K24" s="471"/>
      <c r="L24" s="471"/>
      <c r="M24" s="473"/>
      <c r="N24" s="498"/>
      <c r="O24" s="499"/>
      <c r="P24" s="487"/>
      <c r="Q24" s="466"/>
      <c r="R24" s="466"/>
      <c r="S24" s="466"/>
      <c r="T24" s="466"/>
      <c r="U24" s="473"/>
      <c r="V24" s="25"/>
      <c r="W24" s="25"/>
      <c r="X24" s="25"/>
      <c r="Y24" s="25"/>
      <c r="Z24" s="25"/>
      <c r="AA24" s="25"/>
      <c r="AB24" s="25"/>
      <c r="AC24" s="25"/>
      <c r="AD24" s="25"/>
      <c r="AE24" s="25"/>
      <c r="AF24" s="25"/>
      <c r="AG24" s="25"/>
      <c r="AH24" s="25"/>
      <c r="AI24" s="25"/>
      <c r="AJ24" s="37"/>
    </row>
    <row r="25" spans="2:37" ht="14.25" customHeight="1" x14ac:dyDescent="0.2">
      <c r="D25" s="461"/>
      <c r="E25" s="462"/>
      <c r="F25" s="36"/>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37"/>
    </row>
    <row r="26" spans="2:37" ht="14.25" customHeight="1" x14ac:dyDescent="0.2">
      <c r="D26" s="461"/>
      <c r="E26" s="462"/>
      <c r="F26" s="36"/>
      <c r="G26" s="500" t="s">
        <v>91</v>
      </c>
      <c r="H26" s="500"/>
      <c r="I26" s="500"/>
      <c r="J26" s="500"/>
      <c r="K26" s="500"/>
      <c r="L26" s="500"/>
      <c r="M26" s="500"/>
      <c r="N26" s="30"/>
      <c r="O26" s="30"/>
      <c r="P26" s="500" t="s">
        <v>71</v>
      </c>
      <c r="Q26" s="500"/>
      <c r="R26" s="500"/>
      <c r="S26" s="500"/>
      <c r="T26" s="500"/>
      <c r="U26" s="500"/>
      <c r="V26" s="25"/>
      <c r="W26" s="501" t="s">
        <v>30</v>
      </c>
      <c r="X26" s="501"/>
      <c r="Y26" s="501"/>
      <c r="Z26" s="501"/>
      <c r="AA26" s="501"/>
      <c r="AB26" s="501"/>
      <c r="AC26" s="25"/>
      <c r="AD26" s="501" t="s">
        <v>75</v>
      </c>
      <c r="AE26" s="501"/>
      <c r="AF26" s="501"/>
      <c r="AG26" s="501"/>
      <c r="AH26" s="501"/>
      <c r="AI26" s="501"/>
      <c r="AJ26" s="37"/>
    </row>
    <row r="27" spans="2:37" ht="14.25" customHeight="1" x14ac:dyDescent="0.2">
      <c r="D27" s="461"/>
      <c r="E27" s="462"/>
      <c r="F27" s="36"/>
      <c r="G27" s="468">
        <f>ROUNDDOWN(P27*W27*AD27,0)</f>
        <v>0</v>
      </c>
      <c r="H27" s="469"/>
      <c r="I27" s="469"/>
      <c r="J27" s="469"/>
      <c r="K27" s="469"/>
      <c r="L27" s="469"/>
      <c r="M27" s="472" t="s">
        <v>24</v>
      </c>
      <c r="N27" s="498" t="s">
        <v>80</v>
      </c>
      <c r="O27" s="499"/>
      <c r="P27" s="485"/>
      <c r="Q27" s="486"/>
      <c r="R27" s="486"/>
      <c r="S27" s="486"/>
      <c r="T27" s="486"/>
      <c r="U27" s="472" t="s">
        <v>24</v>
      </c>
      <c r="V27" s="488" t="s">
        <v>72</v>
      </c>
      <c r="W27" s="489"/>
      <c r="X27" s="490"/>
      <c r="Y27" s="490"/>
      <c r="Z27" s="490"/>
      <c r="AA27" s="493" t="s">
        <v>85</v>
      </c>
      <c r="AB27" s="472"/>
      <c r="AC27" s="488" t="s">
        <v>72</v>
      </c>
      <c r="AD27" s="489"/>
      <c r="AE27" s="490"/>
      <c r="AF27" s="490"/>
      <c r="AG27" s="490"/>
      <c r="AH27" s="490"/>
      <c r="AI27" s="472" t="s">
        <v>45</v>
      </c>
      <c r="AJ27" s="37"/>
    </row>
    <row r="28" spans="2:37" ht="14.25" customHeight="1" x14ac:dyDescent="0.2">
      <c r="D28" s="461"/>
      <c r="E28" s="462"/>
      <c r="F28" s="36"/>
      <c r="G28" s="470"/>
      <c r="H28" s="471"/>
      <c r="I28" s="471"/>
      <c r="J28" s="471"/>
      <c r="K28" s="471"/>
      <c r="L28" s="471"/>
      <c r="M28" s="473"/>
      <c r="N28" s="498"/>
      <c r="O28" s="499"/>
      <c r="P28" s="487"/>
      <c r="Q28" s="466"/>
      <c r="R28" s="466"/>
      <c r="S28" s="466"/>
      <c r="T28" s="466"/>
      <c r="U28" s="473"/>
      <c r="V28" s="488"/>
      <c r="W28" s="491"/>
      <c r="X28" s="492"/>
      <c r="Y28" s="492"/>
      <c r="Z28" s="492"/>
      <c r="AA28" s="494"/>
      <c r="AB28" s="473"/>
      <c r="AC28" s="488"/>
      <c r="AD28" s="491"/>
      <c r="AE28" s="492"/>
      <c r="AF28" s="492"/>
      <c r="AG28" s="492"/>
      <c r="AH28" s="492"/>
      <c r="AI28" s="473"/>
      <c r="AJ28" s="37"/>
    </row>
    <row r="29" spans="2:37" ht="14.25" customHeight="1" x14ac:dyDescent="0.2">
      <c r="D29" s="461"/>
      <c r="E29" s="462"/>
      <c r="F29" s="36"/>
      <c r="G29" s="30"/>
      <c r="H29" s="30"/>
      <c r="I29" s="30"/>
      <c r="J29" s="25"/>
      <c r="K29" s="38"/>
      <c r="L29" s="38"/>
      <c r="M29" s="38"/>
      <c r="N29" s="30"/>
      <c r="O29" s="30"/>
      <c r="P29" s="30"/>
      <c r="Q29" s="30"/>
      <c r="R29" s="30"/>
      <c r="S29" s="30"/>
      <c r="T29" s="30"/>
      <c r="U29" s="30"/>
      <c r="V29" s="30"/>
      <c r="W29" s="30"/>
      <c r="X29" s="30"/>
      <c r="Y29" s="30"/>
      <c r="Z29" s="30"/>
      <c r="AA29" s="30"/>
      <c r="AB29" s="30"/>
      <c r="AC29" s="30"/>
      <c r="AD29" s="30"/>
      <c r="AE29" s="30"/>
      <c r="AF29" s="30"/>
      <c r="AG29" s="30"/>
      <c r="AH29" s="34"/>
      <c r="AI29" s="61" t="s">
        <v>98</v>
      </c>
      <c r="AJ29" s="37"/>
    </row>
    <row r="30" spans="2:37" ht="14.25" customHeight="1" x14ac:dyDescent="0.2">
      <c r="D30" s="461"/>
      <c r="E30" s="462"/>
      <c r="F30" s="36"/>
      <c r="G30" s="500" t="s">
        <v>92</v>
      </c>
      <c r="H30" s="500"/>
      <c r="I30" s="500"/>
      <c r="J30" s="500"/>
      <c r="K30" s="500"/>
      <c r="L30" s="500"/>
      <c r="M30" s="500"/>
      <c r="N30" s="30"/>
      <c r="O30" s="30"/>
      <c r="P30" s="500" t="s">
        <v>73</v>
      </c>
      <c r="Q30" s="500"/>
      <c r="R30" s="500"/>
      <c r="S30" s="500"/>
      <c r="T30" s="500"/>
      <c r="U30" s="500"/>
      <c r="V30" s="25"/>
      <c r="W30" s="501" t="s">
        <v>74</v>
      </c>
      <c r="X30" s="501"/>
      <c r="Y30" s="501"/>
      <c r="Z30" s="501"/>
      <c r="AA30" s="501"/>
      <c r="AB30" s="501"/>
      <c r="AC30" s="25"/>
      <c r="AD30" s="501" t="s">
        <v>75</v>
      </c>
      <c r="AE30" s="501"/>
      <c r="AF30" s="501"/>
      <c r="AG30" s="501"/>
      <c r="AH30" s="501"/>
      <c r="AI30" s="501"/>
      <c r="AJ30" s="37"/>
    </row>
    <row r="31" spans="2:37" ht="14.25" customHeight="1" x14ac:dyDescent="0.2">
      <c r="D31" s="461"/>
      <c r="E31" s="462"/>
      <c r="F31" s="36"/>
      <c r="G31" s="468">
        <f>ROUNDDOWN(P31*W31*AD31,0)</f>
        <v>0</v>
      </c>
      <c r="H31" s="469"/>
      <c r="I31" s="469"/>
      <c r="J31" s="469"/>
      <c r="K31" s="469"/>
      <c r="L31" s="469"/>
      <c r="M31" s="472" t="s">
        <v>24</v>
      </c>
      <c r="N31" s="498" t="s">
        <v>80</v>
      </c>
      <c r="O31" s="499"/>
      <c r="P31" s="485"/>
      <c r="Q31" s="486"/>
      <c r="R31" s="486"/>
      <c r="S31" s="486"/>
      <c r="T31" s="486"/>
      <c r="U31" s="472" t="s">
        <v>24</v>
      </c>
      <c r="V31" s="56" t="s">
        <v>21</v>
      </c>
      <c r="W31" s="485"/>
      <c r="X31" s="486"/>
      <c r="Y31" s="486"/>
      <c r="Z31" s="486"/>
      <c r="AA31" s="486"/>
      <c r="AB31" s="472" t="s">
        <v>69</v>
      </c>
      <c r="AC31" s="488" t="s">
        <v>72</v>
      </c>
      <c r="AD31" s="489"/>
      <c r="AE31" s="490"/>
      <c r="AF31" s="490"/>
      <c r="AG31" s="490"/>
      <c r="AH31" s="490"/>
      <c r="AI31" s="472" t="s">
        <v>45</v>
      </c>
      <c r="AJ31" s="37"/>
    </row>
    <row r="32" spans="2:37" ht="14.25" customHeight="1" x14ac:dyDescent="0.2">
      <c r="D32" s="461"/>
      <c r="E32" s="462"/>
      <c r="F32" s="36"/>
      <c r="G32" s="470"/>
      <c r="H32" s="471"/>
      <c r="I32" s="471"/>
      <c r="J32" s="471"/>
      <c r="K32" s="471"/>
      <c r="L32" s="471"/>
      <c r="M32" s="473"/>
      <c r="N32" s="498"/>
      <c r="O32" s="499"/>
      <c r="P32" s="487"/>
      <c r="Q32" s="466"/>
      <c r="R32" s="466"/>
      <c r="S32" s="466"/>
      <c r="T32" s="466"/>
      <c r="U32" s="473"/>
      <c r="V32" s="56"/>
      <c r="W32" s="487"/>
      <c r="X32" s="466"/>
      <c r="Y32" s="466"/>
      <c r="Z32" s="466"/>
      <c r="AA32" s="466"/>
      <c r="AB32" s="473"/>
      <c r="AC32" s="488"/>
      <c r="AD32" s="491"/>
      <c r="AE32" s="492"/>
      <c r="AF32" s="492"/>
      <c r="AG32" s="492"/>
      <c r="AH32" s="492"/>
      <c r="AI32" s="473"/>
      <c r="AJ32" s="37"/>
    </row>
    <row r="33" spans="4:39" ht="14.25" customHeight="1" x14ac:dyDescent="0.2">
      <c r="D33" s="510"/>
      <c r="E33" s="511"/>
      <c r="F33" s="39"/>
      <c r="G33" s="40"/>
      <c r="H33" s="40"/>
      <c r="I33" s="40"/>
      <c r="J33" s="40"/>
      <c r="K33" s="40"/>
      <c r="L33" s="40"/>
      <c r="M33" s="40"/>
      <c r="N33" s="40"/>
      <c r="O33" s="57"/>
      <c r="P33" s="41"/>
      <c r="Q33" s="41"/>
      <c r="R33" s="41"/>
      <c r="S33" s="40"/>
      <c r="T33" s="40"/>
      <c r="U33" s="40"/>
      <c r="V33" s="40"/>
      <c r="W33" s="40"/>
      <c r="X33" s="40"/>
      <c r="Y33" s="40"/>
      <c r="Z33" s="40"/>
      <c r="AA33" s="40"/>
      <c r="AB33" s="40"/>
      <c r="AC33" s="40"/>
      <c r="AD33" s="40"/>
      <c r="AE33" s="40"/>
      <c r="AF33" s="40"/>
      <c r="AG33" s="40"/>
      <c r="AH33" s="40"/>
      <c r="AI33" s="62" t="s">
        <v>99</v>
      </c>
      <c r="AJ33" s="42"/>
    </row>
    <row r="34" spans="4:39" ht="14.25" customHeight="1" x14ac:dyDescent="0.2">
      <c r="AJ34" s="30"/>
      <c r="AK34" s="30"/>
    </row>
    <row r="35" spans="4:39" ht="14.25" customHeight="1" x14ac:dyDescent="0.2">
      <c r="AJ35" s="30"/>
      <c r="AK35" s="30"/>
    </row>
    <row r="36" spans="4:39" ht="14.25" customHeight="1" x14ac:dyDescent="0.2">
      <c r="D36" s="459" t="s">
        <v>87</v>
      </c>
      <c r="E36" s="460"/>
      <c r="F36" s="34"/>
      <c r="G36" s="34"/>
      <c r="H36" s="34"/>
      <c r="I36" s="34"/>
      <c r="J36" s="34"/>
      <c r="K36" s="34"/>
      <c r="L36" s="34"/>
      <c r="M36" s="33"/>
      <c r="N36" s="63"/>
      <c r="O36" s="33"/>
      <c r="P36" s="33"/>
      <c r="Q36" s="33"/>
      <c r="R36" s="33"/>
      <c r="S36" s="33"/>
      <c r="T36" s="33"/>
      <c r="U36" s="33"/>
      <c r="V36" s="33"/>
      <c r="W36" s="33"/>
      <c r="X36" s="33"/>
      <c r="Y36" s="33"/>
      <c r="Z36" s="33"/>
      <c r="AA36" s="33"/>
      <c r="AB36" s="33"/>
      <c r="AC36" s="33"/>
      <c r="AD36" s="33"/>
      <c r="AE36" s="33"/>
      <c r="AF36" s="33"/>
      <c r="AG36" s="33"/>
      <c r="AH36" s="33"/>
      <c r="AI36" s="33"/>
      <c r="AJ36" s="35" t="s">
        <v>89</v>
      </c>
      <c r="AK36" s="55"/>
      <c r="AL36" s="30"/>
      <c r="AM36" s="30"/>
    </row>
    <row r="37" spans="4:39" ht="14.25" customHeight="1" x14ac:dyDescent="0.2">
      <c r="D37" s="461"/>
      <c r="E37" s="462"/>
      <c r="F37" s="43"/>
      <c r="G37" s="468">
        <f>SUM(O40,O41,O42,O43,O44,AD40,AD41,AD42,AD43,AD44,U46)</f>
        <v>0</v>
      </c>
      <c r="H37" s="469"/>
      <c r="I37" s="469"/>
      <c r="J37" s="469"/>
      <c r="K37" s="469"/>
      <c r="L37" s="469"/>
      <c r="M37" s="472" t="s">
        <v>24</v>
      </c>
      <c r="N37" s="46"/>
      <c r="O37" s="25"/>
      <c r="P37" s="25"/>
      <c r="Q37" s="25"/>
      <c r="R37" s="25"/>
      <c r="S37" s="25"/>
      <c r="T37" s="25"/>
      <c r="U37" s="25"/>
      <c r="V37" s="25"/>
      <c r="W37" s="25"/>
      <c r="X37" s="25"/>
      <c r="Y37" s="25"/>
      <c r="Z37" s="25"/>
      <c r="AA37" s="25"/>
      <c r="AB37" s="25"/>
      <c r="AC37" s="25"/>
      <c r="AD37" s="25"/>
      <c r="AE37" s="25"/>
      <c r="AF37" s="25"/>
      <c r="AG37" s="25"/>
      <c r="AH37" s="25"/>
      <c r="AI37" s="25"/>
      <c r="AJ37" s="25"/>
      <c r="AK37" s="55"/>
      <c r="AL37" s="30"/>
      <c r="AM37" s="30"/>
    </row>
    <row r="38" spans="4:39" ht="14.25" customHeight="1" x14ac:dyDescent="0.2">
      <c r="D38" s="461"/>
      <c r="E38" s="462"/>
      <c r="F38" s="44"/>
      <c r="G38" s="470"/>
      <c r="H38" s="471"/>
      <c r="I38" s="471"/>
      <c r="J38" s="471"/>
      <c r="K38" s="471"/>
      <c r="L38" s="471"/>
      <c r="M38" s="473"/>
      <c r="N38" s="25"/>
      <c r="O38" s="25"/>
      <c r="Q38" s="25"/>
      <c r="R38" s="25"/>
      <c r="S38" s="25"/>
      <c r="T38" s="25"/>
      <c r="U38" s="25"/>
      <c r="V38" s="25"/>
      <c r="W38" s="25"/>
      <c r="X38" s="25"/>
      <c r="Y38" s="25"/>
      <c r="Z38" s="25"/>
      <c r="AA38" s="25"/>
      <c r="AB38" s="25"/>
      <c r="AC38" s="25"/>
      <c r="AD38" s="25"/>
      <c r="AE38" s="30"/>
      <c r="AF38" s="25"/>
      <c r="AG38" s="30"/>
      <c r="AH38" s="30"/>
      <c r="AI38" s="30"/>
      <c r="AJ38" s="30"/>
      <c r="AK38" s="36"/>
      <c r="AL38" s="30"/>
      <c r="AM38" s="30"/>
    </row>
    <row r="39" spans="4:39" ht="14.25" customHeight="1" x14ac:dyDescent="0.2">
      <c r="D39" s="461"/>
      <c r="E39" s="462"/>
      <c r="L39" s="25"/>
      <c r="M39" s="25"/>
      <c r="N39" s="25"/>
      <c r="O39" s="25"/>
      <c r="P39" s="25"/>
      <c r="Q39" s="25"/>
      <c r="R39" s="25"/>
      <c r="S39" s="25"/>
      <c r="T39" s="25"/>
      <c r="U39" s="25"/>
      <c r="V39" s="25"/>
      <c r="W39" s="25"/>
      <c r="X39" s="25"/>
      <c r="Y39" s="25"/>
      <c r="Z39" s="25"/>
      <c r="AA39" s="25"/>
      <c r="AB39" s="25"/>
      <c r="AC39" s="25"/>
      <c r="AD39" s="25"/>
      <c r="AE39" s="25"/>
      <c r="AF39" s="25"/>
      <c r="AG39" s="30"/>
      <c r="AH39" s="30"/>
      <c r="AI39" s="30"/>
      <c r="AJ39" s="30"/>
      <c r="AK39" s="36"/>
      <c r="AL39" s="30"/>
      <c r="AM39" s="30"/>
    </row>
    <row r="40" spans="4:39" ht="14.25" customHeight="1" x14ac:dyDescent="0.2">
      <c r="D40" s="461"/>
      <c r="E40" s="462"/>
      <c r="G40" s="26" t="s">
        <v>58</v>
      </c>
      <c r="H40" s="474"/>
      <c r="I40" s="474"/>
      <c r="J40" s="474"/>
      <c r="K40" s="474"/>
      <c r="L40" s="474"/>
      <c r="M40" s="474"/>
      <c r="N40" s="46" t="s">
        <v>55</v>
      </c>
      <c r="O40" s="496"/>
      <c r="P40" s="496"/>
      <c r="Q40" s="496"/>
      <c r="R40" s="496"/>
      <c r="S40" s="496"/>
      <c r="T40" s="64" t="s">
        <v>54</v>
      </c>
      <c r="V40" s="26" t="s">
        <v>57</v>
      </c>
      <c r="W40" s="474"/>
      <c r="X40" s="474"/>
      <c r="Y40" s="474"/>
      <c r="Z40" s="474"/>
      <c r="AA40" s="474"/>
      <c r="AB40" s="474"/>
      <c r="AC40" s="46" t="s">
        <v>55</v>
      </c>
      <c r="AD40" s="496"/>
      <c r="AE40" s="496"/>
      <c r="AF40" s="496"/>
      <c r="AG40" s="496"/>
      <c r="AH40" s="496"/>
      <c r="AI40" s="64" t="s">
        <v>54</v>
      </c>
      <c r="AK40" s="36"/>
      <c r="AL40" s="25"/>
      <c r="AM40" s="25"/>
    </row>
    <row r="41" spans="4:39" ht="14.25" customHeight="1" x14ac:dyDescent="0.2">
      <c r="D41" s="461"/>
      <c r="E41" s="462"/>
      <c r="G41" s="26" t="s">
        <v>57</v>
      </c>
      <c r="H41" s="474"/>
      <c r="I41" s="474"/>
      <c r="J41" s="474"/>
      <c r="K41" s="474"/>
      <c r="L41" s="474"/>
      <c r="M41" s="474"/>
      <c r="N41" s="46" t="s">
        <v>55</v>
      </c>
      <c r="O41" s="497"/>
      <c r="P41" s="497"/>
      <c r="Q41" s="497"/>
      <c r="R41" s="497"/>
      <c r="S41" s="497"/>
      <c r="T41" s="64" t="s">
        <v>54</v>
      </c>
      <c r="V41" s="26" t="s">
        <v>57</v>
      </c>
      <c r="W41" s="474"/>
      <c r="X41" s="474"/>
      <c r="Y41" s="474"/>
      <c r="Z41" s="474"/>
      <c r="AA41" s="474"/>
      <c r="AB41" s="474"/>
      <c r="AC41" s="46" t="s">
        <v>55</v>
      </c>
      <c r="AD41" s="497"/>
      <c r="AE41" s="497"/>
      <c r="AF41" s="497"/>
      <c r="AG41" s="497"/>
      <c r="AH41" s="497"/>
      <c r="AI41" s="64" t="s">
        <v>54</v>
      </c>
      <c r="AK41" s="36"/>
      <c r="AL41" s="24"/>
      <c r="AM41" s="30"/>
    </row>
    <row r="42" spans="4:39" ht="14.25" customHeight="1" x14ac:dyDescent="0.2">
      <c r="D42" s="461"/>
      <c r="E42" s="462"/>
      <c r="G42" s="26" t="s">
        <v>58</v>
      </c>
      <c r="H42" s="474"/>
      <c r="I42" s="474"/>
      <c r="J42" s="474"/>
      <c r="K42" s="474"/>
      <c r="L42" s="474"/>
      <c r="M42" s="474"/>
      <c r="N42" s="46" t="s">
        <v>55</v>
      </c>
      <c r="O42" s="497"/>
      <c r="P42" s="497"/>
      <c r="Q42" s="497"/>
      <c r="R42" s="497"/>
      <c r="S42" s="497"/>
      <c r="T42" s="64" t="s">
        <v>54</v>
      </c>
      <c r="V42" s="26" t="s">
        <v>57</v>
      </c>
      <c r="W42" s="474"/>
      <c r="X42" s="474"/>
      <c r="Y42" s="474"/>
      <c r="Z42" s="474"/>
      <c r="AA42" s="474"/>
      <c r="AB42" s="474"/>
      <c r="AC42" s="46" t="s">
        <v>55</v>
      </c>
      <c r="AD42" s="497"/>
      <c r="AE42" s="497"/>
      <c r="AF42" s="497"/>
      <c r="AG42" s="497"/>
      <c r="AH42" s="497"/>
      <c r="AI42" s="64" t="s">
        <v>54</v>
      </c>
      <c r="AK42" s="36"/>
      <c r="AL42" s="30"/>
      <c r="AM42" s="30"/>
    </row>
    <row r="43" spans="4:39" ht="14.25" customHeight="1" x14ac:dyDescent="0.2">
      <c r="D43" s="461"/>
      <c r="E43" s="462"/>
      <c r="G43" s="26" t="s">
        <v>27</v>
      </c>
      <c r="H43" s="474"/>
      <c r="I43" s="474"/>
      <c r="J43" s="474"/>
      <c r="K43" s="474"/>
      <c r="L43" s="474"/>
      <c r="M43" s="474"/>
      <c r="N43" s="46" t="s">
        <v>34</v>
      </c>
      <c r="O43" s="497"/>
      <c r="P43" s="497"/>
      <c r="Q43" s="497"/>
      <c r="R43" s="497"/>
      <c r="S43" s="497"/>
      <c r="T43" s="64" t="s">
        <v>24</v>
      </c>
      <c r="V43" s="26" t="s">
        <v>27</v>
      </c>
      <c r="W43" s="474"/>
      <c r="X43" s="474"/>
      <c r="Y43" s="474"/>
      <c r="Z43" s="474"/>
      <c r="AA43" s="474"/>
      <c r="AB43" s="474"/>
      <c r="AC43" s="46" t="s">
        <v>34</v>
      </c>
      <c r="AD43" s="497"/>
      <c r="AE43" s="497"/>
      <c r="AF43" s="497"/>
      <c r="AG43" s="497"/>
      <c r="AH43" s="497"/>
      <c r="AI43" s="64" t="s">
        <v>24</v>
      </c>
      <c r="AK43" s="36"/>
      <c r="AL43" s="24"/>
      <c r="AM43" s="30"/>
    </row>
    <row r="44" spans="4:39" ht="14.25" customHeight="1" x14ac:dyDescent="0.2">
      <c r="D44" s="461"/>
      <c r="E44" s="462"/>
      <c r="G44" s="26" t="s">
        <v>27</v>
      </c>
      <c r="H44" s="474"/>
      <c r="I44" s="474"/>
      <c r="J44" s="474"/>
      <c r="K44" s="474"/>
      <c r="L44" s="474"/>
      <c r="M44" s="474"/>
      <c r="N44" s="46" t="s">
        <v>34</v>
      </c>
      <c r="O44" s="497"/>
      <c r="P44" s="497"/>
      <c r="Q44" s="497"/>
      <c r="R44" s="497"/>
      <c r="S44" s="497"/>
      <c r="T44" s="64" t="s">
        <v>24</v>
      </c>
      <c r="V44" s="26" t="s">
        <v>27</v>
      </c>
      <c r="W44" s="474"/>
      <c r="X44" s="474"/>
      <c r="Y44" s="474"/>
      <c r="Z44" s="474"/>
      <c r="AA44" s="474"/>
      <c r="AB44" s="474"/>
      <c r="AC44" s="46" t="s">
        <v>34</v>
      </c>
      <c r="AD44" s="497"/>
      <c r="AE44" s="497"/>
      <c r="AF44" s="497"/>
      <c r="AG44" s="497"/>
      <c r="AH44" s="497"/>
      <c r="AI44" s="64" t="s">
        <v>24</v>
      </c>
      <c r="AK44" s="36"/>
      <c r="AL44" s="30"/>
      <c r="AM44" s="30"/>
    </row>
    <row r="45" spans="4:39" ht="14.25" customHeight="1" x14ac:dyDescent="0.2">
      <c r="D45" s="461"/>
      <c r="E45" s="462"/>
      <c r="F45" s="65"/>
      <c r="G45" s="65"/>
      <c r="H45" s="45"/>
      <c r="I45" s="30"/>
      <c r="J45" s="30"/>
      <c r="K45" s="30"/>
      <c r="L45" s="30"/>
      <c r="M45" s="46"/>
      <c r="N45" s="46"/>
      <c r="O45" s="46"/>
      <c r="P45" s="46"/>
      <c r="Q45" s="46"/>
      <c r="R45" s="46"/>
      <c r="S45" s="46"/>
      <c r="T45" s="46"/>
      <c r="U45" s="46"/>
      <c r="V45" s="46"/>
      <c r="W45" s="46"/>
      <c r="X45" s="30"/>
      <c r="Y45" s="30"/>
      <c r="Z45" s="30"/>
      <c r="AA45" s="30"/>
      <c r="AB45" s="30"/>
      <c r="AC45" s="30"/>
      <c r="AD45" s="30"/>
      <c r="AE45" s="30"/>
      <c r="AF45" s="30"/>
      <c r="AG45" s="30"/>
      <c r="AH45" s="30"/>
      <c r="AI45" s="30"/>
      <c r="AJ45" s="30"/>
      <c r="AK45" s="36"/>
      <c r="AL45" s="30"/>
      <c r="AM45" s="30"/>
    </row>
    <row r="46" spans="4:39" ht="14.25" customHeight="1" x14ac:dyDescent="0.2">
      <c r="D46" s="461"/>
      <c r="E46" s="462"/>
      <c r="G46" s="465" t="s">
        <v>53</v>
      </c>
      <c r="H46" s="465"/>
      <c r="I46" s="465"/>
      <c r="J46" s="466"/>
      <c r="K46" s="466"/>
      <c r="L46" s="466"/>
      <c r="M46" s="466"/>
      <c r="N46" s="466"/>
      <c r="O46" s="64" t="s">
        <v>54</v>
      </c>
      <c r="P46" s="467" t="s">
        <v>59</v>
      </c>
      <c r="Q46" s="467"/>
      <c r="R46" s="467"/>
      <c r="S46" s="467"/>
      <c r="T46" s="467"/>
      <c r="U46" s="466"/>
      <c r="V46" s="466"/>
      <c r="W46" s="466"/>
      <c r="X46" s="466"/>
      <c r="Y46" s="466"/>
      <c r="Z46" s="495" t="s">
        <v>56</v>
      </c>
      <c r="AA46" s="495"/>
      <c r="AB46" s="495"/>
      <c r="AC46" s="76"/>
      <c r="AD46" s="76"/>
      <c r="AE46" s="76"/>
      <c r="AF46" s="76"/>
      <c r="AG46" s="76"/>
      <c r="AH46" s="76"/>
      <c r="AI46" s="76"/>
      <c r="AJ46" s="30"/>
      <c r="AK46" s="36"/>
      <c r="AL46" s="30"/>
      <c r="AM46" s="30"/>
    </row>
    <row r="47" spans="4:39" ht="14.25" customHeight="1" x14ac:dyDescent="0.2">
      <c r="D47" s="463" t="s">
        <v>97</v>
      </c>
      <c r="E47" s="464"/>
      <c r="F47" s="29"/>
      <c r="G47" s="29"/>
      <c r="H47" s="66"/>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36"/>
      <c r="AL47" s="30"/>
      <c r="AM47" s="30"/>
    </row>
    <row r="48" spans="4:39" ht="14.25" customHeight="1" x14ac:dyDescent="0.2">
      <c r="D48" s="30"/>
      <c r="E48" s="30"/>
      <c r="F48" s="45"/>
      <c r="G48" s="45"/>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0"/>
      <c r="AL48" s="46"/>
      <c r="AM48" s="30"/>
    </row>
    <row r="49" spans="2:37" s="68" customFormat="1" ht="14.25" customHeight="1" x14ac:dyDescent="0.2">
      <c r="B49" s="67"/>
      <c r="C49" s="27" t="s">
        <v>63</v>
      </c>
      <c r="D49" s="47" t="s">
        <v>67</v>
      </c>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67"/>
    </row>
    <row r="50" spans="2:37" s="68" customFormat="1" ht="14.25" customHeight="1" x14ac:dyDescent="0.2">
      <c r="B50" s="67"/>
      <c r="C50" s="27" t="s">
        <v>64</v>
      </c>
      <c r="D50" s="47" t="s">
        <v>68</v>
      </c>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67"/>
    </row>
    <row r="51" spans="2:37" s="68" customFormat="1" ht="14.25" customHeight="1" x14ac:dyDescent="0.2">
      <c r="B51" s="67"/>
      <c r="C51" s="27" t="s">
        <v>103</v>
      </c>
      <c r="D51" s="50" t="s">
        <v>175</v>
      </c>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69"/>
    </row>
    <row r="52" spans="2:37" s="68" customFormat="1" ht="14.25" customHeight="1" x14ac:dyDescent="0.2">
      <c r="B52" s="67"/>
      <c r="C52" s="27" t="s">
        <v>66</v>
      </c>
      <c r="D52" s="506" t="s">
        <v>96</v>
      </c>
      <c r="E52" s="506"/>
      <c r="F52" s="506"/>
      <c r="G52" s="506"/>
      <c r="H52" s="506"/>
      <c r="I52" s="506"/>
      <c r="J52" s="506"/>
      <c r="K52" s="506"/>
      <c r="L52" s="506"/>
      <c r="M52" s="506"/>
      <c r="N52" s="506"/>
      <c r="O52" s="506"/>
      <c r="P52" s="506"/>
      <c r="Q52" s="506"/>
      <c r="R52" s="506"/>
      <c r="S52" s="506"/>
      <c r="T52" s="506"/>
      <c r="U52" s="506"/>
      <c r="V52" s="506"/>
      <c r="W52" s="506"/>
      <c r="X52" s="506"/>
      <c r="Y52" s="506"/>
      <c r="Z52" s="506"/>
      <c r="AA52" s="506"/>
      <c r="AB52" s="506"/>
      <c r="AC52" s="506"/>
      <c r="AD52" s="506"/>
      <c r="AE52" s="506"/>
      <c r="AF52" s="506"/>
      <c r="AG52" s="506"/>
      <c r="AH52" s="506"/>
      <c r="AI52" s="506"/>
      <c r="AJ52" s="506"/>
      <c r="AK52" s="69"/>
    </row>
    <row r="53" spans="2:37" s="68" customFormat="1" ht="14.25" customHeight="1" x14ac:dyDescent="0.2">
      <c r="B53" s="67"/>
      <c r="C53" s="27"/>
      <c r="D53" s="506"/>
      <c r="E53" s="506"/>
      <c r="F53" s="506"/>
      <c r="G53" s="506"/>
      <c r="H53" s="506"/>
      <c r="I53" s="506"/>
      <c r="J53" s="506"/>
      <c r="K53" s="506"/>
      <c r="L53" s="506"/>
      <c r="M53" s="506"/>
      <c r="N53" s="506"/>
      <c r="O53" s="506"/>
      <c r="P53" s="506"/>
      <c r="Q53" s="506"/>
      <c r="R53" s="506"/>
      <c r="S53" s="506"/>
      <c r="T53" s="506"/>
      <c r="U53" s="506"/>
      <c r="V53" s="506"/>
      <c r="W53" s="506"/>
      <c r="X53" s="506"/>
      <c r="Y53" s="506"/>
      <c r="Z53" s="506"/>
      <c r="AA53" s="506"/>
      <c r="AB53" s="506"/>
      <c r="AC53" s="506"/>
      <c r="AD53" s="506"/>
      <c r="AE53" s="506"/>
      <c r="AF53" s="506"/>
      <c r="AG53" s="506"/>
      <c r="AH53" s="506"/>
      <c r="AI53" s="506"/>
      <c r="AJ53" s="506"/>
      <c r="AK53" s="69"/>
    </row>
    <row r="54" spans="2:37" s="68" customFormat="1" ht="14.25" customHeight="1" x14ac:dyDescent="0.2">
      <c r="B54" s="67"/>
      <c r="C54" s="115" t="s">
        <v>97</v>
      </c>
      <c r="D54" s="116" t="s">
        <v>134</v>
      </c>
      <c r="E54" s="509" t="s">
        <v>105</v>
      </c>
      <c r="F54" s="509"/>
      <c r="G54" s="509"/>
      <c r="H54" s="509"/>
      <c r="I54" s="509"/>
      <c r="J54" s="509"/>
      <c r="K54" s="509"/>
      <c r="L54" s="509"/>
      <c r="M54" s="509"/>
      <c r="N54" s="509"/>
      <c r="O54" s="509"/>
      <c r="P54" s="509"/>
      <c r="Q54" s="509"/>
      <c r="R54" s="509"/>
      <c r="S54" s="509"/>
      <c r="T54" s="509"/>
      <c r="U54" s="509"/>
      <c r="V54" s="509"/>
      <c r="W54" s="509"/>
      <c r="X54" s="509"/>
      <c r="Y54" s="509"/>
      <c r="Z54" s="509"/>
      <c r="AA54" s="509"/>
      <c r="AB54" s="509"/>
      <c r="AC54" s="509"/>
      <c r="AD54" s="509"/>
      <c r="AE54" s="509"/>
      <c r="AF54" s="509"/>
      <c r="AG54" s="509"/>
      <c r="AH54" s="509"/>
      <c r="AI54" s="509"/>
      <c r="AJ54" s="509"/>
      <c r="AK54" s="69"/>
    </row>
    <row r="55" spans="2:37" s="68" customFormat="1" ht="14.25" customHeight="1" x14ac:dyDescent="0.2">
      <c r="B55" s="70"/>
      <c r="C55" s="117"/>
      <c r="D55" s="118"/>
      <c r="E55" s="509"/>
      <c r="F55" s="509"/>
      <c r="G55" s="509"/>
      <c r="H55" s="509"/>
      <c r="I55" s="509"/>
      <c r="J55" s="509"/>
      <c r="K55" s="509"/>
      <c r="L55" s="509"/>
      <c r="M55" s="509"/>
      <c r="N55" s="509"/>
      <c r="O55" s="509"/>
      <c r="P55" s="509"/>
      <c r="Q55" s="509"/>
      <c r="R55" s="509"/>
      <c r="S55" s="509"/>
      <c r="T55" s="509"/>
      <c r="U55" s="509"/>
      <c r="V55" s="509"/>
      <c r="W55" s="509"/>
      <c r="X55" s="509"/>
      <c r="Y55" s="509"/>
      <c r="Z55" s="509"/>
      <c r="AA55" s="509"/>
      <c r="AB55" s="509"/>
      <c r="AC55" s="509"/>
      <c r="AD55" s="509"/>
      <c r="AE55" s="509"/>
      <c r="AF55" s="509"/>
      <c r="AG55" s="509"/>
      <c r="AH55" s="509"/>
      <c r="AI55" s="509"/>
      <c r="AJ55" s="509"/>
      <c r="AK55" s="69"/>
    </row>
    <row r="56" spans="2:37" s="68" customFormat="1" ht="14.25" customHeight="1" x14ac:dyDescent="0.2">
      <c r="B56" s="70"/>
      <c r="C56" s="117"/>
      <c r="D56" s="116" t="s">
        <v>135</v>
      </c>
      <c r="E56" s="509" t="s">
        <v>106</v>
      </c>
      <c r="F56" s="509"/>
      <c r="G56" s="509"/>
      <c r="H56" s="509"/>
      <c r="I56" s="509"/>
      <c r="J56" s="509"/>
      <c r="K56" s="509"/>
      <c r="L56" s="509"/>
      <c r="M56" s="509"/>
      <c r="N56" s="509"/>
      <c r="O56" s="509"/>
      <c r="P56" s="509"/>
      <c r="Q56" s="509"/>
      <c r="R56" s="509"/>
      <c r="S56" s="509"/>
      <c r="T56" s="509"/>
      <c r="U56" s="509"/>
      <c r="V56" s="509"/>
      <c r="W56" s="509"/>
      <c r="X56" s="509"/>
      <c r="Y56" s="509"/>
      <c r="Z56" s="509"/>
      <c r="AA56" s="509"/>
      <c r="AB56" s="509"/>
      <c r="AC56" s="509"/>
      <c r="AD56" s="509"/>
      <c r="AE56" s="509"/>
      <c r="AF56" s="509"/>
      <c r="AG56" s="509"/>
      <c r="AH56" s="509"/>
      <c r="AI56" s="509"/>
      <c r="AJ56" s="509"/>
      <c r="AK56" s="69"/>
    </row>
    <row r="57" spans="2:37" s="68" customFormat="1" ht="22.2" customHeight="1" x14ac:dyDescent="0.2">
      <c r="B57" s="70"/>
      <c r="C57" s="119"/>
      <c r="D57" s="120"/>
      <c r="E57" s="509"/>
      <c r="F57" s="509"/>
      <c r="G57" s="509"/>
      <c r="H57" s="509"/>
      <c r="I57" s="509"/>
      <c r="J57" s="509"/>
      <c r="K57" s="509"/>
      <c r="L57" s="509"/>
      <c r="M57" s="509"/>
      <c r="N57" s="509"/>
      <c r="O57" s="509"/>
      <c r="P57" s="509"/>
      <c r="Q57" s="509"/>
      <c r="R57" s="509"/>
      <c r="S57" s="509"/>
      <c r="T57" s="509"/>
      <c r="U57" s="509"/>
      <c r="V57" s="509"/>
      <c r="W57" s="509"/>
      <c r="X57" s="509"/>
      <c r="Y57" s="509"/>
      <c r="Z57" s="509"/>
      <c r="AA57" s="509"/>
      <c r="AB57" s="509"/>
      <c r="AC57" s="509"/>
      <c r="AD57" s="509"/>
      <c r="AE57" s="509"/>
      <c r="AF57" s="509"/>
      <c r="AG57" s="509"/>
      <c r="AH57" s="509"/>
      <c r="AI57" s="509"/>
      <c r="AJ57" s="509"/>
      <c r="AK57" s="69"/>
    </row>
  </sheetData>
  <mergeCells count="97">
    <mergeCell ref="E54:AJ55"/>
    <mergeCell ref="E56:AJ57"/>
    <mergeCell ref="O11:S12"/>
    <mergeCell ref="AD17:AD18"/>
    <mergeCell ref="AD43:AH43"/>
    <mergeCell ref="AD44:AH44"/>
    <mergeCell ref="P22:U22"/>
    <mergeCell ref="P23:T24"/>
    <mergeCell ref="U23:U24"/>
    <mergeCell ref="W27:Z28"/>
    <mergeCell ref="AA27:AB28"/>
    <mergeCell ref="AD40:AH40"/>
    <mergeCell ref="D33:E33"/>
    <mergeCell ref="H17:H18"/>
    <mergeCell ref="O17:O18"/>
    <mergeCell ref="N23:O24"/>
    <mergeCell ref="D52:AJ53"/>
    <mergeCell ref="AD31:AH32"/>
    <mergeCell ref="AI31:AI32"/>
    <mergeCell ref="B11:F12"/>
    <mergeCell ref="G11:M12"/>
    <mergeCell ref="G22:M22"/>
    <mergeCell ref="G23:L24"/>
    <mergeCell ref="M23:M24"/>
    <mergeCell ref="G26:M26"/>
    <mergeCell ref="G27:L28"/>
    <mergeCell ref="M27:M28"/>
    <mergeCell ref="G30:M30"/>
    <mergeCell ref="G31:L32"/>
    <mergeCell ref="V17:V18"/>
    <mergeCell ref="I17:I18"/>
    <mergeCell ref="AD41:AH41"/>
    <mergeCell ref="AD42:AH42"/>
    <mergeCell ref="W30:AB30"/>
    <mergeCell ref="W31:AA32"/>
    <mergeCell ref="AB31:AB32"/>
    <mergeCell ref="AC31:AC32"/>
    <mergeCell ref="AD30:AI30"/>
    <mergeCell ref="W42:AB42"/>
    <mergeCell ref="AE16:AK16"/>
    <mergeCell ref="B15:H16"/>
    <mergeCell ref="J15:O16"/>
    <mergeCell ref="Q15:V16"/>
    <mergeCell ref="X15:AC16"/>
    <mergeCell ref="N27:O28"/>
    <mergeCell ref="P26:U26"/>
    <mergeCell ref="P27:T28"/>
    <mergeCell ref="U27:U28"/>
    <mergeCell ref="V27:V28"/>
    <mergeCell ref="W26:AB26"/>
    <mergeCell ref="AC27:AC28"/>
    <mergeCell ref="AD26:AI26"/>
    <mergeCell ref="AD27:AH28"/>
    <mergeCell ref="AI27:AI28"/>
    <mergeCell ref="M31:M32"/>
    <mergeCell ref="N31:O32"/>
    <mergeCell ref="P30:U30"/>
    <mergeCell ref="P31:T32"/>
    <mergeCell ref="U31:U32"/>
    <mergeCell ref="W43:AB43"/>
    <mergeCell ref="W44:AB44"/>
    <mergeCell ref="O40:S40"/>
    <mergeCell ref="O41:S41"/>
    <mergeCell ref="O42:S42"/>
    <mergeCell ref="O43:S43"/>
    <mergeCell ref="O44:S44"/>
    <mergeCell ref="U46:Y46"/>
    <mergeCell ref="AK17:AK18"/>
    <mergeCell ref="AE17:AJ18"/>
    <mergeCell ref="B17:G18"/>
    <mergeCell ref="J17:N18"/>
    <mergeCell ref="P17:P18"/>
    <mergeCell ref="Q17:U18"/>
    <mergeCell ref="W17:W18"/>
    <mergeCell ref="X17:AA18"/>
    <mergeCell ref="AB17:AC18"/>
    <mergeCell ref="Z46:AB46"/>
    <mergeCell ref="D21:E32"/>
    <mergeCell ref="H43:M43"/>
    <mergeCell ref="H44:M44"/>
    <mergeCell ref="W40:AB40"/>
    <mergeCell ref="W41:AB41"/>
    <mergeCell ref="D36:E46"/>
    <mergeCell ref="D47:E47"/>
    <mergeCell ref="G46:I46"/>
    <mergeCell ref="J46:N46"/>
    <mergeCell ref="P46:T46"/>
    <mergeCell ref="G37:L38"/>
    <mergeCell ref="M37:M38"/>
    <mergeCell ref="H40:M40"/>
    <mergeCell ref="H41:M41"/>
    <mergeCell ref="H42:M42"/>
    <mergeCell ref="T11:Y11"/>
    <mergeCell ref="AB11:AH11"/>
    <mergeCell ref="T12:X12"/>
    <mergeCell ref="Z12:AJ12"/>
    <mergeCell ref="B6:AK8"/>
  </mergeCells>
  <phoneticPr fontId="1"/>
  <conditionalFormatting sqref="AE17:AJ18">
    <cfRule type="expression" dxfId="20" priority="1">
      <formula>$AE$17&gt;3200</formula>
    </cfRule>
  </conditionalFormatting>
  <dataValidations count="3">
    <dataValidation type="list" allowBlank="1" showInputMessage="1" showErrorMessage="1" sqref="T12">
      <formula1>"□ その他,■ その他"</formula1>
    </dataValidation>
    <dataValidation type="list" allowBlank="1" showInputMessage="1" showErrorMessage="1" sqref="T11">
      <formula1>"□ 雇用契約書,■ 雇用契約書"</formula1>
    </dataValidation>
    <dataValidation type="list" allowBlank="1" showInputMessage="1" showErrorMessage="1" sqref="AB11">
      <formula1>"□ 労働条件通知書,■ 労働条件通知書"</formula1>
    </dataValidation>
  </dataValidations>
  <printOptions horizontalCentered="1"/>
  <pageMargins left="0.78740157480314965" right="0.39370078740157483" top="0.59055118110236227" bottom="0.59055118110236227" header="0.19685039370078741" footer="0.19685039370078741"/>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F33"/>
  <sheetViews>
    <sheetView view="pageBreakPreview" zoomScaleNormal="100" zoomScaleSheetLayoutView="100" workbookViewId="0">
      <selection activeCell="I27" sqref="I27"/>
    </sheetView>
  </sheetViews>
  <sheetFormatPr defaultRowHeight="13.2" x14ac:dyDescent="0.2"/>
  <cols>
    <col min="1" max="1" width="2.6640625" style="122" customWidth="1"/>
    <col min="2" max="3" width="20.6640625" style="122" customWidth="1"/>
    <col min="4" max="4" width="21.5546875" style="122" customWidth="1"/>
    <col min="5" max="5" width="20.6640625" style="122" customWidth="1"/>
    <col min="6" max="6" width="2.6640625" style="122" customWidth="1"/>
    <col min="7" max="16384" width="8.88671875" style="122"/>
  </cols>
  <sheetData>
    <row r="1" spans="1:6" ht="21.6" customHeight="1" x14ac:dyDescent="0.2">
      <c r="A1" s="121"/>
      <c r="B1" s="121" t="s">
        <v>194</v>
      </c>
      <c r="C1" s="121"/>
      <c r="D1" s="121"/>
      <c r="E1" s="121"/>
      <c r="F1" s="121"/>
    </row>
    <row r="2" spans="1:6" ht="40.049999999999997" customHeight="1" x14ac:dyDescent="0.2">
      <c r="A2" s="121"/>
      <c r="B2" s="514" t="s">
        <v>192</v>
      </c>
      <c r="C2" s="514"/>
      <c r="D2" s="514"/>
      <c r="E2" s="514"/>
      <c r="F2" s="121"/>
    </row>
    <row r="3" spans="1:6" ht="16.2" x14ac:dyDescent="0.2">
      <c r="A3" s="121"/>
      <c r="B3" s="123" t="s">
        <v>179</v>
      </c>
      <c r="C3" s="121"/>
      <c r="D3" s="121"/>
      <c r="E3" s="121"/>
      <c r="F3" s="121"/>
    </row>
    <row r="4" spans="1:6" x14ac:dyDescent="0.2">
      <c r="A4" s="121"/>
      <c r="B4" s="121"/>
      <c r="C4" s="121"/>
      <c r="D4" s="121"/>
      <c r="E4" s="124" t="s">
        <v>0</v>
      </c>
      <c r="F4" s="121"/>
    </row>
    <row r="5" spans="1:6" ht="30" customHeight="1" x14ac:dyDescent="0.2">
      <c r="A5" s="121"/>
      <c r="B5" s="515" t="s">
        <v>180</v>
      </c>
      <c r="C5" s="516"/>
      <c r="D5" s="515" t="s">
        <v>181</v>
      </c>
      <c r="E5" s="516"/>
      <c r="F5" s="121"/>
    </row>
    <row r="6" spans="1:6" ht="30" customHeight="1" x14ac:dyDescent="0.2">
      <c r="A6" s="121"/>
      <c r="B6" s="125" t="s">
        <v>182</v>
      </c>
      <c r="C6" s="125" t="s">
        <v>183</v>
      </c>
      <c r="D6" s="125" t="s">
        <v>182</v>
      </c>
      <c r="E6" s="125" t="s">
        <v>183</v>
      </c>
      <c r="F6" s="121"/>
    </row>
    <row r="7" spans="1:6" ht="30" customHeight="1" x14ac:dyDescent="0.2">
      <c r="A7" s="121"/>
      <c r="B7" s="126" t="s">
        <v>184</v>
      </c>
      <c r="C7" s="138"/>
      <c r="D7" s="126" t="s">
        <v>190</v>
      </c>
      <c r="E7" s="138"/>
      <c r="F7" s="121"/>
    </row>
    <row r="8" spans="1:6" ht="30" customHeight="1" x14ac:dyDescent="0.2">
      <c r="A8" s="121"/>
      <c r="B8" s="126"/>
      <c r="C8" s="127"/>
      <c r="D8" s="126"/>
      <c r="E8" s="127"/>
      <c r="F8" s="121"/>
    </row>
    <row r="9" spans="1:6" ht="30" customHeight="1" x14ac:dyDescent="0.2">
      <c r="A9" s="121"/>
      <c r="B9" s="126"/>
      <c r="C9" s="127"/>
      <c r="D9" s="126"/>
      <c r="E9" s="127"/>
      <c r="F9" s="121"/>
    </row>
    <row r="10" spans="1:6" ht="30" customHeight="1" x14ac:dyDescent="0.2">
      <c r="A10" s="121"/>
      <c r="B10" s="126"/>
      <c r="C10" s="127"/>
      <c r="D10" s="126"/>
      <c r="E10" s="127"/>
      <c r="F10" s="121"/>
    </row>
    <row r="11" spans="1:6" ht="30" customHeight="1" x14ac:dyDescent="0.2">
      <c r="A11" s="121"/>
      <c r="B11" s="128"/>
      <c r="C11" s="128"/>
      <c r="D11" s="126"/>
      <c r="E11" s="127"/>
      <c r="F11" s="121"/>
    </row>
    <row r="12" spans="1:6" ht="30" customHeight="1" x14ac:dyDescent="0.2">
      <c r="A12" s="121"/>
      <c r="B12" s="126" t="s">
        <v>185</v>
      </c>
      <c r="C12" s="127">
        <f>E18-C7</f>
        <v>0</v>
      </c>
      <c r="D12" s="129"/>
      <c r="E12" s="127"/>
      <c r="F12" s="121"/>
    </row>
    <row r="13" spans="1:6" ht="30" customHeight="1" x14ac:dyDescent="0.2">
      <c r="A13" s="121"/>
      <c r="B13" s="129"/>
      <c r="C13" s="127"/>
      <c r="D13" s="129"/>
      <c r="E13" s="127"/>
      <c r="F13" s="121"/>
    </row>
    <row r="14" spans="1:6" ht="30" customHeight="1" x14ac:dyDescent="0.2">
      <c r="A14" s="121"/>
      <c r="B14" s="130"/>
      <c r="C14" s="131"/>
      <c r="D14" s="130"/>
      <c r="E14" s="131"/>
      <c r="F14" s="121"/>
    </row>
    <row r="15" spans="1:6" ht="30" customHeight="1" x14ac:dyDescent="0.2">
      <c r="A15" s="121"/>
      <c r="B15" s="130"/>
      <c r="C15" s="131"/>
      <c r="D15" s="130"/>
      <c r="E15" s="131"/>
      <c r="F15" s="121"/>
    </row>
    <row r="16" spans="1:6" ht="30" customHeight="1" x14ac:dyDescent="0.2">
      <c r="A16" s="121"/>
      <c r="B16" s="130"/>
      <c r="C16" s="131"/>
      <c r="D16" s="130"/>
      <c r="E16" s="131"/>
      <c r="F16" s="121"/>
    </row>
    <row r="17" spans="1:6" ht="30" customHeight="1" x14ac:dyDescent="0.2">
      <c r="A17" s="121"/>
      <c r="B17" s="130"/>
      <c r="C17" s="131"/>
      <c r="D17" s="130"/>
      <c r="E17" s="131"/>
      <c r="F17" s="121"/>
    </row>
    <row r="18" spans="1:6" ht="30" customHeight="1" x14ac:dyDescent="0.2">
      <c r="A18" s="121"/>
      <c r="B18" s="125" t="s">
        <v>117</v>
      </c>
      <c r="C18" s="127">
        <f>SUM(C7:C12)</f>
        <v>0</v>
      </c>
      <c r="D18" s="125" t="s">
        <v>117</v>
      </c>
      <c r="E18" s="127">
        <f>SUM(E7:E17)</f>
        <v>0</v>
      </c>
      <c r="F18" s="121"/>
    </row>
    <row r="19" spans="1:6" ht="30" customHeight="1" x14ac:dyDescent="0.2">
      <c r="A19" s="121"/>
      <c r="B19" s="132"/>
      <c r="C19" s="133" t="s">
        <v>186</v>
      </c>
      <c r="D19" s="134">
        <f>E18-C18</f>
        <v>0</v>
      </c>
      <c r="E19" s="135"/>
      <c r="F19" s="121"/>
    </row>
    <row r="20" spans="1:6" x14ac:dyDescent="0.2">
      <c r="A20" s="121"/>
      <c r="B20" s="121"/>
      <c r="C20" s="121"/>
      <c r="D20" s="121"/>
      <c r="E20" s="121"/>
      <c r="F20" s="121"/>
    </row>
    <row r="21" spans="1:6" x14ac:dyDescent="0.2">
      <c r="A21" s="121"/>
      <c r="B21" s="517" t="s">
        <v>191</v>
      </c>
      <c r="C21" s="517"/>
      <c r="D21" s="517"/>
      <c r="E21" s="517"/>
      <c r="F21" s="121"/>
    </row>
    <row r="22" spans="1:6" x14ac:dyDescent="0.2">
      <c r="A22" s="121"/>
      <c r="B22" s="517"/>
      <c r="C22" s="517"/>
      <c r="D22" s="517"/>
      <c r="E22" s="517"/>
      <c r="F22" s="121"/>
    </row>
    <row r="23" spans="1:6" x14ac:dyDescent="0.2">
      <c r="A23" s="121"/>
      <c r="B23" s="121"/>
      <c r="C23" s="121"/>
      <c r="D23" s="121"/>
      <c r="E23" s="121"/>
      <c r="F23" s="121"/>
    </row>
    <row r="24" spans="1:6" x14ac:dyDescent="0.2">
      <c r="A24" s="121"/>
      <c r="B24" s="139" t="s">
        <v>187</v>
      </c>
      <c r="C24" s="136"/>
      <c r="D24" s="136"/>
      <c r="E24" s="136"/>
      <c r="F24" s="121"/>
    </row>
    <row r="25" spans="1:6" x14ac:dyDescent="0.2">
      <c r="A25" s="121"/>
      <c r="B25" s="136"/>
      <c r="C25" s="136"/>
      <c r="D25" s="136"/>
      <c r="E25" s="136"/>
      <c r="F25" s="121"/>
    </row>
    <row r="26" spans="1:6" x14ac:dyDescent="0.2">
      <c r="A26" s="121"/>
      <c r="B26" s="136"/>
      <c r="C26" s="136"/>
      <c r="D26" s="136"/>
      <c r="E26" s="136"/>
      <c r="F26" s="121"/>
    </row>
    <row r="27" spans="1:6" x14ac:dyDescent="0.2">
      <c r="A27" s="121"/>
      <c r="B27" s="136"/>
      <c r="C27" s="136" t="s">
        <v>188</v>
      </c>
      <c r="D27" s="518"/>
      <c r="E27" s="519"/>
      <c r="F27" s="121"/>
    </row>
    <row r="28" spans="1:6" x14ac:dyDescent="0.2">
      <c r="A28" s="121"/>
      <c r="B28" s="136"/>
      <c r="C28" s="136"/>
      <c r="D28" s="519"/>
      <c r="E28" s="519"/>
      <c r="F28" s="121"/>
    </row>
    <row r="29" spans="1:6" x14ac:dyDescent="0.2">
      <c r="A29" s="121"/>
      <c r="B29" s="136"/>
      <c r="C29" s="136" t="s">
        <v>189</v>
      </c>
      <c r="D29" s="518"/>
      <c r="E29" s="519"/>
      <c r="F29" s="121"/>
    </row>
    <row r="30" spans="1:6" x14ac:dyDescent="0.2">
      <c r="A30" s="121"/>
      <c r="B30" s="136"/>
      <c r="C30" s="136"/>
      <c r="D30" s="519"/>
      <c r="E30" s="519"/>
      <c r="F30" s="121"/>
    </row>
    <row r="31" spans="1:6" x14ac:dyDescent="0.2">
      <c r="A31" s="121"/>
      <c r="B31" s="136"/>
      <c r="C31" s="136"/>
      <c r="D31" s="519"/>
      <c r="E31" s="519"/>
      <c r="F31" s="121"/>
    </row>
    <row r="32" spans="1:6" x14ac:dyDescent="0.2">
      <c r="B32" s="137"/>
      <c r="C32" s="137"/>
      <c r="D32" s="137"/>
      <c r="E32" s="137"/>
    </row>
    <row r="33" spans="2:5" x14ac:dyDescent="0.2">
      <c r="B33" s="137"/>
      <c r="C33" s="137"/>
      <c r="D33" s="137"/>
      <c r="E33" s="137"/>
    </row>
  </sheetData>
  <mergeCells count="6">
    <mergeCell ref="B2:E2"/>
    <mergeCell ref="B5:C5"/>
    <mergeCell ref="D5:E5"/>
    <mergeCell ref="B21:E22"/>
    <mergeCell ref="D29:E31"/>
    <mergeCell ref="D27:E28"/>
  </mergeCells>
  <phoneticPr fontId="5"/>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C33"/>
  <sheetViews>
    <sheetView showGridLines="0" view="pageBreakPreview" zoomScaleNormal="100" zoomScaleSheetLayoutView="100" workbookViewId="0">
      <selection activeCell="B8" sqref="B8:BC9"/>
    </sheetView>
  </sheetViews>
  <sheetFormatPr defaultColWidth="2.44140625" defaultRowHeight="15" customHeight="1" x14ac:dyDescent="0.2"/>
  <cols>
    <col min="1" max="1" width="2.44140625" style="2" customWidth="1"/>
    <col min="2" max="16384" width="2.44140625" style="2"/>
  </cols>
  <sheetData>
    <row r="1" spans="1:55" ht="15" customHeight="1" x14ac:dyDescent="0.2">
      <c r="A1" s="98"/>
    </row>
    <row r="4" spans="1:55" ht="15" customHeight="1" x14ac:dyDescent="0.2">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47" t="s">
        <v>150</v>
      </c>
      <c r="AZ4" s="148"/>
      <c r="BA4" s="148"/>
      <c r="BB4" s="148"/>
      <c r="BC4" s="149"/>
    </row>
    <row r="5" spans="1:55" ht="15" customHeight="1" x14ac:dyDescent="0.2">
      <c r="B5" s="1"/>
      <c r="C5" s="3"/>
      <c r="D5" s="4"/>
      <c r="E5" s="4"/>
      <c r="F5" s="4"/>
      <c r="G5" s="4"/>
      <c r="H5" s="4"/>
      <c r="I5" s="4"/>
      <c r="J5" s="4"/>
      <c r="K5" s="4"/>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Y5" s="150"/>
      <c r="AZ5" s="151"/>
      <c r="BA5" s="151"/>
      <c r="BB5" s="151"/>
      <c r="BC5" s="152"/>
    </row>
    <row r="6" spans="1:55" ht="15" customHeight="1" x14ac:dyDescent="0.2">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15" customHeight="1" x14ac:dyDescent="0.2">
      <c r="B7" s="1"/>
      <c r="C7" s="1"/>
      <c r="D7" s="1"/>
      <c r="E7" s="1"/>
      <c r="F7" s="1"/>
      <c r="G7" s="1"/>
      <c r="H7" s="1"/>
      <c r="I7" s="7"/>
      <c r="J7" s="7"/>
      <c r="K7" s="7"/>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row>
    <row r="8" spans="1:55" ht="15" customHeight="1" x14ac:dyDescent="0.2">
      <c r="B8" s="153" t="s">
        <v>210</v>
      </c>
      <c r="C8" s="154"/>
      <c r="D8" s="154"/>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154"/>
      <c r="AR8" s="154"/>
      <c r="AS8" s="154"/>
      <c r="AT8" s="154"/>
      <c r="AU8" s="154"/>
      <c r="AV8" s="154"/>
      <c r="AW8" s="154"/>
      <c r="AX8" s="154"/>
      <c r="AY8" s="154"/>
      <c r="AZ8" s="154"/>
      <c r="BA8" s="154"/>
      <c r="BB8" s="154"/>
      <c r="BC8" s="154"/>
    </row>
    <row r="9" spans="1:55" ht="15" customHeight="1" x14ac:dyDescent="0.2">
      <c r="B9" s="154"/>
      <c r="C9" s="154"/>
      <c r="D9" s="154"/>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4"/>
      <c r="AU9" s="154"/>
      <c r="AV9" s="154"/>
      <c r="AW9" s="154"/>
      <c r="AX9" s="154"/>
      <c r="AY9" s="154"/>
      <c r="AZ9" s="154"/>
      <c r="BA9" s="154"/>
      <c r="BB9" s="154"/>
      <c r="BC9" s="154"/>
    </row>
    <row r="10" spans="1:55" ht="15" customHeight="1" x14ac:dyDescent="0.2">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row>
    <row r="11" spans="1:55" ht="15" customHeight="1" x14ac:dyDescent="0.2">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row>
    <row r="12" spans="1:55" ht="15" customHeight="1" x14ac:dyDescent="0.2">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343" t="s">
        <v>6</v>
      </c>
      <c r="AE12" s="344"/>
      <c r="AF12" s="344"/>
      <c r="AG12" s="344"/>
      <c r="AH12" s="344"/>
      <c r="AI12" s="380"/>
      <c r="AJ12" s="521" t="s">
        <v>149</v>
      </c>
      <c r="AK12" s="522"/>
      <c r="AL12" s="522"/>
      <c r="AM12" s="522"/>
      <c r="AN12" s="522"/>
      <c r="AO12" s="522"/>
      <c r="AP12" s="522"/>
      <c r="AQ12" s="522"/>
      <c r="AR12" s="522"/>
      <c r="AS12" s="522"/>
      <c r="AT12" s="522"/>
      <c r="AU12" s="522"/>
      <c r="AV12" s="522"/>
      <c r="AW12" s="522"/>
      <c r="AX12" s="522"/>
      <c r="AY12" s="522"/>
      <c r="AZ12" s="522"/>
      <c r="BA12" s="522"/>
      <c r="BB12" s="522"/>
      <c r="BC12" s="523"/>
    </row>
    <row r="13" spans="1:55" ht="15" customHeight="1" x14ac:dyDescent="0.2">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381"/>
      <c r="AE13" s="382"/>
      <c r="AF13" s="382"/>
      <c r="AG13" s="382"/>
      <c r="AH13" s="382"/>
      <c r="AI13" s="383"/>
      <c r="AJ13" s="524"/>
      <c r="AK13" s="525"/>
      <c r="AL13" s="525"/>
      <c r="AM13" s="525"/>
      <c r="AN13" s="525"/>
      <c r="AO13" s="525"/>
      <c r="AP13" s="525"/>
      <c r="AQ13" s="525"/>
      <c r="AR13" s="525"/>
      <c r="AS13" s="525"/>
      <c r="AT13" s="525"/>
      <c r="AU13" s="525"/>
      <c r="AV13" s="525"/>
      <c r="AW13" s="525"/>
      <c r="AX13" s="525"/>
      <c r="AY13" s="525"/>
      <c r="AZ13" s="525"/>
      <c r="BA13" s="525"/>
      <c r="BB13" s="525"/>
      <c r="BC13" s="526"/>
    </row>
    <row r="14" spans="1:55" ht="15" customHeight="1" x14ac:dyDescent="0.2">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80"/>
      <c r="AE14" s="80"/>
      <c r="AF14" s="80"/>
      <c r="AG14" s="80"/>
      <c r="AH14" s="80"/>
      <c r="AI14" s="80"/>
      <c r="AJ14" s="88"/>
      <c r="AK14" s="88"/>
      <c r="AL14" s="88"/>
      <c r="AM14" s="88"/>
      <c r="AN14" s="88"/>
      <c r="AO14" s="88"/>
      <c r="AP14" s="88"/>
      <c r="AQ14" s="88"/>
      <c r="AR14" s="88"/>
      <c r="AS14" s="88"/>
      <c r="AT14" s="88"/>
      <c r="AU14" s="88"/>
      <c r="AV14" s="88"/>
      <c r="AW14" s="88"/>
      <c r="AX14" s="88"/>
      <c r="AY14" s="88"/>
      <c r="AZ14" s="88"/>
      <c r="BA14" s="88"/>
      <c r="BB14" s="88"/>
      <c r="BC14" s="88"/>
    </row>
    <row r="15" spans="1:55" ht="15" customHeight="1" x14ac:dyDescent="0.2">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1"/>
      <c r="AY15" s="11"/>
      <c r="AZ15" s="11"/>
      <c r="BA15" s="11"/>
      <c r="BB15" s="11"/>
      <c r="BC15" s="1"/>
    </row>
    <row r="16" spans="1:55" ht="15" customHeight="1" x14ac:dyDescent="0.2">
      <c r="C16" s="89"/>
      <c r="D16" s="89"/>
      <c r="E16" s="89"/>
      <c r="F16" s="89"/>
      <c r="H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0" t="s">
        <v>0</v>
      </c>
    </row>
    <row r="17" spans="2:55" ht="15" customHeight="1" x14ac:dyDescent="0.2">
      <c r="B17" s="146" t="s">
        <v>7</v>
      </c>
      <c r="C17" s="146"/>
      <c r="D17" s="146"/>
      <c r="E17" s="146"/>
      <c r="F17" s="146"/>
      <c r="G17" s="146"/>
      <c r="H17" s="163" t="s">
        <v>8</v>
      </c>
      <c r="I17" s="163"/>
      <c r="J17" s="163"/>
      <c r="K17" s="163"/>
      <c r="L17" s="163"/>
      <c r="M17" s="163"/>
      <c r="N17" s="165" t="s">
        <v>139</v>
      </c>
      <c r="O17" s="165"/>
      <c r="P17" s="165"/>
      <c r="Q17" s="165"/>
      <c r="R17" s="165"/>
      <c r="S17" s="165"/>
      <c r="T17" s="163" t="s">
        <v>9</v>
      </c>
      <c r="U17" s="163"/>
      <c r="V17" s="163"/>
      <c r="W17" s="163"/>
      <c r="X17" s="163"/>
      <c r="Y17" s="163"/>
      <c r="Z17" s="165" t="s">
        <v>157</v>
      </c>
      <c r="AA17" s="165"/>
      <c r="AB17" s="165"/>
      <c r="AC17" s="165"/>
      <c r="AD17" s="165"/>
      <c r="AE17" s="165"/>
      <c r="AF17" s="163" t="s">
        <v>10</v>
      </c>
      <c r="AG17" s="163"/>
      <c r="AH17" s="163"/>
      <c r="AI17" s="163"/>
      <c r="AJ17" s="163"/>
      <c r="AK17" s="163"/>
      <c r="AL17" s="163" t="s">
        <v>11</v>
      </c>
      <c r="AM17" s="163"/>
      <c r="AN17" s="163"/>
      <c r="AO17" s="163"/>
      <c r="AP17" s="163"/>
      <c r="AQ17" s="163"/>
      <c r="AR17" s="163" t="s">
        <v>12</v>
      </c>
      <c r="AS17" s="163"/>
      <c r="AT17" s="163"/>
      <c r="AU17" s="163"/>
      <c r="AV17" s="163"/>
      <c r="AW17" s="163"/>
      <c r="AX17" s="146" t="s">
        <v>13</v>
      </c>
      <c r="AY17" s="146"/>
      <c r="AZ17" s="146"/>
      <c r="BA17" s="146"/>
      <c r="BB17" s="146"/>
      <c r="BC17" s="146"/>
    </row>
    <row r="18" spans="2:55" ht="15" customHeight="1" x14ac:dyDescent="0.2">
      <c r="B18" s="146"/>
      <c r="C18" s="146"/>
      <c r="D18" s="146"/>
      <c r="E18" s="146"/>
      <c r="F18" s="146"/>
      <c r="G18" s="146"/>
      <c r="H18" s="164"/>
      <c r="I18" s="164"/>
      <c r="J18" s="164"/>
      <c r="K18" s="164"/>
      <c r="L18" s="164"/>
      <c r="M18" s="164"/>
      <c r="N18" s="166"/>
      <c r="O18" s="166"/>
      <c r="P18" s="166"/>
      <c r="Q18" s="166"/>
      <c r="R18" s="166"/>
      <c r="S18" s="166"/>
      <c r="T18" s="164"/>
      <c r="U18" s="164"/>
      <c r="V18" s="164"/>
      <c r="W18" s="164"/>
      <c r="X18" s="164"/>
      <c r="Y18" s="164"/>
      <c r="Z18" s="166"/>
      <c r="AA18" s="166"/>
      <c r="AB18" s="166"/>
      <c r="AC18" s="166"/>
      <c r="AD18" s="166"/>
      <c r="AE18" s="166"/>
      <c r="AF18" s="164"/>
      <c r="AG18" s="164"/>
      <c r="AH18" s="164"/>
      <c r="AI18" s="164"/>
      <c r="AJ18" s="164"/>
      <c r="AK18" s="164"/>
      <c r="AL18" s="164"/>
      <c r="AM18" s="164"/>
      <c r="AN18" s="164"/>
      <c r="AO18" s="164"/>
      <c r="AP18" s="164"/>
      <c r="AQ18" s="164"/>
      <c r="AR18" s="164"/>
      <c r="AS18" s="164"/>
      <c r="AT18" s="164"/>
      <c r="AU18" s="164"/>
      <c r="AV18" s="164"/>
      <c r="AW18" s="164"/>
      <c r="AX18" s="146"/>
      <c r="AY18" s="146"/>
      <c r="AZ18" s="146"/>
      <c r="BA18" s="146"/>
      <c r="BB18" s="146"/>
      <c r="BC18" s="146"/>
    </row>
    <row r="19" spans="2:55" ht="15" customHeight="1" x14ac:dyDescent="0.2">
      <c r="B19" s="146"/>
      <c r="C19" s="146"/>
      <c r="D19" s="146"/>
      <c r="E19" s="146"/>
      <c r="F19" s="146"/>
      <c r="G19" s="146"/>
      <c r="H19" s="164"/>
      <c r="I19" s="164"/>
      <c r="J19" s="164"/>
      <c r="K19" s="164"/>
      <c r="L19" s="164"/>
      <c r="M19" s="164"/>
      <c r="N19" s="166"/>
      <c r="O19" s="166"/>
      <c r="P19" s="166"/>
      <c r="Q19" s="166"/>
      <c r="R19" s="166"/>
      <c r="S19" s="166"/>
      <c r="T19" s="164" t="s">
        <v>111</v>
      </c>
      <c r="U19" s="164"/>
      <c r="V19" s="164"/>
      <c r="W19" s="164"/>
      <c r="X19" s="164"/>
      <c r="Y19" s="164"/>
      <c r="Z19" s="166"/>
      <c r="AA19" s="166"/>
      <c r="AB19" s="166"/>
      <c r="AC19" s="166"/>
      <c r="AD19" s="166"/>
      <c r="AE19" s="166"/>
      <c r="AF19" s="164"/>
      <c r="AG19" s="164"/>
      <c r="AH19" s="164"/>
      <c r="AI19" s="164"/>
      <c r="AJ19" s="164"/>
      <c r="AK19" s="164"/>
      <c r="AL19" s="164"/>
      <c r="AM19" s="164"/>
      <c r="AN19" s="164"/>
      <c r="AO19" s="164"/>
      <c r="AP19" s="164"/>
      <c r="AQ19" s="164"/>
      <c r="AR19" s="164" t="s">
        <v>116</v>
      </c>
      <c r="AS19" s="164"/>
      <c r="AT19" s="164"/>
      <c r="AU19" s="164"/>
      <c r="AV19" s="164"/>
      <c r="AW19" s="164"/>
      <c r="AX19" s="146"/>
      <c r="AY19" s="146"/>
      <c r="AZ19" s="146"/>
      <c r="BA19" s="146"/>
      <c r="BB19" s="146"/>
      <c r="BC19" s="146"/>
    </row>
    <row r="20" spans="2:55" ht="15" customHeight="1" x14ac:dyDescent="0.2">
      <c r="B20" s="146"/>
      <c r="C20" s="146"/>
      <c r="D20" s="146"/>
      <c r="E20" s="146"/>
      <c r="F20" s="146"/>
      <c r="G20" s="146"/>
      <c r="H20" s="143" t="s">
        <v>108</v>
      </c>
      <c r="I20" s="143"/>
      <c r="J20" s="143"/>
      <c r="K20" s="143"/>
      <c r="L20" s="143"/>
      <c r="M20" s="143"/>
      <c r="N20" s="143" t="s">
        <v>109</v>
      </c>
      <c r="O20" s="143"/>
      <c r="P20" s="143"/>
      <c r="Q20" s="143"/>
      <c r="R20" s="143"/>
      <c r="S20" s="143"/>
      <c r="T20" s="143" t="s">
        <v>110</v>
      </c>
      <c r="U20" s="143"/>
      <c r="V20" s="143"/>
      <c r="W20" s="143"/>
      <c r="X20" s="143"/>
      <c r="Y20" s="143"/>
      <c r="Z20" s="143" t="s">
        <v>112</v>
      </c>
      <c r="AA20" s="143"/>
      <c r="AB20" s="143"/>
      <c r="AC20" s="143"/>
      <c r="AD20" s="143"/>
      <c r="AE20" s="143"/>
      <c r="AF20" s="143" t="s">
        <v>113</v>
      </c>
      <c r="AG20" s="143"/>
      <c r="AH20" s="143"/>
      <c r="AI20" s="143"/>
      <c r="AJ20" s="143"/>
      <c r="AK20" s="143"/>
      <c r="AL20" s="143" t="s">
        <v>114</v>
      </c>
      <c r="AM20" s="143"/>
      <c r="AN20" s="143"/>
      <c r="AO20" s="143"/>
      <c r="AP20" s="143"/>
      <c r="AQ20" s="143"/>
      <c r="AR20" s="143" t="s">
        <v>115</v>
      </c>
      <c r="AS20" s="143"/>
      <c r="AT20" s="143"/>
      <c r="AU20" s="143"/>
      <c r="AV20" s="143"/>
      <c r="AW20" s="143"/>
      <c r="AX20" s="146"/>
      <c r="AY20" s="146"/>
      <c r="AZ20" s="146"/>
      <c r="BA20" s="146"/>
      <c r="BB20" s="146"/>
      <c r="BC20" s="146"/>
    </row>
    <row r="21" spans="2:55" ht="15" customHeight="1" x14ac:dyDescent="0.2">
      <c r="B21" s="142" t="s">
        <v>14</v>
      </c>
      <c r="C21" s="142"/>
      <c r="D21" s="142"/>
      <c r="E21" s="142"/>
      <c r="F21" s="142"/>
      <c r="G21" s="142"/>
      <c r="H21" s="520">
        <v>2047024</v>
      </c>
      <c r="I21" s="520"/>
      <c r="J21" s="520"/>
      <c r="K21" s="520"/>
      <c r="L21" s="520"/>
      <c r="M21" s="520"/>
      <c r="N21" s="520">
        <v>0</v>
      </c>
      <c r="O21" s="520"/>
      <c r="P21" s="520"/>
      <c r="Q21" s="520"/>
      <c r="R21" s="520"/>
      <c r="S21" s="520"/>
      <c r="T21" s="141">
        <f>H21-N21</f>
        <v>2047024</v>
      </c>
      <c r="U21" s="141"/>
      <c r="V21" s="141"/>
      <c r="W21" s="141"/>
      <c r="X21" s="141"/>
      <c r="Y21" s="141"/>
      <c r="Z21" s="520">
        <v>2508000</v>
      </c>
      <c r="AA21" s="520"/>
      <c r="AB21" s="520"/>
      <c r="AC21" s="520"/>
      <c r="AD21" s="520"/>
      <c r="AE21" s="520"/>
      <c r="AF21" s="141">
        <f>MIN(T21,Z21)</f>
        <v>2047024</v>
      </c>
      <c r="AG21" s="141"/>
      <c r="AH21" s="141"/>
      <c r="AI21" s="141"/>
      <c r="AJ21" s="141"/>
      <c r="AK21" s="141"/>
      <c r="AL21" s="145" t="s">
        <v>15</v>
      </c>
      <c r="AM21" s="145"/>
      <c r="AN21" s="145"/>
      <c r="AO21" s="145"/>
      <c r="AP21" s="145"/>
      <c r="AQ21" s="145"/>
      <c r="AR21" s="141">
        <f>AF21</f>
        <v>2047024</v>
      </c>
      <c r="AS21" s="141"/>
      <c r="AT21" s="141"/>
      <c r="AU21" s="141"/>
      <c r="AV21" s="141"/>
      <c r="AW21" s="141"/>
      <c r="AX21" s="144"/>
      <c r="AY21" s="144"/>
      <c r="AZ21" s="144"/>
      <c r="BA21" s="144"/>
      <c r="BB21" s="144"/>
      <c r="BC21" s="144"/>
    </row>
    <row r="22" spans="2:55" ht="15" customHeight="1" x14ac:dyDescent="0.2">
      <c r="B22" s="142"/>
      <c r="C22" s="142"/>
      <c r="D22" s="142"/>
      <c r="E22" s="142"/>
      <c r="F22" s="142"/>
      <c r="G22" s="142"/>
      <c r="H22" s="520"/>
      <c r="I22" s="520"/>
      <c r="J22" s="520"/>
      <c r="K22" s="520"/>
      <c r="L22" s="520"/>
      <c r="M22" s="520"/>
      <c r="N22" s="520"/>
      <c r="O22" s="520"/>
      <c r="P22" s="520"/>
      <c r="Q22" s="520"/>
      <c r="R22" s="520"/>
      <c r="S22" s="520"/>
      <c r="T22" s="141"/>
      <c r="U22" s="141"/>
      <c r="V22" s="141"/>
      <c r="W22" s="141"/>
      <c r="X22" s="141"/>
      <c r="Y22" s="141"/>
      <c r="Z22" s="520"/>
      <c r="AA22" s="520"/>
      <c r="AB22" s="520"/>
      <c r="AC22" s="520"/>
      <c r="AD22" s="520"/>
      <c r="AE22" s="520"/>
      <c r="AF22" s="141"/>
      <c r="AG22" s="141"/>
      <c r="AH22" s="141"/>
      <c r="AI22" s="141"/>
      <c r="AJ22" s="141"/>
      <c r="AK22" s="141"/>
      <c r="AL22" s="145"/>
      <c r="AM22" s="145"/>
      <c r="AN22" s="145"/>
      <c r="AO22" s="145"/>
      <c r="AP22" s="145"/>
      <c r="AQ22" s="145"/>
      <c r="AR22" s="141"/>
      <c r="AS22" s="141"/>
      <c r="AT22" s="141"/>
      <c r="AU22" s="141"/>
      <c r="AV22" s="141"/>
      <c r="AW22" s="141"/>
      <c r="AX22" s="144"/>
      <c r="AY22" s="144"/>
      <c r="AZ22" s="144"/>
      <c r="BA22" s="144"/>
      <c r="BB22" s="144"/>
      <c r="BC22" s="144"/>
    </row>
    <row r="23" spans="2:55" ht="15" customHeight="1" x14ac:dyDescent="0.2">
      <c r="B23" s="142"/>
      <c r="C23" s="142"/>
      <c r="D23" s="142"/>
      <c r="E23" s="142"/>
      <c r="F23" s="142"/>
      <c r="G23" s="142"/>
      <c r="H23" s="520"/>
      <c r="I23" s="520"/>
      <c r="J23" s="520"/>
      <c r="K23" s="520"/>
      <c r="L23" s="520"/>
      <c r="M23" s="520"/>
      <c r="N23" s="520"/>
      <c r="O23" s="520"/>
      <c r="P23" s="520"/>
      <c r="Q23" s="520"/>
      <c r="R23" s="520"/>
      <c r="S23" s="520"/>
      <c r="T23" s="141"/>
      <c r="U23" s="141"/>
      <c r="V23" s="141"/>
      <c r="W23" s="141"/>
      <c r="X23" s="141"/>
      <c r="Y23" s="141"/>
      <c r="Z23" s="520"/>
      <c r="AA23" s="520"/>
      <c r="AB23" s="520"/>
      <c r="AC23" s="520"/>
      <c r="AD23" s="520"/>
      <c r="AE23" s="520"/>
      <c r="AF23" s="141"/>
      <c r="AG23" s="141"/>
      <c r="AH23" s="141"/>
      <c r="AI23" s="141"/>
      <c r="AJ23" s="141"/>
      <c r="AK23" s="141"/>
      <c r="AL23" s="145"/>
      <c r="AM23" s="145"/>
      <c r="AN23" s="145"/>
      <c r="AO23" s="145"/>
      <c r="AP23" s="145"/>
      <c r="AQ23" s="145"/>
      <c r="AR23" s="141"/>
      <c r="AS23" s="141"/>
      <c r="AT23" s="141"/>
      <c r="AU23" s="141"/>
      <c r="AV23" s="141"/>
      <c r="AW23" s="141"/>
      <c r="AX23" s="144"/>
      <c r="AY23" s="144"/>
      <c r="AZ23" s="144"/>
      <c r="BA23" s="144"/>
      <c r="BB23" s="144"/>
      <c r="BC23" s="144"/>
    </row>
    <row r="24" spans="2:55" ht="15" customHeight="1" thickBot="1" x14ac:dyDescent="0.25">
      <c r="B24" s="142"/>
      <c r="C24" s="142"/>
      <c r="D24" s="142"/>
      <c r="E24" s="142"/>
      <c r="F24" s="142"/>
      <c r="G24" s="142"/>
      <c r="H24" s="520"/>
      <c r="I24" s="520"/>
      <c r="J24" s="520"/>
      <c r="K24" s="520"/>
      <c r="L24" s="520"/>
      <c r="M24" s="520"/>
      <c r="N24" s="520"/>
      <c r="O24" s="520"/>
      <c r="P24" s="520"/>
      <c r="Q24" s="520"/>
      <c r="R24" s="520"/>
      <c r="S24" s="520"/>
      <c r="T24" s="141"/>
      <c r="U24" s="141"/>
      <c r="V24" s="141"/>
      <c r="W24" s="141"/>
      <c r="X24" s="141"/>
      <c r="Y24" s="141"/>
      <c r="Z24" s="520"/>
      <c r="AA24" s="520"/>
      <c r="AB24" s="520"/>
      <c r="AC24" s="520"/>
      <c r="AD24" s="520"/>
      <c r="AE24" s="520"/>
      <c r="AF24" s="141"/>
      <c r="AG24" s="141"/>
      <c r="AH24" s="141"/>
      <c r="AI24" s="141"/>
      <c r="AJ24" s="141"/>
      <c r="AK24" s="141"/>
      <c r="AL24" s="145"/>
      <c r="AM24" s="145"/>
      <c r="AN24" s="145"/>
      <c r="AO24" s="145"/>
      <c r="AP24" s="145"/>
      <c r="AQ24" s="145"/>
      <c r="AR24" s="141"/>
      <c r="AS24" s="141"/>
      <c r="AT24" s="141"/>
      <c r="AU24" s="141"/>
      <c r="AV24" s="141"/>
      <c r="AW24" s="141"/>
      <c r="AX24" s="144"/>
      <c r="AY24" s="144"/>
      <c r="AZ24" s="144"/>
      <c r="BA24" s="144"/>
      <c r="BB24" s="144"/>
      <c r="BC24" s="144"/>
    </row>
    <row r="25" spans="2:55" ht="15" customHeight="1" thickTop="1" thickBot="1" x14ac:dyDescent="0.25">
      <c r="B25" s="185" t="s">
        <v>117</v>
      </c>
      <c r="C25" s="185"/>
      <c r="D25" s="185"/>
      <c r="E25" s="185"/>
      <c r="F25" s="185"/>
      <c r="G25" s="185"/>
      <c r="H25" s="167">
        <f>SUM(H21:M24)</f>
        <v>2047024</v>
      </c>
      <c r="I25" s="167"/>
      <c r="J25" s="167"/>
      <c r="K25" s="167"/>
      <c r="L25" s="167"/>
      <c r="M25" s="167"/>
      <c r="N25" s="167">
        <f>SUM(N21:S24)</f>
        <v>0</v>
      </c>
      <c r="O25" s="167"/>
      <c r="P25" s="167"/>
      <c r="Q25" s="167"/>
      <c r="R25" s="167"/>
      <c r="S25" s="167"/>
      <c r="T25" s="167">
        <f>SUM(T21:Y24)</f>
        <v>2047024</v>
      </c>
      <c r="U25" s="167"/>
      <c r="V25" s="167"/>
      <c r="W25" s="167"/>
      <c r="X25" s="167"/>
      <c r="Y25" s="167"/>
      <c r="Z25" s="167">
        <f>SUM(Z21:AE24)</f>
        <v>2508000</v>
      </c>
      <c r="AA25" s="167"/>
      <c r="AB25" s="167"/>
      <c r="AC25" s="167"/>
      <c r="AD25" s="167"/>
      <c r="AE25" s="167"/>
      <c r="AF25" s="167">
        <f>SUM(AF21:AK24)</f>
        <v>2047024</v>
      </c>
      <c r="AG25" s="167"/>
      <c r="AH25" s="167"/>
      <c r="AI25" s="167"/>
      <c r="AJ25" s="167"/>
      <c r="AK25" s="167"/>
      <c r="AL25" s="169"/>
      <c r="AM25" s="169"/>
      <c r="AN25" s="169"/>
      <c r="AO25" s="169"/>
      <c r="AP25" s="169"/>
      <c r="AQ25" s="170"/>
      <c r="AR25" s="173">
        <f>ROUNDDOWN((SUM(AR21:AW24)),-3)</f>
        <v>2047000</v>
      </c>
      <c r="AS25" s="174"/>
      <c r="AT25" s="174"/>
      <c r="AU25" s="174"/>
      <c r="AV25" s="174"/>
      <c r="AW25" s="175"/>
      <c r="AX25" s="181"/>
      <c r="AY25" s="182"/>
      <c r="AZ25" s="182"/>
      <c r="BA25" s="182"/>
      <c r="BB25" s="182"/>
      <c r="BC25" s="182"/>
    </row>
    <row r="26" spans="2:55" ht="15" customHeight="1" thickTop="1" thickBot="1" x14ac:dyDescent="0.25">
      <c r="B26" s="185"/>
      <c r="C26" s="185"/>
      <c r="D26" s="185"/>
      <c r="E26" s="185"/>
      <c r="F26" s="185"/>
      <c r="G26" s="185"/>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169"/>
      <c r="AM26" s="169"/>
      <c r="AN26" s="169"/>
      <c r="AO26" s="169"/>
      <c r="AP26" s="169"/>
      <c r="AQ26" s="170"/>
      <c r="AR26" s="176"/>
      <c r="AS26" s="167"/>
      <c r="AT26" s="167"/>
      <c r="AU26" s="167"/>
      <c r="AV26" s="167"/>
      <c r="AW26" s="177"/>
      <c r="AX26" s="181"/>
      <c r="AY26" s="182"/>
      <c r="AZ26" s="182"/>
      <c r="BA26" s="182"/>
      <c r="BB26" s="182"/>
      <c r="BC26" s="182"/>
    </row>
    <row r="27" spans="2:55" ht="15" customHeight="1" thickTop="1" thickBot="1" x14ac:dyDescent="0.25">
      <c r="B27" s="185"/>
      <c r="C27" s="185"/>
      <c r="D27" s="185"/>
      <c r="E27" s="185"/>
      <c r="F27" s="185"/>
      <c r="G27" s="185"/>
      <c r="H27" s="167"/>
      <c r="I27" s="167"/>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169"/>
      <c r="AM27" s="169"/>
      <c r="AN27" s="169"/>
      <c r="AO27" s="169"/>
      <c r="AP27" s="169"/>
      <c r="AQ27" s="170"/>
      <c r="AR27" s="176"/>
      <c r="AS27" s="167"/>
      <c r="AT27" s="167"/>
      <c r="AU27" s="167"/>
      <c r="AV27" s="167"/>
      <c r="AW27" s="177"/>
      <c r="AX27" s="181"/>
      <c r="AY27" s="182"/>
      <c r="AZ27" s="182"/>
      <c r="BA27" s="182"/>
      <c r="BB27" s="182"/>
      <c r="BC27" s="182"/>
    </row>
    <row r="28" spans="2:55" ht="15" customHeight="1" thickTop="1" thickBot="1" x14ac:dyDescent="0.25">
      <c r="B28" s="186"/>
      <c r="C28" s="186"/>
      <c r="D28" s="186"/>
      <c r="E28" s="186"/>
      <c r="F28" s="186"/>
      <c r="G28" s="186"/>
      <c r="H28" s="168"/>
      <c r="I28" s="168"/>
      <c r="J28" s="168"/>
      <c r="K28" s="168"/>
      <c r="L28" s="168"/>
      <c r="M28" s="168"/>
      <c r="N28" s="168"/>
      <c r="O28" s="168"/>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171"/>
      <c r="AM28" s="171"/>
      <c r="AN28" s="171"/>
      <c r="AO28" s="171"/>
      <c r="AP28" s="171"/>
      <c r="AQ28" s="172"/>
      <c r="AR28" s="178"/>
      <c r="AS28" s="179"/>
      <c r="AT28" s="179"/>
      <c r="AU28" s="179"/>
      <c r="AV28" s="179"/>
      <c r="AW28" s="180"/>
      <c r="AX28" s="183"/>
      <c r="AY28" s="184"/>
      <c r="AZ28" s="184"/>
      <c r="BA28" s="184"/>
      <c r="BB28" s="184"/>
      <c r="BC28" s="184"/>
    </row>
    <row r="29" spans="2:55" ht="15" customHeight="1" x14ac:dyDescent="0.2">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1"/>
      <c r="AY29" s="11"/>
      <c r="AZ29" s="11"/>
      <c r="BA29" s="11"/>
      <c r="BB29" s="11"/>
      <c r="BC29" s="1"/>
    </row>
    <row r="30" spans="2:55" ht="15" customHeight="1" x14ac:dyDescent="0.2">
      <c r="B30" s="1"/>
      <c r="C30" s="1" t="s">
        <v>16</v>
      </c>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row>
    <row r="31" spans="2:55" ht="15" customHeight="1" x14ac:dyDescent="0.2">
      <c r="B31" s="1"/>
      <c r="C31" s="1" t="s">
        <v>177</v>
      </c>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row>
    <row r="32" spans="2:55" ht="15" customHeight="1" x14ac:dyDescent="0.2">
      <c r="B32" s="1"/>
      <c r="C32" s="1" t="s">
        <v>178</v>
      </c>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row>
    <row r="33" spans="2:55" ht="15" customHeight="1" x14ac:dyDescent="0.2">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row>
  </sheetData>
  <mergeCells count="40">
    <mergeCell ref="AY4:BC5"/>
    <mergeCell ref="B8:BC9"/>
    <mergeCell ref="AD12:AI13"/>
    <mergeCell ref="AJ12:BC13"/>
    <mergeCell ref="AR17:AW18"/>
    <mergeCell ref="AX17:BC20"/>
    <mergeCell ref="H20:M20"/>
    <mergeCell ref="N20:S20"/>
    <mergeCell ref="T20:Y20"/>
    <mergeCell ref="Z20:AE20"/>
    <mergeCell ref="AF20:AK20"/>
    <mergeCell ref="T19:Y19"/>
    <mergeCell ref="AR19:AW19"/>
    <mergeCell ref="AR20:AW20"/>
    <mergeCell ref="AL20:AQ20"/>
    <mergeCell ref="AF17:AK19"/>
    <mergeCell ref="AL17:AQ19"/>
    <mergeCell ref="AL21:AQ24"/>
    <mergeCell ref="AR21:AW24"/>
    <mergeCell ref="AX21:BC24"/>
    <mergeCell ref="B21:G24"/>
    <mergeCell ref="H21:M24"/>
    <mergeCell ref="N21:S24"/>
    <mergeCell ref="T21:Y24"/>
    <mergeCell ref="Z21:AE24"/>
    <mergeCell ref="B17:G20"/>
    <mergeCell ref="H17:M19"/>
    <mergeCell ref="N17:S19"/>
    <mergeCell ref="T17:Y18"/>
    <mergeCell ref="Z17:AE19"/>
    <mergeCell ref="AF21:AK24"/>
    <mergeCell ref="AX25:BC28"/>
    <mergeCell ref="B25:G28"/>
    <mergeCell ref="H25:M28"/>
    <mergeCell ref="N25:S28"/>
    <mergeCell ref="T25:Y28"/>
    <mergeCell ref="Z25:AE28"/>
    <mergeCell ref="AF25:AK28"/>
    <mergeCell ref="AL25:AQ28"/>
    <mergeCell ref="AR25:AW28"/>
  </mergeCells>
  <phoneticPr fontId="1"/>
  <printOptions horizontalCentered="1"/>
  <pageMargins left="0.59055118110236227" right="0.59055118110236227" top="0.39370078740157483" bottom="0.39370078740157483" header="0.19685039370078741" footer="0.19685039370078741"/>
  <pageSetup paperSize="9" fitToHeight="2" orientation="landscape" r:id="rId1"/>
  <headerFooter alignWithMargins="0">
    <oddFooter xml:space="preserve">&amp;C&amp;12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C3:BF34"/>
  <sheetViews>
    <sheetView showGridLines="0" view="pageBreakPreview" zoomScaleNormal="100" zoomScaleSheetLayoutView="100" workbookViewId="0">
      <selection activeCell="AO13" sqref="AO13"/>
    </sheetView>
  </sheetViews>
  <sheetFormatPr defaultColWidth="2.44140625" defaultRowHeight="15" customHeight="1" x14ac:dyDescent="0.2"/>
  <cols>
    <col min="1" max="16384" width="2.44140625" style="93"/>
  </cols>
  <sheetData>
    <row r="3" spans="3:58" ht="15" customHeight="1" x14ac:dyDescent="0.2">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row>
    <row r="4" spans="3:58" ht="15" customHeight="1" x14ac:dyDescent="0.2">
      <c r="E4" s="90"/>
      <c r="F4" s="91"/>
      <c r="G4" s="92"/>
      <c r="H4" s="92"/>
      <c r="I4" s="92"/>
      <c r="J4" s="92"/>
      <c r="K4" s="92"/>
      <c r="L4" s="92"/>
      <c r="M4" s="92"/>
      <c r="N4" s="92"/>
      <c r="O4" s="90"/>
      <c r="P4" s="90"/>
      <c r="Q4" s="90"/>
      <c r="R4" s="90"/>
      <c r="S4" s="90"/>
      <c r="T4" s="90"/>
      <c r="U4" s="90"/>
      <c r="V4" s="90"/>
      <c r="W4" s="90"/>
      <c r="X4" s="90"/>
      <c r="Y4" s="90"/>
      <c r="Z4" s="90"/>
      <c r="AA4" s="90"/>
      <c r="AB4" s="90"/>
      <c r="AC4" s="90"/>
      <c r="AD4" s="90"/>
      <c r="AE4" s="90"/>
      <c r="AF4" s="90"/>
      <c r="AG4" s="90"/>
      <c r="AH4" s="90"/>
      <c r="AI4" s="90"/>
      <c r="AJ4" s="90"/>
      <c r="AK4" s="147" t="s">
        <v>151</v>
      </c>
      <c r="AL4" s="148"/>
      <c r="AM4" s="148"/>
      <c r="AN4" s="148"/>
      <c r="AO4" s="149"/>
      <c r="AP4" s="90"/>
      <c r="AQ4" s="90"/>
      <c r="AR4" s="90"/>
      <c r="AS4" s="90"/>
      <c r="AT4" s="90"/>
      <c r="AU4" s="90"/>
      <c r="AV4" s="90"/>
      <c r="AW4" s="90"/>
      <c r="AX4" s="90"/>
      <c r="AY4" s="90"/>
      <c r="AZ4" s="90"/>
      <c r="BA4" s="90"/>
    </row>
    <row r="5" spans="3:58" s="95" customFormat="1" ht="15" customHeight="1" x14ac:dyDescent="0.2">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150"/>
      <c r="AL5" s="151"/>
      <c r="AM5" s="151"/>
      <c r="AN5" s="151"/>
      <c r="AO5" s="152"/>
      <c r="AP5" s="94"/>
      <c r="AQ5" s="94"/>
      <c r="AR5" s="94"/>
      <c r="AS5" s="94"/>
      <c r="AT5" s="94"/>
      <c r="AU5" s="94"/>
      <c r="AV5" s="94"/>
      <c r="AW5" s="94"/>
      <c r="AX5" s="94"/>
      <c r="AY5" s="94"/>
      <c r="AZ5" s="94"/>
      <c r="BA5" s="94"/>
    </row>
    <row r="6" spans="3:58" s="95" customFormat="1" ht="15" customHeight="1" x14ac:dyDescent="0.2">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row>
    <row r="7" spans="3:58" ht="15" customHeight="1" x14ac:dyDescent="0.2">
      <c r="C7" s="196" t="s">
        <v>209</v>
      </c>
      <c r="D7" s="197"/>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97"/>
    </row>
    <row r="8" spans="3:58" ht="15" customHeight="1" x14ac:dyDescent="0.2">
      <c r="C8" s="197"/>
      <c r="D8" s="197"/>
      <c r="E8" s="197"/>
      <c r="F8" s="197"/>
      <c r="G8" s="197"/>
      <c r="H8" s="197"/>
      <c r="I8" s="197"/>
      <c r="J8" s="197"/>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197"/>
    </row>
    <row r="9" spans="3:58" ht="15" customHeight="1" x14ac:dyDescent="0.2">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row>
    <row r="10" spans="3:58" ht="15" customHeight="1" x14ac:dyDescent="0.2">
      <c r="E10" s="2"/>
      <c r="F10" s="89"/>
      <c r="G10" s="89"/>
      <c r="H10" s="89"/>
      <c r="I10" s="89"/>
      <c r="J10" s="2"/>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10"/>
    </row>
    <row r="11" spans="3:58" s="96" customFormat="1" ht="15" customHeight="1" x14ac:dyDescent="0.2">
      <c r="E11" s="204"/>
      <c r="F11" s="206"/>
      <c r="G11" s="204" t="s">
        <v>118</v>
      </c>
      <c r="H11" s="205"/>
      <c r="I11" s="205"/>
      <c r="J11" s="205"/>
      <c r="K11" s="205"/>
      <c r="L11" s="205"/>
      <c r="M11" s="205"/>
      <c r="N11" s="205"/>
      <c r="O11" s="205"/>
      <c r="P11" s="206"/>
      <c r="Q11" s="204" t="s">
        <v>119</v>
      </c>
      <c r="R11" s="205"/>
      <c r="S11" s="205"/>
      <c r="T11" s="205"/>
      <c r="U11" s="205"/>
      <c r="V11" s="205"/>
      <c r="W11" s="205"/>
      <c r="X11" s="205"/>
      <c r="Y11" s="205"/>
      <c r="Z11" s="205"/>
      <c r="AA11" s="205"/>
      <c r="AB11" s="205"/>
      <c r="AC11" s="205"/>
      <c r="AD11" s="205"/>
      <c r="AE11" s="205"/>
      <c r="AF11" s="205"/>
      <c r="AG11" s="205"/>
      <c r="AH11" s="205"/>
      <c r="AI11" s="205"/>
      <c r="AJ11" s="205"/>
      <c r="AK11" s="206"/>
    </row>
    <row r="12" spans="3:58" s="96" customFormat="1" ht="15" customHeight="1" x14ac:dyDescent="0.2">
      <c r="E12" s="210"/>
      <c r="F12" s="211"/>
      <c r="G12" s="207"/>
      <c r="H12" s="208"/>
      <c r="I12" s="208"/>
      <c r="J12" s="208"/>
      <c r="K12" s="208"/>
      <c r="L12" s="208"/>
      <c r="M12" s="208"/>
      <c r="N12" s="208"/>
      <c r="O12" s="208"/>
      <c r="P12" s="209"/>
      <c r="Q12" s="207"/>
      <c r="R12" s="208"/>
      <c r="S12" s="208"/>
      <c r="T12" s="208"/>
      <c r="U12" s="208"/>
      <c r="V12" s="208"/>
      <c r="W12" s="208"/>
      <c r="X12" s="208"/>
      <c r="Y12" s="208"/>
      <c r="Z12" s="208"/>
      <c r="AA12" s="208"/>
      <c r="AB12" s="208"/>
      <c r="AC12" s="208"/>
      <c r="AD12" s="208"/>
      <c r="AE12" s="208"/>
      <c r="AF12" s="208"/>
      <c r="AG12" s="208"/>
      <c r="AH12" s="208"/>
      <c r="AI12" s="208"/>
      <c r="AJ12" s="208"/>
      <c r="AK12" s="209"/>
    </row>
    <row r="13" spans="3:58" s="96" customFormat="1" ht="15" customHeight="1" x14ac:dyDescent="0.2">
      <c r="E13" s="210"/>
      <c r="F13" s="211"/>
      <c r="G13" s="223" t="s">
        <v>120</v>
      </c>
      <c r="H13" s="215"/>
      <c r="I13" s="215"/>
      <c r="J13" s="215"/>
      <c r="K13" s="215"/>
      <c r="L13" s="224"/>
      <c r="M13" s="214" t="s">
        <v>162</v>
      </c>
      <c r="N13" s="215"/>
      <c r="O13" s="215"/>
      <c r="P13" s="216"/>
      <c r="Q13" s="223" t="s">
        <v>159</v>
      </c>
      <c r="R13" s="215"/>
      <c r="S13" s="215"/>
      <c r="T13" s="215"/>
      <c r="U13" s="224"/>
      <c r="V13" s="214" t="s">
        <v>160</v>
      </c>
      <c r="W13" s="215"/>
      <c r="X13" s="215"/>
      <c r="Y13" s="215"/>
      <c r="Z13" s="224"/>
      <c r="AA13" s="214" t="s">
        <v>121</v>
      </c>
      <c r="AB13" s="215"/>
      <c r="AC13" s="215"/>
      <c r="AD13" s="215"/>
      <c r="AE13" s="224"/>
      <c r="AF13" s="536" t="s">
        <v>122</v>
      </c>
      <c r="AG13" s="215"/>
      <c r="AH13" s="215"/>
      <c r="AI13" s="215"/>
      <c r="AJ13" s="215"/>
      <c r="AK13" s="216"/>
    </row>
    <row r="14" spans="3:58" ht="15" customHeight="1" x14ac:dyDescent="0.2">
      <c r="E14" s="210"/>
      <c r="F14" s="211"/>
      <c r="G14" s="225"/>
      <c r="H14" s="218"/>
      <c r="I14" s="218"/>
      <c r="J14" s="218"/>
      <c r="K14" s="218"/>
      <c r="L14" s="226"/>
      <c r="M14" s="217"/>
      <c r="N14" s="218"/>
      <c r="O14" s="218"/>
      <c r="P14" s="219"/>
      <c r="Q14" s="225" t="s">
        <v>158</v>
      </c>
      <c r="R14" s="218"/>
      <c r="S14" s="218"/>
      <c r="T14" s="218"/>
      <c r="U14" s="226"/>
      <c r="V14" s="217" t="s">
        <v>161</v>
      </c>
      <c r="W14" s="218"/>
      <c r="X14" s="218"/>
      <c r="Y14" s="218"/>
      <c r="Z14" s="226"/>
      <c r="AA14" s="217"/>
      <c r="AB14" s="218"/>
      <c r="AC14" s="218"/>
      <c r="AD14" s="218"/>
      <c r="AE14" s="226"/>
      <c r="AF14" s="217"/>
      <c r="AG14" s="218"/>
      <c r="AH14" s="218"/>
      <c r="AI14" s="218"/>
      <c r="AJ14" s="218"/>
      <c r="AK14" s="219"/>
    </row>
    <row r="15" spans="3:58" ht="15" customHeight="1" x14ac:dyDescent="0.2">
      <c r="E15" s="212"/>
      <c r="F15" s="213"/>
      <c r="G15" s="227"/>
      <c r="H15" s="221"/>
      <c r="I15" s="221"/>
      <c r="J15" s="221"/>
      <c r="K15" s="221"/>
      <c r="L15" s="228"/>
      <c r="M15" s="220"/>
      <c r="N15" s="221"/>
      <c r="O15" s="221"/>
      <c r="P15" s="222"/>
      <c r="Q15" s="227" t="s">
        <v>130</v>
      </c>
      <c r="R15" s="221"/>
      <c r="S15" s="221"/>
      <c r="T15" s="221"/>
      <c r="U15" s="228"/>
      <c r="V15" s="220" t="s">
        <v>131</v>
      </c>
      <c r="W15" s="221"/>
      <c r="X15" s="221"/>
      <c r="Y15" s="221"/>
      <c r="Z15" s="228"/>
      <c r="AA15" s="220" t="s">
        <v>123</v>
      </c>
      <c r="AB15" s="221"/>
      <c r="AC15" s="221"/>
      <c r="AD15" s="221"/>
      <c r="AE15" s="228"/>
      <c r="AF15" s="220" t="s">
        <v>129</v>
      </c>
      <c r="AG15" s="221"/>
      <c r="AH15" s="221"/>
      <c r="AI15" s="221"/>
      <c r="AJ15" s="221"/>
      <c r="AK15" s="222"/>
    </row>
    <row r="16" spans="3:58" ht="15" customHeight="1" x14ac:dyDescent="0.2">
      <c r="E16" s="243">
        <v>1</v>
      </c>
      <c r="F16" s="244"/>
      <c r="G16" s="527" t="s">
        <v>193</v>
      </c>
      <c r="H16" s="528"/>
      <c r="I16" s="528"/>
      <c r="J16" s="528"/>
      <c r="K16" s="528"/>
      <c r="L16" s="528"/>
      <c r="M16" s="534" t="s">
        <v>132</v>
      </c>
      <c r="N16" s="534"/>
      <c r="O16" s="534"/>
      <c r="P16" s="535"/>
      <c r="Q16" s="530">
        <v>476</v>
      </c>
      <c r="R16" s="531"/>
      <c r="S16" s="531"/>
      <c r="T16" s="531"/>
      <c r="U16" s="531"/>
      <c r="V16" s="237">
        <v>2611</v>
      </c>
      <c r="W16" s="238"/>
      <c r="X16" s="238"/>
      <c r="Y16" s="238"/>
      <c r="Z16" s="239"/>
      <c r="AA16" s="229">
        <f>Q16*3200</f>
        <v>1523200</v>
      </c>
      <c r="AB16" s="230"/>
      <c r="AC16" s="230"/>
      <c r="AD16" s="230"/>
      <c r="AE16" s="231"/>
      <c r="AF16" s="229">
        <f>Q16*V16</f>
        <v>1242836</v>
      </c>
      <c r="AG16" s="230"/>
      <c r="AH16" s="230"/>
      <c r="AI16" s="230"/>
      <c r="AJ16" s="230"/>
      <c r="AK16" s="235"/>
    </row>
    <row r="17" spans="5:58" ht="15" customHeight="1" x14ac:dyDescent="0.2">
      <c r="E17" s="245"/>
      <c r="F17" s="246"/>
      <c r="G17" s="527"/>
      <c r="H17" s="528"/>
      <c r="I17" s="528"/>
      <c r="J17" s="528"/>
      <c r="K17" s="528"/>
      <c r="L17" s="528"/>
      <c r="M17" s="528"/>
      <c r="N17" s="528"/>
      <c r="O17" s="528"/>
      <c r="P17" s="529"/>
      <c r="Q17" s="532"/>
      <c r="R17" s="533"/>
      <c r="S17" s="533"/>
      <c r="T17" s="533"/>
      <c r="U17" s="533"/>
      <c r="V17" s="240"/>
      <c r="W17" s="241"/>
      <c r="X17" s="241"/>
      <c r="Y17" s="241"/>
      <c r="Z17" s="242"/>
      <c r="AA17" s="232"/>
      <c r="AB17" s="233"/>
      <c r="AC17" s="233"/>
      <c r="AD17" s="233"/>
      <c r="AE17" s="234"/>
      <c r="AF17" s="232"/>
      <c r="AG17" s="233"/>
      <c r="AH17" s="233"/>
      <c r="AI17" s="233"/>
      <c r="AJ17" s="233"/>
      <c r="AK17" s="236"/>
    </row>
    <row r="18" spans="5:58" ht="15" customHeight="1" x14ac:dyDescent="0.2">
      <c r="E18" s="223">
        <v>2</v>
      </c>
      <c r="F18" s="216"/>
      <c r="G18" s="527" t="s">
        <v>193</v>
      </c>
      <c r="H18" s="528"/>
      <c r="I18" s="528"/>
      <c r="J18" s="528"/>
      <c r="K18" s="528"/>
      <c r="L18" s="528"/>
      <c r="M18" s="528" t="s">
        <v>132</v>
      </c>
      <c r="N18" s="528"/>
      <c r="O18" s="528"/>
      <c r="P18" s="529"/>
      <c r="Q18" s="530">
        <v>308</v>
      </c>
      <c r="R18" s="531"/>
      <c r="S18" s="531"/>
      <c r="T18" s="531"/>
      <c r="U18" s="531"/>
      <c r="V18" s="263">
        <v>2611</v>
      </c>
      <c r="W18" s="264"/>
      <c r="X18" s="264"/>
      <c r="Y18" s="264"/>
      <c r="Z18" s="265"/>
      <c r="AA18" s="253">
        <f t="shared" ref="AA18" si="0">Q18*3200</f>
        <v>985600</v>
      </c>
      <c r="AB18" s="254"/>
      <c r="AC18" s="254"/>
      <c r="AD18" s="254"/>
      <c r="AE18" s="256"/>
      <c r="AF18" s="253">
        <f t="shared" ref="AF18" si="1">Q18*V18</f>
        <v>804188</v>
      </c>
      <c r="AG18" s="254"/>
      <c r="AH18" s="254"/>
      <c r="AI18" s="254"/>
      <c r="AJ18" s="254"/>
      <c r="AK18" s="255"/>
    </row>
    <row r="19" spans="5:58" ht="15" customHeight="1" x14ac:dyDescent="0.2">
      <c r="E19" s="245"/>
      <c r="F19" s="246"/>
      <c r="G19" s="527"/>
      <c r="H19" s="528"/>
      <c r="I19" s="528"/>
      <c r="J19" s="528"/>
      <c r="K19" s="528"/>
      <c r="L19" s="528"/>
      <c r="M19" s="528"/>
      <c r="N19" s="528"/>
      <c r="O19" s="528"/>
      <c r="P19" s="529"/>
      <c r="Q19" s="532"/>
      <c r="R19" s="533"/>
      <c r="S19" s="533"/>
      <c r="T19" s="533"/>
      <c r="U19" s="533"/>
      <c r="V19" s="240"/>
      <c r="W19" s="241"/>
      <c r="X19" s="241"/>
      <c r="Y19" s="241"/>
      <c r="Z19" s="242"/>
      <c r="AA19" s="232"/>
      <c r="AB19" s="233"/>
      <c r="AC19" s="233"/>
      <c r="AD19" s="233"/>
      <c r="AE19" s="234"/>
      <c r="AF19" s="232"/>
      <c r="AG19" s="233"/>
      <c r="AH19" s="233"/>
      <c r="AI19" s="233"/>
      <c r="AJ19" s="233"/>
      <c r="AK19" s="236"/>
    </row>
    <row r="20" spans="5:58" ht="15" customHeight="1" x14ac:dyDescent="0.2">
      <c r="E20" s="223">
        <v>3</v>
      </c>
      <c r="F20" s="216"/>
      <c r="G20" s="266"/>
      <c r="H20" s="267"/>
      <c r="I20" s="267"/>
      <c r="J20" s="267"/>
      <c r="K20" s="267"/>
      <c r="L20" s="268"/>
      <c r="M20" s="269"/>
      <c r="N20" s="267"/>
      <c r="O20" s="267"/>
      <c r="P20" s="270"/>
      <c r="Q20" s="257"/>
      <c r="R20" s="258"/>
      <c r="S20" s="258"/>
      <c r="T20" s="258"/>
      <c r="U20" s="259"/>
      <c r="V20" s="263"/>
      <c r="W20" s="264"/>
      <c r="X20" s="264"/>
      <c r="Y20" s="264"/>
      <c r="Z20" s="265"/>
      <c r="AA20" s="253">
        <f t="shared" ref="AA20" si="2">Q20*3200</f>
        <v>0</v>
      </c>
      <c r="AB20" s="254"/>
      <c r="AC20" s="254"/>
      <c r="AD20" s="254"/>
      <c r="AE20" s="256"/>
      <c r="AF20" s="253">
        <f t="shared" ref="AF20" si="3">Q20*V20</f>
        <v>0</v>
      </c>
      <c r="AG20" s="254"/>
      <c r="AH20" s="254"/>
      <c r="AI20" s="254"/>
      <c r="AJ20" s="254"/>
      <c r="AK20" s="255"/>
    </row>
    <row r="21" spans="5:58" ht="15" customHeight="1" x14ac:dyDescent="0.2">
      <c r="E21" s="245"/>
      <c r="F21" s="246"/>
      <c r="G21" s="250"/>
      <c r="H21" s="251"/>
      <c r="I21" s="251"/>
      <c r="J21" s="251"/>
      <c r="K21" s="251"/>
      <c r="L21" s="252"/>
      <c r="M21" s="271"/>
      <c r="N21" s="251"/>
      <c r="O21" s="251"/>
      <c r="P21" s="272"/>
      <c r="Q21" s="260"/>
      <c r="R21" s="261"/>
      <c r="S21" s="261"/>
      <c r="T21" s="261"/>
      <c r="U21" s="262"/>
      <c r="V21" s="240"/>
      <c r="W21" s="241"/>
      <c r="X21" s="241"/>
      <c r="Y21" s="241"/>
      <c r="Z21" s="242"/>
      <c r="AA21" s="232"/>
      <c r="AB21" s="233"/>
      <c r="AC21" s="233"/>
      <c r="AD21" s="233"/>
      <c r="AE21" s="234"/>
      <c r="AF21" s="232"/>
      <c r="AG21" s="233"/>
      <c r="AH21" s="233"/>
      <c r="AI21" s="233"/>
      <c r="AJ21" s="233"/>
      <c r="AK21" s="236"/>
    </row>
    <row r="22" spans="5:58" ht="15" customHeight="1" x14ac:dyDescent="0.2">
      <c r="E22" s="223">
        <v>4</v>
      </c>
      <c r="F22" s="216"/>
      <c r="G22" s="266"/>
      <c r="H22" s="267"/>
      <c r="I22" s="267"/>
      <c r="J22" s="267"/>
      <c r="K22" s="267"/>
      <c r="L22" s="268"/>
      <c r="M22" s="269"/>
      <c r="N22" s="267"/>
      <c r="O22" s="267"/>
      <c r="P22" s="270"/>
      <c r="Q22" s="257"/>
      <c r="R22" s="258"/>
      <c r="S22" s="258"/>
      <c r="T22" s="258"/>
      <c r="U22" s="259"/>
      <c r="V22" s="263"/>
      <c r="W22" s="264"/>
      <c r="X22" s="264"/>
      <c r="Y22" s="264"/>
      <c r="Z22" s="265"/>
      <c r="AA22" s="253">
        <f t="shared" ref="AA22" si="4">Q22*3200</f>
        <v>0</v>
      </c>
      <c r="AB22" s="254"/>
      <c r="AC22" s="254"/>
      <c r="AD22" s="254"/>
      <c r="AE22" s="256"/>
      <c r="AF22" s="253">
        <f t="shared" ref="AF22" si="5">Q22*V22</f>
        <v>0</v>
      </c>
      <c r="AG22" s="254"/>
      <c r="AH22" s="254"/>
      <c r="AI22" s="254"/>
      <c r="AJ22" s="254"/>
      <c r="AK22" s="255"/>
    </row>
    <row r="23" spans="5:58" ht="15" customHeight="1" x14ac:dyDescent="0.2">
      <c r="E23" s="245"/>
      <c r="F23" s="246"/>
      <c r="G23" s="250"/>
      <c r="H23" s="251"/>
      <c r="I23" s="251"/>
      <c r="J23" s="251"/>
      <c r="K23" s="251"/>
      <c r="L23" s="252"/>
      <c r="M23" s="271"/>
      <c r="N23" s="251"/>
      <c r="O23" s="251"/>
      <c r="P23" s="272"/>
      <c r="Q23" s="260"/>
      <c r="R23" s="261"/>
      <c r="S23" s="261"/>
      <c r="T23" s="261"/>
      <c r="U23" s="262"/>
      <c r="V23" s="240"/>
      <c r="W23" s="241"/>
      <c r="X23" s="241"/>
      <c r="Y23" s="241"/>
      <c r="Z23" s="242"/>
      <c r="AA23" s="232"/>
      <c r="AB23" s="233"/>
      <c r="AC23" s="233"/>
      <c r="AD23" s="233"/>
      <c r="AE23" s="234"/>
      <c r="AF23" s="232"/>
      <c r="AG23" s="233"/>
      <c r="AH23" s="233"/>
      <c r="AI23" s="233"/>
      <c r="AJ23" s="233"/>
      <c r="AK23" s="236"/>
    </row>
    <row r="24" spans="5:58" ht="15" customHeight="1" x14ac:dyDescent="0.2">
      <c r="E24" s="223">
        <v>5</v>
      </c>
      <c r="F24" s="216"/>
      <c r="G24" s="266"/>
      <c r="H24" s="267"/>
      <c r="I24" s="267"/>
      <c r="J24" s="267"/>
      <c r="K24" s="267"/>
      <c r="L24" s="268"/>
      <c r="M24" s="269"/>
      <c r="N24" s="267"/>
      <c r="O24" s="267"/>
      <c r="P24" s="270"/>
      <c r="Q24" s="257"/>
      <c r="R24" s="258"/>
      <c r="S24" s="258"/>
      <c r="T24" s="258"/>
      <c r="U24" s="259"/>
      <c r="V24" s="263"/>
      <c r="W24" s="264"/>
      <c r="X24" s="264"/>
      <c r="Y24" s="264"/>
      <c r="Z24" s="265"/>
      <c r="AA24" s="253">
        <f t="shared" ref="AA24" si="6">Q24*3200</f>
        <v>0</v>
      </c>
      <c r="AB24" s="254"/>
      <c r="AC24" s="254"/>
      <c r="AD24" s="254"/>
      <c r="AE24" s="256"/>
      <c r="AF24" s="253">
        <f t="shared" ref="AF24" si="7">Q24*V24</f>
        <v>0</v>
      </c>
      <c r="AG24" s="254"/>
      <c r="AH24" s="254"/>
      <c r="AI24" s="254"/>
      <c r="AJ24" s="254"/>
      <c r="AK24" s="255"/>
    </row>
    <row r="25" spans="5:58" ht="15" customHeight="1" thickBot="1" x14ac:dyDescent="0.25">
      <c r="E25" s="305"/>
      <c r="F25" s="306"/>
      <c r="G25" s="307"/>
      <c r="H25" s="308"/>
      <c r="I25" s="308"/>
      <c r="J25" s="308"/>
      <c r="K25" s="308"/>
      <c r="L25" s="309"/>
      <c r="M25" s="310"/>
      <c r="N25" s="308"/>
      <c r="O25" s="308"/>
      <c r="P25" s="311"/>
      <c r="Q25" s="312"/>
      <c r="R25" s="313"/>
      <c r="S25" s="313"/>
      <c r="T25" s="313"/>
      <c r="U25" s="314"/>
      <c r="V25" s="315"/>
      <c r="W25" s="316"/>
      <c r="X25" s="316"/>
      <c r="Y25" s="316"/>
      <c r="Z25" s="317"/>
      <c r="AA25" s="278"/>
      <c r="AB25" s="279"/>
      <c r="AC25" s="279"/>
      <c r="AD25" s="279"/>
      <c r="AE25" s="280"/>
      <c r="AF25" s="278"/>
      <c r="AG25" s="279"/>
      <c r="AH25" s="279"/>
      <c r="AI25" s="279"/>
      <c r="AJ25" s="279"/>
      <c r="AK25" s="281"/>
    </row>
    <row r="26" spans="5:58" ht="15" customHeight="1" thickTop="1" x14ac:dyDescent="0.2">
      <c r="E26" s="282" t="s">
        <v>124</v>
      </c>
      <c r="F26" s="283"/>
      <c r="G26" s="283"/>
      <c r="H26" s="283"/>
      <c r="I26" s="283"/>
      <c r="J26" s="283"/>
      <c r="K26" s="283"/>
      <c r="L26" s="283"/>
      <c r="M26" s="283"/>
      <c r="N26" s="283"/>
      <c r="O26" s="283"/>
      <c r="P26" s="284"/>
      <c r="Q26" s="285">
        <f>SUM(Q16:U25)</f>
        <v>784</v>
      </c>
      <c r="R26" s="286"/>
      <c r="S26" s="286"/>
      <c r="T26" s="286"/>
      <c r="U26" s="287"/>
      <c r="V26" s="291"/>
      <c r="W26" s="292"/>
      <c r="X26" s="292"/>
      <c r="Y26" s="292"/>
      <c r="Z26" s="293"/>
      <c r="AA26" s="297">
        <f>SUM(AA16:AE25)</f>
        <v>2508800</v>
      </c>
      <c r="AB26" s="298"/>
      <c r="AC26" s="298"/>
      <c r="AD26" s="298"/>
      <c r="AE26" s="299"/>
      <c r="AF26" s="297">
        <f>SUM(AF16:AK25)</f>
        <v>2047024</v>
      </c>
      <c r="AG26" s="298"/>
      <c r="AH26" s="298"/>
      <c r="AI26" s="298"/>
      <c r="AJ26" s="298"/>
      <c r="AK26" s="303"/>
    </row>
    <row r="27" spans="5:58" ht="15" customHeight="1" x14ac:dyDescent="0.2">
      <c r="E27" s="227"/>
      <c r="F27" s="221"/>
      <c r="G27" s="221"/>
      <c r="H27" s="221"/>
      <c r="I27" s="221"/>
      <c r="J27" s="221"/>
      <c r="K27" s="221"/>
      <c r="L27" s="221"/>
      <c r="M27" s="221"/>
      <c r="N27" s="221"/>
      <c r="O27" s="221"/>
      <c r="P27" s="222"/>
      <c r="Q27" s="288"/>
      <c r="R27" s="289"/>
      <c r="S27" s="289"/>
      <c r="T27" s="289"/>
      <c r="U27" s="290"/>
      <c r="V27" s="294"/>
      <c r="W27" s="295"/>
      <c r="X27" s="295"/>
      <c r="Y27" s="295"/>
      <c r="Z27" s="296"/>
      <c r="AA27" s="300"/>
      <c r="AB27" s="301"/>
      <c r="AC27" s="301"/>
      <c r="AD27" s="301"/>
      <c r="AE27" s="302"/>
      <c r="AF27" s="300"/>
      <c r="AG27" s="301"/>
      <c r="AH27" s="301"/>
      <c r="AI27" s="301"/>
      <c r="AJ27" s="301"/>
      <c r="AK27" s="304"/>
    </row>
    <row r="28" spans="5:58" ht="15" customHeight="1" thickBot="1" x14ac:dyDescent="0.25">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90"/>
      <c r="BB28" s="90"/>
      <c r="BC28" s="90"/>
      <c r="BD28" s="90"/>
      <c r="BE28" s="90"/>
      <c r="BF28" s="90"/>
    </row>
    <row r="29" spans="5:58" ht="15" customHeight="1" x14ac:dyDescent="0.2">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198" t="s">
        <v>125</v>
      </c>
      <c r="AG29" s="199"/>
      <c r="AH29" s="199"/>
      <c r="AI29" s="199"/>
      <c r="AJ29" s="199"/>
      <c r="AK29" s="199"/>
      <c r="AL29" s="199"/>
      <c r="AM29" s="199"/>
      <c r="AN29" s="200"/>
      <c r="AO29" s="90"/>
      <c r="AP29" s="90"/>
      <c r="AQ29" s="90"/>
      <c r="AR29" s="90"/>
      <c r="AS29" s="90"/>
      <c r="AT29" s="90"/>
      <c r="AU29" s="90"/>
    </row>
    <row r="30" spans="5:58" ht="15" customHeight="1" x14ac:dyDescent="0.2">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201" t="s">
        <v>203</v>
      </c>
      <c r="AG30" s="202"/>
      <c r="AH30" s="202"/>
      <c r="AI30" s="202"/>
      <c r="AJ30" s="202"/>
      <c r="AK30" s="202"/>
      <c r="AL30" s="202"/>
      <c r="AM30" s="202"/>
      <c r="AN30" s="203"/>
      <c r="AO30" s="90"/>
      <c r="AP30" s="90"/>
      <c r="AQ30" s="90"/>
      <c r="AR30" s="90"/>
      <c r="AS30" s="90"/>
      <c r="AT30" s="90"/>
      <c r="AU30" s="90"/>
    </row>
    <row r="31" spans="5:58" ht="15" customHeight="1" x14ac:dyDescent="0.2">
      <c r="AF31" s="187">
        <f>AF26</f>
        <v>2047024</v>
      </c>
      <c r="AG31" s="188"/>
      <c r="AH31" s="188"/>
      <c r="AI31" s="188"/>
      <c r="AJ31" s="188"/>
      <c r="AK31" s="188"/>
      <c r="AL31" s="188"/>
      <c r="AM31" s="188"/>
      <c r="AN31" s="189"/>
      <c r="AU31" s="90"/>
    </row>
    <row r="32" spans="5:58" ht="15" customHeight="1" x14ac:dyDescent="0.2">
      <c r="AF32" s="190"/>
      <c r="AG32" s="191"/>
      <c r="AH32" s="191"/>
      <c r="AI32" s="191"/>
      <c r="AJ32" s="191"/>
      <c r="AK32" s="191"/>
      <c r="AL32" s="191"/>
      <c r="AM32" s="191"/>
      <c r="AN32" s="192"/>
      <c r="AU32" s="90"/>
    </row>
    <row r="33" spans="32:58" ht="15" customHeight="1" thickBot="1" x14ac:dyDescent="0.25">
      <c r="AF33" s="193"/>
      <c r="AG33" s="194"/>
      <c r="AH33" s="194"/>
      <c r="AI33" s="194"/>
      <c r="AJ33" s="194"/>
      <c r="AK33" s="194"/>
      <c r="AL33" s="194"/>
      <c r="AM33" s="194"/>
      <c r="AN33" s="195"/>
    </row>
    <row r="34" spans="32:58" ht="15" customHeight="1" x14ac:dyDescent="0.2">
      <c r="BF34" s="99"/>
    </row>
  </sheetData>
  <mergeCells count="60">
    <mergeCell ref="AK4:AO5"/>
    <mergeCell ref="C7:BF8"/>
    <mergeCell ref="E11:F15"/>
    <mergeCell ref="G11:P12"/>
    <mergeCell ref="Q11:AK12"/>
    <mergeCell ref="G13:L15"/>
    <mergeCell ref="M13:P15"/>
    <mergeCell ref="Q13:U13"/>
    <mergeCell ref="V13:Z13"/>
    <mergeCell ref="AA13:AE14"/>
    <mergeCell ref="AF13:AK14"/>
    <mergeCell ref="Q14:U14"/>
    <mergeCell ref="V14:Z14"/>
    <mergeCell ref="Q15:U15"/>
    <mergeCell ref="V15:Z15"/>
    <mergeCell ref="AA15:AE15"/>
    <mergeCell ref="AF15:AK15"/>
    <mergeCell ref="AF16:AK17"/>
    <mergeCell ref="E18:F19"/>
    <mergeCell ref="G18:L19"/>
    <mergeCell ref="M18:P19"/>
    <mergeCell ref="Q18:U19"/>
    <mergeCell ref="V18:Z19"/>
    <mergeCell ref="AA18:AE19"/>
    <mergeCell ref="AF18:AK19"/>
    <mergeCell ref="E16:F17"/>
    <mergeCell ref="G16:L17"/>
    <mergeCell ref="M16:P17"/>
    <mergeCell ref="Q16:U17"/>
    <mergeCell ref="V16:Z17"/>
    <mergeCell ref="AA16:AE17"/>
    <mergeCell ref="AF20:AK21"/>
    <mergeCell ref="E22:F23"/>
    <mergeCell ref="G22:L23"/>
    <mergeCell ref="M22:P23"/>
    <mergeCell ref="Q22:U23"/>
    <mergeCell ref="V22:Z23"/>
    <mergeCell ref="AA22:AE23"/>
    <mergeCell ref="AF22:AK23"/>
    <mergeCell ref="E20:F21"/>
    <mergeCell ref="G20:L21"/>
    <mergeCell ref="M20:P21"/>
    <mergeCell ref="Q20:U21"/>
    <mergeCell ref="V20:Z21"/>
    <mergeCell ref="AA20:AE21"/>
    <mergeCell ref="AF29:AN29"/>
    <mergeCell ref="AF30:AN30"/>
    <mergeCell ref="AF31:AN33"/>
    <mergeCell ref="AF24:AK25"/>
    <mergeCell ref="E26:P27"/>
    <mergeCell ref="Q26:U27"/>
    <mergeCell ref="V26:Z27"/>
    <mergeCell ref="AA26:AE27"/>
    <mergeCell ref="AF26:AK27"/>
    <mergeCell ref="E24:F25"/>
    <mergeCell ref="G24:L25"/>
    <mergeCell ref="M24:P25"/>
    <mergeCell ref="Q24:U25"/>
    <mergeCell ref="V24:Z25"/>
    <mergeCell ref="AA24:AE25"/>
  </mergeCells>
  <phoneticPr fontId="1"/>
  <printOptions horizontalCentered="1"/>
  <pageMargins left="0.59055118110236227" right="0.59055118110236227" top="0.39370078740157483" bottom="0.39370078740157483" header="0.19685039370078741" footer="0.19685039370078741"/>
  <pageSetup paperSize="9" scale="105" orientation="landscape" r:id="rId1"/>
  <headerFooter alignWithMargins="0">
    <oddFooter xml:space="preserve">&amp;C&amp;12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AQ65"/>
  <sheetViews>
    <sheetView showGridLines="0" view="pageBreakPreview" zoomScaleNormal="100" zoomScaleSheetLayoutView="100" workbookViewId="0">
      <selection activeCell="AL12" sqref="AL12"/>
    </sheetView>
  </sheetViews>
  <sheetFormatPr defaultColWidth="2.44140625" defaultRowHeight="15" customHeight="1" x14ac:dyDescent="0.2"/>
  <cols>
    <col min="1" max="1" width="2.44140625" style="13"/>
    <col min="2" max="2" width="2.44140625" style="13" customWidth="1"/>
    <col min="3" max="16384" width="2.44140625" style="13"/>
  </cols>
  <sheetData>
    <row r="2" spans="2:43" s="97" customFormat="1" ht="15" customHeight="1" x14ac:dyDescent="0.2"/>
    <row r="3" spans="2:43" s="97" customFormat="1" ht="15" customHeight="1" x14ac:dyDescent="0.2"/>
    <row r="4" spans="2:43" s="97" customFormat="1" ht="15" customHeight="1" x14ac:dyDescent="0.2"/>
    <row r="5" spans="2:43" s="97" customFormat="1" ht="15" customHeight="1" x14ac:dyDescent="0.2"/>
    <row r="6" spans="2:43" s="12" customFormat="1" ht="15" customHeight="1" x14ac:dyDescent="0.2">
      <c r="B6" s="394" t="s">
        <v>207</v>
      </c>
      <c r="C6" s="394"/>
      <c r="D6" s="394"/>
      <c r="E6" s="394"/>
      <c r="F6" s="394"/>
      <c r="G6" s="394"/>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88" t="s">
        <v>195</v>
      </c>
      <c r="AH6" s="389"/>
      <c r="AI6" s="389"/>
      <c r="AJ6" s="389"/>
      <c r="AK6" s="390"/>
    </row>
    <row r="7" spans="2:43" s="12" customFormat="1" ht="15" customHeight="1" x14ac:dyDescent="0.2">
      <c r="B7" s="394"/>
      <c r="C7" s="394"/>
      <c r="D7" s="394"/>
      <c r="E7" s="394"/>
      <c r="F7" s="394"/>
      <c r="G7" s="394"/>
      <c r="H7" s="394"/>
      <c r="I7" s="394"/>
      <c r="J7" s="394"/>
      <c r="K7" s="394"/>
      <c r="L7" s="394"/>
      <c r="M7" s="394"/>
      <c r="N7" s="394"/>
      <c r="O7" s="394"/>
      <c r="P7" s="394"/>
      <c r="Q7" s="394"/>
      <c r="R7" s="394"/>
      <c r="S7" s="394"/>
      <c r="T7" s="394"/>
      <c r="U7" s="394"/>
      <c r="V7" s="394"/>
      <c r="W7" s="394"/>
      <c r="X7" s="394"/>
      <c r="Y7" s="394"/>
      <c r="Z7" s="394"/>
      <c r="AA7" s="394"/>
      <c r="AB7" s="394"/>
      <c r="AC7" s="394"/>
      <c r="AD7" s="394"/>
      <c r="AE7" s="394"/>
      <c r="AF7" s="394"/>
      <c r="AG7" s="391"/>
      <c r="AH7" s="392"/>
      <c r="AI7" s="392"/>
      <c r="AJ7" s="392"/>
      <c r="AK7" s="393"/>
    </row>
    <row r="8" spans="2:43" s="12" customFormat="1" ht="15" customHeight="1" x14ac:dyDescent="0.2">
      <c r="B8" s="394"/>
      <c r="C8" s="394"/>
      <c r="D8" s="394"/>
      <c r="E8" s="394"/>
      <c r="F8" s="394"/>
      <c r="G8" s="394"/>
      <c r="H8" s="394"/>
      <c r="I8" s="394"/>
      <c r="J8" s="394"/>
      <c r="K8" s="394"/>
      <c r="L8" s="394"/>
      <c r="M8" s="394"/>
      <c r="N8" s="394"/>
      <c r="O8" s="394"/>
      <c r="P8" s="394"/>
      <c r="Q8" s="394"/>
      <c r="R8" s="394"/>
      <c r="S8" s="394"/>
      <c r="T8" s="394"/>
      <c r="U8" s="394"/>
      <c r="V8" s="394"/>
      <c r="W8" s="394"/>
      <c r="X8" s="394"/>
      <c r="Y8" s="394"/>
      <c r="Z8" s="394"/>
      <c r="AA8" s="394"/>
      <c r="AB8" s="394"/>
      <c r="AC8" s="394"/>
      <c r="AD8" s="394"/>
      <c r="AE8" s="394"/>
      <c r="AF8" s="394"/>
      <c r="AG8" s="336"/>
      <c r="AH8" s="336"/>
      <c r="AI8" s="336"/>
      <c r="AJ8" s="336"/>
      <c r="AK8" s="336"/>
    </row>
    <row r="9" spans="2:43" s="12" customFormat="1" ht="15" customHeight="1" x14ac:dyDescent="0.2">
      <c r="B9" s="107"/>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row>
    <row r="10" spans="2:43" ht="15" customHeight="1" x14ac:dyDescent="0.2">
      <c r="B10" s="107" t="s">
        <v>144</v>
      </c>
      <c r="C10" s="107"/>
      <c r="D10" s="107" t="s">
        <v>145</v>
      </c>
      <c r="E10" s="107"/>
      <c r="F10" s="107"/>
      <c r="G10" s="107"/>
      <c r="H10" s="107"/>
      <c r="I10" s="107"/>
      <c r="J10" s="107"/>
      <c r="K10" s="107" t="s">
        <v>146</v>
      </c>
      <c r="L10" s="107"/>
      <c r="M10" s="107"/>
      <c r="N10" s="107"/>
      <c r="O10" s="107"/>
      <c r="P10" s="107"/>
      <c r="Q10" s="107" t="s">
        <v>147</v>
      </c>
      <c r="R10" s="107"/>
      <c r="S10" s="107"/>
      <c r="T10" s="107"/>
      <c r="U10" s="107"/>
      <c r="V10" s="107"/>
      <c r="W10" s="107" t="s">
        <v>148</v>
      </c>
      <c r="X10" s="107"/>
      <c r="Y10" s="107"/>
      <c r="Z10" s="107"/>
      <c r="AA10" s="107"/>
      <c r="AB10" s="107"/>
      <c r="AC10" s="107"/>
      <c r="AD10" s="107"/>
      <c r="AE10" s="107"/>
      <c r="AF10" s="107"/>
      <c r="AG10" s="107"/>
      <c r="AH10" s="107"/>
      <c r="AI10" s="107"/>
      <c r="AJ10" s="107"/>
      <c r="AK10" s="107"/>
    </row>
    <row r="11" spans="2:43" ht="39.75" customHeight="1" x14ac:dyDescent="0.2">
      <c r="B11" s="111"/>
      <c r="C11" s="111"/>
      <c r="D11" s="111"/>
      <c r="E11" s="111"/>
      <c r="F11" s="111"/>
      <c r="G11" s="108"/>
      <c r="H11" s="111"/>
      <c r="I11" s="108"/>
      <c r="J11" s="108"/>
      <c r="K11" s="108"/>
      <c r="L11" s="108"/>
      <c r="M11" s="108"/>
      <c r="N11" s="110"/>
      <c r="O11" s="108"/>
      <c r="P11" s="111"/>
      <c r="Q11" s="110"/>
      <c r="R11" s="110"/>
      <c r="S11" s="110"/>
      <c r="T11" s="110"/>
      <c r="U11" s="110"/>
      <c r="V11" s="111"/>
      <c r="W11" s="110"/>
      <c r="X11" s="107"/>
      <c r="Y11" s="110"/>
      <c r="Z11" s="110"/>
      <c r="AA11" s="110"/>
      <c r="AB11" s="110"/>
      <c r="AC11" s="110"/>
      <c r="AD11" s="109"/>
      <c r="AE11" s="111"/>
      <c r="AF11" s="108"/>
      <c r="AG11" s="108"/>
      <c r="AH11" s="108"/>
      <c r="AI11" s="108"/>
      <c r="AJ11" s="108"/>
      <c r="AK11" s="108"/>
    </row>
    <row r="12" spans="2:43" s="12" customFormat="1" ht="15" customHeight="1" x14ac:dyDescent="0.2">
      <c r="B12" s="14" t="s">
        <v>36</v>
      </c>
      <c r="C12" s="14"/>
      <c r="D12" s="14"/>
      <c r="E12" s="14"/>
      <c r="F12" s="14"/>
      <c r="G12" s="14"/>
      <c r="H12" s="14"/>
      <c r="I12" s="14"/>
      <c r="J12" s="14"/>
      <c r="K12" s="14"/>
      <c r="L12" s="112"/>
      <c r="M12" s="112"/>
      <c r="N12" s="112"/>
      <c r="O12" s="112"/>
      <c r="P12" s="112"/>
      <c r="Q12" s="112"/>
      <c r="R12" s="112"/>
      <c r="S12" s="11"/>
      <c r="T12" s="11"/>
      <c r="U12" s="11"/>
      <c r="V12" s="11"/>
      <c r="W12" s="11"/>
      <c r="X12" s="11"/>
      <c r="Y12" s="11"/>
      <c r="Z12" s="11"/>
      <c r="AA12" s="11"/>
      <c r="AB12" s="11"/>
      <c r="AC12" s="11"/>
      <c r="AD12" s="11"/>
      <c r="AE12" s="11"/>
      <c r="AF12" s="11"/>
      <c r="AG12" s="11"/>
      <c r="AH12" s="11"/>
      <c r="AI12" s="11"/>
      <c r="AJ12" s="11"/>
      <c r="AK12" s="11"/>
    </row>
    <row r="13" spans="2:43" ht="15" customHeight="1" x14ac:dyDescent="0.2">
      <c r="B13" s="395" t="s">
        <v>2</v>
      </c>
      <c r="C13" s="396"/>
      <c r="D13" s="396"/>
      <c r="E13" s="396"/>
      <c r="F13" s="396"/>
      <c r="G13" s="396"/>
      <c r="H13" s="397"/>
      <c r="I13" s="562" t="s">
        <v>193</v>
      </c>
      <c r="J13" s="563"/>
      <c r="K13" s="563"/>
      <c r="L13" s="563"/>
      <c r="M13" s="563"/>
      <c r="N13" s="563"/>
      <c r="O13" s="563"/>
      <c r="P13" s="563"/>
      <c r="Q13" s="563"/>
      <c r="R13" s="564"/>
      <c r="AQ13" s="22"/>
    </row>
    <row r="14" spans="2:43" ht="15" customHeight="1" x14ac:dyDescent="0.2">
      <c r="B14" s="398"/>
      <c r="C14" s="399"/>
      <c r="D14" s="399"/>
      <c r="E14" s="399"/>
      <c r="F14" s="399"/>
      <c r="G14" s="399"/>
      <c r="H14" s="400"/>
      <c r="I14" s="565"/>
      <c r="J14" s="566"/>
      <c r="K14" s="566"/>
      <c r="L14" s="566"/>
      <c r="M14" s="566"/>
      <c r="N14" s="566"/>
      <c r="O14" s="566"/>
      <c r="P14" s="566"/>
      <c r="Q14" s="566"/>
      <c r="R14" s="567"/>
      <c r="AK14" s="104"/>
    </row>
    <row r="15" spans="2:43" ht="15" customHeight="1" x14ac:dyDescent="0.2">
      <c r="B15" s="395" t="s">
        <v>1</v>
      </c>
      <c r="C15" s="396"/>
      <c r="D15" s="397"/>
      <c r="E15" s="568" t="s">
        <v>17</v>
      </c>
      <c r="F15" s="569"/>
      <c r="G15" s="569"/>
      <c r="H15" s="569"/>
      <c r="I15" s="569"/>
      <c r="J15" s="570"/>
      <c r="K15" s="395" t="s">
        <v>3</v>
      </c>
      <c r="L15" s="396"/>
      <c r="M15" s="396"/>
      <c r="N15" s="396"/>
      <c r="O15" s="397"/>
      <c r="P15" s="556" t="s">
        <v>18</v>
      </c>
      <c r="Q15" s="557"/>
      <c r="R15" s="557"/>
      <c r="S15" s="557"/>
      <c r="T15" s="557"/>
      <c r="U15" s="574"/>
      <c r="V15" s="395" t="s">
        <v>5</v>
      </c>
      <c r="W15" s="396"/>
      <c r="X15" s="396"/>
      <c r="Y15" s="396"/>
      <c r="Z15" s="397"/>
      <c r="AA15" s="550" t="s">
        <v>19</v>
      </c>
      <c r="AB15" s="551"/>
      <c r="AC15" s="551"/>
      <c r="AD15" s="551"/>
      <c r="AE15" s="551"/>
      <c r="AF15" s="551"/>
      <c r="AG15" s="551"/>
      <c r="AH15" s="551"/>
      <c r="AI15" s="551"/>
      <c r="AJ15" s="551"/>
      <c r="AK15" s="552"/>
    </row>
    <row r="16" spans="2:43" ht="15" customHeight="1" x14ac:dyDescent="0.2">
      <c r="B16" s="398"/>
      <c r="C16" s="399"/>
      <c r="D16" s="400"/>
      <c r="E16" s="571"/>
      <c r="F16" s="572"/>
      <c r="G16" s="572"/>
      <c r="H16" s="572"/>
      <c r="I16" s="572"/>
      <c r="J16" s="573"/>
      <c r="K16" s="398"/>
      <c r="L16" s="399"/>
      <c r="M16" s="399"/>
      <c r="N16" s="399"/>
      <c r="O16" s="400"/>
      <c r="P16" s="558"/>
      <c r="Q16" s="559"/>
      <c r="R16" s="559"/>
      <c r="S16" s="559"/>
      <c r="T16" s="559"/>
      <c r="U16" s="575"/>
      <c r="V16" s="398"/>
      <c r="W16" s="399"/>
      <c r="X16" s="399"/>
      <c r="Y16" s="399"/>
      <c r="Z16" s="400"/>
      <c r="AA16" s="553"/>
      <c r="AB16" s="554"/>
      <c r="AC16" s="554"/>
      <c r="AD16" s="554"/>
      <c r="AE16" s="554"/>
      <c r="AF16" s="554"/>
      <c r="AG16" s="554"/>
      <c r="AH16" s="554"/>
      <c r="AI16" s="554"/>
      <c r="AJ16" s="554"/>
      <c r="AK16" s="555"/>
    </row>
    <row r="17" spans="2:37" ht="15" customHeight="1" x14ac:dyDescent="0.2">
      <c r="B17" s="395" t="s">
        <v>4</v>
      </c>
      <c r="C17" s="396"/>
      <c r="D17" s="396"/>
      <c r="E17" s="396"/>
      <c r="F17" s="396"/>
      <c r="G17" s="396"/>
      <c r="H17" s="396"/>
      <c r="I17" s="397"/>
      <c r="J17" s="556" t="s">
        <v>31</v>
      </c>
      <c r="K17" s="557"/>
      <c r="L17" s="557"/>
      <c r="M17" s="557"/>
      <c r="N17" s="557"/>
      <c r="O17" s="557"/>
      <c r="P17" s="557"/>
      <c r="Q17" s="557"/>
      <c r="R17" s="557"/>
      <c r="S17" s="557"/>
      <c r="T17" s="557"/>
      <c r="U17" s="557"/>
      <c r="V17" s="557"/>
      <c r="W17" s="557"/>
      <c r="X17" s="557"/>
      <c r="Y17" s="557"/>
      <c r="Z17" s="557"/>
      <c r="AA17" s="557"/>
      <c r="AB17" s="353" t="s">
        <v>27</v>
      </c>
      <c r="AC17" s="353"/>
      <c r="AD17" s="560">
        <v>7</v>
      </c>
      <c r="AE17" s="560"/>
      <c r="AF17" s="560"/>
      <c r="AG17" s="384" t="s">
        <v>43</v>
      </c>
      <c r="AH17" s="384"/>
      <c r="AI17" s="384"/>
      <c r="AJ17" s="384"/>
      <c r="AK17" s="385"/>
    </row>
    <row r="18" spans="2:37" ht="15" customHeight="1" x14ac:dyDescent="0.2">
      <c r="B18" s="398"/>
      <c r="C18" s="399"/>
      <c r="D18" s="399"/>
      <c r="E18" s="399"/>
      <c r="F18" s="399"/>
      <c r="G18" s="399"/>
      <c r="H18" s="399"/>
      <c r="I18" s="400"/>
      <c r="J18" s="558"/>
      <c r="K18" s="559"/>
      <c r="L18" s="559"/>
      <c r="M18" s="559"/>
      <c r="N18" s="559"/>
      <c r="O18" s="559"/>
      <c r="P18" s="559"/>
      <c r="Q18" s="559"/>
      <c r="R18" s="559"/>
      <c r="S18" s="559"/>
      <c r="T18" s="559"/>
      <c r="U18" s="559"/>
      <c r="V18" s="559"/>
      <c r="W18" s="559"/>
      <c r="X18" s="559"/>
      <c r="Y18" s="559"/>
      <c r="Z18" s="559"/>
      <c r="AA18" s="559"/>
      <c r="AB18" s="354"/>
      <c r="AC18" s="354"/>
      <c r="AD18" s="561"/>
      <c r="AE18" s="561"/>
      <c r="AF18" s="561"/>
      <c r="AG18" s="386"/>
      <c r="AH18" s="386"/>
      <c r="AI18" s="386"/>
      <c r="AJ18" s="386"/>
      <c r="AK18" s="387"/>
    </row>
    <row r="19" spans="2:37" ht="15" customHeight="1" x14ac:dyDescent="0.2">
      <c r="B19" s="337" t="s">
        <v>104</v>
      </c>
      <c r="C19" s="338"/>
      <c r="D19" s="338"/>
      <c r="E19" s="338"/>
      <c r="F19" s="338"/>
      <c r="G19" s="338"/>
      <c r="H19" s="339"/>
      <c r="I19" s="353" t="s">
        <v>77</v>
      </c>
      <c r="J19" s="353"/>
      <c r="K19" s="353"/>
      <c r="L19" s="538">
        <v>250000</v>
      </c>
      <c r="M19" s="538"/>
      <c r="N19" s="538"/>
      <c r="O19" s="538"/>
      <c r="P19" s="538"/>
      <c r="Q19" s="365" t="s">
        <v>24</v>
      </c>
      <c r="R19" s="367" t="s">
        <v>78</v>
      </c>
      <c r="S19" s="367"/>
      <c r="T19" s="367"/>
      <c r="U19" s="367"/>
      <c r="V19" s="363"/>
      <c r="W19" s="363"/>
      <c r="X19" s="363"/>
      <c r="Y19" s="363"/>
      <c r="Z19" s="363"/>
      <c r="AA19" s="365" t="s">
        <v>24</v>
      </c>
      <c r="AB19" s="353" t="s">
        <v>79</v>
      </c>
      <c r="AC19" s="353"/>
      <c r="AD19" s="353"/>
      <c r="AE19" s="353"/>
      <c r="AF19" s="363"/>
      <c r="AG19" s="363"/>
      <c r="AH19" s="363"/>
      <c r="AI19" s="363"/>
      <c r="AJ19" s="363"/>
      <c r="AK19" s="419" t="s">
        <v>46</v>
      </c>
    </row>
    <row r="20" spans="2:37" ht="15" customHeight="1" x14ac:dyDescent="0.2">
      <c r="B20" s="340"/>
      <c r="C20" s="341"/>
      <c r="D20" s="341"/>
      <c r="E20" s="341"/>
      <c r="F20" s="341"/>
      <c r="G20" s="341"/>
      <c r="H20" s="342"/>
      <c r="I20" s="354"/>
      <c r="J20" s="354"/>
      <c r="K20" s="354"/>
      <c r="L20" s="542"/>
      <c r="M20" s="542"/>
      <c r="N20" s="542"/>
      <c r="O20" s="542"/>
      <c r="P20" s="542"/>
      <c r="Q20" s="366"/>
      <c r="R20" s="368"/>
      <c r="S20" s="368"/>
      <c r="T20" s="368"/>
      <c r="U20" s="368"/>
      <c r="V20" s="364"/>
      <c r="W20" s="364"/>
      <c r="X20" s="364"/>
      <c r="Y20" s="364"/>
      <c r="Z20" s="364"/>
      <c r="AA20" s="366"/>
      <c r="AB20" s="354"/>
      <c r="AC20" s="354"/>
      <c r="AD20" s="354"/>
      <c r="AE20" s="354"/>
      <c r="AF20" s="364"/>
      <c r="AG20" s="364"/>
      <c r="AH20" s="364"/>
      <c r="AI20" s="364"/>
      <c r="AJ20" s="364"/>
      <c r="AK20" s="420"/>
    </row>
    <row r="21" spans="2:37" ht="15" customHeight="1" x14ac:dyDescent="0.2">
      <c r="B21" s="343" t="s">
        <v>35</v>
      </c>
      <c r="C21" s="344"/>
      <c r="D21" s="344"/>
      <c r="E21" s="344"/>
      <c r="F21" s="344"/>
      <c r="G21" s="344"/>
      <c r="H21" s="380"/>
      <c r="I21" s="543" t="s">
        <v>196</v>
      </c>
      <c r="J21" s="544"/>
      <c r="K21" s="544"/>
      <c r="L21" s="544"/>
      <c r="M21" s="544"/>
      <c r="N21" s="544"/>
      <c r="O21" s="544"/>
      <c r="P21" s="544"/>
      <c r="Q21" s="544"/>
      <c r="R21" s="544"/>
      <c r="S21" s="544"/>
      <c r="T21" s="544"/>
      <c r="U21" s="544"/>
      <c r="V21" s="544"/>
      <c r="W21" s="544"/>
      <c r="X21" s="544"/>
      <c r="Y21" s="544"/>
      <c r="Z21" s="544"/>
      <c r="AA21" s="544"/>
      <c r="AB21" s="353" t="s">
        <v>133</v>
      </c>
      <c r="AC21" s="353"/>
      <c r="AD21" s="353"/>
      <c r="AE21" s="353"/>
      <c r="AF21" s="353"/>
      <c r="AG21" s="547">
        <v>242</v>
      </c>
      <c r="AH21" s="547"/>
      <c r="AI21" s="547"/>
      <c r="AJ21" s="384" t="s">
        <v>28</v>
      </c>
      <c r="AK21" s="385"/>
    </row>
    <row r="22" spans="2:37" ht="15" customHeight="1" x14ac:dyDescent="0.2">
      <c r="B22" s="381"/>
      <c r="C22" s="382"/>
      <c r="D22" s="382"/>
      <c r="E22" s="382"/>
      <c r="F22" s="382"/>
      <c r="G22" s="382"/>
      <c r="H22" s="383"/>
      <c r="I22" s="545"/>
      <c r="J22" s="546"/>
      <c r="K22" s="546"/>
      <c r="L22" s="546"/>
      <c r="M22" s="546"/>
      <c r="N22" s="546"/>
      <c r="O22" s="546"/>
      <c r="P22" s="546"/>
      <c r="Q22" s="546"/>
      <c r="R22" s="546"/>
      <c r="S22" s="546"/>
      <c r="T22" s="546"/>
      <c r="U22" s="546"/>
      <c r="V22" s="546"/>
      <c r="W22" s="546"/>
      <c r="X22" s="546"/>
      <c r="Y22" s="546"/>
      <c r="Z22" s="546"/>
      <c r="AA22" s="546"/>
      <c r="AB22" s="354"/>
      <c r="AC22" s="354"/>
      <c r="AD22" s="354"/>
      <c r="AE22" s="354"/>
      <c r="AF22" s="354"/>
      <c r="AG22" s="548"/>
      <c r="AH22" s="548"/>
      <c r="AI22" s="548"/>
      <c r="AJ22" s="386"/>
      <c r="AK22" s="387"/>
    </row>
    <row r="23" spans="2:37" ht="15" customHeight="1" x14ac:dyDescent="0.2">
      <c r="B23" s="343" t="s">
        <v>20</v>
      </c>
      <c r="C23" s="344"/>
      <c r="D23" s="344"/>
      <c r="E23" s="344"/>
      <c r="F23" s="344"/>
      <c r="G23" s="344"/>
      <c r="H23" s="344"/>
      <c r="I23" s="543" t="s">
        <v>197</v>
      </c>
      <c r="J23" s="544"/>
      <c r="K23" s="544"/>
      <c r="L23" s="544"/>
      <c r="M23" s="544"/>
      <c r="N23" s="544"/>
      <c r="O23" s="544"/>
      <c r="P23" s="544"/>
      <c r="Q23" s="544"/>
      <c r="R23" s="544"/>
      <c r="S23" s="544"/>
      <c r="T23" s="544"/>
      <c r="U23" s="544"/>
      <c r="V23" s="544"/>
      <c r="W23" s="544"/>
      <c r="X23" s="544"/>
      <c r="Y23" s="544"/>
      <c r="Z23" s="544"/>
      <c r="AA23" s="544"/>
      <c r="AB23" s="353" t="s">
        <v>133</v>
      </c>
      <c r="AC23" s="353"/>
      <c r="AD23" s="353"/>
      <c r="AE23" s="353"/>
      <c r="AF23" s="353"/>
      <c r="AG23" s="547">
        <v>68</v>
      </c>
      <c r="AH23" s="547"/>
      <c r="AI23" s="547"/>
      <c r="AJ23" s="384" t="s">
        <v>28</v>
      </c>
      <c r="AK23" s="385"/>
    </row>
    <row r="24" spans="2:37" ht="15" customHeight="1" x14ac:dyDescent="0.2">
      <c r="B24" s="381"/>
      <c r="C24" s="382"/>
      <c r="D24" s="382"/>
      <c r="E24" s="382"/>
      <c r="F24" s="382"/>
      <c r="G24" s="382"/>
      <c r="H24" s="382"/>
      <c r="I24" s="545"/>
      <c r="J24" s="546"/>
      <c r="K24" s="546"/>
      <c r="L24" s="546"/>
      <c r="M24" s="546"/>
      <c r="N24" s="546"/>
      <c r="O24" s="546"/>
      <c r="P24" s="546"/>
      <c r="Q24" s="546"/>
      <c r="R24" s="546"/>
      <c r="S24" s="546"/>
      <c r="T24" s="546"/>
      <c r="U24" s="546"/>
      <c r="V24" s="546"/>
      <c r="W24" s="546"/>
      <c r="X24" s="546"/>
      <c r="Y24" s="546"/>
      <c r="Z24" s="546"/>
      <c r="AA24" s="546"/>
      <c r="AB24" s="354"/>
      <c r="AC24" s="354"/>
      <c r="AD24" s="354"/>
      <c r="AE24" s="354"/>
      <c r="AF24" s="354"/>
      <c r="AG24" s="548"/>
      <c r="AH24" s="548"/>
      <c r="AI24" s="548"/>
      <c r="AJ24" s="386"/>
      <c r="AK24" s="387"/>
    </row>
    <row r="25" spans="2:37" ht="15" customHeight="1" x14ac:dyDescent="0.2">
      <c r="B25" s="343" t="s">
        <v>33</v>
      </c>
      <c r="C25" s="344"/>
      <c r="D25" s="344"/>
      <c r="E25" s="344"/>
      <c r="F25" s="344"/>
      <c r="G25" s="344"/>
      <c r="H25" s="344"/>
      <c r="I25" s="543" t="s">
        <v>197</v>
      </c>
      <c r="J25" s="544"/>
      <c r="K25" s="544"/>
      <c r="L25" s="544"/>
      <c r="M25" s="544"/>
      <c r="N25" s="544"/>
      <c r="O25" s="544"/>
      <c r="P25" s="544"/>
      <c r="Q25" s="544"/>
      <c r="R25" s="544"/>
      <c r="S25" s="544"/>
      <c r="T25" s="544"/>
      <c r="U25" s="544"/>
      <c r="V25" s="544"/>
      <c r="W25" s="544"/>
      <c r="X25" s="544"/>
      <c r="Y25" s="544"/>
      <c r="Z25" s="544"/>
      <c r="AA25" s="544"/>
      <c r="AB25" s="353" t="s">
        <v>133</v>
      </c>
      <c r="AC25" s="353"/>
      <c r="AD25" s="353"/>
      <c r="AE25" s="353"/>
      <c r="AF25" s="353"/>
      <c r="AG25" s="547">
        <v>68</v>
      </c>
      <c r="AH25" s="547"/>
      <c r="AI25" s="547"/>
      <c r="AJ25" s="384" t="s">
        <v>28</v>
      </c>
      <c r="AK25" s="385"/>
    </row>
    <row r="26" spans="2:37" ht="15" customHeight="1" x14ac:dyDescent="0.2">
      <c r="B26" s="345"/>
      <c r="C26" s="346"/>
      <c r="D26" s="346"/>
      <c r="E26" s="346"/>
      <c r="F26" s="346"/>
      <c r="G26" s="346"/>
      <c r="H26" s="346"/>
      <c r="I26" s="545"/>
      <c r="J26" s="546"/>
      <c r="K26" s="546"/>
      <c r="L26" s="546"/>
      <c r="M26" s="546"/>
      <c r="N26" s="546"/>
      <c r="O26" s="546"/>
      <c r="P26" s="546"/>
      <c r="Q26" s="546"/>
      <c r="R26" s="546"/>
      <c r="S26" s="546"/>
      <c r="T26" s="546"/>
      <c r="U26" s="546"/>
      <c r="V26" s="546"/>
      <c r="W26" s="546"/>
      <c r="X26" s="546"/>
      <c r="Y26" s="546"/>
      <c r="Z26" s="546"/>
      <c r="AA26" s="546"/>
      <c r="AB26" s="359"/>
      <c r="AC26" s="359"/>
      <c r="AD26" s="359"/>
      <c r="AE26" s="359"/>
      <c r="AF26" s="359"/>
      <c r="AG26" s="549"/>
      <c r="AH26" s="549"/>
      <c r="AI26" s="549"/>
      <c r="AJ26" s="428"/>
      <c r="AK26" s="429"/>
    </row>
    <row r="27" spans="2:37" ht="15" customHeight="1" x14ac:dyDescent="0.2">
      <c r="B27" s="337" t="s">
        <v>44</v>
      </c>
      <c r="C27" s="338"/>
      <c r="D27" s="338"/>
      <c r="E27" s="338"/>
      <c r="F27" s="338"/>
      <c r="G27" s="339"/>
      <c r="H27" s="337" t="s">
        <v>29</v>
      </c>
      <c r="I27" s="338"/>
      <c r="J27" s="338"/>
      <c r="K27" s="338"/>
      <c r="L27" s="338"/>
      <c r="M27" s="337" t="s">
        <v>153</v>
      </c>
      <c r="N27" s="338"/>
      <c r="O27" s="338"/>
      <c r="P27" s="338"/>
      <c r="Q27" s="338"/>
      <c r="R27" s="338"/>
      <c r="S27" s="338"/>
      <c r="T27" s="339"/>
      <c r="U27" s="423" t="s">
        <v>163</v>
      </c>
      <c r="V27" s="424"/>
      <c r="W27" s="424"/>
      <c r="X27" s="424"/>
      <c r="Y27" s="424"/>
      <c r="Z27" s="424"/>
      <c r="AA27" s="424"/>
      <c r="AB27" s="424"/>
      <c r="AC27" s="425"/>
      <c r="AD27" s="338" t="s">
        <v>23</v>
      </c>
      <c r="AE27" s="338"/>
      <c r="AF27" s="338"/>
      <c r="AG27" s="338"/>
      <c r="AH27" s="338"/>
      <c r="AI27" s="338"/>
      <c r="AJ27" s="338"/>
      <c r="AK27" s="339"/>
    </row>
    <row r="28" spans="2:37" ht="15" customHeight="1" x14ac:dyDescent="0.2">
      <c r="B28" s="434"/>
      <c r="C28" s="430"/>
      <c r="D28" s="430"/>
      <c r="E28" s="430"/>
      <c r="F28" s="430"/>
      <c r="G28" s="431"/>
      <c r="H28" s="434"/>
      <c r="I28" s="430"/>
      <c r="J28" s="430"/>
      <c r="K28" s="430"/>
      <c r="L28" s="430"/>
      <c r="M28" s="434"/>
      <c r="N28" s="430"/>
      <c r="O28" s="430"/>
      <c r="P28" s="430"/>
      <c r="Q28" s="430"/>
      <c r="R28" s="430"/>
      <c r="S28" s="430"/>
      <c r="T28" s="431"/>
      <c r="U28" s="369" t="s">
        <v>82</v>
      </c>
      <c r="V28" s="370"/>
      <c r="W28" s="370"/>
      <c r="X28" s="370"/>
      <c r="Y28" s="370"/>
      <c r="Z28" s="370"/>
      <c r="AA28" s="370"/>
      <c r="AB28" s="370"/>
      <c r="AC28" s="371"/>
      <c r="AD28" s="430"/>
      <c r="AE28" s="430"/>
      <c r="AF28" s="430"/>
      <c r="AG28" s="430"/>
      <c r="AH28" s="430"/>
      <c r="AI28" s="430"/>
      <c r="AJ28" s="430"/>
      <c r="AK28" s="431"/>
    </row>
    <row r="29" spans="2:37" ht="15" customHeight="1" x14ac:dyDescent="0.2">
      <c r="B29" s="426" t="s">
        <v>38</v>
      </c>
      <c r="C29" s="426"/>
      <c r="D29" s="426"/>
      <c r="E29" s="426"/>
      <c r="F29" s="426"/>
      <c r="G29" s="426"/>
      <c r="H29" s="435" t="s">
        <v>39</v>
      </c>
      <c r="I29" s="432"/>
      <c r="J29" s="432"/>
      <c r="K29" s="432"/>
      <c r="L29" s="432"/>
      <c r="M29" s="435" t="s">
        <v>40</v>
      </c>
      <c r="N29" s="432"/>
      <c r="O29" s="432"/>
      <c r="P29" s="432"/>
      <c r="Q29" s="432"/>
      <c r="R29" s="432"/>
      <c r="S29" s="432"/>
      <c r="T29" s="433"/>
      <c r="U29" s="435" t="s">
        <v>41</v>
      </c>
      <c r="V29" s="432"/>
      <c r="W29" s="432"/>
      <c r="X29" s="432"/>
      <c r="Y29" s="432"/>
      <c r="Z29" s="432"/>
      <c r="AA29" s="432"/>
      <c r="AB29" s="432"/>
      <c r="AC29" s="433"/>
      <c r="AD29" s="432" t="s">
        <v>42</v>
      </c>
      <c r="AE29" s="432"/>
      <c r="AF29" s="432"/>
      <c r="AG29" s="432"/>
      <c r="AH29" s="432"/>
      <c r="AI29" s="432"/>
      <c r="AJ29" s="432"/>
      <c r="AK29" s="433"/>
    </row>
    <row r="30" spans="2:37" ht="15" customHeight="1" x14ac:dyDescent="0.2">
      <c r="B30" s="347">
        <f>AG25</f>
        <v>68</v>
      </c>
      <c r="C30" s="348"/>
      <c r="D30" s="348"/>
      <c r="E30" s="348"/>
      <c r="F30" s="348"/>
      <c r="G30" s="360" t="s">
        <v>45</v>
      </c>
      <c r="H30" s="446">
        <f>AD17</f>
        <v>7</v>
      </c>
      <c r="I30" s="447"/>
      <c r="J30" s="447"/>
      <c r="K30" s="372" t="s">
        <v>85</v>
      </c>
      <c r="L30" s="372"/>
      <c r="M30" s="446">
        <f>B30*H30</f>
        <v>476</v>
      </c>
      <c r="N30" s="447"/>
      <c r="O30" s="447"/>
      <c r="P30" s="447"/>
      <c r="Q30" s="447"/>
      <c r="R30" s="447"/>
      <c r="S30" s="372" t="s">
        <v>85</v>
      </c>
      <c r="T30" s="373"/>
      <c r="U30" s="537">
        <v>2611</v>
      </c>
      <c r="V30" s="538"/>
      <c r="W30" s="538"/>
      <c r="X30" s="538"/>
      <c r="Y30" s="538"/>
      <c r="Z30" s="538"/>
      <c r="AA30" s="538"/>
      <c r="AB30" s="538"/>
      <c r="AC30" s="419" t="s">
        <v>24</v>
      </c>
      <c r="AD30" s="348">
        <f>ROUNDDOWN(M30*U30,0)</f>
        <v>1242836</v>
      </c>
      <c r="AE30" s="348"/>
      <c r="AF30" s="348"/>
      <c r="AG30" s="348"/>
      <c r="AH30" s="348"/>
      <c r="AI30" s="348"/>
      <c r="AJ30" s="348"/>
      <c r="AK30" s="419" t="s">
        <v>24</v>
      </c>
    </row>
    <row r="31" spans="2:37" ht="15" customHeight="1" x14ac:dyDescent="0.2">
      <c r="B31" s="349"/>
      <c r="C31" s="350"/>
      <c r="D31" s="350"/>
      <c r="E31" s="350"/>
      <c r="F31" s="350"/>
      <c r="G31" s="361"/>
      <c r="H31" s="448"/>
      <c r="I31" s="449"/>
      <c r="J31" s="449"/>
      <c r="K31" s="374"/>
      <c r="L31" s="374"/>
      <c r="M31" s="448"/>
      <c r="N31" s="449"/>
      <c r="O31" s="449"/>
      <c r="P31" s="449"/>
      <c r="Q31" s="449"/>
      <c r="R31" s="449"/>
      <c r="S31" s="374"/>
      <c r="T31" s="375"/>
      <c r="U31" s="539"/>
      <c r="V31" s="540"/>
      <c r="W31" s="540"/>
      <c r="X31" s="540"/>
      <c r="Y31" s="540"/>
      <c r="Z31" s="540"/>
      <c r="AA31" s="540"/>
      <c r="AB31" s="540"/>
      <c r="AC31" s="440"/>
      <c r="AD31" s="350"/>
      <c r="AE31" s="350"/>
      <c r="AF31" s="350"/>
      <c r="AG31" s="350"/>
      <c r="AH31" s="350"/>
      <c r="AI31" s="350"/>
      <c r="AJ31" s="350"/>
      <c r="AK31" s="440"/>
    </row>
    <row r="32" spans="2:37" ht="15" customHeight="1" x14ac:dyDescent="0.2">
      <c r="B32" s="351"/>
      <c r="C32" s="352"/>
      <c r="D32" s="352"/>
      <c r="E32" s="352"/>
      <c r="F32" s="352"/>
      <c r="G32" s="362"/>
      <c r="H32" s="450"/>
      <c r="I32" s="451"/>
      <c r="J32" s="451"/>
      <c r="K32" s="376"/>
      <c r="L32" s="376"/>
      <c r="M32" s="450"/>
      <c r="N32" s="451"/>
      <c r="O32" s="451"/>
      <c r="P32" s="451"/>
      <c r="Q32" s="451"/>
      <c r="R32" s="451"/>
      <c r="S32" s="376"/>
      <c r="T32" s="377"/>
      <c r="U32" s="541"/>
      <c r="V32" s="542"/>
      <c r="W32" s="542"/>
      <c r="X32" s="542"/>
      <c r="Y32" s="542"/>
      <c r="Z32" s="542"/>
      <c r="AA32" s="542"/>
      <c r="AB32" s="542"/>
      <c r="AC32" s="420"/>
      <c r="AD32" s="352"/>
      <c r="AE32" s="352"/>
      <c r="AF32" s="352"/>
      <c r="AG32" s="352"/>
      <c r="AH32" s="352"/>
      <c r="AI32" s="352"/>
      <c r="AJ32" s="352"/>
      <c r="AK32" s="420"/>
    </row>
    <row r="33" spans="2:37" s="20" customFormat="1" ht="15" customHeight="1" x14ac:dyDescent="0.2">
      <c r="B33" s="318" t="s">
        <v>126</v>
      </c>
      <c r="C33" s="319"/>
      <c r="D33" s="320"/>
      <c r="E33" s="327"/>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8"/>
      <c r="AD33" s="328"/>
      <c r="AE33" s="328"/>
      <c r="AF33" s="328"/>
      <c r="AG33" s="328"/>
      <c r="AH33" s="328"/>
      <c r="AI33" s="328"/>
      <c r="AJ33" s="328"/>
      <c r="AK33" s="329"/>
    </row>
    <row r="34" spans="2:37" ht="15" customHeight="1" x14ac:dyDescent="0.2">
      <c r="B34" s="321"/>
      <c r="C34" s="322"/>
      <c r="D34" s="323"/>
      <c r="E34" s="330"/>
      <c r="F34" s="331"/>
      <c r="G34" s="331"/>
      <c r="H34" s="331"/>
      <c r="I34" s="331"/>
      <c r="J34" s="331"/>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2"/>
    </row>
    <row r="35" spans="2:37" s="12" customFormat="1" ht="15" customHeight="1" x14ac:dyDescent="0.2">
      <c r="B35" s="324"/>
      <c r="C35" s="325"/>
      <c r="D35" s="326"/>
      <c r="E35" s="333"/>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5"/>
    </row>
    <row r="36" spans="2:37" s="12" customFormat="1" ht="15" customHeight="1" x14ac:dyDescent="0.2">
      <c r="B36" s="113"/>
      <c r="C36" s="113"/>
      <c r="D36" s="113"/>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row>
    <row r="37" spans="2:37" s="12" customFormat="1" ht="15" customHeight="1" x14ac:dyDescent="0.2">
      <c r="B37" s="113"/>
      <c r="C37" s="113"/>
      <c r="D37" s="113"/>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row>
    <row r="38" spans="2:37" s="20" customFormat="1" ht="15" customHeight="1" x14ac:dyDescent="0.2">
      <c r="B38" s="105"/>
      <c r="C38" s="105"/>
      <c r="D38" s="105"/>
      <c r="E38" s="105"/>
      <c r="F38" s="105"/>
      <c r="G38" s="105"/>
      <c r="H38" s="105"/>
      <c r="I38" s="105"/>
      <c r="J38" s="17"/>
      <c r="K38" s="17"/>
      <c r="L38" s="17"/>
      <c r="M38" s="17"/>
      <c r="N38" s="72"/>
      <c r="O38" s="72"/>
      <c r="P38" s="72"/>
      <c r="Q38" s="73"/>
      <c r="R38" s="73"/>
      <c r="S38" s="73"/>
      <c r="T38" s="18"/>
      <c r="U38" s="105"/>
      <c r="V38" s="74"/>
      <c r="W38" s="74"/>
      <c r="X38" s="74"/>
      <c r="Y38" s="74"/>
      <c r="Z38" s="74"/>
      <c r="AA38" s="74"/>
      <c r="AB38" s="74"/>
      <c r="AD38" s="74"/>
      <c r="AE38" s="74"/>
      <c r="AF38" s="75"/>
      <c r="AG38" s="73"/>
      <c r="AH38" s="73"/>
      <c r="AI38" s="73"/>
      <c r="AJ38" s="73"/>
      <c r="AK38" s="18"/>
    </row>
    <row r="39" spans="2:37" s="12" customFormat="1" ht="15" customHeight="1" x14ac:dyDescent="0.2">
      <c r="B39" s="14" t="s">
        <v>37</v>
      </c>
      <c r="C39" s="15"/>
      <c r="D39" s="15"/>
      <c r="E39" s="15"/>
      <c r="F39" s="15"/>
      <c r="G39" s="15"/>
      <c r="H39" s="15"/>
      <c r="I39" s="15"/>
      <c r="J39" s="15"/>
      <c r="K39" s="15"/>
      <c r="L39" s="16"/>
      <c r="M39" s="16"/>
      <c r="N39" s="16"/>
      <c r="O39" s="16"/>
      <c r="P39" s="16"/>
      <c r="Q39" s="16"/>
      <c r="R39" s="21"/>
    </row>
    <row r="40" spans="2:37" ht="15" customHeight="1" x14ac:dyDescent="0.2">
      <c r="B40" s="395" t="s">
        <v>2</v>
      </c>
      <c r="C40" s="396"/>
      <c r="D40" s="396"/>
      <c r="E40" s="396"/>
      <c r="F40" s="396"/>
      <c r="G40" s="396"/>
      <c r="H40" s="397"/>
      <c r="I40" s="401"/>
      <c r="J40" s="402"/>
      <c r="K40" s="402"/>
      <c r="L40" s="402"/>
      <c r="M40" s="402"/>
      <c r="N40" s="402"/>
      <c r="O40" s="402"/>
      <c r="P40" s="402"/>
      <c r="Q40" s="402"/>
      <c r="R40" s="403"/>
    </row>
    <row r="41" spans="2:37" ht="15" customHeight="1" x14ac:dyDescent="0.2">
      <c r="B41" s="398"/>
      <c r="C41" s="399"/>
      <c r="D41" s="399"/>
      <c r="E41" s="399"/>
      <c r="F41" s="399"/>
      <c r="G41" s="399"/>
      <c r="H41" s="400"/>
      <c r="I41" s="404"/>
      <c r="J41" s="405"/>
      <c r="K41" s="405"/>
      <c r="L41" s="405"/>
      <c r="M41" s="405"/>
      <c r="N41" s="405"/>
      <c r="O41" s="405"/>
      <c r="P41" s="405"/>
      <c r="Q41" s="405"/>
      <c r="R41" s="406"/>
      <c r="AK41" s="104"/>
    </row>
    <row r="42" spans="2:37" ht="15" customHeight="1" x14ac:dyDescent="0.2">
      <c r="B42" s="395" t="s">
        <v>1</v>
      </c>
      <c r="C42" s="396"/>
      <c r="D42" s="397"/>
      <c r="E42" s="401"/>
      <c r="F42" s="402"/>
      <c r="G42" s="402"/>
      <c r="H42" s="402"/>
      <c r="I42" s="402"/>
      <c r="J42" s="403"/>
      <c r="K42" s="395" t="s">
        <v>3</v>
      </c>
      <c r="L42" s="396"/>
      <c r="M42" s="396"/>
      <c r="N42" s="396"/>
      <c r="O42" s="397"/>
      <c r="P42" s="407"/>
      <c r="Q42" s="408"/>
      <c r="R42" s="408"/>
      <c r="S42" s="408"/>
      <c r="T42" s="408"/>
      <c r="U42" s="409"/>
      <c r="V42" s="395" t="s">
        <v>5</v>
      </c>
      <c r="W42" s="396"/>
      <c r="X42" s="396"/>
      <c r="Y42" s="396"/>
      <c r="Z42" s="397"/>
      <c r="AA42" s="413"/>
      <c r="AB42" s="414"/>
      <c r="AC42" s="414"/>
      <c r="AD42" s="414"/>
      <c r="AE42" s="414"/>
      <c r="AF42" s="414"/>
      <c r="AG42" s="414"/>
      <c r="AH42" s="414"/>
      <c r="AI42" s="414"/>
      <c r="AJ42" s="414"/>
      <c r="AK42" s="415"/>
    </row>
    <row r="43" spans="2:37" ht="15" customHeight="1" x14ac:dyDescent="0.2">
      <c r="B43" s="398"/>
      <c r="C43" s="399"/>
      <c r="D43" s="400"/>
      <c r="E43" s="404"/>
      <c r="F43" s="405"/>
      <c r="G43" s="405"/>
      <c r="H43" s="405"/>
      <c r="I43" s="405"/>
      <c r="J43" s="406"/>
      <c r="K43" s="398"/>
      <c r="L43" s="399"/>
      <c r="M43" s="399"/>
      <c r="N43" s="399"/>
      <c r="O43" s="400"/>
      <c r="P43" s="410"/>
      <c r="Q43" s="411"/>
      <c r="R43" s="411"/>
      <c r="S43" s="411"/>
      <c r="T43" s="411"/>
      <c r="U43" s="412"/>
      <c r="V43" s="398"/>
      <c r="W43" s="399"/>
      <c r="X43" s="399"/>
      <c r="Y43" s="399"/>
      <c r="Z43" s="400"/>
      <c r="AA43" s="416"/>
      <c r="AB43" s="417"/>
      <c r="AC43" s="417"/>
      <c r="AD43" s="417"/>
      <c r="AE43" s="417"/>
      <c r="AF43" s="417"/>
      <c r="AG43" s="417"/>
      <c r="AH43" s="417"/>
      <c r="AI43" s="417"/>
      <c r="AJ43" s="417"/>
      <c r="AK43" s="418"/>
    </row>
    <row r="44" spans="2:37" ht="15" customHeight="1" x14ac:dyDescent="0.2">
      <c r="B44" s="395" t="s">
        <v>4</v>
      </c>
      <c r="C44" s="396"/>
      <c r="D44" s="396"/>
      <c r="E44" s="396"/>
      <c r="F44" s="396"/>
      <c r="G44" s="396"/>
      <c r="H44" s="396"/>
      <c r="I44" s="397"/>
      <c r="J44" s="407" t="s">
        <v>47</v>
      </c>
      <c r="K44" s="408"/>
      <c r="L44" s="408"/>
      <c r="M44" s="408"/>
      <c r="N44" s="408"/>
      <c r="O44" s="408"/>
      <c r="P44" s="408"/>
      <c r="Q44" s="408"/>
      <c r="R44" s="408"/>
      <c r="S44" s="408"/>
      <c r="T44" s="408"/>
      <c r="U44" s="408"/>
      <c r="V44" s="408"/>
      <c r="W44" s="408"/>
      <c r="X44" s="408"/>
      <c r="Y44" s="408"/>
      <c r="Z44" s="408"/>
      <c r="AA44" s="408"/>
      <c r="AB44" s="353" t="s">
        <v>27</v>
      </c>
      <c r="AC44" s="353"/>
      <c r="AD44" s="421"/>
      <c r="AE44" s="421"/>
      <c r="AF44" s="421"/>
      <c r="AG44" s="384" t="s">
        <v>43</v>
      </c>
      <c r="AH44" s="384"/>
      <c r="AI44" s="384"/>
      <c r="AJ44" s="384"/>
      <c r="AK44" s="385"/>
    </row>
    <row r="45" spans="2:37" ht="15" customHeight="1" x14ac:dyDescent="0.2">
      <c r="B45" s="398"/>
      <c r="C45" s="399"/>
      <c r="D45" s="399"/>
      <c r="E45" s="399"/>
      <c r="F45" s="399"/>
      <c r="G45" s="399"/>
      <c r="H45" s="399"/>
      <c r="I45" s="400"/>
      <c r="J45" s="410"/>
      <c r="K45" s="411"/>
      <c r="L45" s="411"/>
      <c r="M45" s="411"/>
      <c r="N45" s="411"/>
      <c r="O45" s="411"/>
      <c r="P45" s="411"/>
      <c r="Q45" s="411"/>
      <c r="R45" s="411"/>
      <c r="S45" s="411"/>
      <c r="T45" s="411"/>
      <c r="U45" s="411"/>
      <c r="V45" s="411"/>
      <c r="W45" s="411"/>
      <c r="X45" s="411"/>
      <c r="Y45" s="411"/>
      <c r="Z45" s="411"/>
      <c r="AA45" s="411"/>
      <c r="AB45" s="354"/>
      <c r="AC45" s="354"/>
      <c r="AD45" s="422"/>
      <c r="AE45" s="422"/>
      <c r="AF45" s="422"/>
      <c r="AG45" s="386"/>
      <c r="AH45" s="386"/>
      <c r="AI45" s="386"/>
      <c r="AJ45" s="386"/>
      <c r="AK45" s="387"/>
    </row>
    <row r="46" spans="2:37" ht="15" customHeight="1" x14ac:dyDescent="0.2">
      <c r="B46" s="337" t="s">
        <v>104</v>
      </c>
      <c r="C46" s="338"/>
      <c r="D46" s="338"/>
      <c r="E46" s="338"/>
      <c r="F46" s="338"/>
      <c r="G46" s="338"/>
      <c r="H46" s="339"/>
      <c r="I46" s="353" t="s">
        <v>77</v>
      </c>
      <c r="J46" s="353"/>
      <c r="K46" s="353"/>
      <c r="L46" s="363"/>
      <c r="M46" s="363"/>
      <c r="N46" s="363"/>
      <c r="O46" s="363"/>
      <c r="P46" s="363"/>
      <c r="Q46" s="365" t="s">
        <v>24</v>
      </c>
      <c r="R46" s="367" t="s">
        <v>78</v>
      </c>
      <c r="S46" s="367"/>
      <c r="T46" s="367"/>
      <c r="U46" s="367"/>
      <c r="V46" s="363"/>
      <c r="W46" s="363"/>
      <c r="X46" s="363"/>
      <c r="Y46" s="363"/>
      <c r="Z46" s="363"/>
      <c r="AA46" s="365" t="s">
        <v>24</v>
      </c>
      <c r="AB46" s="353" t="s">
        <v>79</v>
      </c>
      <c r="AC46" s="353"/>
      <c r="AD46" s="353"/>
      <c r="AE46" s="353"/>
      <c r="AF46" s="363"/>
      <c r="AG46" s="363"/>
      <c r="AH46" s="363"/>
      <c r="AI46" s="363"/>
      <c r="AJ46" s="363"/>
      <c r="AK46" s="419" t="s">
        <v>46</v>
      </c>
    </row>
    <row r="47" spans="2:37" ht="15" customHeight="1" x14ac:dyDescent="0.2">
      <c r="B47" s="340"/>
      <c r="C47" s="341"/>
      <c r="D47" s="341"/>
      <c r="E47" s="341"/>
      <c r="F47" s="341"/>
      <c r="G47" s="341"/>
      <c r="H47" s="342"/>
      <c r="I47" s="354"/>
      <c r="J47" s="354"/>
      <c r="K47" s="354"/>
      <c r="L47" s="364"/>
      <c r="M47" s="364"/>
      <c r="N47" s="364"/>
      <c r="O47" s="364"/>
      <c r="P47" s="364"/>
      <c r="Q47" s="366"/>
      <c r="R47" s="368"/>
      <c r="S47" s="368"/>
      <c r="T47" s="368"/>
      <c r="U47" s="368"/>
      <c r="V47" s="364"/>
      <c r="W47" s="364"/>
      <c r="X47" s="364"/>
      <c r="Y47" s="364"/>
      <c r="Z47" s="364"/>
      <c r="AA47" s="366"/>
      <c r="AB47" s="354"/>
      <c r="AC47" s="354"/>
      <c r="AD47" s="354"/>
      <c r="AE47" s="354"/>
      <c r="AF47" s="364"/>
      <c r="AG47" s="364"/>
      <c r="AH47" s="364"/>
      <c r="AI47" s="364"/>
      <c r="AJ47" s="364"/>
      <c r="AK47" s="420"/>
    </row>
    <row r="48" spans="2:37" ht="15" customHeight="1" x14ac:dyDescent="0.2">
      <c r="B48" s="343" t="s">
        <v>35</v>
      </c>
      <c r="C48" s="344"/>
      <c r="D48" s="344"/>
      <c r="E48" s="344"/>
      <c r="F48" s="344"/>
      <c r="G48" s="344"/>
      <c r="H48" s="380"/>
      <c r="I48" s="355" t="s">
        <v>167</v>
      </c>
      <c r="J48" s="356"/>
      <c r="K48" s="356"/>
      <c r="L48" s="356"/>
      <c r="M48" s="356"/>
      <c r="N48" s="356"/>
      <c r="O48" s="356"/>
      <c r="P48" s="356"/>
      <c r="Q48" s="356"/>
      <c r="R48" s="356"/>
      <c r="S48" s="356"/>
      <c r="T48" s="356"/>
      <c r="U48" s="356"/>
      <c r="V48" s="356"/>
      <c r="W48" s="356"/>
      <c r="X48" s="356"/>
      <c r="Y48" s="356"/>
      <c r="Z48" s="356"/>
      <c r="AA48" s="356"/>
      <c r="AB48" s="353" t="s">
        <v>133</v>
      </c>
      <c r="AC48" s="353"/>
      <c r="AD48" s="353"/>
      <c r="AE48" s="353"/>
      <c r="AF48" s="353"/>
      <c r="AG48" s="378"/>
      <c r="AH48" s="378"/>
      <c r="AI48" s="378"/>
      <c r="AJ48" s="384" t="s">
        <v>28</v>
      </c>
      <c r="AK48" s="385"/>
    </row>
    <row r="49" spans="2:37" ht="15" customHeight="1" x14ac:dyDescent="0.2">
      <c r="B49" s="381"/>
      <c r="C49" s="382"/>
      <c r="D49" s="382"/>
      <c r="E49" s="382"/>
      <c r="F49" s="382"/>
      <c r="G49" s="382"/>
      <c r="H49" s="383"/>
      <c r="I49" s="357"/>
      <c r="J49" s="358"/>
      <c r="K49" s="358"/>
      <c r="L49" s="358"/>
      <c r="M49" s="358"/>
      <c r="N49" s="358"/>
      <c r="O49" s="358"/>
      <c r="P49" s="358"/>
      <c r="Q49" s="358"/>
      <c r="R49" s="358"/>
      <c r="S49" s="358"/>
      <c r="T49" s="358"/>
      <c r="U49" s="358"/>
      <c r="V49" s="358"/>
      <c r="W49" s="358"/>
      <c r="X49" s="358"/>
      <c r="Y49" s="358"/>
      <c r="Z49" s="358"/>
      <c r="AA49" s="358"/>
      <c r="AB49" s="354"/>
      <c r="AC49" s="354"/>
      <c r="AD49" s="354"/>
      <c r="AE49" s="354"/>
      <c r="AF49" s="354"/>
      <c r="AG49" s="379"/>
      <c r="AH49" s="379"/>
      <c r="AI49" s="379"/>
      <c r="AJ49" s="386"/>
      <c r="AK49" s="387"/>
    </row>
    <row r="50" spans="2:37" ht="15" customHeight="1" x14ac:dyDescent="0.2">
      <c r="B50" s="343" t="s">
        <v>20</v>
      </c>
      <c r="C50" s="344"/>
      <c r="D50" s="344"/>
      <c r="E50" s="344"/>
      <c r="F50" s="344"/>
      <c r="G50" s="344"/>
      <c r="H50" s="344"/>
      <c r="I50" s="355" t="s">
        <v>167</v>
      </c>
      <c r="J50" s="356"/>
      <c r="K50" s="356"/>
      <c r="L50" s="356"/>
      <c r="M50" s="356"/>
      <c r="N50" s="356"/>
      <c r="O50" s="356"/>
      <c r="P50" s="356"/>
      <c r="Q50" s="356"/>
      <c r="R50" s="356"/>
      <c r="S50" s="356"/>
      <c r="T50" s="356"/>
      <c r="U50" s="356"/>
      <c r="V50" s="356"/>
      <c r="W50" s="356"/>
      <c r="X50" s="356"/>
      <c r="Y50" s="356"/>
      <c r="Z50" s="356"/>
      <c r="AA50" s="356"/>
      <c r="AB50" s="353" t="s">
        <v>133</v>
      </c>
      <c r="AC50" s="353"/>
      <c r="AD50" s="353"/>
      <c r="AE50" s="353"/>
      <c r="AF50" s="353"/>
      <c r="AG50" s="378"/>
      <c r="AH50" s="378"/>
      <c r="AI50" s="378"/>
      <c r="AJ50" s="384" t="s">
        <v>28</v>
      </c>
      <c r="AK50" s="385"/>
    </row>
    <row r="51" spans="2:37" ht="15" customHeight="1" x14ac:dyDescent="0.2">
      <c r="B51" s="381"/>
      <c r="C51" s="382"/>
      <c r="D51" s="382"/>
      <c r="E51" s="382"/>
      <c r="F51" s="382"/>
      <c r="G51" s="382"/>
      <c r="H51" s="382"/>
      <c r="I51" s="357"/>
      <c r="J51" s="358"/>
      <c r="K51" s="358"/>
      <c r="L51" s="358"/>
      <c r="M51" s="358"/>
      <c r="N51" s="358"/>
      <c r="O51" s="358"/>
      <c r="P51" s="358"/>
      <c r="Q51" s="358"/>
      <c r="R51" s="358"/>
      <c r="S51" s="358"/>
      <c r="T51" s="358"/>
      <c r="U51" s="358"/>
      <c r="V51" s="358"/>
      <c r="W51" s="358"/>
      <c r="X51" s="358"/>
      <c r="Y51" s="358"/>
      <c r="Z51" s="358"/>
      <c r="AA51" s="358"/>
      <c r="AB51" s="354"/>
      <c r="AC51" s="354"/>
      <c r="AD51" s="354"/>
      <c r="AE51" s="354"/>
      <c r="AF51" s="354"/>
      <c r="AG51" s="379"/>
      <c r="AH51" s="379"/>
      <c r="AI51" s="379"/>
      <c r="AJ51" s="386"/>
      <c r="AK51" s="387"/>
    </row>
    <row r="52" spans="2:37" ht="15" customHeight="1" x14ac:dyDescent="0.2">
      <c r="B52" s="343" t="s">
        <v>33</v>
      </c>
      <c r="C52" s="344"/>
      <c r="D52" s="344"/>
      <c r="E52" s="344"/>
      <c r="F52" s="344"/>
      <c r="G52" s="344"/>
      <c r="H52" s="344"/>
      <c r="I52" s="355" t="s">
        <v>167</v>
      </c>
      <c r="J52" s="356"/>
      <c r="K52" s="356"/>
      <c r="L52" s="356"/>
      <c r="M52" s="356"/>
      <c r="N52" s="356"/>
      <c r="O52" s="356"/>
      <c r="P52" s="356"/>
      <c r="Q52" s="356"/>
      <c r="R52" s="356"/>
      <c r="S52" s="356"/>
      <c r="T52" s="356"/>
      <c r="U52" s="356"/>
      <c r="V52" s="356"/>
      <c r="W52" s="356"/>
      <c r="X52" s="356"/>
      <c r="Y52" s="356"/>
      <c r="Z52" s="356"/>
      <c r="AA52" s="356"/>
      <c r="AB52" s="353" t="s">
        <v>133</v>
      </c>
      <c r="AC52" s="353"/>
      <c r="AD52" s="353"/>
      <c r="AE52" s="353"/>
      <c r="AF52" s="353"/>
      <c r="AG52" s="378"/>
      <c r="AH52" s="378"/>
      <c r="AI52" s="378"/>
      <c r="AJ52" s="384" t="s">
        <v>28</v>
      </c>
      <c r="AK52" s="385"/>
    </row>
    <row r="53" spans="2:37" ht="15" customHeight="1" x14ac:dyDescent="0.2">
      <c r="B53" s="345"/>
      <c r="C53" s="346"/>
      <c r="D53" s="346"/>
      <c r="E53" s="346"/>
      <c r="F53" s="346"/>
      <c r="G53" s="346"/>
      <c r="H53" s="346"/>
      <c r="I53" s="357"/>
      <c r="J53" s="358"/>
      <c r="K53" s="358"/>
      <c r="L53" s="358"/>
      <c r="M53" s="358"/>
      <c r="N53" s="358"/>
      <c r="O53" s="358"/>
      <c r="P53" s="358"/>
      <c r="Q53" s="358"/>
      <c r="R53" s="358"/>
      <c r="S53" s="358"/>
      <c r="T53" s="358"/>
      <c r="U53" s="358"/>
      <c r="V53" s="358"/>
      <c r="W53" s="358"/>
      <c r="X53" s="358"/>
      <c r="Y53" s="358"/>
      <c r="Z53" s="358"/>
      <c r="AA53" s="358"/>
      <c r="AB53" s="359"/>
      <c r="AC53" s="359"/>
      <c r="AD53" s="359"/>
      <c r="AE53" s="359"/>
      <c r="AF53" s="359"/>
      <c r="AG53" s="427"/>
      <c r="AH53" s="427"/>
      <c r="AI53" s="427"/>
      <c r="AJ53" s="428"/>
      <c r="AK53" s="429"/>
    </row>
    <row r="54" spans="2:37" ht="15" customHeight="1" x14ac:dyDescent="0.2">
      <c r="B54" s="441" t="s">
        <v>44</v>
      </c>
      <c r="C54" s="441"/>
      <c r="D54" s="441"/>
      <c r="E54" s="441"/>
      <c r="F54" s="441"/>
      <c r="G54" s="441"/>
      <c r="H54" s="337" t="s">
        <v>29</v>
      </c>
      <c r="I54" s="338"/>
      <c r="J54" s="338"/>
      <c r="K54" s="338"/>
      <c r="L54" s="339"/>
      <c r="M54" s="338" t="s">
        <v>153</v>
      </c>
      <c r="N54" s="338"/>
      <c r="O54" s="338"/>
      <c r="P54" s="338"/>
      <c r="Q54" s="338"/>
      <c r="R54" s="338"/>
      <c r="S54" s="338"/>
      <c r="T54" s="339"/>
      <c r="U54" s="423" t="s">
        <v>164</v>
      </c>
      <c r="V54" s="424"/>
      <c r="W54" s="424"/>
      <c r="X54" s="424"/>
      <c r="Y54" s="424"/>
      <c r="Z54" s="424"/>
      <c r="AA54" s="424"/>
      <c r="AB54" s="424"/>
      <c r="AC54" s="425"/>
      <c r="AD54" s="337" t="s">
        <v>23</v>
      </c>
      <c r="AE54" s="338"/>
      <c r="AF54" s="338"/>
      <c r="AG54" s="338"/>
      <c r="AH54" s="338"/>
      <c r="AI54" s="338"/>
      <c r="AJ54" s="338"/>
      <c r="AK54" s="339"/>
    </row>
    <row r="55" spans="2:37" ht="15" customHeight="1" x14ac:dyDescent="0.2">
      <c r="B55" s="442"/>
      <c r="C55" s="442"/>
      <c r="D55" s="442"/>
      <c r="E55" s="442"/>
      <c r="F55" s="442"/>
      <c r="G55" s="442"/>
      <c r="H55" s="434"/>
      <c r="I55" s="430"/>
      <c r="J55" s="430"/>
      <c r="K55" s="430"/>
      <c r="L55" s="431"/>
      <c r="M55" s="430"/>
      <c r="N55" s="430"/>
      <c r="O55" s="430"/>
      <c r="P55" s="430"/>
      <c r="Q55" s="430"/>
      <c r="R55" s="430"/>
      <c r="S55" s="430"/>
      <c r="T55" s="431"/>
      <c r="U55" s="369" t="s">
        <v>82</v>
      </c>
      <c r="V55" s="370"/>
      <c r="W55" s="370"/>
      <c r="X55" s="370"/>
      <c r="Y55" s="370"/>
      <c r="Z55" s="370"/>
      <c r="AA55" s="370"/>
      <c r="AB55" s="370"/>
      <c r="AC55" s="370"/>
      <c r="AD55" s="434"/>
      <c r="AE55" s="430"/>
      <c r="AF55" s="430"/>
      <c r="AG55" s="430"/>
      <c r="AH55" s="430"/>
      <c r="AI55" s="430"/>
      <c r="AJ55" s="430"/>
      <c r="AK55" s="431"/>
    </row>
    <row r="56" spans="2:37" ht="15" customHeight="1" x14ac:dyDescent="0.2">
      <c r="B56" s="426" t="s">
        <v>38</v>
      </c>
      <c r="C56" s="426"/>
      <c r="D56" s="426"/>
      <c r="E56" s="426"/>
      <c r="F56" s="426"/>
      <c r="G56" s="426"/>
      <c r="H56" s="435" t="s">
        <v>39</v>
      </c>
      <c r="I56" s="432"/>
      <c r="J56" s="432"/>
      <c r="K56" s="432"/>
      <c r="L56" s="433"/>
      <c r="M56" s="432" t="s">
        <v>40</v>
      </c>
      <c r="N56" s="432"/>
      <c r="O56" s="432"/>
      <c r="P56" s="432"/>
      <c r="Q56" s="432"/>
      <c r="R56" s="432"/>
      <c r="S56" s="432"/>
      <c r="T56" s="433"/>
      <c r="U56" s="435" t="s">
        <v>41</v>
      </c>
      <c r="V56" s="432"/>
      <c r="W56" s="432"/>
      <c r="X56" s="432"/>
      <c r="Y56" s="432"/>
      <c r="Z56" s="432"/>
      <c r="AA56" s="432"/>
      <c r="AB56" s="432"/>
      <c r="AC56" s="432"/>
      <c r="AD56" s="435" t="s">
        <v>42</v>
      </c>
      <c r="AE56" s="432"/>
      <c r="AF56" s="432"/>
      <c r="AG56" s="432"/>
      <c r="AH56" s="432"/>
      <c r="AI56" s="432"/>
      <c r="AJ56" s="432"/>
      <c r="AK56" s="433"/>
    </row>
    <row r="57" spans="2:37" ht="15" customHeight="1" x14ac:dyDescent="0.2">
      <c r="B57" s="347">
        <f>AG52</f>
        <v>0</v>
      </c>
      <c r="C57" s="348"/>
      <c r="D57" s="348"/>
      <c r="E57" s="348"/>
      <c r="F57" s="348"/>
      <c r="G57" s="360" t="s">
        <v>45</v>
      </c>
      <c r="H57" s="446">
        <f>AD44</f>
        <v>0</v>
      </c>
      <c r="I57" s="447"/>
      <c r="J57" s="447"/>
      <c r="K57" s="372" t="s">
        <v>85</v>
      </c>
      <c r="L57" s="373"/>
      <c r="M57" s="446">
        <f>B57*H57</f>
        <v>0</v>
      </c>
      <c r="N57" s="447"/>
      <c r="O57" s="447"/>
      <c r="P57" s="447"/>
      <c r="Q57" s="447"/>
      <c r="R57" s="447"/>
      <c r="S57" s="372" t="s">
        <v>85</v>
      </c>
      <c r="T57" s="373"/>
      <c r="U57" s="436"/>
      <c r="V57" s="363"/>
      <c r="W57" s="363"/>
      <c r="X57" s="363"/>
      <c r="Y57" s="363"/>
      <c r="Z57" s="363"/>
      <c r="AA57" s="363"/>
      <c r="AB57" s="363"/>
      <c r="AC57" s="453" t="s">
        <v>24</v>
      </c>
      <c r="AD57" s="347">
        <f>ROUNDDOWN(M57*U57,0)</f>
        <v>0</v>
      </c>
      <c r="AE57" s="348"/>
      <c r="AF57" s="348"/>
      <c r="AG57" s="348"/>
      <c r="AH57" s="348"/>
      <c r="AI57" s="348"/>
      <c r="AJ57" s="348"/>
      <c r="AK57" s="419" t="s">
        <v>24</v>
      </c>
    </row>
    <row r="58" spans="2:37" ht="15" customHeight="1" x14ac:dyDescent="0.2">
      <c r="B58" s="349"/>
      <c r="C58" s="350"/>
      <c r="D58" s="350"/>
      <c r="E58" s="350"/>
      <c r="F58" s="350"/>
      <c r="G58" s="361"/>
      <c r="H58" s="448"/>
      <c r="I58" s="449"/>
      <c r="J58" s="449"/>
      <c r="K58" s="374"/>
      <c r="L58" s="375"/>
      <c r="M58" s="448"/>
      <c r="N58" s="449"/>
      <c r="O58" s="449"/>
      <c r="P58" s="449"/>
      <c r="Q58" s="449"/>
      <c r="R58" s="449"/>
      <c r="S58" s="374"/>
      <c r="T58" s="375"/>
      <c r="U58" s="437"/>
      <c r="V58" s="438"/>
      <c r="W58" s="438"/>
      <c r="X58" s="438"/>
      <c r="Y58" s="438"/>
      <c r="Z58" s="438"/>
      <c r="AA58" s="438"/>
      <c r="AB58" s="438"/>
      <c r="AC58" s="454"/>
      <c r="AD58" s="349"/>
      <c r="AE58" s="350"/>
      <c r="AF58" s="350"/>
      <c r="AG58" s="350"/>
      <c r="AH58" s="350"/>
      <c r="AI58" s="350"/>
      <c r="AJ58" s="350"/>
      <c r="AK58" s="440"/>
    </row>
    <row r="59" spans="2:37" ht="15" customHeight="1" x14ac:dyDescent="0.2">
      <c r="B59" s="351"/>
      <c r="C59" s="352"/>
      <c r="D59" s="352"/>
      <c r="E59" s="352"/>
      <c r="F59" s="352"/>
      <c r="G59" s="362"/>
      <c r="H59" s="450"/>
      <c r="I59" s="451"/>
      <c r="J59" s="451"/>
      <c r="K59" s="376"/>
      <c r="L59" s="377"/>
      <c r="M59" s="450"/>
      <c r="N59" s="451"/>
      <c r="O59" s="451"/>
      <c r="P59" s="451"/>
      <c r="Q59" s="451"/>
      <c r="R59" s="451"/>
      <c r="S59" s="376"/>
      <c r="T59" s="377"/>
      <c r="U59" s="439"/>
      <c r="V59" s="364"/>
      <c r="W59" s="364"/>
      <c r="X59" s="364"/>
      <c r="Y59" s="364"/>
      <c r="Z59" s="364"/>
      <c r="AA59" s="364"/>
      <c r="AB59" s="364"/>
      <c r="AC59" s="455"/>
      <c r="AD59" s="351"/>
      <c r="AE59" s="352"/>
      <c r="AF59" s="352"/>
      <c r="AG59" s="352"/>
      <c r="AH59" s="352"/>
      <c r="AI59" s="352"/>
      <c r="AJ59" s="352"/>
      <c r="AK59" s="420"/>
    </row>
    <row r="60" spans="2:37" s="20" customFormat="1" ht="15" customHeight="1" x14ac:dyDescent="0.2">
      <c r="B60" s="318" t="s">
        <v>126</v>
      </c>
      <c r="C60" s="319"/>
      <c r="D60" s="320"/>
      <c r="E60" s="327"/>
      <c r="F60" s="328"/>
      <c r="G60" s="328"/>
      <c r="H60" s="328"/>
      <c r="I60" s="328"/>
      <c r="J60" s="328"/>
      <c r="K60" s="328"/>
      <c r="L60" s="328"/>
      <c r="M60" s="328"/>
      <c r="N60" s="328"/>
      <c r="O60" s="328"/>
      <c r="P60" s="328"/>
      <c r="Q60" s="328"/>
      <c r="R60" s="328"/>
      <c r="S60" s="328"/>
      <c r="T60" s="328"/>
      <c r="U60" s="328"/>
      <c r="V60" s="328"/>
      <c r="W60" s="328"/>
      <c r="X60" s="328"/>
      <c r="Y60" s="328"/>
      <c r="Z60" s="328"/>
      <c r="AA60" s="328"/>
      <c r="AB60" s="328"/>
      <c r="AC60" s="328"/>
      <c r="AD60" s="328"/>
      <c r="AE60" s="328"/>
      <c r="AF60" s="328"/>
      <c r="AG60" s="328"/>
      <c r="AH60" s="328"/>
      <c r="AI60" s="328"/>
      <c r="AJ60" s="328"/>
      <c r="AK60" s="329"/>
    </row>
    <row r="61" spans="2:37" ht="15" customHeight="1" x14ac:dyDescent="0.2">
      <c r="B61" s="321"/>
      <c r="C61" s="322"/>
      <c r="D61" s="323"/>
      <c r="E61" s="330"/>
      <c r="F61" s="331"/>
      <c r="G61" s="331"/>
      <c r="H61" s="331"/>
      <c r="I61" s="331"/>
      <c r="J61" s="331"/>
      <c r="K61" s="331"/>
      <c r="L61" s="331"/>
      <c r="M61" s="331"/>
      <c r="N61" s="331"/>
      <c r="O61" s="331"/>
      <c r="P61" s="331"/>
      <c r="Q61" s="331"/>
      <c r="R61" s="331"/>
      <c r="S61" s="331"/>
      <c r="T61" s="331"/>
      <c r="U61" s="331"/>
      <c r="V61" s="331"/>
      <c r="W61" s="331"/>
      <c r="X61" s="331"/>
      <c r="Y61" s="331"/>
      <c r="Z61" s="331"/>
      <c r="AA61" s="331"/>
      <c r="AB61" s="331"/>
      <c r="AC61" s="331"/>
      <c r="AD61" s="331"/>
      <c r="AE61" s="331"/>
      <c r="AF61" s="331"/>
      <c r="AG61" s="331"/>
      <c r="AH61" s="331"/>
      <c r="AI61" s="331"/>
      <c r="AJ61" s="331"/>
      <c r="AK61" s="332"/>
    </row>
    <row r="62" spans="2:37" s="12" customFormat="1" ht="15" customHeight="1" x14ac:dyDescent="0.2">
      <c r="B62" s="324"/>
      <c r="C62" s="325"/>
      <c r="D62" s="326"/>
      <c r="E62" s="333"/>
      <c r="F62" s="334"/>
      <c r="G62" s="334"/>
      <c r="H62" s="334"/>
      <c r="I62" s="334"/>
      <c r="J62" s="334"/>
      <c r="K62" s="334"/>
      <c r="L62" s="334"/>
      <c r="M62" s="334"/>
      <c r="N62" s="334"/>
      <c r="O62" s="334"/>
      <c r="P62" s="334"/>
      <c r="Q62" s="334"/>
      <c r="R62" s="334"/>
      <c r="S62" s="334"/>
      <c r="T62" s="334"/>
      <c r="U62" s="334"/>
      <c r="V62" s="334"/>
      <c r="W62" s="334"/>
      <c r="X62" s="334"/>
      <c r="Y62" s="334"/>
      <c r="Z62" s="334"/>
      <c r="AA62" s="334"/>
      <c r="AB62" s="334"/>
      <c r="AC62" s="334"/>
      <c r="AD62" s="334"/>
      <c r="AE62" s="334"/>
      <c r="AF62" s="334"/>
      <c r="AG62" s="334"/>
      <c r="AH62" s="334"/>
      <c r="AI62" s="334"/>
      <c r="AJ62" s="334"/>
      <c r="AK62" s="335"/>
    </row>
    <row r="63" spans="2:37" ht="15" customHeight="1" x14ac:dyDescent="0.2">
      <c r="B63" s="105"/>
      <c r="C63" s="105"/>
      <c r="D63" s="105"/>
      <c r="E63" s="105"/>
      <c r="F63" s="105"/>
      <c r="G63" s="105"/>
      <c r="J63" s="52"/>
      <c r="K63" s="52"/>
      <c r="L63" s="52"/>
      <c r="M63" s="443" t="s">
        <v>48</v>
      </c>
      <c r="N63" s="443"/>
      <c r="O63" s="443"/>
      <c r="P63" s="443"/>
      <c r="Q63" s="443"/>
      <c r="R63" s="452">
        <f>M30+M57</f>
        <v>476</v>
      </c>
      <c r="S63" s="452"/>
      <c r="T63" s="452"/>
      <c r="U63" s="22"/>
      <c r="V63" s="19"/>
      <c r="W63" s="19"/>
      <c r="X63" s="19"/>
      <c r="Y63" s="19"/>
      <c r="Z63" s="19"/>
      <c r="AA63" s="19"/>
      <c r="AB63" s="19"/>
      <c r="AC63" s="445" t="s">
        <v>49</v>
      </c>
      <c r="AD63" s="445"/>
      <c r="AE63" s="445"/>
      <c r="AF63" s="445"/>
      <c r="AG63" s="445"/>
      <c r="AH63" s="444">
        <f>AD30+AD57</f>
        <v>1242836</v>
      </c>
      <c r="AI63" s="444"/>
      <c r="AJ63" s="444"/>
      <c r="AK63" s="444"/>
    </row>
    <row r="64" spans="2:37" ht="15" customHeight="1" x14ac:dyDescent="0.2">
      <c r="B64" s="23" t="s">
        <v>154</v>
      </c>
      <c r="C64" s="105"/>
      <c r="D64" s="105"/>
      <c r="E64" s="105"/>
      <c r="F64" s="105"/>
      <c r="G64" s="105"/>
      <c r="H64" s="22"/>
      <c r="I64" s="22"/>
      <c r="J64" s="17"/>
      <c r="K64" s="17"/>
      <c r="L64" s="17"/>
      <c r="M64" s="17"/>
      <c r="N64" s="17"/>
      <c r="O64" s="105"/>
      <c r="P64" s="105"/>
      <c r="Q64" s="22"/>
      <c r="R64" s="22"/>
      <c r="S64" s="22"/>
      <c r="T64" s="22"/>
      <c r="U64" s="22"/>
      <c r="V64" s="22"/>
      <c r="W64" s="22"/>
      <c r="X64" s="105"/>
      <c r="Y64" s="22"/>
      <c r="Z64" s="22"/>
      <c r="AA64" s="22"/>
      <c r="AB64" s="22"/>
      <c r="AC64" s="22"/>
      <c r="AD64" s="22"/>
      <c r="AE64" s="22"/>
      <c r="AF64" s="22"/>
      <c r="AG64" s="22"/>
      <c r="AH64" s="22"/>
      <c r="AI64" s="22"/>
      <c r="AJ64" s="22"/>
      <c r="AK64" s="22"/>
    </row>
    <row r="65" spans="2:37" ht="15" customHeight="1" x14ac:dyDescent="0.2">
      <c r="B65" s="23"/>
      <c r="C65" s="105"/>
      <c r="D65" s="105"/>
      <c r="E65" s="105"/>
      <c r="F65" s="105"/>
      <c r="G65" s="105"/>
      <c r="H65" s="22"/>
      <c r="I65" s="22"/>
      <c r="J65" s="17"/>
      <c r="K65" s="17"/>
      <c r="L65" s="17"/>
      <c r="M65" s="17"/>
      <c r="N65" s="17"/>
      <c r="O65" s="105"/>
      <c r="P65" s="105"/>
      <c r="Q65" s="22"/>
      <c r="R65" s="22"/>
      <c r="S65" s="22"/>
      <c r="T65" s="22"/>
      <c r="U65" s="22"/>
      <c r="V65" s="22"/>
      <c r="W65" s="22"/>
      <c r="X65" s="105"/>
      <c r="Y65" s="22"/>
      <c r="Z65" s="22"/>
      <c r="AA65" s="22"/>
      <c r="AB65" s="22"/>
      <c r="AC65" s="22"/>
      <c r="AD65" s="22"/>
      <c r="AE65" s="22"/>
      <c r="AF65" s="22"/>
      <c r="AG65" s="22"/>
      <c r="AH65" s="22"/>
      <c r="AI65" s="22"/>
      <c r="AJ65" s="22"/>
      <c r="AK65" s="22"/>
    </row>
  </sheetData>
  <mergeCells count="129">
    <mergeCell ref="AA15:AK16"/>
    <mergeCell ref="B17:I18"/>
    <mergeCell ref="J17:AA18"/>
    <mergeCell ref="AB17:AC18"/>
    <mergeCell ref="AD17:AF18"/>
    <mergeCell ref="AG17:AK18"/>
    <mergeCell ref="B6:AF8"/>
    <mergeCell ref="AG6:AK7"/>
    <mergeCell ref="AG8:AK8"/>
    <mergeCell ref="B13:H14"/>
    <mergeCell ref="I13:R14"/>
    <mergeCell ref="B15:D16"/>
    <mergeCell ref="E15:J16"/>
    <mergeCell ref="K15:O16"/>
    <mergeCell ref="P15:U16"/>
    <mergeCell ref="V15:Z16"/>
    <mergeCell ref="AA19:AA20"/>
    <mergeCell ref="AB19:AE20"/>
    <mergeCell ref="AF19:AJ20"/>
    <mergeCell ref="AK19:AK20"/>
    <mergeCell ref="B21:H22"/>
    <mergeCell ref="I21:AA22"/>
    <mergeCell ref="AB21:AF22"/>
    <mergeCell ref="AG21:AI22"/>
    <mergeCell ref="AJ21:AK22"/>
    <mergeCell ref="B19:H20"/>
    <mergeCell ref="I19:K20"/>
    <mergeCell ref="L19:P20"/>
    <mergeCell ref="Q19:Q20"/>
    <mergeCell ref="R19:U20"/>
    <mergeCell ref="V19:Z20"/>
    <mergeCell ref="B27:G28"/>
    <mergeCell ref="H27:L28"/>
    <mergeCell ref="M27:T28"/>
    <mergeCell ref="U27:AC27"/>
    <mergeCell ref="AD27:AK28"/>
    <mergeCell ref="U28:AC28"/>
    <mergeCell ref="B23:H24"/>
    <mergeCell ref="I23:AA24"/>
    <mergeCell ref="AB23:AF24"/>
    <mergeCell ref="AG23:AI24"/>
    <mergeCell ref="AJ23:AK24"/>
    <mergeCell ref="B25:H26"/>
    <mergeCell ref="I25:AA26"/>
    <mergeCell ref="AB25:AF26"/>
    <mergeCell ref="AG25:AI26"/>
    <mergeCell ref="AJ25:AK26"/>
    <mergeCell ref="S30:T32"/>
    <mergeCell ref="U30:AB32"/>
    <mergeCell ref="AC30:AC32"/>
    <mergeCell ref="AD30:AJ32"/>
    <mergeCell ref="AK30:AK32"/>
    <mergeCell ref="B33:D35"/>
    <mergeCell ref="E33:AK35"/>
    <mergeCell ref="B29:G29"/>
    <mergeCell ref="H29:L29"/>
    <mergeCell ref="M29:T29"/>
    <mergeCell ref="U29:AC29"/>
    <mergeCell ref="AD29:AK29"/>
    <mergeCell ref="B30:F32"/>
    <mergeCell ref="G30:G32"/>
    <mergeCell ref="H30:J32"/>
    <mergeCell ref="K30:L32"/>
    <mergeCell ref="M30:R32"/>
    <mergeCell ref="V42:Z43"/>
    <mergeCell ref="AA42:AK43"/>
    <mergeCell ref="B44:I45"/>
    <mergeCell ref="J44:AA45"/>
    <mergeCell ref="AB44:AC45"/>
    <mergeCell ref="AD44:AF45"/>
    <mergeCell ref="AG44:AK45"/>
    <mergeCell ref="B40:H41"/>
    <mergeCell ref="I40:R41"/>
    <mergeCell ref="B42:D43"/>
    <mergeCell ref="E42:J43"/>
    <mergeCell ref="K42:O43"/>
    <mergeCell ref="P42:U43"/>
    <mergeCell ref="AA46:AA47"/>
    <mergeCell ref="AB46:AE47"/>
    <mergeCell ref="AF46:AJ47"/>
    <mergeCell ref="AK46:AK47"/>
    <mergeCell ref="B48:H49"/>
    <mergeCell ref="I48:AA49"/>
    <mergeCell ref="AB48:AF49"/>
    <mergeCell ref="AG48:AI49"/>
    <mergeCell ref="AJ48:AK49"/>
    <mergeCell ref="B46:H47"/>
    <mergeCell ref="I46:K47"/>
    <mergeCell ref="L46:P47"/>
    <mergeCell ref="Q46:Q47"/>
    <mergeCell ref="R46:U47"/>
    <mergeCell ref="V46:Z47"/>
    <mergeCell ref="B54:G55"/>
    <mergeCell ref="H54:L55"/>
    <mergeCell ref="M54:T55"/>
    <mergeCell ref="U54:AC54"/>
    <mergeCell ref="AD54:AK55"/>
    <mergeCell ref="U55:AC55"/>
    <mergeCell ref="B50:H51"/>
    <mergeCell ref="I50:AA51"/>
    <mergeCell ref="AB50:AF51"/>
    <mergeCell ref="AG50:AI51"/>
    <mergeCell ref="AJ50:AK51"/>
    <mergeCell ref="B52:H53"/>
    <mergeCell ref="I52:AA53"/>
    <mergeCell ref="AB52:AF53"/>
    <mergeCell ref="AG52:AI53"/>
    <mergeCell ref="AJ52:AK53"/>
    <mergeCell ref="B60:D62"/>
    <mergeCell ref="E60:AK62"/>
    <mergeCell ref="B56:G56"/>
    <mergeCell ref="H56:L56"/>
    <mergeCell ref="M56:T56"/>
    <mergeCell ref="U56:AC56"/>
    <mergeCell ref="AD56:AK56"/>
    <mergeCell ref="B57:F59"/>
    <mergeCell ref="G57:G59"/>
    <mergeCell ref="H57:J59"/>
    <mergeCell ref="K57:L59"/>
    <mergeCell ref="M57:R59"/>
    <mergeCell ref="M63:Q63"/>
    <mergeCell ref="R63:T63"/>
    <mergeCell ref="AC63:AG63"/>
    <mergeCell ref="AH63:AK63"/>
    <mergeCell ref="S57:T59"/>
    <mergeCell ref="U57:AB59"/>
    <mergeCell ref="AC57:AC59"/>
    <mergeCell ref="AD57:AJ59"/>
    <mergeCell ref="AK57:AK59"/>
  </mergeCells>
  <phoneticPr fontId="1"/>
  <conditionalFormatting sqref="U30:AB32">
    <cfRule type="expression" dxfId="19" priority="5">
      <formula>$U$30&gt;3200</formula>
    </cfRule>
  </conditionalFormatting>
  <conditionalFormatting sqref="U57:AB59">
    <cfRule type="expression" dxfId="18" priority="4">
      <formula>$U$57&gt;3200</formula>
    </cfRule>
  </conditionalFormatting>
  <conditionalFormatting sqref="M30:M31">
    <cfRule type="expression" dxfId="17" priority="3">
      <formula>$M$30&gt;784</formula>
    </cfRule>
  </conditionalFormatting>
  <conditionalFormatting sqref="Q33:S33 Q38:S38">
    <cfRule type="expression" dxfId="16" priority="2">
      <formula>$Q$33&gt;784</formula>
    </cfRule>
  </conditionalFormatting>
  <conditionalFormatting sqref="R63">
    <cfRule type="expression" dxfId="15" priority="6">
      <formula>$R$63&gt;784</formula>
    </cfRule>
  </conditionalFormatting>
  <conditionalFormatting sqref="Q60:S60">
    <cfRule type="expression" dxfId="14" priority="1">
      <formula>$Q$33&gt;784</formula>
    </cfRule>
  </conditionalFormatting>
  <printOptions horizontalCentered="1"/>
  <pageMargins left="0.59055118110236227" right="0" top="0.59055118110236227" bottom="0.19685039370078741" header="0.19685039370078741" footer="0.19685039370078741"/>
  <pageSetup paperSize="9" scale="81" orientation="portrait" cellComments="asDisplayed"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AQ62"/>
  <sheetViews>
    <sheetView showGridLines="0" view="pageBreakPreview" zoomScaleNormal="100" zoomScaleSheetLayoutView="100" workbookViewId="0">
      <selection activeCell="T11" sqref="T11"/>
    </sheetView>
  </sheetViews>
  <sheetFormatPr defaultColWidth="2.44140625" defaultRowHeight="15" customHeight="1" x14ac:dyDescent="0.2"/>
  <cols>
    <col min="1" max="1" width="2.44140625" style="13"/>
    <col min="2" max="2" width="2.44140625" style="13" customWidth="1"/>
    <col min="3" max="16384" width="2.44140625" style="13"/>
  </cols>
  <sheetData>
    <row r="2" spans="2:43" ht="15" customHeight="1" x14ac:dyDescent="0.2">
      <c r="B2" s="78"/>
    </row>
    <row r="5" spans="2:43" ht="15" customHeight="1" x14ac:dyDescent="0.2">
      <c r="B5" s="77"/>
    </row>
    <row r="6" spans="2:43" s="12" customFormat="1" ht="15" customHeight="1" x14ac:dyDescent="0.2">
      <c r="B6" s="394" t="s">
        <v>208</v>
      </c>
      <c r="C6" s="394"/>
      <c r="D6" s="394"/>
      <c r="E6" s="394"/>
      <c r="F6" s="394"/>
      <c r="G6" s="394"/>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88" t="s">
        <v>200</v>
      </c>
      <c r="AH6" s="389"/>
      <c r="AI6" s="389"/>
      <c r="AJ6" s="389"/>
      <c r="AK6" s="390"/>
    </row>
    <row r="7" spans="2:43" s="12" customFormat="1" ht="15" customHeight="1" x14ac:dyDescent="0.2">
      <c r="B7" s="394"/>
      <c r="C7" s="394"/>
      <c r="D7" s="394"/>
      <c r="E7" s="394"/>
      <c r="F7" s="394"/>
      <c r="G7" s="394"/>
      <c r="H7" s="394"/>
      <c r="I7" s="394"/>
      <c r="J7" s="394"/>
      <c r="K7" s="394"/>
      <c r="L7" s="394"/>
      <c r="M7" s="394"/>
      <c r="N7" s="394"/>
      <c r="O7" s="394"/>
      <c r="P7" s="394"/>
      <c r="Q7" s="394"/>
      <c r="R7" s="394"/>
      <c r="S7" s="394"/>
      <c r="T7" s="394"/>
      <c r="U7" s="394"/>
      <c r="V7" s="394"/>
      <c r="W7" s="394"/>
      <c r="X7" s="394"/>
      <c r="Y7" s="394"/>
      <c r="Z7" s="394"/>
      <c r="AA7" s="394"/>
      <c r="AB7" s="394"/>
      <c r="AC7" s="394"/>
      <c r="AD7" s="394"/>
      <c r="AE7" s="394"/>
      <c r="AF7" s="394"/>
      <c r="AG7" s="391"/>
      <c r="AH7" s="392"/>
      <c r="AI7" s="392"/>
      <c r="AJ7" s="392"/>
      <c r="AK7" s="393"/>
    </row>
    <row r="8" spans="2:43" s="12" customFormat="1" ht="15" customHeight="1" x14ac:dyDescent="0.2">
      <c r="B8" s="394"/>
      <c r="C8" s="394"/>
      <c r="D8" s="394"/>
      <c r="E8" s="394"/>
      <c r="F8" s="394"/>
      <c r="G8" s="394"/>
      <c r="H8" s="394"/>
      <c r="I8" s="394"/>
      <c r="J8" s="394"/>
      <c r="K8" s="394"/>
      <c r="L8" s="394"/>
      <c r="M8" s="394"/>
      <c r="N8" s="394"/>
      <c r="O8" s="394"/>
      <c r="P8" s="394"/>
      <c r="Q8" s="394"/>
      <c r="R8" s="394"/>
      <c r="S8" s="394"/>
      <c r="T8" s="394"/>
      <c r="U8" s="394"/>
      <c r="V8" s="394"/>
      <c r="W8" s="394"/>
      <c r="X8" s="394"/>
      <c r="Y8" s="394"/>
      <c r="Z8" s="394"/>
      <c r="AA8" s="394"/>
      <c r="AB8" s="394"/>
      <c r="AC8" s="394"/>
      <c r="AD8" s="394"/>
      <c r="AE8" s="394"/>
      <c r="AF8" s="394"/>
      <c r="AG8" s="336"/>
      <c r="AH8" s="336"/>
      <c r="AI8" s="336"/>
      <c r="AJ8" s="336"/>
      <c r="AK8" s="336"/>
    </row>
    <row r="9" spans="2:43" s="12" customFormat="1" ht="15" customHeight="1" x14ac:dyDescent="0.2">
      <c r="B9" s="107"/>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row>
    <row r="10" spans="2:43" s="12" customFormat="1" ht="15" customHeight="1" x14ac:dyDescent="0.2">
      <c r="B10" s="107" t="s">
        <v>144</v>
      </c>
      <c r="C10" s="107" t="s">
        <v>145</v>
      </c>
      <c r="D10" s="107"/>
      <c r="E10" s="107"/>
      <c r="F10" s="107"/>
      <c r="G10" s="107"/>
      <c r="H10" s="107"/>
      <c r="I10" s="107"/>
      <c r="J10" s="107" t="s">
        <v>146</v>
      </c>
      <c r="K10" s="107"/>
      <c r="L10" s="107"/>
      <c r="M10" s="107"/>
      <c r="N10" s="107"/>
      <c r="O10" s="107"/>
      <c r="P10" s="107" t="s">
        <v>147</v>
      </c>
      <c r="Q10" s="107"/>
      <c r="R10" s="107"/>
      <c r="S10" s="107"/>
      <c r="T10" s="107"/>
      <c r="U10" s="107" t="s">
        <v>148</v>
      </c>
      <c r="V10" s="107"/>
      <c r="W10" s="107"/>
      <c r="X10" s="107"/>
      <c r="Y10" s="107"/>
      <c r="Z10" s="107"/>
      <c r="AA10" s="107"/>
      <c r="AB10" s="107"/>
      <c r="AC10" s="107"/>
      <c r="AD10" s="107"/>
      <c r="AE10" s="107"/>
      <c r="AF10" s="107"/>
      <c r="AG10" s="107"/>
      <c r="AH10" s="107"/>
      <c r="AI10" s="107"/>
      <c r="AJ10" s="107"/>
      <c r="AK10" s="107"/>
    </row>
    <row r="11" spans="2:43" ht="46.5" customHeight="1" x14ac:dyDescent="0.2">
      <c r="B11" s="111"/>
      <c r="C11" s="111"/>
      <c r="D11" s="111"/>
      <c r="E11" s="111"/>
      <c r="F11" s="111"/>
      <c r="G11" s="108"/>
      <c r="H11" s="111"/>
      <c r="I11" s="108"/>
      <c r="J11" s="108"/>
      <c r="K11" s="108"/>
      <c r="L11" s="108"/>
      <c r="M11" s="108"/>
      <c r="N11" s="110"/>
      <c r="O11" s="108"/>
      <c r="P11" s="111"/>
      <c r="Q11" s="110"/>
      <c r="R11" s="110"/>
      <c r="S11" s="110"/>
      <c r="T11" s="110"/>
      <c r="U11" s="110"/>
      <c r="V11" s="111"/>
      <c r="W11" s="110"/>
      <c r="X11" s="107"/>
      <c r="Y11" s="110"/>
      <c r="Z11" s="110"/>
      <c r="AA11" s="110"/>
      <c r="AB11" s="110"/>
      <c r="AC11" s="110"/>
      <c r="AD11" s="109"/>
      <c r="AE11" s="111"/>
      <c r="AF11" s="108"/>
      <c r="AG11" s="108"/>
      <c r="AH11" s="108"/>
      <c r="AI11" s="108"/>
      <c r="AJ11" s="108"/>
      <c r="AK11" s="108"/>
    </row>
    <row r="12" spans="2:43" s="12" customFormat="1" ht="15" customHeight="1" x14ac:dyDescent="0.2">
      <c r="B12" s="14" t="s">
        <v>36</v>
      </c>
      <c r="C12" s="14"/>
      <c r="D12" s="14"/>
      <c r="E12" s="14"/>
      <c r="F12" s="14"/>
      <c r="G12" s="14"/>
      <c r="H12" s="14"/>
      <c r="I12" s="14"/>
      <c r="J12" s="14"/>
      <c r="K12" s="14"/>
      <c r="L12" s="112"/>
      <c r="M12" s="112"/>
      <c r="N12" s="112"/>
      <c r="O12" s="112"/>
      <c r="P12" s="112"/>
      <c r="Q12" s="112"/>
      <c r="R12" s="112"/>
      <c r="S12" s="11"/>
      <c r="T12" s="11"/>
      <c r="U12" s="11"/>
      <c r="V12" s="11"/>
      <c r="W12" s="11"/>
      <c r="X12" s="11"/>
      <c r="Y12" s="11"/>
      <c r="Z12" s="11"/>
      <c r="AA12" s="11"/>
      <c r="AB12" s="11"/>
      <c r="AC12" s="11"/>
      <c r="AD12" s="11"/>
      <c r="AE12" s="11"/>
      <c r="AF12" s="11"/>
      <c r="AG12" s="11"/>
      <c r="AH12" s="11"/>
      <c r="AI12" s="11"/>
      <c r="AJ12" s="11"/>
      <c r="AK12" s="11"/>
    </row>
    <row r="13" spans="2:43" ht="15" customHeight="1" x14ac:dyDescent="0.2">
      <c r="B13" s="395" t="s">
        <v>2</v>
      </c>
      <c r="C13" s="396"/>
      <c r="D13" s="396"/>
      <c r="E13" s="396"/>
      <c r="F13" s="396"/>
      <c r="G13" s="396"/>
      <c r="H13" s="397"/>
      <c r="I13" s="562" t="s">
        <v>193</v>
      </c>
      <c r="J13" s="563"/>
      <c r="K13" s="563"/>
      <c r="L13" s="563"/>
      <c r="M13" s="563"/>
      <c r="N13" s="563"/>
      <c r="O13" s="563"/>
      <c r="P13" s="563"/>
      <c r="Q13" s="563"/>
      <c r="R13" s="564"/>
      <c r="AQ13" s="22"/>
    </row>
    <row r="14" spans="2:43" ht="15" customHeight="1" x14ac:dyDescent="0.2">
      <c r="B14" s="398"/>
      <c r="C14" s="399"/>
      <c r="D14" s="399"/>
      <c r="E14" s="399"/>
      <c r="F14" s="399"/>
      <c r="G14" s="399"/>
      <c r="H14" s="400"/>
      <c r="I14" s="565"/>
      <c r="J14" s="566"/>
      <c r="K14" s="566"/>
      <c r="L14" s="566"/>
      <c r="M14" s="566"/>
      <c r="N14" s="566"/>
      <c r="O14" s="566"/>
      <c r="P14" s="566"/>
      <c r="Q14" s="566"/>
      <c r="R14" s="567"/>
      <c r="AK14" s="104"/>
    </row>
    <row r="15" spans="2:43" ht="15" customHeight="1" x14ac:dyDescent="0.2">
      <c r="B15" s="395" t="s">
        <v>1</v>
      </c>
      <c r="C15" s="396"/>
      <c r="D15" s="397"/>
      <c r="E15" s="568" t="s">
        <v>17</v>
      </c>
      <c r="F15" s="569"/>
      <c r="G15" s="569"/>
      <c r="H15" s="569"/>
      <c r="I15" s="569"/>
      <c r="J15" s="570"/>
      <c r="K15" s="395" t="s">
        <v>3</v>
      </c>
      <c r="L15" s="396"/>
      <c r="M15" s="396"/>
      <c r="N15" s="396"/>
      <c r="O15" s="397"/>
      <c r="P15" s="556" t="s">
        <v>18</v>
      </c>
      <c r="Q15" s="557"/>
      <c r="R15" s="557"/>
      <c r="S15" s="557"/>
      <c r="T15" s="557"/>
      <c r="U15" s="574"/>
      <c r="V15" s="395" t="s">
        <v>5</v>
      </c>
      <c r="W15" s="396"/>
      <c r="X15" s="396"/>
      <c r="Y15" s="396"/>
      <c r="Z15" s="397"/>
      <c r="AA15" s="550" t="s">
        <v>19</v>
      </c>
      <c r="AB15" s="551"/>
      <c r="AC15" s="551"/>
      <c r="AD15" s="551"/>
      <c r="AE15" s="551"/>
      <c r="AF15" s="551"/>
      <c r="AG15" s="551"/>
      <c r="AH15" s="551"/>
      <c r="AI15" s="551"/>
      <c r="AJ15" s="551"/>
      <c r="AK15" s="552"/>
    </row>
    <row r="16" spans="2:43" ht="15" customHeight="1" x14ac:dyDescent="0.2">
      <c r="B16" s="398"/>
      <c r="C16" s="399"/>
      <c r="D16" s="400"/>
      <c r="E16" s="571"/>
      <c r="F16" s="572"/>
      <c r="G16" s="572"/>
      <c r="H16" s="572"/>
      <c r="I16" s="572"/>
      <c r="J16" s="573"/>
      <c r="K16" s="398"/>
      <c r="L16" s="399"/>
      <c r="M16" s="399"/>
      <c r="N16" s="399"/>
      <c r="O16" s="400"/>
      <c r="P16" s="558"/>
      <c r="Q16" s="559"/>
      <c r="R16" s="559"/>
      <c r="S16" s="559"/>
      <c r="T16" s="559"/>
      <c r="U16" s="575"/>
      <c r="V16" s="398"/>
      <c r="W16" s="399"/>
      <c r="X16" s="399"/>
      <c r="Y16" s="399"/>
      <c r="Z16" s="400"/>
      <c r="AA16" s="553"/>
      <c r="AB16" s="554"/>
      <c r="AC16" s="554"/>
      <c r="AD16" s="554"/>
      <c r="AE16" s="554"/>
      <c r="AF16" s="554"/>
      <c r="AG16" s="554"/>
      <c r="AH16" s="554"/>
      <c r="AI16" s="554"/>
      <c r="AJ16" s="554"/>
      <c r="AK16" s="555"/>
    </row>
    <row r="17" spans="2:37" ht="15" customHeight="1" x14ac:dyDescent="0.2">
      <c r="B17" s="395" t="s">
        <v>4</v>
      </c>
      <c r="C17" s="396"/>
      <c r="D17" s="396"/>
      <c r="E17" s="396"/>
      <c r="F17" s="396"/>
      <c r="G17" s="396"/>
      <c r="H17" s="396"/>
      <c r="I17" s="397"/>
      <c r="J17" s="556" t="s">
        <v>31</v>
      </c>
      <c r="K17" s="557"/>
      <c r="L17" s="557"/>
      <c r="M17" s="557"/>
      <c r="N17" s="557"/>
      <c r="O17" s="557"/>
      <c r="P17" s="557"/>
      <c r="Q17" s="557"/>
      <c r="R17" s="557"/>
      <c r="S17" s="557"/>
      <c r="T17" s="557"/>
      <c r="U17" s="557"/>
      <c r="V17" s="557"/>
      <c r="W17" s="557"/>
      <c r="X17" s="557"/>
      <c r="Y17" s="557"/>
      <c r="Z17" s="557"/>
      <c r="AA17" s="557"/>
      <c r="AB17" s="353" t="s">
        <v>27</v>
      </c>
      <c r="AC17" s="353"/>
      <c r="AD17" s="560">
        <v>7</v>
      </c>
      <c r="AE17" s="560"/>
      <c r="AF17" s="560"/>
      <c r="AG17" s="384" t="s">
        <v>43</v>
      </c>
      <c r="AH17" s="384"/>
      <c r="AI17" s="384"/>
      <c r="AJ17" s="384"/>
      <c r="AK17" s="385"/>
    </row>
    <row r="18" spans="2:37" ht="15" customHeight="1" x14ac:dyDescent="0.2">
      <c r="B18" s="398"/>
      <c r="C18" s="399"/>
      <c r="D18" s="399"/>
      <c r="E18" s="399"/>
      <c r="F18" s="399"/>
      <c r="G18" s="399"/>
      <c r="H18" s="399"/>
      <c r="I18" s="400"/>
      <c r="J18" s="558"/>
      <c r="K18" s="559"/>
      <c r="L18" s="559"/>
      <c r="M18" s="559"/>
      <c r="N18" s="559"/>
      <c r="O18" s="559"/>
      <c r="P18" s="559"/>
      <c r="Q18" s="559"/>
      <c r="R18" s="559"/>
      <c r="S18" s="559"/>
      <c r="T18" s="559"/>
      <c r="U18" s="559"/>
      <c r="V18" s="559"/>
      <c r="W18" s="559"/>
      <c r="X18" s="559"/>
      <c r="Y18" s="559"/>
      <c r="Z18" s="559"/>
      <c r="AA18" s="559"/>
      <c r="AB18" s="354"/>
      <c r="AC18" s="354"/>
      <c r="AD18" s="561"/>
      <c r="AE18" s="561"/>
      <c r="AF18" s="561"/>
      <c r="AG18" s="386"/>
      <c r="AH18" s="386"/>
      <c r="AI18" s="386"/>
      <c r="AJ18" s="386"/>
      <c r="AK18" s="387"/>
    </row>
    <row r="19" spans="2:37" ht="15" customHeight="1" x14ac:dyDescent="0.2">
      <c r="B19" s="337" t="s">
        <v>104</v>
      </c>
      <c r="C19" s="338"/>
      <c r="D19" s="338"/>
      <c r="E19" s="338"/>
      <c r="F19" s="338"/>
      <c r="G19" s="338"/>
      <c r="H19" s="339"/>
      <c r="I19" s="353" t="s">
        <v>77</v>
      </c>
      <c r="J19" s="353"/>
      <c r="K19" s="353"/>
      <c r="L19" s="538">
        <v>250000</v>
      </c>
      <c r="M19" s="538"/>
      <c r="N19" s="538"/>
      <c r="O19" s="538"/>
      <c r="P19" s="538"/>
      <c r="Q19" s="365" t="s">
        <v>24</v>
      </c>
      <c r="R19" s="367" t="s">
        <v>78</v>
      </c>
      <c r="S19" s="367"/>
      <c r="T19" s="367"/>
      <c r="U19" s="367"/>
      <c r="V19" s="363"/>
      <c r="W19" s="363"/>
      <c r="X19" s="363"/>
      <c r="Y19" s="363"/>
      <c r="Z19" s="363"/>
      <c r="AA19" s="365" t="s">
        <v>24</v>
      </c>
      <c r="AB19" s="353" t="s">
        <v>79</v>
      </c>
      <c r="AC19" s="353"/>
      <c r="AD19" s="353"/>
      <c r="AE19" s="353"/>
      <c r="AF19" s="363"/>
      <c r="AG19" s="363"/>
      <c r="AH19" s="363"/>
      <c r="AI19" s="363"/>
      <c r="AJ19" s="363"/>
      <c r="AK19" s="419" t="s">
        <v>46</v>
      </c>
    </row>
    <row r="20" spans="2:37" ht="15" customHeight="1" x14ac:dyDescent="0.2">
      <c r="B20" s="340"/>
      <c r="C20" s="341"/>
      <c r="D20" s="341"/>
      <c r="E20" s="341"/>
      <c r="F20" s="341"/>
      <c r="G20" s="341"/>
      <c r="H20" s="342"/>
      <c r="I20" s="354"/>
      <c r="J20" s="354"/>
      <c r="K20" s="354"/>
      <c r="L20" s="542"/>
      <c r="M20" s="542"/>
      <c r="N20" s="542"/>
      <c r="O20" s="542"/>
      <c r="P20" s="542"/>
      <c r="Q20" s="366"/>
      <c r="R20" s="368"/>
      <c r="S20" s="368"/>
      <c r="T20" s="368"/>
      <c r="U20" s="368"/>
      <c r="V20" s="364"/>
      <c r="W20" s="364"/>
      <c r="X20" s="364"/>
      <c r="Y20" s="364"/>
      <c r="Z20" s="364"/>
      <c r="AA20" s="366"/>
      <c r="AB20" s="354"/>
      <c r="AC20" s="354"/>
      <c r="AD20" s="354"/>
      <c r="AE20" s="354"/>
      <c r="AF20" s="364"/>
      <c r="AG20" s="364"/>
      <c r="AH20" s="364"/>
      <c r="AI20" s="364"/>
      <c r="AJ20" s="364"/>
      <c r="AK20" s="420"/>
    </row>
    <row r="21" spans="2:37" ht="15" customHeight="1" x14ac:dyDescent="0.2">
      <c r="B21" s="343" t="s">
        <v>35</v>
      </c>
      <c r="C21" s="344"/>
      <c r="D21" s="344"/>
      <c r="E21" s="344"/>
      <c r="F21" s="344"/>
      <c r="G21" s="344"/>
      <c r="H21" s="380"/>
      <c r="I21" s="543" t="s">
        <v>196</v>
      </c>
      <c r="J21" s="544"/>
      <c r="K21" s="544"/>
      <c r="L21" s="544"/>
      <c r="M21" s="544"/>
      <c r="N21" s="544"/>
      <c r="O21" s="544"/>
      <c r="P21" s="544"/>
      <c r="Q21" s="544"/>
      <c r="R21" s="544"/>
      <c r="S21" s="544"/>
      <c r="T21" s="544"/>
      <c r="U21" s="544"/>
      <c r="V21" s="544"/>
      <c r="W21" s="544"/>
      <c r="X21" s="544"/>
      <c r="Y21" s="544"/>
      <c r="Z21" s="544"/>
      <c r="AA21" s="544"/>
      <c r="AB21" s="353" t="s">
        <v>133</v>
      </c>
      <c r="AC21" s="353"/>
      <c r="AD21" s="353"/>
      <c r="AE21" s="353"/>
      <c r="AF21" s="353"/>
      <c r="AG21" s="547">
        <v>242</v>
      </c>
      <c r="AH21" s="547"/>
      <c r="AI21" s="547"/>
      <c r="AJ21" s="384" t="s">
        <v>28</v>
      </c>
      <c r="AK21" s="385"/>
    </row>
    <row r="22" spans="2:37" ht="15" customHeight="1" x14ac:dyDescent="0.2">
      <c r="B22" s="381"/>
      <c r="C22" s="382"/>
      <c r="D22" s="382"/>
      <c r="E22" s="382"/>
      <c r="F22" s="382"/>
      <c r="G22" s="382"/>
      <c r="H22" s="383"/>
      <c r="I22" s="545"/>
      <c r="J22" s="546"/>
      <c r="K22" s="546"/>
      <c r="L22" s="546"/>
      <c r="M22" s="546"/>
      <c r="N22" s="546"/>
      <c r="O22" s="546"/>
      <c r="P22" s="546"/>
      <c r="Q22" s="546"/>
      <c r="R22" s="546"/>
      <c r="S22" s="546"/>
      <c r="T22" s="546"/>
      <c r="U22" s="546"/>
      <c r="V22" s="546"/>
      <c r="W22" s="546"/>
      <c r="X22" s="546"/>
      <c r="Y22" s="546"/>
      <c r="Z22" s="546"/>
      <c r="AA22" s="546"/>
      <c r="AB22" s="354"/>
      <c r="AC22" s="354"/>
      <c r="AD22" s="354"/>
      <c r="AE22" s="354"/>
      <c r="AF22" s="354"/>
      <c r="AG22" s="548"/>
      <c r="AH22" s="548"/>
      <c r="AI22" s="548"/>
      <c r="AJ22" s="386"/>
      <c r="AK22" s="387"/>
    </row>
    <row r="23" spans="2:37" ht="15" customHeight="1" x14ac:dyDescent="0.2">
      <c r="B23" s="343" t="s">
        <v>20</v>
      </c>
      <c r="C23" s="344"/>
      <c r="D23" s="344"/>
      <c r="E23" s="344"/>
      <c r="F23" s="344"/>
      <c r="G23" s="344"/>
      <c r="H23" s="344"/>
      <c r="I23" s="543" t="s">
        <v>198</v>
      </c>
      <c r="J23" s="544"/>
      <c r="K23" s="544"/>
      <c r="L23" s="544"/>
      <c r="M23" s="544"/>
      <c r="N23" s="544"/>
      <c r="O23" s="544"/>
      <c r="P23" s="544"/>
      <c r="Q23" s="544"/>
      <c r="R23" s="544"/>
      <c r="S23" s="544"/>
      <c r="T23" s="544"/>
      <c r="U23" s="544"/>
      <c r="V23" s="544"/>
      <c r="W23" s="544"/>
      <c r="X23" s="544"/>
      <c r="Y23" s="544"/>
      <c r="Z23" s="544"/>
      <c r="AA23" s="544"/>
      <c r="AB23" s="353" t="s">
        <v>133</v>
      </c>
      <c r="AC23" s="353"/>
      <c r="AD23" s="353"/>
      <c r="AE23" s="353"/>
      <c r="AF23" s="353"/>
      <c r="AG23" s="547">
        <v>164</v>
      </c>
      <c r="AH23" s="547"/>
      <c r="AI23" s="547"/>
      <c r="AJ23" s="384" t="s">
        <v>28</v>
      </c>
      <c r="AK23" s="385"/>
    </row>
    <row r="24" spans="2:37" ht="15" customHeight="1" x14ac:dyDescent="0.2">
      <c r="B24" s="381"/>
      <c r="C24" s="382"/>
      <c r="D24" s="382"/>
      <c r="E24" s="382"/>
      <c r="F24" s="382"/>
      <c r="G24" s="382"/>
      <c r="H24" s="382"/>
      <c r="I24" s="545"/>
      <c r="J24" s="546"/>
      <c r="K24" s="546"/>
      <c r="L24" s="546"/>
      <c r="M24" s="546"/>
      <c r="N24" s="546"/>
      <c r="O24" s="546"/>
      <c r="P24" s="546"/>
      <c r="Q24" s="546"/>
      <c r="R24" s="546"/>
      <c r="S24" s="546"/>
      <c r="T24" s="546"/>
      <c r="U24" s="546"/>
      <c r="V24" s="546"/>
      <c r="W24" s="546"/>
      <c r="X24" s="546"/>
      <c r="Y24" s="546"/>
      <c r="Z24" s="546"/>
      <c r="AA24" s="546"/>
      <c r="AB24" s="354"/>
      <c r="AC24" s="354"/>
      <c r="AD24" s="354"/>
      <c r="AE24" s="354"/>
      <c r="AF24" s="354"/>
      <c r="AG24" s="548"/>
      <c r="AH24" s="548"/>
      <c r="AI24" s="548"/>
      <c r="AJ24" s="386"/>
      <c r="AK24" s="387"/>
    </row>
    <row r="25" spans="2:37" ht="15" customHeight="1" x14ac:dyDescent="0.2">
      <c r="B25" s="343" t="s">
        <v>33</v>
      </c>
      <c r="C25" s="344"/>
      <c r="D25" s="344"/>
      <c r="E25" s="344"/>
      <c r="F25" s="344"/>
      <c r="G25" s="344"/>
      <c r="H25" s="344"/>
      <c r="I25" s="543" t="s">
        <v>199</v>
      </c>
      <c r="J25" s="544"/>
      <c r="K25" s="544"/>
      <c r="L25" s="544"/>
      <c r="M25" s="544"/>
      <c r="N25" s="544"/>
      <c r="O25" s="544"/>
      <c r="P25" s="544"/>
      <c r="Q25" s="544"/>
      <c r="R25" s="544"/>
      <c r="S25" s="544"/>
      <c r="T25" s="544"/>
      <c r="U25" s="544"/>
      <c r="V25" s="544"/>
      <c r="W25" s="544"/>
      <c r="X25" s="544"/>
      <c r="Y25" s="544"/>
      <c r="Z25" s="544"/>
      <c r="AA25" s="544"/>
      <c r="AB25" s="353" t="s">
        <v>133</v>
      </c>
      <c r="AC25" s="353"/>
      <c r="AD25" s="353"/>
      <c r="AE25" s="353"/>
      <c r="AF25" s="353"/>
      <c r="AG25" s="547">
        <v>44</v>
      </c>
      <c r="AH25" s="547"/>
      <c r="AI25" s="547"/>
      <c r="AJ25" s="384" t="s">
        <v>28</v>
      </c>
      <c r="AK25" s="385"/>
    </row>
    <row r="26" spans="2:37" ht="15" customHeight="1" x14ac:dyDescent="0.2">
      <c r="B26" s="345"/>
      <c r="C26" s="346"/>
      <c r="D26" s="346"/>
      <c r="E26" s="346"/>
      <c r="F26" s="346"/>
      <c r="G26" s="346"/>
      <c r="H26" s="346"/>
      <c r="I26" s="576"/>
      <c r="J26" s="577"/>
      <c r="K26" s="577"/>
      <c r="L26" s="577"/>
      <c r="M26" s="577"/>
      <c r="N26" s="577"/>
      <c r="O26" s="577"/>
      <c r="P26" s="577"/>
      <c r="Q26" s="577"/>
      <c r="R26" s="577"/>
      <c r="S26" s="577"/>
      <c r="T26" s="577"/>
      <c r="U26" s="577"/>
      <c r="V26" s="577"/>
      <c r="W26" s="577"/>
      <c r="X26" s="577"/>
      <c r="Y26" s="577"/>
      <c r="Z26" s="577"/>
      <c r="AA26" s="577"/>
      <c r="AB26" s="359"/>
      <c r="AC26" s="359"/>
      <c r="AD26" s="359"/>
      <c r="AE26" s="359"/>
      <c r="AF26" s="359"/>
      <c r="AG26" s="549"/>
      <c r="AH26" s="549"/>
      <c r="AI26" s="549"/>
      <c r="AJ26" s="428"/>
      <c r="AK26" s="429"/>
    </row>
    <row r="27" spans="2:37" ht="15" customHeight="1" x14ac:dyDescent="0.2">
      <c r="B27" s="337" t="s">
        <v>44</v>
      </c>
      <c r="C27" s="338"/>
      <c r="D27" s="338"/>
      <c r="E27" s="338"/>
      <c r="F27" s="338"/>
      <c r="G27" s="339"/>
      <c r="H27" s="337" t="s">
        <v>29</v>
      </c>
      <c r="I27" s="338"/>
      <c r="J27" s="338"/>
      <c r="K27" s="338"/>
      <c r="L27" s="338"/>
      <c r="M27" s="337" t="s">
        <v>153</v>
      </c>
      <c r="N27" s="338"/>
      <c r="O27" s="338"/>
      <c r="P27" s="338"/>
      <c r="Q27" s="338"/>
      <c r="R27" s="338"/>
      <c r="S27" s="338"/>
      <c r="T27" s="339"/>
      <c r="U27" s="423" t="s">
        <v>156</v>
      </c>
      <c r="V27" s="424"/>
      <c r="W27" s="424"/>
      <c r="X27" s="424"/>
      <c r="Y27" s="424"/>
      <c r="Z27" s="424"/>
      <c r="AA27" s="424"/>
      <c r="AB27" s="424"/>
      <c r="AC27" s="425"/>
      <c r="AD27" s="338" t="s">
        <v>23</v>
      </c>
      <c r="AE27" s="338"/>
      <c r="AF27" s="338"/>
      <c r="AG27" s="338"/>
      <c r="AH27" s="338"/>
      <c r="AI27" s="338"/>
      <c r="AJ27" s="338"/>
      <c r="AK27" s="339"/>
    </row>
    <row r="28" spans="2:37" ht="15" customHeight="1" x14ac:dyDescent="0.2">
      <c r="B28" s="434"/>
      <c r="C28" s="430"/>
      <c r="D28" s="430"/>
      <c r="E28" s="430"/>
      <c r="F28" s="430"/>
      <c r="G28" s="431"/>
      <c r="H28" s="434"/>
      <c r="I28" s="430"/>
      <c r="J28" s="430"/>
      <c r="K28" s="430"/>
      <c r="L28" s="430"/>
      <c r="M28" s="434"/>
      <c r="N28" s="430"/>
      <c r="O28" s="430"/>
      <c r="P28" s="430"/>
      <c r="Q28" s="430"/>
      <c r="R28" s="430"/>
      <c r="S28" s="430"/>
      <c r="T28" s="431"/>
      <c r="U28" s="369" t="s">
        <v>82</v>
      </c>
      <c r="V28" s="370"/>
      <c r="W28" s="370"/>
      <c r="X28" s="370"/>
      <c r="Y28" s="370"/>
      <c r="Z28" s="370"/>
      <c r="AA28" s="370"/>
      <c r="AB28" s="370"/>
      <c r="AC28" s="371"/>
      <c r="AD28" s="430"/>
      <c r="AE28" s="430"/>
      <c r="AF28" s="430"/>
      <c r="AG28" s="430"/>
      <c r="AH28" s="430"/>
      <c r="AI28" s="430"/>
      <c r="AJ28" s="430"/>
      <c r="AK28" s="431"/>
    </row>
    <row r="29" spans="2:37" ht="15" customHeight="1" x14ac:dyDescent="0.2">
      <c r="B29" s="426" t="s">
        <v>38</v>
      </c>
      <c r="C29" s="426"/>
      <c r="D29" s="426"/>
      <c r="E29" s="426"/>
      <c r="F29" s="426"/>
      <c r="G29" s="426"/>
      <c r="H29" s="435" t="s">
        <v>39</v>
      </c>
      <c r="I29" s="432"/>
      <c r="J29" s="432"/>
      <c r="K29" s="432"/>
      <c r="L29" s="432"/>
      <c r="M29" s="435" t="s">
        <v>40</v>
      </c>
      <c r="N29" s="432"/>
      <c r="O29" s="432"/>
      <c r="P29" s="432"/>
      <c r="Q29" s="432"/>
      <c r="R29" s="432"/>
      <c r="S29" s="432"/>
      <c r="T29" s="433"/>
      <c r="U29" s="435" t="s">
        <v>41</v>
      </c>
      <c r="V29" s="432"/>
      <c r="W29" s="432"/>
      <c r="X29" s="432"/>
      <c r="Y29" s="432"/>
      <c r="Z29" s="432"/>
      <c r="AA29" s="432"/>
      <c r="AB29" s="432"/>
      <c r="AC29" s="433"/>
      <c r="AD29" s="432" t="s">
        <v>42</v>
      </c>
      <c r="AE29" s="432"/>
      <c r="AF29" s="432"/>
      <c r="AG29" s="432"/>
      <c r="AH29" s="432"/>
      <c r="AI29" s="432"/>
      <c r="AJ29" s="432"/>
      <c r="AK29" s="433"/>
    </row>
    <row r="30" spans="2:37" ht="15" customHeight="1" x14ac:dyDescent="0.2">
      <c r="B30" s="347">
        <f>AG25</f>
        <v>44</v>
      </c>
      <c r="C30" s="348"/>
      <c r="D30" s="348"/>
      <c r="E30" s="348"/>
      <c r="F30" s="348"/>
      <c r="G30" s="360" t="s">
        <v>45</v>
      </c>
      <c r="H30" s="446">
        <f>AD17</f>
        <v>7</v>
      </c>
      <c r="I30" s="447"/>
      <c r="J30" s="447"/>
      <c r="K30" s="372" t="s">
        <v>85</v>
      </c>
      <c r="L30" s="372"/>
      <c r="M30" s="446">
        <f>B30*H30</f>
        <v>308</v>
      </c>
      <c r="N30" s="447"/>
      <c r="O30" s="447"/>
      <c r="P30" s="447"/>
      <c r="Q30" s="447"/>
      <c r="R30" s="447"/>
      <c r="S30" s="372" t="s">
        <v>85</v>
      </c>
      <c r="T30" s="373"/>
      <c r="U30" s="537">
        <v>2611</v>
      </c>
      <c r="V30" s="538"/>
      <c r="W30" s="538"/>
      <c r="X30" s="538"/>
      <c r="Y30" s="538"/>
      <c r="Z30" s="538"/>
      <c r="AA30" s="538"/>
      <c r="AB30" s="538"/>
      <c r="AC30" s="419" t="s">
        <v>24</v>
      </c>
      <c r="AD30" s="348">
        <f>ROUNDDOWN(M30*U30,0)</f>
        <v>804188</v>
      </c>
      <c r="AE30" s="348"/>
      <c r="AF30" s="348"/>
      <c r="AG30" s="348"/>
      <c r="AH30" s="348"/>
      <c r="AI30" s="348"/>
      <c r="AJ30" s="348"/>
      <c r="AK30" s="419" t="s">
        <v>24</v>
      </c>
    </row>
    <row r="31" spans="2:37" ht="15" customHeight="1" x14ac:dyDescent="0.2">
      <c r="B31" s="349"/>
      <c r="C31" s="350"/>
      <c r="D31" s="350"/>
      <c r="E31" s="350"/>
      <c r="F31" s="350"/>
      <c r="G31" s="361"/>
      <c r="H31" s="448"/>
      <c r="I31" s="449"/>
      <c r="J31" s="449"/>
      <c r="K31" s="374"/>
      <c r="L31" s="374"/>
      <c r="M31" s="448"/>
      <c r="N31" s="449"/>
      <c r="O31" s="449"/>
      <c r="P31" s="449"/>
      <c r="Q31" s="449"/>
      <c r="R31" s="449"/>
      <c r="S31" s="374"/>
      <c r="T31" s="375"/>
      <c r="U31" s="539"/>
      <c r="V31" s="540"/>
      <c r="W31" s="540"/>
      <c r="X31" s="540"/>
      <c r="Y31" s="540"/>
      <c r="Z31" s="540"/>
      <c r="AA31" s="540"/>
      <c r="AB31" s="540"/>
      <c r="AC31" s="440"/>
      <c r="AD31" s="350"/>
      <c r="AE31" s="350"/>
      <c r="AF31" s="350"/>
      <c r="AG31" s="350"/>
      <c r="AH31" s="350"/>
      <c r="AI31" s="350"/>
      <c r="AJ31" s="350"/>
      <c r="AK31" s="440"/>
    </row>
    <row r="32" spans="2:37" ht="15" customHeight="1" x14ac:dyDescent="0.2">
      <c r="B32" s="351"/>
      <c r="C32" s="352"/>
      <c r="D32" s="352"/>
      <c r="E32" s="352"/>
      <c r="F32" s="352"/>
      <c r="G32" s="362"/>
      <c r="H32" s="450"/>
      <c r="I32" s="451"/>
      <c r="J32" s="451"/>
      <c r="K32" s="376"/>
      <c r="L32" s="376"/>
      <c r="M32" s="450"/>
      <c r="N32" s="451"/>
      <c r="O32" s="451"/>
      <c r="P32" s="451"/>
      <c r="Q32" s="451"/>
      <c r="R32" s="451"/>
      <c r="S32" s="376"/>
      <c r="T32" s="377"/>
      <c r="U32" s="541"/>
      <c r="V32" s="542"/>
      <c r="W32" s="542"/>
      <c r="X32" s="542"/>
      <c r="Y32" s="542"/>
      <c r="Z32" s="542"/>
      <c r="AA32" s="542"/>
      <c r="AB32" s="542"/>
      <c r="AC32" s="420"/>
      <c r="AD32" s="352"/>
      <c r="AE32" s="352"/>
      <c r="AF32" s="352"/>
      <c r="AG32" s="352"/>
      <c r="AH32" s="352"/>
      <c r="AI32" s="352"/>
      <c r="AJ32" s="352"/>
      <c r="AK32" s="420"/>
    </row>
    <row r="33" spans="2:37" s="20" customFormat="1" ht="8.25" customHeight="1" x14ac:dyDescent="0.2">
      <c r="B33" s="318" t="s">
        <v>126</v>
      </c>
      <c r="C33" s="319"/>
      <c r="D33" s="320"/>
      <c r="E33" s="327"/>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8"/>
      <c r="AD33" s="328"/>
      <c r="AE33" s="328"/>
      <c r="AF33" s="328"/>
      <c r="AG33" s="328"/>
      <c r="AH33" s="328"/>
      <c r="AI33" s="328"/>
      <c r="AJ33" s="328"/>
      <c r="AK33" s="329"/>
    </row>
    <row r="34" spans="2:37" ht="15" customHeight="1" x14ac:dyDescent="0.2">
      <c r="B34" s="321"/>
      <c r="C34" s="322"/>
      <c r="D34" s="323"/>
      <c r="E34" s="330"/>
      <c r="F34" s="331"/>
      <c r="G34" s="331"/>
      <c r="H34" s="331"/>
      <c r="I34" s="331"/>
      <c r="J34" s="331"/>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2"/>
    </row>
    <row r="35" spans="2:37" s="12" customFormat="1" ht="8.25" customHeight="1" x14ac:dyDescent="0.2">
      <c r="B35" s="324"/>
      <c r="C35" s="325"/>
      <c r="D35" s="326"/>
      <c r="E35" s="333"/>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5"/>
    </row>
    <row r="36" spans="2:37" s="20" customFormat="1" ht="9.75" customHeight="1" x14ac:dyDescent="0.2">
      <c r="B36" s="105"/>
      <c r="C36" s="105"/>
      <c r="D36" s="105"/>
      <c r="E36" s="105"/>
      <c r="F36" s="105"/>
      <c r="G36" s="105"/>
      <c r="H36" s="105"/>
      <c r="I36" s="105"/>
      <c r="J36" s="17"/>
      <c r="K36" s="17"/>
      <c r="L36" s="17"/>
      <c r="M36" s="17"/>
      <c r="N36" s="72"/>
      <c r="O36" s="72"/>
      <c r="P36" s="72"/>
      <c r="Q36" s="73"/>
      <c r="R36" s="73"/>
      <c r="S36" s="73"/>
      <c r="T36" s="18"/>
      <c r="U36" s="105"/>
      <c r="V36" s="74"/>
      <c r="W36" s="74"/>
      <c r="X36" s="74"/>
      <c r="Y36" s="74"/>
      <c r="Z36" s="74"/>
      <c r="AA36" s="74"/>
      <c r="AB36" s="74"/>
      <c r="AD36" s="74"/>
      <c r="AE36" s="74"/>
      <c r="AF36" s="75"/>
      <c r="AG36" s="73"/>
      <c r="AH36" s="73"/>
      <c r="AI36" s="73"/>
      <c r="AJ36" s="73"/>
      <c r="AK36" s="18"/>
    </row>
    <row r="37" spans="2:37" s="12" customFormat="1" ht="15" customHeight="1" x14ac:dyDescent="0.2">
      <c r="B37" s="14" t="s">
        <v>37</v>
      </c>
      <c r="C37" s="15"/>
      <c r="D37" s="15"/>
      <c r="E37" s="15"/>
      <c r="F37" s="15"/>
      <c r="G37" s="15"/>
      <c r="H37" s="15"/>
      <c r="I37" s="15"/>
      <c r="J37" s="15"/>
      <c r="K37" s="15"/>
      <c r="L37" s="16"/>
      <c r="M37" s="16"/>
      <c r="N37" s="16"/>
      <c r="O37" s="16"/>
      <c r="P37" s="16"/>
      <c r="Q37" s="16"/>
      <c r="R37" s="21"/>
    </row>
    <row r="38" spans="2:37" ht="15" customHeight="1" x14ac:dyDescent="0.2">
      <c r="B38" s="395" t="s">
        <v>2</v>
      </c>
      <c r="C38" s="396"/>
      <c r="D38" s="396"/>
      <c r="E38" s="396"/>
      <c r="F38" s="396"/>
      <c r="G38" s="396"/>
      <c r="H38" s="397"/>
      <c r="I38" s="401"/>
      <c r="J38" s="402"/>
      <c r="K38" s="402"/>
      <c r="L38" s="402"/>
      <c r="M38" s="402"/>
      <c r="N38" s="402"/>
      <c r="O38" s="402"/>
      <c r="P38" s="402"/>
      <c r="Q38" s="402"/>
      <c r="R38" s="403"/>
    </row>
    <row r="39" spans="2:37" ht="15" customHeight="1" x14ac:dyDescent="0.2">
      <c r="B39" s="398"/>
      <c r="C39" s="399"/>
      <c r="D39" s="399"/>
      <c r="E39" s="399"/>
      <c r="F39" s="399"/>
      <c r="G39" s="399"/>
      <c r="H39" s="400"/>
      <c r="I39" s="404"/>
      <c r="J39" s="405"/>
      <c r="K39" s="405"/>
      <c r="L39" s="405"/>
      <c r="M39" s="405"/>
      <c r="N39" s="405"/>
      <c r="O39" s="405"/>
      <c r="P39" s="405"/>
      <c r="Q39" s="405"/>
      <c r="R39" s="406"/>
      <c r="AK39" s="104"/>
    </row>
    <row r="40" spans="2:37" ht="15" customHeight="1" x14ac:dyDescent="0.2">
      <c r="B40" s="395" t="s">
        <v>1</v>
      </c>
      <c r="C40" s="396"/>
      <c r="D40" s="397"/>
      <c r="E40" s="401"/>
      <c r="F40" s="402"/>
      <c r="G40" s="402"/>
      <c r="H40" s="402"/>
      <c r="I40" s="402"/>
      <c r="J40" s="403"/>
      <c r="K40" s="395" t="s">
        <v>3</v>
      </c>
      <c r="L40" s="396"/>
      <c r="M40" s="396"/>
      <c r="N40" s="396"/>
      <c r="O40" s="397"/>
      <c r="P40" s="407"/>
      <c r="Q40" s="408"/>
      <c r="R40" s="408"/>
      <c r="S40" s="408"/>
      <c r="T40" s="408"/>
      <c r="U40" s="409"/>
      <c r="V40" s="395" t="s">
        <v>5</v>
      </c>
      <c r="W40" s="396"/>
      <c r="X40" s="396"/>
      <c r="Y40" s="396"/>
      <c r="Z40" s="397"/>
      <c r="AA40" s="413"/>
      <c r="AB40" s="414"/>
      <c r="AC40" s="414"/>
      <c r="AD40" s="414"/>
      <c r="AE40" s="414"/>
      <c r="AF40" s="414"/>
      <c r="AG40" s="414"/>
      <c r="AH40" s="414"/>
      <c r="AI40" s="414"/>
      <c r="AJ40" s="414"/>
      <c r="AK40" s="415"/>
    </row>
    <row r="41" spans="2:37" ht="15" customHeight="1" x14ac:dyDescent="0.2">
      <c r="B41" s="398"/>
      <c r="C41" s="399"/>
      <c r="D41" s="400"/>
      <c r="E41" s="404"/>
      <c r="F41" s="405"/>
      <c r="G41" s="405"/>
      <c r="H41" s="405"/>
      <c r="I41" s="405"/>
      <c r="J41" s="406"/>
      <c r="K41" s="398"/>
      <c r="L41" s="399"/>
      <c r="M41" s="399"/>
      <c r="N41" s="399"/>
      <c r="O41" s="400"/>
      <c r="P41" s="410"/>
      <c r="Q41" s="411"/>
      <c r="R41" s="411"/>
      <c r="S41" s="411"/>
      <c r="T41" s="411"/>
      <c r="U41" s="412"/>
      <c r="V41" s="398"/>
      <c r="W41" s="399"/>
      <c r="X41" s="399"/>
      <c r="Y41" s="399"/>
      <c r="Z41" s="400"/>
      <c r="AA41" s="416"/>
      <c r="AB41" s="417"/>
      <c r="AC41" s="417"/>
      <c r="AD41" s="417"/>
      <c r="AE41" s="417"/>
      <c r="AF41" s="417"/>
      <c r="AG41" s="417"/>
      <c r="AH41" s="417"/>
      <c r="AI41" s="417"/>
      <c r="AJ41" s="417"/>
      <c r="AK41" s="418"/>
    </row>
    <row r="42" spans="2:37" ht="15" customHeight="1" x14ac:dyDescent="0.2">
      <c r="B42" s="395" t="s">
        <v>4</v>
      </c>
      <c r="C42" s="396"/>
      <c r="D42" s="396"/>
      <c r="E42" s="396"/>
      <c r="F42" s="396"/>
      <c r="G42" s="396"/>
      <c r="H42" s="396"/>
      <c r="I42" s="397"/>
      <c r="J42" s="407" t="s">
        <v>47</v>
      </c>
      <c r="K42" s="408"/>
      <c r="L42" s="408"/>
      <c r="M42" s="408"/>
      <c r="N42" s="408"/>
      <c r="O42" s="408"/>
      <c r="P42" s="408"/>
      <c r="Q42" s="408"/>
      <c r="R42" s="408"/>
      <c r="S42" s="408"/>
      <c r="T42" s="408"/>
      <c r="U42" s="408"/>
      <c r="V42" s="408"/>
      <c r="W42" s="408"/>
      <c r="X42" s="408"/>
      <c r="Y42" s="408"/>
      <c r="Z42" s="408"/>
      <c r="AA42" s="408"/>
      <c r="AB42" s="353" t="s">
        <v>27</v>
      </c>
      <c r="AC42" s="353"/>
      <c r="AD42" s="421"/>
      <c r="AE42" s="421"/>
      <c r="AF42" s="421"/>
      <c r="AG42" s="384" t="s">
        <v>43</v>
      </c>
      <c r="AH42" s="384"/>
      <c r="AI42" s="384"/>
      <c r="AJ42" s="384"/>
      <c r="AK42" s="385"/>
    </row>
    <row r="43" spans="2:37" ht="15" customHeight="1" x14ac:dyDescent="0.2">
      <c r="B43" s="398"/>
      <c r="C43" s="399"/>
      <c r="D43" s="399"/>
      <c r="E43" s="399"/>
      <c r="F43" s="399"/>
      <c r="G43" s="399"/>
      <c r="H43" s="399"/>
      <c r="I43" s="400"/>
      <c r="J43" s="410"/>
      <c r="K43" s="411"/>
      <c r="L43" s="411"/>
      <c r="M43" s="411"/>
      <c r="N43" s="411"/>
      <c r="O43" s="411"/>
      <c r="P43" s="411"/>
      <c r="Q43" s="411"/>
      <c r="R43" s="411"/>
      <c r="S43" s="411"/>
      <c r="T43" s="411"/>
      <c r="U43" s="411"/>
      <c r="V43" s="411"/>
      <c r="W43" s="411"/>
      <c r="X43" s="411"/>
      <c r="Y43" s="411"/>
      <c r="Z43" s="411"/>
      <c r="AA43" s="411"/>
      <c r="AB43" s="354"/>
      <c r="AC43" s="354"/>
      <c r="AD43" s="422"/>
      <c r="AE43" s="422"/>
      <c r="AF43" s="422"/>
      <c r="AG43" s="386"/>
      <c r="AH43" s="386"/>
      <c r="AI43" s="386"/>
      <c r="AJ43" s="386"/>
      <c r="AK43" s="387"/>
    </row>
    <row r="44" spans="2:37" ht="15" customHeight="1" x14ac:dyDescent="0.2">
      <c r="B44" s="337" t="s">
        <v>104</v>
      </c>
      <c r="C44" s="338"/>
      <c r="D44" s="338"/>
      <c r="E44" s="338"/>
      <c r="F44" s="338"/>
      <c r="G44" s="338"/>
      <c r="H44" s="339"/>
      <c r="I44" s="353" t="s">
        <v>77</v>
      </c>
      <c r="J44" s="353"/>
      <c r="K44" s="353"/>
      <c r="L44" s="363"/>
      <c r="M44" s="363"/>
      <c r="N44" s="363"/>
      <c r="O44" s="363"/>
      <c r="P44" s="363"/>
      <c r="Q44" s="365" t="s">
        <v>24</v>
      </c>
      <c r="R44" s="367" t="s">
        <v>78</v>
      </c>
      <c r="S44" s="367"/>
      <c r="T44" s="367"/>
      <c r="U44" s="367"/>
      <c r="V44" s="363"/>
      <c r="W44" s="363"/>
      <c r="X44" s="363"/>
      <c r="Y44" s="363"/>
      <c r="Z44" s="363"/>
      <c r="AA44" s="365" t="s">
        <v>24</v>
      </c>
      <c r="AB44" s="353" t="s">
        <v>79</v>
      </c>
      <c r="AC44" s="353"/>
      <c r="AD44" s="353"/>
      <c r="AE44" s="353"/>
      <c r="AF44" s="363"/>
      <c r="AG44" s="363"/>
      <c r="AH44" s="363"/>
      <c r="AI44" s="363"/>
      <c r="AJ44" s="363"/>
      <c r="AK44" s="419" t="s">
        <v>46</v>
      </c>
    </row>
    <row r="45" spans="2:37" ht="15" customHeight="1" x14ac:dyDescent="0.2">
      <c r="B45" s="340"/>
      <c r="C45" s="341"/>
      <c r="D45" s="341"/>
      <c r="E45" s="341"/>
      <c r="F45" s="341"/>
      <c r="G45" s="341"/>
      <c r="H45" s="342"/>
      <c r="I45" s="354"/>
      <c r="J45" s="354"/>
      <c r="K45" s="354"/>
      <c r="L45" s="364"/>
      <c r="M45" s="364"/>
      <c r="N45" s="364"/>
      <c r="O45" s="364"/>
      <c r="P45" s="364"/>
      <c r="Q45" s="366"/>
      <c r="R45" s="368"/>
      <c r="S45" s="368"/>
      <c r="T45" s="368"/>
      <c r="U45" s="368"/>
      <c r="V45" s="364"/>
      <c r="W45" s="364"/>
      <c r="X45" s="364"/>
      <c r="Y45" s="364"/>
      <c r="Z45" s="364"/>
      <c r="AA45" s="366"/>
      <c r="AB45" s="354"/>
      <c r="AC45" s="354"/>
      <c r="AD45" s="354"/>
      <c r="AE45" s="354"/>
      <c r="AF45" s="364"/>
      <c r="AG45" s="364"/>
      <c r="AH45" s="364"/>
      <c r="AI45" s="364"/>
      <c r="AJ45" s="364"/>
      <c r="AK45" s="420"/>
    </row>
    <row r="46" spans="2:37" ht="15" customHeight="1" x14ac:dyDescent="0.2">
      <c r="B46" s="343" t="s">
        <v>35</v>
      </c>
      <c r="C46" s="344"/>
      <c r="D46" s="344"/>
      <c r="E46" s="344"/>
      <c r="F46" s="344"/>
      <c r="G46" s="344"/>
      <c r="H46" s="380"/>
      <c r="I46" s="355" t="s">
        <v>166</v>
      </c>
      <c r="J46" s="356"/>
      <c r="K46" s="356"/>
      <c r="L46" s="356"/>
      <c r="M46" s="356"/>
      <c r="N46" s="356"/>
      <c r="O46" s="356"/>
      <c r="P46" s="356"/>
      <c r="Q46" s="356"/>
      <c r="R46" s="356"/>
      <c r="S46" s="356"/>
      <c r="T46" s="356"/>
      <c r="U46" s="356"/>
      <c r="V46" s="356"/>
      <c r="W46" s="356"/>
      <c r="X46" s="356"/>
      <c r="Y46" s="356"/>
      <c r="Z46" s="356"/>
      <c r="AA46" s="356"/>
      <c r="AB46" s="353" t="s">
        <v>133</v>
      </c>
      <c r="AC46" s="353"/>
      <c r="AD46" s="353"/>
      <c r="AE46" s="353"/>
      <c r="AF46" s="353"/>
      <c r="AG46" s="378"/>
      <c r="AH46" s="378"/>
      <c r="AI46" s="378"/>
      <c r="AJ46" s="384" t="s">
        <v>28</v>
      </c>
      <c r="AK46" s="385"/>
    </row>
    <row r="47" spans="2:37" ht="15" customHeight="1" x14ac:dyDescent="0.2">
      <c r="B47" s="381"/>
      <c r="C47" s="382"/>
      <c r="D47" s="382"/>
      <c r="E47" s="382"/>
      <c r="F47" s="382"/>
      <c r="G47" s="382"/>
      <c r="H47" s="383"/>
      <c r="I47" s="357"/>
      <c r="J47" s="358"/>
      <c r="K47" s="358"/>
      <c r="L47" s="358"/>
      <c r="M47" s="358"/>
      <c r="N47" s="358"/>
      <c r="O47" s="358"/>
      <c r="P47" s="358"/>
      <c r="Q47" s="358"/>
      <c r="R47" s="358"/>
      <c r="S47" s="358"/>
      <c r="T47" s="358"/>
      <c r="U47" s="358"/>
      <c r="V47" s="358"/>
      <c r="W47" s="358"/>
      <c r="X47" s="358"/>
      <c r="Y47" s="358"/>
      <c r="Z47" s="358"/>
      <c r="AA47" s="358"/>
      <c r="AB47" s="354"/>
      <c r="AC47" s="354"/>
      <c r="AD47" s="354"/>
      <c r="AE47" s="354"/>
      <c r="AF47" s="354"/>
      <c r="AG47" s="379"/>
      <c r="AH47" s="379"/>
      <c r="AI47" s="379"/>
      <c r="AJ47" s="386"/>
      <c r="AK47" s="387"/>
    </row>
    <row r="48" spans="2:37" ht="15" customHeight="1" x14ac:dyDescent="0.2">
      <c r="B48" s="343" t="s">
        <v>20</v>
      </c>
      <c r="C48" s="344"/>
      <c r="D48" s="344"/>
      <c r="E48" s="344"/>
      <c r="F48" s="344"/>
      <c r="G48" s="344"/>
      <c r="H48" s="344"/>
      <c r="I48" s="355" t="s">
        <v>166</v>
      </c>
      <c r="J48" s="356"/>
      <c r="K48" s="356"/>
      <c r="L48" s="356"/>
      <c r="M48" s="356"/>
      <c r="N48" s="356"/>
      <c r="O48" s="356"/>
      <c r="P48" s="356"/>
      <c r="Q48" s="356"/>
      <c r="R48" s="356"/>
      <c r="S48" s="356"/>
      <c r="T48" s="356"/>
      <c r="U48" s="356"/>
      <c r="V48" s="356"/>
      <c r="W48" s="356"/>
      <c r="X48" s="356"/>
      <c r="Y48" s="356"/>
      <c r="Z48" s="356"/>
      <c r="AA48" s="356"/>
      <c r="AB48" s="353" t="s">
        <v>133</v>
      </c>
      <c r="AC48" s="353"/>
      <c r="AD48" s="353"/>
      <c r="AE48" s="353"/>
      <c r="AF48" s="353"/>
      <c r="AG48" s="378"/>
      <c r="AH48" s="378"/>
      <c r="AI48" s="378"/>
      <c r="AJ48" s="384" t="s">
        <v>28</v>
      </c>
      <c r="AK48" s="385"/>
    </row>
    <row r="49" spans="2:37" ht="15" customHeight="1" x14ac:dyDescent="0.2">
      <c r="B49" s="381"/>
      <c r="C49" s="382"/>
      <c r="D49" s="382"/>
      <c r="E49" s="382"/>
      <c r="F49" s="382"/>
      <c r="G49" s="382"/>
      <c r="H49" s="382"/>
      <c r="I49" s="357"/>
      <c r="J49" s="358"/>
      <c r="K49" s="358"/>
      <c r="L49" s="358"/>
      <c r="M49" s="358"/>
      <c r="N49" s="358"/>
      <c r="O49" s="358"/>
      <c r="P49" s="358"/>
      <c r="Q49" s="358"/>
      <c r="R49" s="358"/>
      <c r="S49" s="358"/>
      <c r="T49" s="358"/>
      <c r="U49" s="358"/>
      <c r="V49" s="358"/>
      <c r="W49" s="358"/>
      <c r="X49" s="358"/>
      <c r="Y49" s="358"/>
      <c r="Z49" s="358"/>
      <c r="AA49" s="358"/>
      <c r="AB49" s="354"/>
      <c r="AC49" s="354"/>
      <c r="AD49" s="354"/>
      <c r="AE49" s="354"/>
      <c r="AF49" s="354"/>
      <c r="AG49" s="379"/>
      <c r="AH49" s="379"/>
      <c r="AI49" s="379"/>
      <c r="AJ49" s="386"/>
      <c r="AK49" s="387"/>
    </row>
    <row r="50" spans="2:37" ht="15" customHeight="1" x14ac:dyDescent="0.2">
      <c r="B50" s="343" t="s">
        <v>33</v>
      </c>
      <c r="C50" s="344"/>
      <c r="D50" s="344"/>
      <c r="E50" s="344"/>
      <c r="F50" s="344"/>
      <c r="G50" s="344"/>
      <c r="H50" s="344"/>
      <c r="I50" s="355" t="s">
        <v>166</v>
      </c>
      <c r="J50" s="356"/>
      <c r="K50" s="356"/>
      <c r="L50" s="356"/>
      <c r="M50" s="356"/>
      <c r="N50" s="356"/>
      <c r="O50" s="356"/>
      <c r="P50" s="356"/>
      <c r="Q50" s="356"/>
      <c r="R50" s="356"/>
      <c r="S50" s="356"/>
      <c r="T50" s="356"/>
      <c r="U50" s="356"/>
      <c r="V50" s="356"/>
      <c r="W50" s="356"/>
      <c r="X50" s="356"/>
      <c r="Y50" s="356"/>
      <c r="Z50" s="356"/>
      <c r="AA50" s="356"/>
      <c r="AB50" s="353" t="s">
        <v>133</v>
      </c>
      <c r="AC50" s="353"/>
      <c r="AD50" s="353"/>
      <c r="AE50" s="353"/>
      <c r="AF50" s="353"/>
      <c r="AG50" s="378"/>
      <c r="AH50" s="378"/>
      <c r="AI50" s="378"/>
      <c r="AJ50" s="384" t="s">
        <v>28</v>
      </c>
      <c r="AK50" s="385"/>
    </row>
    <row r="51" spans="2:37" ht="15" customHeight="1" x14ac:dyDescent="0.2">
      <c r="B51" s="345"/>
      <c r="C51" s="346"/>
      <c r="D51" s="346"/>
      <c r="E51" s="346"/>
      <c r="F51" s="346"/>
      <c r="G51" s="346"/>
      <c r="H51" s="346"/>
      <c r="I51" s="357"/>
      <c r="J51" s="358"/>
      <c r="K51" s="358"/>
      <c r="L51" s="358"/>
      <c r="M51" s="358"/>
      <c r="N51" s="358"/>
      <c r="O51" s="358"/>
      <c r="P51" s="358"/>
      <c r="Q51" s="358"/>
      <c r="R51" s="358"/>
      <c r="S51" s="358"/>
      <c r="T51" s="358"/>
      <c r="U51" s="358"/>
      <c r="V51" s="358"/>
      <c r="W51" s="358"/>
      <c r="X51" s="358"/>
      <c r="Y51" s="358"/>
      <c r="Z51" s="358"/>
      <c r="AA51" s="358"/>
      <c r="AB51" s="359"/>
      <c r="AC51" s="359"/>
      <c r="AD51" s="359"/>
      <c r="AE51" s="359"/>
      <c r="AF51" s="359"/>
      <c r="AG51" s="427"/>
      <c r="AH51" s="427"/>
      <c r="AI51" s="427"/>
      <c r="AJ51" s="428"/>
      <c r="AK51" s="429"/>
    </row>
    <row r="52" spans="2:37" ht="15" customHeight="1" x14ac:dyDescent="0.2">
      <c r="B52" s="441" t="s">
        <v>44</v>
      </c>
      <c r="C52" s="441"/>
      <c r="D52" s="441"/>
      <c r="E52" s="441"/>
      <c r="F52" s="441"/>
      <c r="G52" s="441"/>
      <c r="H52" s="337" t="s">
        <v>29</v>
      </c>
      <c r="I52" s="338"/>
      <c r="J52" s="338"/>
      <c r="K52" s="338"/>
      <c r="L52" s="339"/>
      <c r="M52" s="338" t="s">
        <v>153</v>
      </c>
      <c r="N52" s="338"/>
      <c r="O52" s="338"/>
      <c r="P52" s="338"/>
      <c r="Q52" s="338"/>
      <c r="R52" s="338"/>
      <c r="S52" s="338"/>
      <c r="T52" s="339"/>
      <c r="U52" s="423" t="s">
        <v>156</v>
      </c>
      <c r="V52" s="424"/>
      <c r="W52" s="424"/>
      <c r="X52" s="424"/>
      <c r="Y52" s="424"/>
      <c r="Z52" s="424"/>
      <c r="AA52" s="424"/>
      <c r="AB52" s="424"/>
      <c r="AC52" s="425"/>
      <c r="AD52" s="337" t="s">
        <v>23</v>
      </c>
      <c r="AE52" s="338"/>
      <c r="AF52" s="338"/>
      <c r="AG52" s="338"/>
      <c r="AH52" s="338"/>
      <c r="AI52" s="338"/>
      <c r="AJ52" s="338"/>
      <c r="AK52" s="339"/>
    </row>
    <row r="53" spans="2:37" ht="15" customHeight="1" x14ac:dyDescent="0.2">
      <c r="B53" s="442"/>
      <c r="C53" s="442"/>
      <c r="D53" s="442"/>
      <c r="E53" s="442"/>
      <c r="F53" s="442"/>
      <c r="G53" s="442"/>
      <c r="H53" s="434"/>
      <c r="I53" s="430"/>
      <c r="J53" s="430"/>
      <c r="K53" s="430"/>
      <c r="L53" s="431"/>
      <c r="M53" s="430"/>
      <c r="N53" s="430"/>
      <c r="O53" s="430"/>
      <c r="P53" s="430"/>
      <c r="Q53" s="430"/>
      <c r="R53" s="430"/>
      <c r="S53" s="430"/>
      <c r="T53" s="431"/>
      <c r="U53" s="369" t="s">
        <v>82</v>
      </c>
      <c r="V53" s="370"/>
      <c r="W53" s="370"/>
      <c r="X53" s="370"/>
      <c r="Y53" s="370"/>
      <c r="Z53" s="370"/>
      <c r="AA53" s="370"/>
      <c r="AB53" s="370"/>
      <c r="AC53" s="370"/>
      <c r="AD53" s="434"/>
      <c r="AE53" s="430"/>
      <c r="AF53" s="430"/>
      <c r="AG53" s="430"/>
      <c r="AH53" s="430"/>
      <c r="AI53" s="430"/>
      <c r="AJ53" s="430"/>
      <c r="AK53" s="431"/>
    </row>
    <row r="54" spans="2:37" ht="15" customHeight="1" x14ac:dyDescent="0.2">
      <c r="B54" s="426" t="s">
        <v>38</v>
      </c>
      <c r="C54" s="426"/>
      <c r="D54" s="426"/>
      <c r="E54" s="426"/>
      <c r="F54" s="426"/>
      <c r="G54" s="426"/>
      <c r="H54" s="435" t="s">
        <v>39</v>
      </c>
      <c r="I54" s="432"/>
      <c r="J54" s="432"/>
      <c r="K54" s="432"/>
      <c r="L54" s="433"/>
      <c r="M54" s="432" t="s">
        <v>40</v>
      </c>
      <c r="N54" s="432"/>
      <c r="O54" s="432"/>
      <c r="P54" s="432"/>
      <c r="Q54" s="432"/>
      <c r="R54" s="432"/>
      <c r="S54" s="432"/>
      <c r="T54" s="433"/>
      <c r="U54" s="435" t="s">
        <v>41</v>
      </c>
      <c r="V54" s="432"/>
      <c r="W54" s="432"/>
      <c r="X54" s="432"/>
      <c r="Y54" s="432"/>
      <c r="Z54" s="432"/>
      <c r="AA54" s="432"/>
      <c r="AB54" s="432"/>
      <c r="AC54" s="432"/>
      <c r="AD54" s="435" t="s">
        <v>42</v>
      </c>
      <c r="AE54" s="432"/>
      <c r="AF54" s="432"/>
      <c r="AG54" s="432"/>
      <c r="AH54" s="432"/>
      <c r="AI54" s="432"/>
      <c r="AJ54" s="432"/>
      <c r="AK54" s="433"/>
    </row>
    <row r="55" spans="2:37" ht="15" customHeight="1" x14ac:dyDescent="0.2">
      <c r="B55" s="347">
        <f>AG50</f>
        <v>0</v>
      </c>
      <c r="C55" s="348"/>
      <c r="D55" s="348"/>
      <c r="E55" s="348"/>
      <c r="F55" s="348"/>
      <c r="G55" s="360" t="s">
        <v>45</v>
      </c>
      <c r="H55" s="446">
        <f>AD42</f>
        <v>0</v>
      </c>
      <c r="I55" s="447"/>
      <c r="J55" s="447"/>
      <c r="K55" s="372" t="s">
        <v>85</v>
      </c>
      <c r="L55" s="373"/>
      <c r="M55" s="446">
        <f>B55*H55</f>
        <v>0</v>
      </c>
      <c r="N55" s="447"/>
      <c r="O55" s="447"/>
      <c r="P55" s="447"/>
      <c r="Q55" s="447"/>
      <c r="R55" s="447"/>
      <c r="S55" s="372" t="s">
        <v>85</v>
      </c>
      <c r="T55" s="373"/>
      <c r="U55" s="436"/>
      <c r="V55" s="363"/>
      <c r="W55" s="363"/>
      <c r="X55" s="363"/>
      <c r="Y55" s="363"/>
      <c r="Z55" s="363"/>
      <c r="AA55" s="363"/>
      <c r="AB55" s="363"/>
      <c r="AC55" s="453" t="s">
        <v>24</v>
      </c>
      <c r="AD55" s="347">
        <f>ROUNDDOWN(M55*U55,0)</f>
        <v>0</v>
      </c>
      <c r="AE55" s="348"/>
      <c r="AF55" s="348"/>
      <c r="AG55" s="348"/>
      <c r="AH55" s="348"/>
      <c r="AI55" s="348"/>
      <c r="AJ55" s="348"/>
      <c r="AK55" s="419" t="s">
        <v>24</v>
      </c>
    </row>
    <row r="56" spans="2:37" ht="15" customHeight="1" x14ac:dyDescent="0.2">
      <c r="B56" s="349"/>
      <c r="C56" s="350"/>
      <c r="D56" s="350"/>
      <c r="E56" s="350"/>
      <c r="F56" s="350"/>
      <c r="G56" s="361"/>
      <c r="H56" s="448"/>
      <c r="I56" s="449"/>
      <c r="J56" s="449"/>
      <c r="K56" s="374"/>
      <c r="L56" s="375"/>
      <c r="M56" s="448"/>
      <c r="N56" s="449"/>
      <c r="O56" s="449"/>
      <c r="P56" s="449"/>
      <c r="Q56" s="449"/>
      <c r="R56" s="449"/>
      <c r="S56" s="374"/>
      <c r="T56" s="375"/>
      <c r="U56" s="437"/>
      <c r="V56" s="438"/>
      <c r="W56" s="438"/>
      <c r="X56" s="438"/>
      <c r="Y56" s="438"/>
      <c r="Z56" s="438"/>
      <c r="AA56" s="438"/>
      <c r="AB56" s="438"/>
      <c r="AC56" s="454"/>
      <c r="AD56" s="349"/>
      <c r="AE56" s="350"/>
      <c r="AF56" s="350"/>
      <c r="AG56" s="350"/>
      <c r="AH56" s="350"/>
      <c r="AI56" s="350"/>
      <c r="AJ56" s="350"/>
      <c r="AK56" s="440"/>
    </row>
    <row r="57" spans="2:37" ht="15" customHeight="1" x14ac:dyDescent="0.2">
      <c r="B57" s="351"/>
      <c r="C57" s="352"/>
      <c r="D57" s="352"/>
      <c r="E57" s="352"/>
      <c r="F57" s="352"/>
      <c r="G57" s="362"/>
      <c r="H57" s="450"/>
      <c r="I57" s="451"/>
      <c r="J57" s="451"/>
      <c r="K57" s="376"/>
      <c r="L57" s="377"/>
      <c r="M57" s="450"/>
      <c r="N57" s="451"/>
      <c r="O57" s="451"/>
      <c r="P57" s="451"/>
      <c r="Q57" s="451"/>
      <c r="R57" s="451"/>
      <c r="S57" s="376"/>
      <c r="T57" s="377"/>
      <c r="U57" s="439"/>
      <c r="V57" s="364"/>
      <c r="W57" s="364"/>
      <c r="X57" s="364"/>
      <c r="Y57" s="364"/>
      <c r="Z57" s="364"/>
      <c r="AA57" s="364"/>
      <c r="AB57" s="364"/>
      <c r="AC57" s="455"/>
      <c r="AD57" s="351"/>
      <c r="AE57" s="352"/>
      <c r="AF57" s="352"/>
      <c r="AG57" s="352"/>
      <c r="AH57" s="352"/>
      <c r="AI57" s="352"/>
      <c r="AJ57" s="352"/>
      <c r="AK57" s="420"/>
    </row>
    <row r="58" spans="2:37" s="20" customFormat="1" ht="9" customHeight="1" x14ac:dyDescent="0.2">
      <c r="B58" s="318" t="s">
        <v>126</v>
      </c>
      <c r="C58" s="319"/>
      <c r="D58" s="320"/>
      <c r="E58" s="327"/>
      <c r="F58" s="328"/>
      <c r="G58" s="328"/>
      <c r="H58" s="328"/>
      <c r="I58" s="328"/>
      <c r="J58" s="328"/>
      <c r="K58" s="328"/>
      <c r="L58" s="328"/>
      <c r="M58" s="328"/>
      <c r="N58" s="328"/>
      <c r="O58" s="328"/>
      <c r="P58" s="328"/>
      <c r="Q58" s="328"/>
      <c r="R58" s="328"/>
      <c r="S58" s="328"/>
      <c r="T58" s="328"/>
      <c r="U58" s="328"/>
      <c r="V58" s="328"/>
      <c r="W58" s="328"/>
      <c r="X58" s="328"/>
      <c r="Y58" s="328"/>
      <c r="Z58" s="328"/>
      <c r="AA58" s="328"/>
      <c r="AB58" s="328"/>
      <c r="AC58" s="328"/>
      <c r="AD58" s="328"/>
      <c r="AE58" s="328"/>
      <c r="AF58" s="328"/>
      <c r="AG58" s="328"/>
      <c r="AH58" s="328"/>
      <c r="AI58" s="328"/>
      <c r="AJ58" s="328"/>
      <c r="AK58" s="329"/>
    </row>
    <row r="59" spans="2:37" ht="15" customHeight="1" x14ac:dyDescent="0.2">
      <c r="B59" s="321"/>
      <c r="C59" s="322"/>
      <c r="D59" s="323"/>
      <c r="E59" s="330"/>
      <c r="F59" s="331"/>
      <c r="G59" s="331"/>
      <c r="H59" s="331"/>
      <c r="I59" s="331"/>
      <c r="J59" s="331"/>
      <c r="K59" s="331"/>
      <c r="L59" s="331"/>
      <c r="M59" s="331"/>
      <c r="N59" s="331"/>
      <c r="O59" s="331"/>
      <c r="P59" s="331"/>
      <c r="Q59" s="331"/>
      <c r="R59" s="331"/>
      <c r="S59" s="331"/>
      <c r="T59" s="331"/>
      <c r="U59" s="331"/>
      <c r="V59" s="331"/>
      <c r="W59" s="331"/>
      <c r="X59" s="331"/>
      <c r="Y59" s="331"/>
      <c r="Z59" s="331"/>
      <c r="AA59" s="331"/>
      <c r="AB59" s="331"/>
      <c r="AC59" s="331"/>
      <c r="AD59" s="331"/>
      <c r="AE59" s="331"/>
      <c r="AF59" s="331"/>
      <c r="AG59" s="331"/>
      <c r="AH59" s="331"/>
      <c r="AI59" s="331"/>
      <c r="AJ59" s="331"/>
      <c r="AK59" s="332"/>
    </row>
    <row r="60" spans="2:37" s="12" customFormat="1" ht="5.25" customHeight="1" x14ac:dyDescent="0.2">
      <c r="B60" s="324"/>
      <c r="C60" s="325"/>
      <c r="D60" s="326"/>
      <c r="E60" s="333"/>
      <c r="F60" s="334"/>
      <c r="G60" s="334"/>
      <c r="H60" s="334"/>
      <c r="I60" s="334"/>
      <c r="J60" s="334"/>
      <c r="K60" s="334"/>
      <c r="L60" s="334"/>
      <c r="M60" s="334"/>
      <c r="N60" s="334"/>
      <c r="O60" s="334"/>
      <c r="P60" s="334"/>
      <c r="Q60" s="334"/>
      <c r="R60" s="334"/>
      <c r="S60" s="334"/>
      <c r="T60" s="334"/>
      <c r="U60" s="334"/>
      <c r="V60" s="334"/>
      <c r="W60" s="334"/>
      <c r="X60" s="334"/>
      <c r="Y60" s="334"/>
      <c r="Z60" s="334"/>
      <c r="AA60" s="334"/>
      <c r="AB60" s="334"/>
      <c r="AC60" s="334"/>
      <c r="AD60" s="334"/>
      <c r="AE60" s="334"/>
      <c r="AF60" s="334"/>
      <c r="AG60" s="334"/>
      <c r="AH60" s="334"/>
      <c r="AI60" s="334"/>
      <c r="AJ60" s="334"/>
      <c r="AK60" s="335"/>
    </row>
    <row r="61" spans="2:37" ht="15" customHeight="1" x14ac:dyDescent="0.2">
      <c r="B61" s="105"/>
      <c r="C61" s="105"/>
      <c r="D61" s="105"/>
      <c r="E61" s="105"/>
      <c r="F61" s="105"/>
      <c r="G61" s="105"/>
      <c r="J61" s="52"/>
      <c r="K61" s="52"/>
      <c r="L61" s="52"/>
      <c r="M61" s="443" t="s">
        <v>48</v>
      </c>
      <c r="N61" s="443"/>
      <c r="O61" s="443"/>
      <c r="P61" s="443"/>
      <c r="Q61" s="443"/>
      <c r="R61" s="452">
        <f>M30+M55</f>
        <v>308</v>
      </c>
      <c r="S61" s="452"/>
      <c r="T61" s="452"/>
      <c r="U61" s="22"/>
      <c r="V61" s="19"/>
      <c r="W61" s="19"/>
      <c r="X61" s="19"/>
      <c r="Y61" s="19"/>
      <c r="Z61" s="19"/>
      <c r="AA61" s="19"/>
      <c r="AB61" s="19"/>
      <c r="AC61" s="445" t="s">
        <v>49</v>
      </c>
      <c r="AD61" s="445"/>
      <c r="AE61" s="445"/>
      <c r="AF61" s="445"/>
      <c r="AG61" s="445"/>
      <c r="AH61" s="444">
        <f>AD30+AD55</f>
        <v>804188</v>
      </c>
      <c r="AI61" s="444"/>
      <c r="AJ61" s="444"/>
      <c r="AK61" s="444"/>
    </row>
    <row r="62" spans="2:37" ht="15" customHeight="1" x14ac:dyDescent="0.2">
      <c r="B62" s="23" t="s">
        <v>154</v>
      </c>
      <c r="C62" s="105"/>
      <c r="D62" s="105"/>
      <c r="E62" s="105"/>
      <c r="F62" s="105"/>
      <c r="G62" s="105"/>
      <c r="H62" s="22"/>
      <c r="I62" s="22"/>
      <c r="J62" s="17"/>
      <c r="K62" s="17"/>
      <c r="L62" s="17"/>
      <c r="M62" s="17"/>
      <c r="N62" s="17"/>
      <c r="O62" s="105"/>
      <c r="P62" s="105"/>
      <c r="Q62" s="22"/>
      <c r="R62" s="22"/>
      <c r="S62" s="22"/>
      <c r="T62" s="22"/>
      <c r="U62" s="22"/>
      <c r="V62" s="22"/>
      <c r="W62" s="22"/>
      <c r="X62" s="105"/>
      <c r="Y62" s="22"/>
      <c r="Z62" s="22"/>
      <c r="AA62" s="22"/>
      <c r="AB62" s="22"/>
      <c r="AC62" s="22"/>
      <c r="AD62" s="22"/>
      <c r="AE62" s="22"/>
      <c r="AF62" s="22"/>
      <c r="AG62" s="22"/>
      <c r="AH62" s="22"/>
      <c r="AI62" s="22"/>
      <c r="AJ62" s="22"/>
      <c r="AK62" s="22"/>
    </row>
  </sheetData>
  <mergeCells count="129">
    <mergeCell ref="AA15:AK16"/>
    <mergeCell ref="B17:I18"/>
    <mergeCell ref="J17:AA18"/>
    <mergeCell ref="AB17:AC18"/>
    <mergeCell ref="AD17:AF18"/>
    <mergeCell ref="AG17:AK18"/>
    <mergeCell ref="B6:AF8"/>
    <mergeCell ref="AG6:AK7"/>
    <mergeCell ref="AG8:AK8"/>
    <mergeCell ref="B13:H14"/>
    <mergeCell ref="I13:R14"/>
    <mergeCell ref="B15:D16"/>
    <mergeCell ref="E15:J16"/>
    <mergeCell ref="K15:O16"/>
    <mergeCell ref="P15:U16"/>
    <mergeCell ref="V15:Z16"/>
    <mergeCell ref="AA19:AA20"/>
    <mergeCell ref="AB19:AE20"/>
    <mergeCell ref="AF19:AJ20"/>
    <mergeCell ref="AK19:AK20"/>
    <mergeCell ref="B21:H22"/>
    <mergeCell ref="I21:AA22"/>
    <mergeCell ref="AB21:AF22"/>
    <mergeCell ref="AG21:AI22"/>
    <mergeCell ref="AJ21:AK22"/>
    <mergeCell ref="B19:H20"/>
    <mergeCell ref="I19:K20"/>
    <mergeCell ref="L19:P20"/>
    <mergeCell ref="Q19:Q20"/>
    <mergeCell ref="R19:U20"/>
    <mergeCell ref="V19:Z20"/>
    <mergeCell ref="B27:G28"/>
    <mergeCell ref="H27:L28"/>
    <mergeCell ref="M27:T28"/>
    <mergeCell ref="U27:AC27"/>
    <mergeCell ref="AD27:AK28"/>
    <mergeCell ref="U28:AC28"/>
    <mergeCell ref="B23:H24"/>
    <mergeCell ref="I23:AA24"/>
    <mergeCell ref="AB23:AF24"/>
    <mergeCell ref="AG23:AI24"/>
    <mergeCell ref="AJ23:AK24"/>
    <mergeCell ref="B25:H26"/>
    <mergeCell ref="I25:AA26"/>
    <mergeCell ref="AB25:AF26"/>
    <mergeCell ref="AG25:AI26"/>
    <mergeCell ref="AJ25:AK26"/>
    <mergeCell ref="S30:T32"/>
    <mergeCell ref="U30:AB32"/>
    <mergeCell ref="AC30:AC32"/>
    <mergeCell ref="AD30:AJ32"/>
    <mergeCell ref="AK30:AK32"/>
    <mergeCell ref="B33:D35"/>
    <mergeCell ref="E33:AK35"/>
    <mergeCell ref="B29:G29"/>
    <mergeCell ref="H29:L29"/>
    <mergeCell ref="M29:T29"/>
    <mergeCell ref="U29:AC29"/>
    <mergeCell ref="AD29:AK29"/>
    <mergeCell ref="B30:F32"/>
    <mergeCell ref="G30:G32"/>
    <mergeCell ref="H30:J32"/>
    <mergeCell ref="K30:L32"/>
    <mergeCell ref="M30:R32"/>
    <mergeCell ref="V40:Z41"/>
    <mergeCell ref="AA40:AK41"/>
    <mergeCell ref="B42:I43"/>
    <mergeCell ref="J42:AA43"/>
    <mergeCell ref="AB42:AC43"/>
    <mergeCell ref="AD42:AF43"/>
    <mergeCell ref="AG42:AK43"/>
    <mergeCell ref="B38:H39"/>
    <mergeCell ref="I38:R39"/>
    <mergeCell ref="B40:D41"/>
    <mergeCell ref="E40:J41"/>
    <mergeCell ref="K40:O41"/>
    <mergeCell ref="P40:U41"/>
    <mergeCell ref="AA44:AA45"/>
    <mergeCell ref="AB44:AE45"/>
    <mergeCell ref="AF44:AJ45"/>
    <mergeCell ref="AK44:AK45"/>
    <mergeCell ref="B46:H47"/>
    <mergeCell ref="I46:AA47"/>
    <mergeCell ref="AB46:AF47"/>
    <mergeCell ref="AG46:AI47"/>
    <mergeCell ref="AJ46:AK47"/>
    <mergeCell ref="B44:H45"/>
    <mergeCell ref="I44:K45"/>
    <mergeCell ref="L44:P45"/>
    <mergeCell ref="Q44:Q45"/>
    <mergeCell ref="R44:U45"/>
    <mergeCell ref="V44:Z45"/>
    <mergeCell ref="B52:G53"/>
    <mergeCell ref="H52:L53"/>
    <mergeCell ref="M52:T53"/>
    <mergeCell ref="U52:AC52"/>
    <mergeCell ref="AD52:AK53"/>
    <mergeCell ref="U53:AC53"/>
    <mergeCell ref="B48:H49"/>
    <mergeCell ref="I48:AA49"/>
    <mergeCell ref="AB48:AF49"/>
    <mergeCell ref="AG48:AI49"/>
    <mergeCell ref="AJ48:AK49"/>
    <mergeCell ref="B50:H51"/>
    <mergeCell ref="I50:AA51"/>
    <mergeCell ref="AB50:AF51"/>
    <mergeCell ref="AG50:AI51"/>
    <mergeCell ref="AJ50:AK51"/>
    <mergeCell ref="B58:D60"/>
    <mergeCell ref="E58:AK60"/>
    <mergeCell ref="B54:G54"/>
    <mergeCell ref="H54:L54"/>
    <mergeCell ref="M54:T54"/>
    <mergeCell ref="U54:AC54"/>
    <mergeCell ref="AD54:AK54"/>
    <mergeCell ref="B55:F57"/>
    <mergeCell ref="G55:G57"/>
    <mergeCell ref="H55:J57"/>
    <mergeCell ref="K55:L57"/>
    <mergeCell ref="M55:R57"/>
    <mergeCell ref="M61:Q61"/>
    <mergeCell ref="R61:T61"/>
    <mergeCell ref="AC61:AG61"/>
    <mergeCell ref="AH61:AK61"/>
    <mergeCell ref="S55:T57"/>
    <mergeCell ref="U55:AB57"/>
    <mergeCell ref="AC55:AC57"/>
    <mergeCell ref="AD55:AJ57"/>
    <mergeCell ref="AK55:AK57"/>
  </mergeCells>
  <phoneticPr fontId="1"/>
  <conditionalFormatting sqref="U30:AB32">
    <cfRule type="expression" dxfId="13" priority="5">
      <formula>$U$30&gt;3200</formula>
    </cfRule>
  </conditionalFormatting>
  <conditionalFormatting sqref="U55:AB57">
    <cfRule type="expression" dxfId="12" priority="4">
      <formula>$U$55&gt;3200</formula>
    </cfRule>
  </conditionalFormatting>
  <conditionalFormatting sqref="M30:M31">
    <cfRule type="expression" dxfId="11" priority="3">
      <formula>$M$30&gt;784</formula>
    </cfRule>
  </conditionalFormatting>
  <conditionalFormatting sqref="Q33:S33 Q36:S36">
    <cfRule type="expression" dxfId="10" priority="2">
      <formula>$Q$33&gt;784</formula>
    </cfRule>
  </conditionalFormatting>
  <conditionalFormatting sqref="R61">
    <cfRule type="expression" dxfId="9" priority="6">
      <formula>$R$61&gt;784</formula>
    </cfRule>
  </conditionalFormatting>
  <conditionalFormatting sqref="Q58:S58">
    <cfRule type="expression" dxfId="8" priority="1">
      <formula>$Q$33&gt;784</formula>
    </cfRule>
  </conditionalFormatting>
  <printOptions horizontalCentered="1"/>
  <pageMargins left="0.59055118110236227" right="0.39370078740157483" top="0.39370078740157483" bottom="0.19685039370078741" header="0.19685039370078741" footer="0.19685039370078741"/>
  <pageSetup paperSize="9" scale="95" orientation="portrait" cellComments="asDisplayed"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AM58"/>
  <sheetViews>
    <sheetView showGridLines="0" view="pageBreakPreview" zoomScaleNormal="100" zoomScaleSheetLayoutView="100" workbookViewId="0">
      <selection activeCell="AS42" sqref="AS42"/>
    </sheetView>
  </sheetViews>
  <sheetFormatPr defaultColWidth="2.44140625" defaultRowHeight="14.25" customHeight="1" x14ac:dyDescent="0.2"/>
  <cols>
    <col min="1" max="16384" width="2.44140625" style="28"/>
  </cols>
  <sheetData>
    <row r="2" spans="2:37" ht="14.25" customHeight="1" x14ac:dyDescent="0.2">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82" t="s">
        <v>143</v>
      </c>
    </row>
    <row r="3" spans="2:37" ht="14.25" customHeight="1" x14ac:dyDescent="0.2">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row>
    <row r="4" spans="2:37" ht="14.25" customHeight="1" x14ac:dyDescent="0.2">
      <c r="B4" s="30" t="s">
        <v>93</v>
      </c>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row>
    <row r="5" spans="2:37" ht="14.25" customHeight="1" x14ac:dyDescent="0.2">
      <c r="B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4.25" customHeight="1" x14ac:dyDescent="0.2">
      <c r="B6" s="458" t="s">
        <v>165</v>
      </c>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c r="AG6" s="458"/>
      <c r="AH6" s="458"/>
      <c r="AI6" s="458"/>
      <c r="AJ6" s="458"/>
      <c r="AK6" s="458"/>
    </row>
    <row r="7" spans="2:37" ht="14.25" customHeight="1" x14ac:dyDescent="0.2">
      <c r="B7" s="458"/>
      <c r="C7" s="458"/>
      <c r="D7" s="458"/>
      <c r="E7" s="458"/>
      <c r="F7" s="458"/>
      <c r="G7" s="458"/>
      <c r="H7" s="458"/>
      <c r="I7" s="458"/>
      <c r="J7" s="458"/>
      <c r="K7" s="458"/>
      <c r="L7" s="458"/>
      <c r="M7" s="458"/>
      <c r="N7" s="458"/>
      <c r="O7" s="458"/>
      <c r="P7" s="458"/>
      <c r="Q7" s="458"/>
      <c r="R7" s="458"/>
      <c r="S7" s="458"/>
      <c r="T7" s="458"/>
      <c r="U7" s="458"/>
      <c r="V7" s="458"/>
      <c r="W7" s="458"/>
      <c r="X7" s="458"/>
      <c r="Y7" s="458"/>
      <c r="Z7" s="458"/>
      <c r="AA7" s="458"/>
      <c r="AB7" s="458"/>
      <c r="AC7" s="458"/>
      <c r="AD7" s="458"/>
      <c r="AE7" s="458"/>
      <c r="AF7" s="458"/>
      <c r="AG7" s="458"/>
      <c r="AH7" s="458"/>
      <c r="AI7" s="458"/>
      <c r="AJ7" s="458"/>
      <c r="AK7" s="458"/>
    </row>
    <row r="8" spans="2:37" ht="14.25" customHeight="1" x14ac:dyDescent="0.2">
      <c r="B8" s="458"/>
      <c r="C8" s="458"/>
      <c r="D8" s="458"/>
      <c r="E8" s="458"/>
      <c r="F8" s="458"/>
      <c r="G8" s="458"/>
      <c r="H8" s="458"/>
      <c r="I8" s="458"/>
      <c r="J8" s="458"/>
      <c r="K8" s="458"/>
      <c r="L8" s="458"/>
      <c r="M8" s="458"/>
      <c r="N8" s="458"/>
      <c r="O8" s="458"/>
      <c r="P8" s="458"/>
      <c r="Q8" s="458"/>
      <c r="R8" s="458"/>
      <c r="S8" s="458"/>
      <c r="T8" s="458"/>
      <c r="U8" s="458"/>
      <c r="V8" s="458"/>
      <c r="W8" s="458"/>
      <c r="X8" s="458"/>
      <c r="Y8" s="458"/>
      <c r="Z8" s="458"/>
      <c r="AA8" s="458"/>
      <c r="AB8" s="458"/>
      <c r="AC8" s="458"/>
      <c r="AD8" s="458"/>
      <c r="AE8" s="458"/>
      <c r="AF8" s="458"/>
      <c r="AG8" s="458"/>
      <c r="AH8" s="458"/>
      <c r="AI8" s="458"/>
      <c r="AJ8" s="458"/>
      <c r="AK8" s="458"/>
    </row>
    <row r="9" spans="2:37" ht="33" customHeight="1" x14ac:dyDescent="0.2">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row>
    <row r="10" spans="2:37" ht="14.25" customHeight="1" x14ac:dyDescent="0.2">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row>
    <row r="11" spans="2:37" ht="14.25" customHeight="1" x14ac:dyDescent="0.2">
      <c r="B11" s="465" t="s">
        <v>60</v>
      </c>
      <c r="C11" s="465"/>
      <c r="D11" s="465"/>
      <c r="E11" s="465"/>
      <c r="F11" s="465"/>
      <c r="G11" s="582" t="s">
        <v>168</v>
      </c>
      <c r="H11" s="582"/>
      <c r="I11" s="582"/>
      <c r="J11" s="582"/>
      <c r="K11" s="582"/>
      <c r="L11" s="582"/>
      <c r="M11" s="582"/>
      <c r="N11" s="24"/>
      <c r="O11" s="465" t="s">
        <v>70</v>
      </c>
      <c r="P11" s="465"/>
      <c r="Q11" s="465"/>
      <c r="R11" s="465"/>
      <c r="S11" s="465"/>
      <c r="T11" s="456" t="s">
        <v>140</v>
      </c>
      <c r="U11" s="456"/>
      <c r="V11" s="456"/>
      <c r="W11" s="456"/>
      <c r="X11" s="456"/>
      <c r="Y11" s="456"/>
      <c r="AB11" s="456" t="s">
        <v>141</v>
      </c>
      <c r="AC11" s="456"/>
      <c r="AD11" s="456"/>
      <c r="AE11" s="456"/>
      <c r="AF11" s="456"/>
      <c r="AG11" s="456"/>
      <c r="AH11" s="456"/>
      <c r="AI11" s="30"/>
      <c r="AJ11" s="30"/>
      <c r="AK11" s="30"/>
    </row>
    <row r="12" spans="2:37" ht="14.25" customHeight="1" x14ac:dyDescent="0.2">
      <c r="B12" s="465"/>
      <c r="C12" s="465"/>
      <c r="D12" s="465"/>
      <c r="E12" s="465"/>
      <c r="F12" s="465"/>
      <c r="G12" s="583"/>
      <c r="H12" s="583"/>
      <c r="I12" s="583"/>
      <c r="J12" s="583"/>
      <c r="K12" s="583"/>
      <c r="L12" s="583"/>
      <c r="M12" s="583"/>
      <c r="N12" s="30"/>
      <c r="O12" s="465"/>
      <c r="P12" s="465"/>
      <c r="Q12" s="465"/>
      <c r="R12" s="465"/>
      <c r="S12" s="465"/>
      <c r="T12" s="456" t="s">
        <v>169</v>
      </c>
      <c r="U12" s="456"/>
      <c r="V12" s="456"/>
      <c r="W12" s="456"/>
      <c r="X12" s="456"/>
      <c r="Y12" s="103" t="s">
        <v>142</v>
      </c>
      <c r="Z12" s="457" t="s">
        <v>170</v>
      </c>
      <c r="AA12" s="457"/>
      <c r="AB12" s="457"/>
      <c r="AC12" s="457"/>
      <c r="AD12" s="457"/>
      <c r="AE12" s="457"/>
      <c r="AF12" s="457"/>
      <c r="AG12" s="457"/>
      <c r="AH12" s="457"/>
      <c r="AI12" s="457"/>
      <c r="AJ12" s="457"/>
      <c r="AK12" s="30" t="s">
        <v>34</v>
      </c>
    </row>
    <row r="13" spans="2:37" ht="14.25" customHeight="1" x14ac:dyDescent="0.2">
      <c r="B13" s="82"/>
      <c r="C13" s="82"/>
      <c r="D13" s="82"/>
      <c r="E13" s="82"/>
      <c r="F13" s="82"/>
      <c r="G13" s="85"/>
      <c r="H13" s="85"/>
      <c r="I13" s="85"/>
      <c r="J13" s="85"/>
      <c r="K13" s="85"/>
      <c r="L13" s="85"/>
      <c r="M13" s="85"/>
      <c r="N13" s="30"/>
      <c r="O13" s="82"/>
      <c r="P13" s="82"/>
      <c r="Q13" s="82"/>
      <c r="R13" s="82"/>
      <c r="S13" s="82"/>
      <c r="T13" s="30"/>
      <c r="U13" s="24"/>
      <c r="V13" s="24"/>
      <c r="W13" s="24"/>
      <c r="X13" s="30"/>
      <c r="Y13" s="85"/>
      <c r="Z13" s="85"/>
      <c r="AA13" s="85"/>
      <c r="AB13" s="85"/>
      <c r="AC13" s="85"/>
      <c r="AD13" s="85"/>
      <c r="AE13" s="85"/>
      <c r="AF13" s="85"/>
      <c r="AG13" s="85"/>
      <c r="AH13" s="85"/>
      <c r="AI13" s="85"/>
      <c r="AJ13" s="85"/>
      <c r="AK13" s="30"/>
    </row>
    <row r="14" spans="2:37" ht="14.25" customHeight="1" x14ac:dyDescent="0.2">
      <c r="B14" s="82"/>
      <c r="C14" s="82"/>
      <c r="D14" s="82"/>
      <c r="E14" s="82"/>
      <c r="F14" s="82"/>
      <c r="G14" s="85"/>
      <c r="H14" s="85"/>
      <c r="I14" s="85"/>
      <c r="J14" s="85"/>
      <c r="K14" s="85"/>
      <c r="L14" s="85"/>
      <c r="M14" s="85"/>
      <c r="N14" s="30"/>
      <c r="O14" s="82"/>
      <c r="P14" s="82"/>
      <c r="Q14" s="82"/>
      <c r="R14" s="82"/>
      <c r="S14" s="82"/>
      <c r="T14" s="30"/>
      <c r="U14" s="24"/>
      <c r="V14" s="24"/>
      <c r="W14" s="24"/>
      <c r="X14" s="30"/>
      <c r="Y14" s="85"/>
      <c r="Z14" s="85"/>
      <c r="AA14" s="85"/>
      <c r="AB14" s="85"/>
      <c r="AC14" s="85"/>
      <c r="AD14" s="85"/>
      <c r="AE14" s="85"/>
      <c r="AF14" s="85"/>
      <c r="AG14" s="85"/>
      <c r="AH14" s="85"/>
      <c r="AI14" s="85"/>
      <c r="AJ14" s="85"/>
      <c r="AK14" s="30"/>
    </row>
    <row r="15" spans="2:37" ht="14.25" customHeight="1" x14ac:dyDescent="0.2">
      <c r="B15" s="502" t="s">
        <v>84</v>
      </c>
      <c r="C15" s="502"/>
      <c r="D15" s="502"/>
      <c r="E15" s="502"/>
      <c r="F15" s="502"/>
      <c r="G15" s="502"/>
      <c r="H15" s="502"/>
      <c r="J15" s="502" t="s">
        <v>81</v>
      </c>
      <c r="K15" s="502"/>
      <c r="L15" s="502"/>
      <c r="M15" s="502"/>
      <c r="N15" s="502"/>
      <c r="O15" s="502"/>
      <c r="P15" s="30"/>
      <c r="Q15" s="504" t="s">
        <v>137</v>
      </c>
      <c r="R15" s="504"/>
      <c r="S15" s="504"/>
      <c r="T15" s="504"/>
      <c r="U15" s="504"/>
      <c r="V15" s="504"/>
      <c r="W15" s="30"/>
      <c r="X15" s="502" t="s">
        <v>29</v>
      </c>
      <c r="Y15" s="502"/>
      <c r="Z15" s="502"/>
      <c r="AA15" s="502"/>
      <c r="AB15" s="502"/>
      <c r="AC15" s="502"/>
      <c r="AD15" s="24"/>
      <c r="AF15" s="59"/>
      <c r="AG15" s="59"/>
      <c r="AH15" s="59"/>
      <c r="AI15" s="59"/>
      <c r="AJ15" s="59"/>
      <c r="AK15" s="59"/>
    </row>
    <row r="16" spans="2:37" ht="14.25" customHeight="1" thickBot="1" x14ac:dyDescent="0.25">
      <c r="B16" s="502"/>
      <c r="C16" s="502"/>
      <c r="D16" s="502"/>
      <c r="E16" s="502"/>
      <c r="F16" s="502"/>
      <c r="G16" s="502"/>
      <c r="H16" s="502"/>
      <c r="J16" s="503"/>
      <c r="K16" s="503"/>
      <c r="L16" s="503"/>
      <c r="M16" s="503"/>
      <c r="N16" s="503"/>
      <c r="O16" s="503"/>
      <c r="P16" s="60"/>
      <c r="Q16" s="505"/>
      <c r="R16" s="505"/>
      <c r="S16" s="505"/>
      <c r="T16" s="505"/>
      <c r="U16" s="505"/>
      <c r="V16" s="505"/>
      <c r="W16" s="60"/>
      <c r="X16" s="503"/>
      <c r="Y16" s="503"/>
      <c r="Z16" s="503"/>
      <c r="AA16" s="503"/>
      <c r="AB16" s="503"/>
      <c r="AC16" s="503"/>
      <c r="AE16" s="467" t="s">
        <v>83</v>
      </c>
      <c r="AF16" s="467"/>
      <c r="AG16" s="467"/>
      <c r="AH16" s="467"/>
      <c r="AI16" s="467"/>
      <c r="AJ16" s="467"/>
      <c r="AK16" s="467"/>
    </row>
    <row r="17" spans="2:37" ht="14.25" customHeight="1" thickTop="1" x14ac:dyDescent="0.2">
      <c r="B17" s="481">
        <f>ROUNDDOWN(G23+G27+G31+G37,0)</f>
        <v>368666</v>
      </c>
      <c r="C17" s="482"/>
      <c r="D17" s="482"/>
      <c r="E17" s="482"/>
      <c r="F17" s="482"/>
      <c r="G17" s="482"/>
      <c r="H17" s="512" t="s">
        <v>24</v>
      </c>
      <c r="I17" s="499" t="s">
        <v>21</v>
      </c>
      <c r="J17" s="578">
        <v>12</v>
      </c>
      <c r="K17" s="579"/>
      <c r="L17" s="579"/>
      <c r="M17" s="579"/>
      <c r="N17" s="579"/>
      <c r="O17" s="472" t="s">
        <v>61</v>
      </c>
      <c r="P17" s="488" t="s">
        <v>26</v>
      </c>
      <c r="Q17" s="578">
        <v>242</v>
      </c>
      <c r="R17" s="579"/>
      <c r="S17" s="579"/>
      <c r="T17" s="579"/>
      <c r="U17" s="579"/>
      <c r="V17" s="472" t="s">
        <v>45</v>
      </c>
      <c r="W17" s="488" t="s">
        <v>26</v>
      </c>
      <c r="X17" s="584">
        <v>7</v>
      </c>
      <c r="Y17" s="585"/>
      <c r="Z17" s="585"/>
      <c r="AA17" s="585"/>
      <c r="AB17" s="493" t="s">
        <v>85</v>
      </c>
      <c r="AC17" s="472"/>
      <c r="AD17" s="498" t="s">
        <v>22</v>
      </c>
      <c r="AE17" s="477">
        <f>IFERROR(ROUNDDOWN(B17*J17/Q17/X17,0),0)</f>
        <v>2611</v>
      </c>
      <c r="AF17" s="478"/>
      <c r="AG17" s="478"/>
      <c r="AH17" s="478"/>
      <c r="AI17" s="478"/>
      <c r="AJ17" s="478"/>
      <c r="AK17" s="475" t="s">
        <v>24</v>
      </c>
    </row>
    <row r="18" spans="2:37" ht="14.25" customHeight="1" thickBot="1" x14ac:dyDescent="0.25">
      <c r="B18" s="483"/>
      <c r="C18" s="484"/>
      <c r="D18" s="484"/>
      <c r="E18" s="484"/>
      <c r="F18" s="484"/>
      <c r="G18" s="484"/>
      <c r="H18" s="513"/>
      <c r="I18" s="499"/>
      <c r="J18" s="580"/>
      <c r="K18" s="581"/>
      <c r="L18" s="581"/>
      <c r="M18" s="581"/>
      <c r="N18" s="581"/>
      <c r="O18" s="473"/>
      <c r="P18" s="488"/>
      <c r="Q18" s="580"/>
      <c r="R18" s="581"/>
      <c r="S18" s="581"/>
      <c r="T18" s="581"/>
      <c r="U18" s="581"/>
      <c r="V18" s="473"/>
      <c r="W18" s="488"/>
      <c r="X18" s="586"/>
      <c r="Y18" s="587"/>
      <c r="Z18" s="587"/>
      <c r="AA18" s="587"/>
      <c r="AB18" s="494"/>
      <c r="AC18" s="473"/>
      <c r="AD18" s="498"/>
      <c r="AE18" s="479"/>
      <c r="AF18" s="480"/>
      <c r="AG18" s="480"/>
      <c r="AH18" s="480"/>
      <c r="AI18" s="480"/>
      <c r="AJ18" s="480"/>
      <c r="AK18" s="476"/>
    </row>
    <row r="19" spans="2:37" ht="14.25" customHeight="1" thickTop="1" x14ac:dyDescent="0.2">
      <c r="B19" s="24"/>
      <c r="C19" s="24"/>
      <c r="D19" s="24"/>
      <c r="E19" s="24"/>
      <c r="F19" s="24"/>
      <c r="G19" s="24"/>
      <c r="H19" s="24"/>
      <c r="I19" s="25"/>
      <c r="J19" s="82"/>
      <c r="K19" s="82"/>
      <c r="L19" s="82"/>
      <c r="M19" s="82"/>
      <c r="N19" s="82"/>
      <c r="O19" s="61" t="s">
        <v>63</v>
      </c>
      <c r="P19" s="25"/>
      <c r="Q19" s="82"/>
      <c r="R19" s="82"/>
      <c r="S19" s="82"/>
      <c r="T19" s="82"/>
      <c r="U19" s="82"/>
      <c r="V19" s="61" t="s">
        <v>64</v>
      </c>
      <c r="W19" s="25"/>
      <c r="X19" s="82"/>
      <c r="Y19" s="82"/>
      <c r="Z19" s="82"/>
      <c r="AA19" s="82"/>
      <c r="AB19" s="82"/>
      <c r="AC19" s="25"/>
      <c r="AD19" s="25"/>
      <c r="AE19" s="82"/>
      <c r="AF19" s="82"/>
      <c r="AG19" s="82"/>
      <c r="AH19" s="82"/>
      <c r="AI19" s="82"/>
      <c r="AJ19" s="82"/>
      <c r="AK19" s="61" t="s">
        <v>65</v>
      </c>
    </row>
    <row r="20" spans="2:37" ht="14.25" customHeight="1" x14ac:dyDescent="0.2">
      <c r="B20" s="24"/>
      <c r="C20" s="24"/>
      <c r="D20" s="29"/>
      <c r="E20" s="29"/>
      <c r="F20" s="29"/>
      <c r="G20" s="29"/>
      <c r="H20" s="24"/>
      <c r="I20" s="25"/>
      <c r="J20" s="82"/>
      <c r="K20" s="82"/>
      <c r="L20" s="82"/>
      <c r="M20" s="82"/>
      <c r="N20" s="82"/>
      <c r="O20" s="25"/>
      <c r="P20" s="25"/>
      <c r="Q20" s="82"/>
      <c r="R20" s="82"/>
      <c r="S20" s="82"/>
      <c r="T20" s="82"/>
      <c r="U20" s="82"/>
      <c r="V20" s="25"/>
      <c r="W20" s="25"/>
      <c r="X20" s="82"/>
      <c r="Y20" s="82"/>
      <c r="Z20" s="82"/>
      <c r="AA20" s="82"/>
      <c r="AB20" s="82"/>
      <c r="AC20" s="25"/>
      <c r="AD20" s="25"/>
      <c r="AE20" s="82"/>
      <c r="AF20" s="82"/>
      <c r="AG20" s="82"/>
      <c r="AH20" s="82"/>
      <c r="AI20" s="82"/>
      <c r="AJ20" s="82"/>
      <c r="AK20" s="25"/>
    </row>
    <row r="21" spans="2:37" ht="14.25" customHeight="1" x14ac:dyDescent="0.2">
      <c r="B21" s="30"/>
      <c r="C21" s="82"/>
      <c r="D21" s="459" t="s">
        <v>88</v>
      </c>
      <c r="E21" s="460"/>
      <c r="F21" s="31"/>
      <c r="G21" s="32"/>
      <c r="H21" s="32"/>
      <c r="I21" s="32"/>
      <c r="J21" s="32"/>
      <c r="K21" s="33"/>
      <c r="L21" s="33"/>
      <c r="M21" s="32"/>
      <c r="N21" s="32"/>
      <c r="O21" s="32"/>
      <c r="P21" s="32"/>
      <c r="Q21" s="32"/>
      <c r="R21" s="33"/>
      <c r="S21" s="33"/>
      <c r="T21" s="32"/>
      <c r="U21" s="32"/>
      <c r="V21" s="32"/>
      <c r="W21" s="34"/>
      <c r="X21" s="32"/>
      <c r="Y21" s="33"/>
      <c r="Z21" s="33"/>
      <c r="AA21" s="32"/>
      <c r="AB21" s="32"/>
      <c r="AC21" s="32"/>
      <c r="AD21" s="32"/>
      <c r="AE21" s="32"/>
      <c r="AF21" s="33"/>
      <c r="AG21" s="33"/>
      <c r="AH21" s="32"/>
      <c r="AI21" s="32"/>
      <c r="AJ21" s="35" t="s">
        <v>94</v>
      </c>
      <c r="AK21" s="25"/>
    </row>
    <row r="22" spans="2:37" ht="14.25" customHeight="1" x14ac:dyDescent="0.2">
      <c r="D22" s="461"/>
      <c r="E22" s="462"/>
      <c r="F22" s="36"/>
      <c r="G22" s="500" t="s">
        <v>90</v>
      </c>
      <c r="H22" s="500"/>
      <c r="I22" s="500"/>
      <c r="J22" s="500"/>
      <c r="K22" s="500"/>
      <c r="L22" s="500"/>
      <c r="M22" s="500"/>
      <c r="N22" s="25"/>
      <c r="O22" s="82"/>
      <c r="P22" s="500" t="s">
        <v>76</v>
      </c>
      <c r="Q22" s="500"/>
      <c r="R22" s="500"/>
      <c r="S22" s="500"/>
      <c r="T22" s="500"/>
      <c r="U22" s="500"/>
      <c r="V22" s="82"/>
      <c r="W22" s="82"/>
      <c r="X22" s="82"/>
      <c r="Y22" s="82"/>
      <c r="Z22" s="82"/>
      <c r="AA22" s="25"/>
      <c r="AB22" s="25"/>
      <c r="AC22" s="82"/>
      <c r="AD22" s="82"/>
      <c r="AE22" s="82"/>
      <c r="AF22" s="82"/>
      <c r="AG22" s="82"/>
      <c r="AH22" s="25"/>
      <c r="AI22" s="25"/>
      <c r="AJ22" s="37"/>
      <c r="AK22" s="25"/>
    </row>
    <row r="23" spans="2:37" ht="14.25" customHeight="1" x14ac:dyDescent="0.2">
      <c r="D23" s="461"/>
      <c r="E23" s="462"/>
      <c r="F23" s="36"/>
      <c r="G23" s="468">
        <f>ROUNDDOWN(P23,0)</f>
        <v>300000</v>
      </c>
      <c r="H23" s="469"/>
      <c r="I23" s="469"/>
      <c r="J23" s="469"/>
      <c r="K23" s="469"/>
      <c r="L23" s="469"/>
      <c r="M23" s="472" t="s">
        <v>24</v>
      </c>
      <c r="N23" s="498" t="s">
        <v>22</v>
      </c>
      <c r="O23" s="499"/>
      <c r="P23" s="578">
        <v>300000</v>
      </c>
      <c r="Q23" s="579"/>
      <c r="R23" s="579"/>
      <c r="S23" s="579"/>
      <c r="T23" s="579"/>
      <c r="U23" s="472" t="s">
        <v>24</v>
      </c>
      <c r="V23" s="25"/>
      <c r="W23" s="25"/>
      <c r="Y23" s="25"/>
      <c r="Z23" s="25"/>
      <c r="AA23" s="25"/>
      <c r="AB23" s="25"/>
      <c r="AC23" s="25"/>
      <c r="AD23" s="25"/>
      <c r="AE23" s="25"/>
      <c r="AF23" s="25"/>
      <c r="AG23" s="25"/>
      <c r="AH23" s="25"/>
      <c r="AI23" s="25"/>
      <c r="AJ23" s="37"/>
    </row>
    <row r="24" spans="2:37" ht="14.25" customHeight="1" x14ac:dyDescent="0.2">
      <c r="D24" s="461"/>
      <c r="E24" s="462"/>
      <c r="F24" s="36"/>
      <c r="G24" s="470"/>
      <c r="H24" s="471"/>
      <c r="I24" s="471"/>
      <c r="J24" s="471"/>
      <c r="K24" s="471"/>
      <c r="L24" s="471"/>
      <c r="M24" s="473"/>
      <c r="N24" s="498"/>
      <c r="O24" s="499"/>
      <c r="P24" s="580"/>
      <c r="Q24" s="581"/>
      <c r="R24" s="581"/>
      <c r="S24" s="581"/>
      <c r="T24" s="581"/>
      <c r="U24" s="473"/>
      <c r="V24" s="25"/>
      <c r="W24" s="25"/>
      <c r="X24" s="25"/>
      <c r="Y24" s="25"/>
      <c r="Z24" s="25"/>
      <c r="AA24" s="25"/>
      <c r="AB24" s="25"/>
      <c r="AC24" s="25"/>
      <c r="AD24" s="25"/>
      <c r="AE24" s="25"/>
      <c r="AF24" s="25"/>
      <c r="AG24" s="25"/>
      <c r="AH24" s="25"/>
      <c r="AI24" s="25"/>
      <c r="AJ24" s="37"/>
    </row>
    <row r="25" spans="2:37" ht="14.25" customHeight="1" x14ac:dyDescent="0.2">
      <c r="D25" s="461"/>
      <c r="E25" s="462"/>
      <c r="F25" s="36"/>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37"/>
    </row>
    <row r="26" spans="2:37" ht="14.25" customHeight="1" x14ac:dyDescent="0.2">
      <c r="D26" s="461"/>
      <c r="E26" s="462"/>
      <c r="F26" s="36"/>
      <c r="G26" s="500" t="s">
        <v>91</v>
      </c>
      <c r="H26" s="500"/>
      <c r="I26" s="500"/>
      <c r="J26" s="500"/>
      <c r="K26" s="500"/>
      <c r="L26" s="500"/>
      <c r="M26" s="500"/>
      <c r="N26" s="30"/>
      <c r="O26" s="30"/>
      <c r="P26" s="500" t="s">
        <v>71</v>
      </c>
      <c r="Q26" s="500"/>
      <c r="R26" s="500"/>
      <c r="S26" s="500"/>
      <c r="T26" s="500"/>
      <c r="U26" s="500"/>
      <c r="V26" s="25"/>
      <c r="W26" s="501" t="s">
        <v>30</v>
      </c>
      <c r="X26" s="501"/>
      <c r="Y26" s="501"/>
      <c r="Z26" s="501"/>
      <c r="AA26" s="501"/>
      <c r="AB26" s="501"/>
      <c r="AC26" s="25"/>
      <c r="AD26" s="501" t="s">
        <v>75</v>
      </c>
      <c r="AE26" s="501"/>
      <c r="AF26" s="501"/>
      <c r="AG26" s="501"/>
      <c r="AH26" s="501"/>
      <c r="AI26" s="501"/>
      <c r="AJ26" s="37"/>
    </row>
    <row r="27" spans="2:37" ht="14.25" customHeight="1" x14ac:dyDescent="0.2">
      <c r="D27" s="461"/>
      <c r="E27" s="462"/>
      <c r="F27" s="36"/>
      <c r="G27" s="468">
        <f>ROUNDDOWN(P27*W27*AD27,0)</f>
        <v>0</v>
      </c>
      <c r="H27" s="469"/>
      <c r="I27" s="469"/>
      <c r="J27" s="469"/>
      <c r="K27" s="469"/>
      <c r="L27" s="469"/>
      <c r="M27" s="472" t="s">
        <v>24</v>
      </c>
      <c r="N27" s="498" t="s">
        <v>22</v>
      </c>
      <c r="O27" s="499"/>
      <c r="P27" s="485"/>
      <c r="Q27" s="486"/>
      <c r="R27" s="486"/>
      <c r="S27" s="486"/>
      <c r="T27" s="486"/>
      <c r="U27" s="472" t="s">
        <v>24</v>
      </c>
      <c r="V27" s="488" t="s">
        <v>21</v>
      </c>
      <c r="W27" s="489"/>
      <c r="X27" s="490"/>
      <c r="Y27" s="490"/>
      <c r="Z27" s="490"/>
      <c r="AA27" s="493" t="s">
        <v>85</v>
      </c>
      <c r="AB27" s="472"/>
      <c r="AC27" s="488" t="s">
        <v>21</v>
      </c>
      <c r="AD27" s="489"/>
      <c r="AE27" s="490"/>
      <c r="AF27" s="490"/>
      <c r="AG27" s="490"/>
      <c r="AH27" s="490"/>
      <c r="AI27" s="472" t="s">
        <v>45</v>
      </c>
      <c r="AJ27" s="37"/>
    </row>
    <row r="28" spans="2:37" ht="14.25" customHeight="1" x14ac:dyDescent="0.2">
      <c r="D28" s="461"/>
      <c r="E28" s="462"/>
      <c r="F28" s="36"/>
      <c r="G28" s="470"/>
      <c r="H28" s="471"/>
      <c r="I28" s="471"/>
      <c r="J28" s="471"/>
      <c r="K28" s="471"/>
      <c r="L28" s="471"/>
      <c r="M28" s="473"/>
      <c r="N28" s="498"/>
      <c r="O28" s="499"/>
      <c r="P28" s="487"/>
      <c r="Q28" s="466"/>
      <c r="R28" s="466"/>
      <c r="S28" s="466"/>
      <c r="T28" s="466"/>
      <c r="U28" s="473"/>
      <c r="V28" s="488"/>
      <c r="W28" s="491"/>
      <c r="X28" s="492"/>
      <c r="Y28" s="492"/>
      <c r="Z28" s="492"/>
      <c r="AA28" s="494"/>
      <c r="AB28" s="473"/>
      <c r="AC28" s="488"/>
      <c r="AD28" s="491"/>
      <c r="AE28" s="492"/>
      <c r="AF28" s="492"/>
      <c r="AG28" s="492"/>
      <c r="AH28" s="492"/>
      <c r="AI28" s="473"/>
      <c r="AJ28" s="37"/>
    </row>
    <row r="29" spans="2:37" ht="14.25" customHeight="1" x14ac:dyDescent="0.2">
      <c r="D29" s="461"/>
      <c r="E29" s="462"/>
      <c r="F29" s="36"/>
      <c r="G29" s="30"/>
      <c r="H29" s="30"/>
      <c r="I29" s="30"/>
      <c r="J29" s="25"/>
      <c r="K29" s="38"/>
      <c r="L29" s="38"/>
      <c r="M29" s="38"/>
      <c r="N29" s="30"/>
      <c r="O29" s="30"/>
      <c r="P29" s="30"/>
      <c r="Q29" s="30"/>
      <c r="R29" s="30"/>
      <c r="S29" s="30"/>
      <c r="T29" s="30"/>
      <c r="U29" s="30"/>
      <c r="V29" s="30"/>
      <c r="W29" s="30"/>
      <c r="X29" s="30"/>
      <c r="Y29" s="30"/>
      <c r="Z29" s="30"/>
      <c r="AA29" s="30"/>
      <c r="AB29" s="30"/>
      <c r="AC29" s="30"/>
      <c r="AD29" s="30"/>
      <c r="AE29" s="30"/>
      <c r="AF29" s="30"/>
      <c r="AG29" s="30"/>
      <c r="AH29" s="34"/>
      <c r="AI29" s="61" t="s">
        <v>66</v>
      </c>
      <c r="AJ29" s="37"/>
    </row>
    <row r="30" spans="2:37" ht="14.25" customHeight="1" x14ac:dyDescent="0.2">
      <c r="D30" s="461"/>
      <c r="E30" s="462"/>
      <c r="F30" s="36"/>
      <c r="G30" s="500" t="s">
        <v>92</v>
      </c>
      <c r="H30" s="500"/>
      <c r="I30" s="500"/>
      <c r="J30" s="500"/>
      <c r="K30" s="500"/>
      <c r="L30" s="500"/>
      <c r="M30" s="500"/>
      <c r="N30" s="30"/>
      <c r="O30" s="30"/>
      <c r="P30" s="500" t="s">
        <v>73</v>
      </c>
      <c r="Q30" s="500"/>
      <c r="R30" s="500"/>
      <c r="S30" s="500"/>
      <c r="T30" s="500"/>
      <c r="U30" s="500"/>
      <c r="V30" s="25"/>
      <c r="W30" s="501" t="s">
        <v>74</v>
      </c>
      <c r="X30" s="501"/>
      <c r="Y30" s="501"/>
      <c r="Z30" s="501"/>
      <c r="AA30" s="501"/>
      <c r="AB30" s="501"/>
      <c r="AC30" s="25"/>
      <c r="AD30" s="501" t="s">
        <v>75</v>
      </c>
      <c r="AE30" s="501"/>
      <c r="AF30" s="501"/>
      <c r="AG30" s="501"/>
      <c r="AH30" s="501"/>
      <c r="AI30" s="501"/>
      <c r="AJ30" s="37"/>
    </row>
    <row r="31" spans="2:37" ht="14.25" customHeight="1" x14ac:dyDescent="0.2">
      <c r="D31" s="461"/>
      <c r="E31" s="462"/>
      <c r="F31" s="36"/>
      <c r="G31" s="468">
        <f>ROUNDDOWN(P31*W31*AD31,0)</f>
        <v>0</v>
      </c>
      <c r="H31" s="469"/>
      <c r="I31" s="469"/>
      <c r="J31" s="469"/>
      <c r="K31" s="469"/>
      <c r="L31" s="469"/>
      <c r="M31" s="472" t="s">
        <v>24</v>
      </c>
      <c r="N31" s="498" t="s">
        <v>22</v>
      </c>
      <c r="O31" s="499"/>
      <c r="P31" s="485"/>
      <c r="Q31" s="486"/>
      <c r="R31" s="486"/>
      <c r="S31" s="486"/>
      <c r="T31" s="486"/>
      <c r="U31" s="472" t="s">
        <v>24</v>
      </c>
      <c r="V31" s="83" t="s">
        <v>21</v>
      </c>
      <c r="W31" s="485"/>
      <c r="X31" s="486"/>
      <c r="Y31" s="486"/>
      <c r="Z31" s="486"/>
      <c r="AA31" s="486"/>
      <c r="AB31" s="472" t="s">
        <v>69</v>
      </c>
      <c r="AC31" s="488" t="s">
        <v>21</v>
      </c>
      <c r="AD31" s="489"/>
      <c r="AE31" s="490"/>
      <c r="AF31" s="490"/>
      <c r="AG31" s="490"/>
      <c r="AH31" s="490"/>
      <c r="AI31" s="472" t="s">
        <v>45</v>
      </c>
      <c r="AJ31" s="37"/>
    </row>
    <row r="32" spans="2:37" ht="14.25" customHeight="1" x14ac:dyDescent="0.2">
      <c r="D32" s="461"/>
      <c r="E32" s="462"/>
      <c r="F32" s="36"/>
      <c r="G32" s="470"/>
      <c r="H32" s="471"/>
      <c r="I32" s="471"/>
      <c r="J32" s="471"/>
      <c r="K32" s="471"/>
      <c r="L32" s="471"/>
      <c r="M32" s="473"/>
      <c r="N32" s="498"/>
      <c r="O32" s="499"/>
      <c r="P32" s="487"/>
      <c r="Q32" s="466"/>
      <c r="R32" s="466"/>
      <c r="S32" s="466"/>
      <c r="T32" s="466"/>
      <c r="U32" s="473"/>
      <c r="V32" s="83"/>
      <c r="W32" s="487"/>
      <c r="X32" s="466"/>
      <c r="Y32" s="466"/>
      <c r="Z32" s="466"/>
      <c r="AA32" s="466"/>
      <c r="AB32" s="473"/>
      <c r="AC32" s="488"/>
      <c r="AD32" s="491"/>
      <c r="AE32" s="492"/>
      <c r="AF32" s="492"/>
      <c r="AG32" s="492"/>
      <c r="AH32" s="492"/>
      <c r="AI32" s="473"/>
      <c r="AJ32" s="37"/>
    </row>
    <row r="33" spans="4:39" ht="14.25" customHeight="1" x14ac:dyDescent="0.2">
      <c r="D33" s="510"/>
      <c r="E33" s="511"/>
      <c r="F33" s="39"/>
      <c r="G33" s="40"/>
      <c r="H33" s="40"/>
      <c r="I33" s="40"/>
      <c r="J33" s="40"/>
      <c r="K33" s="40"/>
      <c r="L33" s="40"/>
      <c r="M33" s="40"/>
      <c r="N33" s="40"/>
      <c r="O33" s="87"/>
      <c r="P33" s="41"/>
      <c r="Q33" s="41"/>
      <c r="R33" s="41"/>
      <c r="S33" s="40"/>
      <c r="T33" s="40"/>
      <c r="U33" s="40"/>
      <c r="V33" s="40"/>
      <c r="W33" s="40"/>
      <c r="X33" s="40"/>
      <c r="Y33" s="40"/>
      <c r="Z33" s="40"/>
      <c r="AA33" s="40"/>
      <c r="AB33" s="40"/>
      <c r="AC33" s="40"/>
      <c r="AD33" s="40"/>
      <c r="AE33" s="40"/>
      <c r="AF33" s="40"/>
      <c r="AG33" s="40"/>
      <c r="AH33" s="40"/>
      <c r="AI33" s="62" t="s">
        <v>66</v>
      </c>
      <c r="AJ33" s="42"/>
    </row>
    <row r="34" spans="4:39" ht="14.25" customHeight="1" x14ac:dyDescent="0.2">
      <c r="AJ34" s="30"/>
      <c r="AK34" s="30"/>
    </row>
    <row r="35" spans="4:39" ht="14.25" customHeight="1" x14ac:dyDescent="0.2">
      <c r="AJ35" s="30"/>
      <c r="AK35" s="30"/>
    </row>
    <row r="36" spans="4:39" ht="14.25" customHeight="1" x14ac:dyDescent="0.2">
      <c r="D36" s="459" t="s">
        <v>87</v>
      </c>
      <c r="E36" s="460"/>
      <c r="F36" s="34"/>
      <c r="G36" s="34"/>
      <c r="H36" s="34"/>
      <c r="I36" s="34"/>
      <c r="J36" s="34"/>
      <c r="K36" s="34"/>
      <c r="L36" s="34"/>
      <c r="M36" s="33"/>
      <c r="N36" s="63"/>
      <c r="O36" s="33"/>
      <c r="P36" s="33"/>
      <c r="Q36" s="33"/>
      <c r="R36" s="33"/>
      <c r="S36" s="33"/>
      <c r="T36" s="33"/>
      <c r="U36" s="33"/>
      <c r="V36" s="33"/>
      <c r="W36" s="33"/>
      <c r="X36" s="33"/>
      <c r="Y36" s="33"/>
      <c r="Z36" s="33"/>
      <c r="AA36" s="33"/>
      <c r="AB36" s="33"/>
      <c r="AC36" s="33"/>
      <c r="AD36" s="33"/>
      <c r="AE36" s="33"/>
      <c r="AF36" s="33"/>
      <c r="AG36" s="33"/>
      <c r="AH36" s="33"/>
      <c r="AI36" s="33"/>
      <c r="AJ36" s="35" t="s">
        <v>89</v>
      </c>
      <c r="AK36" s="86"/>
      <c r="AL36" s="30"/>
      <c r="AM36" s="30"/>
    </row>
    <row r="37" spans="4:39" ht="14.25" customHeight="1" x14ac:dyDescent="0.2">
      <c r="D37" s="461"/>
      <c r="E37" s="462"/>
      <c r="F37" s="43"/>
      <c r="G37" s="468">
        <f>SUM(O40,O41,O42,O43,O44,AD40,AD41,AD42,AD43,AD44,U46)</f>
        <v>68666</v>
      </c>
      <c r="H37" s="469"/>
      <c r="I37" s="469"/>
      <c r="J37" s="469"/>
      <c r="K37" s="469"/>
      <c r="L37" s="469"/>
      <c r="M37" s="472" t="s">
        <v>24</v>
      </c>
      <c r="N37" s="85"/>
      <c r="O37" s="25"/>
      <c r="P37" s="25"/>
      <c r="Q37" s="25"/>
      <c r="R37" s="25"/>
      <c r="S37" s="25"/>
      <c r="T37" s="25"/>
      <c r="U37" s="25"/>
      <c r="V37" s="25"/>
      <c r="W37" s="25"/>
      <c r="X37" s="25"/>
      <c r="Y37" s="25"/>
      <c r="Z37" s="25"/>
      <c r="AA37" s="25"/>
      <c r="AB37" s="25"/>
      <c r="AC37" s="25"/>
      <c r="AD37" s="25"/>
      <c r="AE37" s="25"/>
      <c r="AF37" s="25"/>
      <c r="AG37" s="25"/>
      <c r="AH37" s="25"/>
      <c r="AI37" s="25"/>
      <c r="AJ37" s="25"/>
      <c r="AK37" s="86"/>
      <c r="AL37" s="30"/>
      <c r="AM37" s="30"/>
    </row>
    <row r="38" spans="4:39" ht="14.25" customHeight="1" x14ac:dyDescent="0.2">
      <c r="D38" s="461"/>
      <c r="E38" s="462"/>
      <c r="F38" s="44"/>
      <c r="G38" s="470"/>
      <c r="H38" s="471"/>
      <c r="I38" s="471"/>
      <c r="J38" s="471"/>
      <c r="K38" s="471"/>
      <c r="L38" s="471"/>
      <c r="M38" s="473"/>
      <c r="N38" s="25"/>
      <c r="O38" s="25"/>
      <c r="Q38" s="25"/>
      <c r="R38" s="25"/>
      <c r="S38" s="25"/>
      <c r="T38" s="25"/>
      <c r="U38" s="25"/>
      <c r="V38" s="25"/>
      <c r="W38" s="25"/>
      <c r="X38" s="25"/>
      <c r="Y38" s="25"/>
      <c r="Z38" s="25"/>
      <c r="AA38" s="25"/>
      <c r="AB38" s="25"/>
      <c r="AC38" s="25"/>
      <c r="AD38" s="25"/>
      <c r="AE38" s="30"/>
      <c r="AF38" s="25"/>
      <c r="AG38" s="30"/>
      <c r="AH38" s="30"/>
      <c r="AI38" s="30"/>
      <c r="AJ38" s="30"/>
      <c r="AK38" s="36"/>
      <c r="AL38" s="30"/>
      <c r="AM38" s="30"/>
    </row>
    <row r="39" spans="4:39" ht="14.25" customHeight="1" x14ac:dyDescent="0.2">
      <c r="D39" s="461"/>
      <c r="E39" s="462"/>
      <c r="L39" s="25"/>
      <c r="M39" s="25"/>
      <c r="N39" s="25"/>
      <c r="O39" s="25"/>
      <c r="P39" s="25"/>
      <c r="Q39" s="25"/>
      <c r="R39" s="25"/>
      <c r="S39" s="25"/>
      <c r="T39" s="25"/>
      <c r="U39" s="25"/>
      <c r="V39" s="25"/>
      <c r="W39" s="25"/>
      <c r="X39" s="25"/>
      <c r="Y39" s="25"/>
      <c r="Z39" s="25"/>
      <c r="AA39" s="25"/>
      <c r="AB39" s="25"/>
      <c r="AC39" s="25"/>
      <c r="AD39" s="25"/>
      <c r="AE39" s="25"/>
      <c r="AF39" s="25"/>
      <c r="AG39" s="30"/>
      <c r="AH39" s="30"/>
      <c r="AI39" s="30"/>
      <c r="AJ39" s="30"/>
      <c r="AK39" s="36"/>
      <c r="AL39" s="30"/>
      <c r="AM39" s="30"/>
    </row>
    <row r="40" spans="4:39" ht="14.25" customHeight="1" x14ac:dyDescent="0.2">
      <c r="D40" s="461"/>
      <c r="E40" s="462"/>
      <c r="G40" s="82" t="s">
        <v>25</v>
      </c>
      <c r="H40" s="588" t="s">
        <v>100</v>
      </c>
      <c r="I40" s="588"/>
      <c r="J40" s="588"/>
      <c r="K40" s="588"/>
      <c r="L40" s="588"/>
      <c r="M40" s="588"/>
      <c r="N40" s="85" t="s">
        <v>34</v>
      </c>
      <c r="O40" s="589">
        <v>10000</v>
      </c>
      <c r="P40" s="589"/>
      <c r="Q40" s="589"/>
      <c r="R40" s="589"/>
      <c r="S40" s="589"/>
      <c r="T40" s="84" t="s">
        <v>24</v>
      </c>
      <c r="V40" s="82" t="s">
        <v>25</v>
      </c>
      <c r="W40" s="474"/>
      <c r="X40" s="474"/>
      <c r="Y40" s="474"/>
      <c r="Z40" s="474"/>
      <c r="AA40" s="474"/>
      <c r="AB40" s="474"/>
      <c r="AC40" s="85" t="s">
        <v>34</v>
      </c>
      <c r="AD40" s="496"/>
      <c r="AE40" s="496"/>
      <c r="AF40" s="496"/>
      <c r="AG40" s="496"/>
      <c r="AH40" s="496"/>
      <c r="AI40" s="84" t="s">
        <v>24</v>
      </c>
      <c r="AK40" s="36"/>
      <c r="AL40" s="25"/>
      <c r="AM40" s="25"/>
    </row>
    <row r="41" spans="4:39" ht="14.25" customHeight="1" x14ac:dyDescent="0.2">
      <c r="D41" s="461"/>
      <c r="E41" s="462"/>
      <c r="G41" s="82" t="s">
        <v>25</v>
      </c>
      <c r="H41" s="588" t="s">
        <v>101</v>
      </c>
      <c r="I41" s="588"/>
      <c r="J41" s="588"/>
      <c r="K41" s="588"/>
      <c r="L41" s="588"/>
      <c r="M41" s="588"/>
      <c r="N41" s="85" t="s">
        <v>34</v>
      </c>
      <c r="O41" s="590">
        <v>5000</v>
      </c>
      <c r="P41" s="590"/>
      <c r="Q41" s="590"/>
      <c r="R41" s="590"/>
      <c r="S41" s="590"/>
      <c r="T41" s="84" t="s">
        <v>24</v>
      </c>
      <c r="V41" s="82" t="s">
        <v>25</v>
      </c>
      <c r="W41" s="474"/>
      <c r="X41" s="474"/>
      <c r="Y41" s="474"/>
      <c r="Z41" s="474"/>
      <c r="AA41" s="474"/>
      <c r="AB41" s="474"/>
      <c r="AC41" s="85" t="s">
        <v>34</v>
      </c>
      <c r="AD41" s="497"/>
      <c r="AE41" s="497"/>
      <c r="AF41" s="497"/>
      <c r="AG41" s="497"/>
      <c r="AH41" s="497"/>
      <c r="AI41" s="84" t="s">
        <v>24</v>
      </c>
      <c r="AK41" s="36"/>
      <c r="AL41" s="24"/>
      <c r="AM41" s="30"/>
    </row>
    <row r="42" spans="4:39" ht="14.25" customHeight="1" x14ac:dyDescent="0.2">
      <c r="D42" s="461"/>
      <c r="E42" s="462"/>
      <c r="G42" s="82" t="s">
        <v>25</v>
      </c>
      <c r="H42" s="588" t="s">
        <v>102</v>
      </c>
      <c r="I42" s="588"/>
      <c r="J42" s="588"/>
      <c r="K42" s="588"/>
      <c r="L42" s="588"/>
      <c r="M42" s="588"/>
      <c r="N42" s="85" t="s">
        <v>34</v>
      </c>
      <c r="O42" s="590">
        <v>12000</v>
      </c>
      <c r="P42" s="590"/>
      <c r="Q42" s="590"/>
      <c r="R42" s="590"/>
      <c r="S42" s="590"/>
      <c r="T42" s="84" t="s">
        <v>24</v>
      </c>
      <c r="V42" s="82" t="s">
        <v>25</v>
      </c>
      <c r="W42" s="474"/>
      <c r="X42" s="474"/>
      <c r="Y42" s="474"/>
      <c r="Z42" s="474"/>
      <c r="AA42" s="474"/>
      <c r="AB42" s="474"/>
      <c r="AC42" s="85" t="s">
        <v>34</v>
      </c>
      <c r="AD42" s="497"/>
      <c r="AE42" s="497"/>
      <c r="AF42" s="497"/>
      <c r="AG42" s="497"/>
      <c r="AH42" s="497"/>
      <c r="AI42" s="84" t="s">
        <v>24</v>
      </c>
      <c r="AK42" s="36"/>
      <c r="AL42" s="30"/>
      <c r="AM42" s="30"/>
    </row>
    <row r="43" spans="4:39" ht="14.25" customHeight="1" x14ac:dyDescent="0.2">
      <c r="D43" s="461"/>
      <c r="E43" s="462"/>
      <c r="G43" s="82" t="s">
        <v>25</v>
      </c>
      <c r="H43" s="474"/>
      <c r="I43" s="474"/>
      <c r="J43" s="474"/>
      <c r="K43" s="474"/>
      <c r="L43" s="474"/>
      <c r="M43" s="474"/>
      <c r="N43" s="85" t="s">
        <v>34</v>
      </c>
      <c r="O43" s="497"/>
      <c r="P43" s="497"/>
      <c r="Q43" s="497"/>
      <c r="R43" s="497"/>
      <c r="S43" s="497"/>
      <c r="T43" s="84" t="s">
        <v>24</v>
      </c>
      <c r="V43" s="82" t="s">
        <v>25</v>
      </c>
      <c r="W43" s="474"/>
      <c r="X43" s="474"/>
      <c r="Y43" s="474"/>
      <c r="Z43" s="474"/>
      <c r="AA43" s="474"/>
      <c r="AB43" s="474"/>
      <c r="AC43" s="85" t="s">
        <v>34</v>
      </c>
      <c r="AD43" s="497"/>
      <c r="AE43" s="497"/>
      <c r="AF43" s="497"/>
      <c r="AG43" s="497"/>
      <c r="AH43" s="497"/>
      <c r="AI43" s="84" t="s">
        <v>24</v>
      </c>
      <c r="AK43" s="36"/>
      <c r="AL43" s="24"/>
      <c r="AM43" s="30"/>
    </row>
    <row r="44" spans="4:39" ht="14.25" customHeight="1" x14ac:dyDescent="0.2">
      <c r="D44" s="461"/>
      <c r="E44" s="462"/>
      <c r="G44" s="82" t="s">
        <v>25</v>
      </c>
      <c r="H44" s="474"/>
      <c r="I44" s="474"/>
      <c r="J44" s="474"/>
      <c r="K44" s="474"/>
      <c r="L44" s="474"/>
      <c r="M44" s="474"/>
      <c r="N44" s="85" t="s">
        <v>34</v>
      </c>
      <c r="O44" s="497"/>
      <c r="P44" s="497"/>
      <c r="Q44" s="497"/>
      <c r="R44" s="497"/>
      <c r="S44" s="497"/>
      <c r="T44" s="84" t="s">
        <v>24</v>
      </c>
      <c r="V44" s="82" t="s">
        <v>25</v>
      </c>
      <c r="W44" s="474"/>
      <c r="X44" s="474"/>
      <c r="Y44" s="474"/>
      <c r="Z44" s="474"/>
      <c r="AA44" s="474"/>
      <c r="AB44" s="474"/>
      <c r="AC44" s="85" t="s">
        <v>34</v>
      </c>
      <c r="AD44" s="497"/>
      <c r="AE44" s="497"/>
      <c r="AF44" s="497"/>
      <c r="AG44" s="497"/>
      <c r="AH44" s="497"/>
      <c r="AI44" s="84" t="s">
        <v>24</v>
      </c>
      <c r="AK44" s="36"/>
      <c r="AL44" s="30"/>
      <c r="AM44" s="30"/>
    </row>
    <row r="45" spans="4:39" ht="14.25" customHeight="1" x14ac:dyDescent="0.2">
      <c r="D45" s="461"/>
      <c r="E45" s="462"/>
      <c r="F45" s="65"/>
      <c r="G45" s="65"/>
      <c r="H45" s="45"/>
      <c r="I45" s="30"/>
      <c r="J45" s="30"/>
      <c r="K45" s="30"/>
      <c r="L45" s="30"/>
      <c r="M45" s="85"/>
      <c r="N45" s="85"/>
      <c r="O45" s="85"/>
      <c r="P45" s="85"/>
      <c r="Q45" s="85"/>
      <c r="R45" s="85"/>
      <c r="S45" s="85"/>
      <c r="T45" s="85"/>
      <c r="U45" s="85"/>
      <c r="V45" s="85"/>
      <c r="W45" s="85"/>
      <c r="X45" s="30"/>
      <c r="Y45" s="30"/>
      <c r="Z45" s="30"/>
      <c r="AA45" s="30"/>
      <c r="AB45" s="30"/>
      <c r="AC45" s="30"/>
      <c r="AD45" s="30"/>
      <c r="AE45" s="30"/>
      <c r="AF45" s="30"/>
      <c r="AG45" s="30"/>
      <c r="AH45" s="30"/>
      <c r="AI45" s="30"/>
      <c r="AJ45" s="30"/>
      <c r="AK45" s="36"/>
      <c r="AL45" s="30"/>
      <c r="AM45" s="30"/>
    </row>
    <row r="46" spans="4:39" ht="14.25" customHeight="1" x14ac:dyDescent="0.2">
      <c r="D46" s="461"/>
      <c r="E46" s="462"/>
      <c r="G46" s="465" t="s">
        <v>53</v>
      </c>
      <c r="H46" s="465"/>
      <c r="I46" s="465"/>
      <c r="J46" s="581">
        <v>500000</v>
      </c>
      <c r="K46" s="581"/>
      <c r="L46" s="581"/>
      <c r="M46" s="581"/>
      <c r="N46" s="581"/>
      <c r="O46" s="84" t="s">
        <v>24</v>
      </c>
      <c r="P46" s="467" t="s">
        <v>59</v>
      </c>
      <c r="Q46" s="467"/>
      <c r="R46" s="467"/>
      <c r="S46" s="467"/>
      <c r="T46" s="467"/>
      <c r="U46" s="581">
        <f>ROUNDDOWN(J46/12,0)</f>
        <v>41666</v>
      </c>
      <c r="V46" s="581"/>
      <c r="W46" s="581"/>
      <c r="X46" s="581"/>
      <c r="Y46" s="581"/>
      <c r="Z46" s="495" t="s">
        <v>56</v>
      </c>
      <c r="AA46" s="495"/>
      <c r="AB46" s="495"/>
      <c r="AC46" s="76"/>
      <c r="AD46" s="76"/>
      <c r="AE46" s="76"/>
      <c r="AF46" s="76"/>
      <c r="AG46" s="76"/>
      <c r="AH46" s="76"/>
      <c r="AI46" s="76"/>
      <c r="AJ46" s="30"/>
      <c r="AK46" s="36"/>
      <c r="AL46" s="30"/>
      <c r="AM46" s="30"/>
    </row>
    <row r="47" spans="4:39" ht="14.25" customHeight="1" x14ac:dyDescent="0.2">
      <c r="D47" s="463" t="s">
        <v>97</v>
      </c>
      <c r="E47" s="464"/>
      <c r="F47" s="29"/>
      <c r="G47" s="29"/>
      <c r="H47" s="66"/>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36"/>
      <c r="AL47" s="30"/>
      <c r="AM47" s="30"/>
    </row>
    <row r="48" spans="4:39" ht="14.25" customHeight="1" x14ac:dyDescent="0.2">
      <c r="D48" s="30"/>
      <c r="E48" s="30"/>
      <c r="F48" s="45"/>
      <c r="G48" s="45"/>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0"/>
      <c r="AL48" s="85"/>
      <c r="AM48" s="30"/>
    </row>
    <row r="49" spans="2:39" ht="14.25" hidden="1" customHeight="1" x14ac:dyDescent="0.2">
      <c r="D49" s="30"/>
      <c r="E49" s="30"/>
      <c r="F49" s="45"/>
      <c r="G49" s="45"/>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85"/>
      <c r="AM49" s="30"/>
    </row>
    <row r="50" spans="2:39" s="68" customFormat="1" ht="14.25" customHeight="1" x14ac:dyDescent="0.2">
      <c r="B50" s="67"/>
      <c r="C50" s="61" t="s">
        <v>63</v>
      </c>
      <c r="D50" s="67" t="s">
        <v>67</v>
      </c>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row>
    <row r="51" spans="2:39" s="68" customFormat="1" ht="14.25" customHeight="1" x14ac:dyDescent="0.2">
      <c r="B51" s="67"/>
      <c r="C51" s="61" t="s">
        <v>64</v>
      </c>
      <c r="D51" s="67" t="s">
        <v>68</v>
      </c>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row>
    <row r="52" spans="2:39" s="68" customFormat="1" ht="14.25" customHeight="1" x14ac:dyDescent="0.2">
      <c r="B52" s="67"/>
      <c r="C52" s="61" t="s">
        <v>65</v>
      </c>
      <c r="D52" s="100" t="s">
        <v>175</v>
      </c>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row>
    <row r="53" spans="2:39" s="68" customFormat="1" ht="14.25" customHeight="1" x14ac:dyDescent="0.2">
      <c r="B53" s="67"/>
      <c r="C53" s="61" t="s">
        <v>66</v>
      </c>
      <c r="D53" s="591" t="s">
        <v>96</v>
      </c>
      <c r="E53" s="591"/>
      <c r="F53" s="591"/>
      <c r="G53" s="591"/>
      <c r="H53" s="591"/>
      <c r="I53" s="591"/>
      <c r="J53" s="591"/>
      <c r="K53" s="591"/>
      <c r="L53" s="591"/>
      <c r="M53" s="591"/>
      <c r="N53" s="591"/>
      <c r="O53" s="591"/>
      <c r="P53" s="591"/>
      <c r="Q53" s="591"/>
      <c r="R53" s="591"/>
      <c r="S53" s="591"/>
      <c r="T53" s="591"/>
      <c r="U53" s="591"/>
      <c r="V53" s="591"/>
      <c r="W53" s="591"/>
      <c r="X53" s="591"/>
      <c r="Y53" s="591"/>
      <c r="Z53" s="591"/>
      <c r="AA53" s="591"/>
      <c r="AB53" s="591"/>
      <c r="AC53" s="591"/>
      <c r="AD53" s="591"/>
      <c r="AE53" s="591"/>
      <c r="AF53" s="591"/>
      <c r="AG53" s="591"/>
      <c r="AH53" s="591"/>
      <c r="AI53" s="591"/>
      <c r="AJ53" s="591"/>
      <c r="AK53" s="69"/>
    </row>
    <row r="54" spans="2:39" s="68" customFormat="1" ht="14.25" customHeight="1" x14ac:dyDescent="0.2">
      <c r="B54" s="67"/>
      <c r="C54" s="61"/>
      <c r="D54" s="591"/>
      <c r="E54" s="591"/>
      <c r="F54" s="591"/>
      <c r="G54" s="591"/>
      <c r="H54" s="591"/>
      <c r="I54" s="591"/>
      <c r="J54" s="591"/>
      <c r="K54" s="591"/>
      <c r="L54" s="591"/>
      <c r="M54" s="591"/>
      <c r="N54" s="591"/>
      <c r="O54" s="591"/>
      <c r="P54" s="591"/>
      <c r="Q54" s="591"/>
      <c r="R54" s="591"/>
      <c r="S54" s="591"/>
      <c r="T54" s="591"/>
      <c r="U54" s="591"/>
      <c r="V54" s="591"/>
      <c r="W54" s="591"/>
      <c r="X54" s="591"/>
      <c r="Y54" s="591"/>
      <c r="Z54" s="591"/>
      <c r="AA54" s="591"/>
      <c r="AB54" s="591"/>
      <c r="AC54" s="591"/>
      <c r="AD54" s="591"/>
      <c r="AE54" s="591"/>
      <c r="AF54" s="591"/>
      <c r="AG54" s="591"/>
      <c r="AH54" s="591"/>
      <c r="AI54" s="591"/>
      <c r="AJ54" s="591"/>
      <c r="AK54" s="69"/>
    </row>
    <row r="55" spans="2:39" s="68" customFormat="1" ht="14.25" customHeight="1" x14ac:dyDescent="0.2">
      <c r="B55" s="67"/>
      <c r="C55" s="115" t="s">
        <v>97</v>
      </c>
      <c r="D55" s="116" t="s">
        <v>134</v>
      </c>
      <c r="E55" s="509" t="s">
        <v>105</v>
      </c>
      <c r="F55" s="509"/>
      <c r="G55" s="509"/>
      <c r="H55" s="509"/>
      <c r="I55" s="509"/>
      <c r="J55" s="509"/>
      <c r="K55" s="509"/>
      <c r="L55" s="509"/>
      <c r="M55" s="509"/>
      <c r="N55" s="509"/>
      <c r="O55" s="509"/>
      <c r="P55" s="509"/>
      <c r="Q55" s="509"/>
      <c r="R55" s="509"/>
      <c r="S55" s="509"/>
      <c r="T55" s="509"/>
      <c r="U55" s="509"/>
      <c r="V55" s="509"/>
      <c r="W55" s="509"/>
      <c r="X55" s="509"/>
      <c r="Y55" s="509"/>
      <c r="Z55" s="509"/>
      <c r="AA55" s="509"/>
      <c r="AB55" s="509"/>
      <c r="AC55" s="509"/>
      <c r="AD55" s="509"/>
      <c r="AE55" s="509"/>
      <c r="AF55" s="509"/>
      <c r="AG55" s="509"/>
      <c r="AH55" s="509"/>
      <c r="AI55" s="509"/>
      <c r="AJ55" s="509"/>
      <c r="AK55" s="69"/>
    </row>
    <row r="56" spans="2:39" s="68" customFormat="1" ht="14.4" customHeight="1" x14ac:dyDescent="0.2">
      <c r="B56" s="70"/>
      <c r="C56" s="117"/>
      <c r="D56" s="118"/>
      <c r="E56" s="509"/>
      <c r="F56" s="509"/>
      <c r="G56" s="509"/>
      <c r="H56" s="509"/>
      <c r="I56" s="509"/>
      <c r="J56" s="509"/>
      <c r="K56" s="509"/>
      <c r="L56" s="509"/>
      <c r="M56" s="509"/>
      <c r="N56" s="509"/>
      <c r="O56" s="509"/>
      <c r="P56" s="509"/>
      <c r="Q56" s="509"/>
      <c r="R56" s="509"/>
      <c r="S56" s="509"/>
      <c r="T56" s="509"/>
      <c r="U56" s="509"/>
      <c r="V56" s="509"/>
      <c r="W56" s="509"/>
      <c r="X56" s="509"/>
      <c r="Y56" s="509"/>
      <c r="Z56" s="509"/>
      <c r="AA56" s="509"/>
      <c r="AB56" s="509"/>
      <c r="AC56" s="509"/>
      <c r="AD56" s="509"/>
      <c r="AE56" s="509"/>
      <c r="AF56" s="509"/>
      <c r="AG56" s="509"/>
      <c r="AH56" s="509"/>
      <c r="AI56" s="509"/>
      <c r="AJ56" s="509"/>
      <c r="AK56" s="69"/>
    </row>
    <row r="57" spans="2:39" s="68" customFormat="1" ht="22.2" customHeight="1" x14ac:dyDescent="0.2">
      <c r="B57" s="70"/>
      <c r="C57" s="119"/>
      <c r="D57" s="120" t="s">
        <v>201</v>
      </c>
      <c r="E57" s="509" t="s">
        <v>106</v>
      </c>
      <c r="F57" s="509"/>
      <c r="G57" s="509"/>
      <c r="H57" s="509"/>
      <c r="I57" s="509"/>
      <c r="J57" s="509"/>
      <c r="K57" s="509"/>
      <c r="L57" s="509"/>
      <c r="M57" s="509"/>
      <c r="N57" s="509"/>
      <c r="O57" s="509"/>
      <c r="P57" s="509"/>
      <c r="Q57" s="509"/>
      <c r="R57" s="509"/>
      <c r="S57" s="509"/>
      <c r="T57" s="509"/>
      <c r="U57" s="509"/>
      <c r="V57" s="509"/>
      <c r="W57" s="509"/>
      <c r="X57" s="509"/>
      <c r="Y57" s="509"/>
      <c r="Z57" s="509"/>
      <c r="AA57" s="509"/>
      <c r="AB57" s="509"/>
      <c r="AC57" s="509"/>
      <c r="AD57" s="509"/>
      <c r="AE57" s="509"/>
      <c r="AF57" s="509"/>
      <c r="AG57" s="509"/>
      <c r="AH57" s="509"/>
      <c r="AI57" s="509"/>
      <c r="AJ57" s="509"/>
      <c r="AK57" s="69"/>
    </row>
    <row r="58" spans="2:39" s="68" customFormat="1" ht="14.25" customHeight="1" x14ac:dyDescent="0.2">
      <c r="B58" s="70"/>
      <c r="C58" s="48"/>
      <c r="D58" s="50"/>
      <c r="E58" s="509"/>
      <c r="F58" s="509"/>
      <c r="G58" s="509"/>
      <c r="H58" s="509"/>
      <c r="I58" s="509"/>
      <c r="J58" s="509"/>
      <c r="K58" s="509"/>
      <c r="L58" s="509"/>
      <c r="M58" s="509"/>
      <c r="N58" s="509"/>
      <c r="O58" s="509"/>
      <c r="P58" s="509"/>
      <c r="Q58" s="509"/>
      <c r="R58" s="509"/>
      <c r="S58" s="509"/>
      <c r="T58" s="509"/>
      <c r="U58" s="509"/>
      <c r="V58" s="509"/>
      <c r="W58" s="509"/>
      <c r="X58" s="509"/>
      <c r="Y58" s="509"/>
      <c r="Z58" s="509"/>
      <c r="AA58" s="509"/>
      <c r="AB58" s="509"/>
      <c r="AC58" s="509"/>
      <c r="AD58" s="509"/>
      <c r="AE58" s="509"/>
      <c r="AF58" s="509"/>
      <c r="AG58" s="509"/>
      <c r="AH58" s="509"/>
      <c r="AI58" s="509"/>
      <c r="AJ58" s="509"/>
      <c r="AK58" s="69"/>
    </row>
  </sheetData>
  <mergeCells count="97">
    <mergeCell ref="E55:AJ56"/>
    <mergeCell ref="D53:AJ54"/>
    <mergeCell ref="H44:M44"/>
    <mergeCell ref="O44:S44"/>
    <mergeCell ref="W44:AB44"/>
    <mergeCell ref="AD44:AH44"/>
    <mergeCell ref="G46:I46"/>
    <mergeCell ref="J46:N46"/>
    <mergeCell ref="P46:T46"/>
    <mergeCell ref="U46:Y46"/>
    <mergeCell ref="Z46:AB46"/>
    <mergeCell ref="D36:E46"/>
    <mergeCell ref="G37:L38"/>
    <mergeCell ref="H43:M43"/>
    <mergeCell ref="O43:S43"/>
    <mergeCell ref="W43:AB43"/>
    <mergeCell ref="AD43:AH43"/>
    <mergeCell ref="D47:E47"/>
    <mergeCell ref="H41:M41"/>
    <mergeCell ref="O41:S41"/>
    <mergeCell ref="W41:AB41"/>
    <mergeCell ref="AD41:AH41"/>
    <mergeCell ref="H42:M42"/>
    <mergeCell ref="O42:S42"/>
    <mergeCell ref="W42:AB42"/>
    <mergeCell ref="AD42:AH42"/>
    <mergeCell ref="AD40:AH40"/>
    <mergeCell ref="AB31:AB32"/>
    <mergeCell ref="AC31:AC32"/>
    <mergeCell ref="AD31:AH32"/>
    <mergeCell ref="M37:M38"/>
    <mergeCell ref="H40:M40"/>
    <mergeCell ref="O40:S40"/>
    <mergeCell ref="D33:E33"/>
    <mergeCell ref="U31:U32"/>
    <mergeCell ref="W31:AA32"/>
    <mergeCell ref="W40:AB40"/>
    <mergeCell ref="G30:M30"/>
    <mergeCell ref="P30:U30"/>
    <mergeCell ref="W30:AB30"/>
    <mergeCell ref="G31:L32"/>
    <mergeCell ref="M31:M32"/>
    <mergeCell ref="N31:O32"/>
    <mergeCell ref="P31:T32"/>
    <mergeCell ref="G27:L28"/>
    <mergeCell ref="AI31:AI32"/>
    <mergeCell ref="V27:V28"/>
    <mergeCell ref="W27:Z28"/>
    <mergeCell ref="AA27:AB28"/>
    <mergeCell ref="AC27:AC28"/>
    <mergeCell ref="AD27:AH28"/>
    <mergeCell ref="AD30:AI30"/>
    <mergeCell ref="AK17:AK18"/>
    <mergeCell ref="D21:E32"/>
    <mergeCell ref="G22:M22"/>
    <mergeCell ref="P22:U22"/>
    <mergeCell ref="G23:L24"/>
    <mergeCell ref="M23:M24"/>
    <mergeCell ref="N23:O24"/>
    <mergeCell ref="P23:T24"/>
    <mergeCell ref="U23:U24"/>
    <mergeCell ref="Q17:U18"/>
    <mergeCell ref="V17:V18"/>
    <mergeCell ref="W17:W18"/>
    <mergeCell ref="X17:AA18"/>
    <mergeCell ref="AB17:AC18"/>
    <mergeCell ref="M27:M28"/>
    <mergeCell ref="N27:O28"/>
    <mergeCell ref="B6:AK8"/>
    <mergeCell ref="B11:F12"/>
    <mergeCell ref="G11:M12"/>
    <mergeCell ref="O11:S12"/>
    <mergeCell ref="B15:H16"/>
    <mergeCell ref="J15:O16"/>
    <mergeCell ref="Q15:V16"/>
    <mergeCell ref="X15:AC16"/>
    <mergeCell ref="AE16:AK16"/>
    <mergeCell ref="T11:Y11"/>
    <mergeCell ref="AB11:AH11"/>
    <mergeCell ref="T12:X12"/>
    <mergeCell ref="Z12:AJ12"/>
    <mergeCell ref="E57:AJ58"/>
    <mergeCell ref="P17:P18"/>
    <mergeCell ref="B17:G18"/>
    <mergeCell ref="H17:H18"/>
    <mergeCell ref="I17:I18"/>
    <mergeCell ref="J17:N18"/>
    <mergeCell ref="P27:T28"/>
    <mergeCell ref="U27:U28"/>
    <mergeCell ref="AD17:AD18"/>
    <mergeCell ref="G26:M26"/>
    <mergeCell ref="P26:U26"/>
    <mergeCell ref="W26:AB26"/>
    <mergeCell ref="AD26:AI26"/>
    <mergeCell ref="O17:O18"/>
    <mergeCell ref="AE17:AJ18"/>
    <mergeCell ref="AI27:AI28"/>
  </mergeCells>
  <phoneticPr fontId="1"/>
  <conditionalFormatting sqref="AE17:AJ18">
    <cfRule type="expression" dxfId="7" priority="1">
      <formula>$AE$17&gt;3200</formula>
    </cfRule>
  </conditionalFormatting>
  <dataValidations count="3">
    <dataValidation type="list" allowBlank="1" showInputMessage="1" showErrorMessage="1" sqref="AB11">
      <formula1>"□ 労働条件通知書,■ 労働条件通知書"</formula1>
    </dataValidation>
    <dataValidation type="list" allowBlank="1" showInputMessage="1" showErrorMessage="1" sqref="T11">
      <formula1>"□ 雇用契約書,■ 雇用契約書"</formula1>
    </dataValidation>
    <dataValidation type="list" allowBlank="1" showInputMessage="1" showErrorMessage="1" sqref="T12">
      <formula1>"□ その他,■ その他"</formula1>
    </dataValidation>
  </dataValidations>
  <printOptions horizontalCentered="1"/>
  <pageMargins left="0.78740157480314965" right="0.39370078740157483" top="0.59055118110236227" bottom="0.59055118110236227" header="0.19685039370078741" footer="0.19685039370078741"/>
  <pageSetup paperSize="9" scale="9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AQ63"/>
  <sheetViews>
    <sheetView showGridLines="0" view="pageBreakPreview" zoomScaleNormal="100" zoomScaleSheetLayoutView="100" workbookViewId="0">
      <selection activeCell="B6" sqref="B6:AF8"/>
    </sheetView>
  </sheetViews>
  <sheetFormatPr defaultColWidth="2.44140625" defaultRowHeight="15" customHeight="1" x14ac:dyDescent="0.2"/>
  <cols>
    <col min="1" max="1" width="2.44140625" style="13"/>
    <col min="2" max="2" width="2.44140625" style="13" customWidth="1"/>
    <col min="3" max="16384" width="2.44140625" style="13"/>
  </cols>
  <sheetData>
    <row r="2" spans="2:43" ht="15" customHeight="1" x14ac:dyDescent="0.2">
      <c r="B2" s="78"/>
    </row>
    <row r="5" spans="2:43" ht="15" customHeight="1" x14ac:dyDescent="0.2">
      <c r="B5" s="77"/>
    </row>
    <row r="6" spans="2:43" s="12" customFormat="1" ht="15" customHeight="1" x14ac:dyDescent="0.2">
      <c r="B6" s="394" t="s">
        <v>207</v>
      </c>
      <c r="C6" s="394"/>
      <c r="D6" s="394"/>
      <c r="E6" s="394"/>
      <c r="F6" s="394"/>
      <c r="G6" s="394"/>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88" t="s">
        <v>195</v>
      </c>
      <c r="AH6" s="389"/>
      <c r="AI6" s="389"/>
      <c r="AJ6" s="389"/>
      <c r="AK6" s="390"/>
    </row>
    <row r="7" spans="2:43" s="12" customFormat="1" ht="15" customHeight="1" x14ac:dyDescent="0.2">
      <c r="B7" s="394"/>
      <c r="C7" s="394"/>
      <c r="D7" s="394"/>
      <c r="E7" s="394"/>
      <c r="F7" s="394"/>
      <c r="G7" s="394"/>
      <c r="H7" s="394"/>
      <c r="I7" s="394"/>
      <c r="J7" s="394"/>
      <c r="K7" s="394"/>
      <c r="L7" s="394"/>
      <c r="M7" s="394"/>
      <c r="N7" s="394"/>
      <c r="O7" s="394"/>
      <c r="P7" s="394"/>
      <c r="Q7" s="394"/>
      <c r="R7" s="394"/>
      <c r="S7" s="394"/>
      <c r="T7" s="394"/>
      <c r="U7" s="394"/>
      <c r="V7" s="394"/>
      <c r="W7" s="394"/>
      <c r="X7" s="394"/>
      <c r="Y7" s="394"/>
      <c r="Z7" s="394"/>
      <c r="AA7" s="394"/>
      <c r="AB7" s="394"/>
      <c r="AC7" s="394"/>
      <c r="AD7" s="394"/>
      <c r="AE7" s="394"/>
      <c r="AF7" s="394"/>
      <c r="AG7" s="391"/>
      <c r="AH7" s="392"/>
      <c r="AI7" s="392"/>
      <c r="AJ7" s="392"/>
      <c r="AK7" s="393"/>
    </row>
    <row r="8" spans="2:43" s="12" customFormat="1" ht="15" customHeight="1" x14ac:dyDescent="0.2">
      <c r="B8" s="394"/>
      <c r="C8" s="394"/>
      <c r="D8" s="394"/>
      <c r="E8" s="394"/>
      <c r="F8" s="394"/>
      <c r="G8" s="394"/>
      <c r="H8" s="394"/>
      <c r="I8" s="394"/>
      <c r="J8" s="394"/>
      <c r="K8" s="394"/>
      <c r="L8" s="394"/>
      <c r="M8" s="394"/>
      <c r="N8" s="394"/>
      <c r="O8" s="394"/>
      <c r="P8" s="394"/>
      <c r="Q8" s="394"/>
      <c r="R8" s="394"/>
      <c r="S8" s="394"/>
      <c r="T8" s="394"/>
      <c r="U8" s="394"/>
      <c r="V8" s="394"/>
      <c r="W8" s="394"/>
      <c r="X8" s="394"/>
      <c r="Y8" s="394"/>
      <c r="Z8" s="394"/>
      <c r="AA8" s="394"/>
      <c r="AB8" s="394"/>
      <c r="AC8" s="394"/>
      <c r="AD8" s="394"/>
      <c r="AE8" s="394"/>
      <c r="AF8" s="394"/>
      <c r="AG8" s="336" t="s">
        <v>127</v>
      </c>
      <c r="AH8" s="336"/>
      <c r="AI8" s="336"/>
      <c r="AJ8" s="336"/>
      <c r="AK8" s="336"/>
    </row>
    <row r="9" spans="2:43" s="12" customFormat="1" ht="15" customHeight="1" x14ac:dyDescent="0.2">
      <c r="B9" s="107"/>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row>
    <row r="10" spans="2:43" s="12" customFormat="1" ht="15" customHeight="1" x14ac:dyDescent="0.2">
      <c r="B10" s="107" t="s">
        <v>144</v>
      </c>
      <c r="C10" s="107" t="s">
        <v>145</v>
      </c>
      <c r="D10" s="107"/>
      <c r="E10" s="107"/>
      <c r="F10" s="107"/>
      <c r="G10" s="107"/>
      <c r="H10" s="107"/>
      <c r="I10" s="107"/>
      <c r="J10" s="107"/>
      <c r="K10" s="107" t="s">
        <v>146</v>
      </c>
      <c r="L10" s="107"/>
      <c r="M10" s="107"/>
      <c r="N10" s="107"/>
      <c r="O10" s="107"/>
      <c r="P10" s="107"/>
      <c r="Q10" s="107"/>
      <c r="R10" s="107" t="s">
        <v>147</v>
      </c>
      <c r="S10" s="107"/>
      <c r="T10" s="107"/>
      <c r="U10" s="107"/>
      <c r="V10" s="107"/>
      <c r="W10" s="107"/>
      <c r="X10" s="107" t="s">
        <v>148</v>
      </c>
      <c r="Y10" s="107"/>
      <c r="Z10" s="107"/>
      <c r="AA10" s="107"/>
      <c r="AB10" s="107"/>
      <c r="AC10" s="107"/>
      <c r="AD10" s="107"/>
      <c r="AE10" s="107"/>
      <c r="AF10" s="107"/>
      <c r="AG10" s="107"/>
      <c r="AH10" s="107"/>
      <c r="AI10" s="107"/>
      <c r="AJ10" s="107"/>
      <c r="AK10" s="107"/>
    </row>
    <row r="11" spans="2:43" ht="45.75" customHeight="1" x14ac:dyDescent="0.2">
      <c r="B11" s="111"/>
      <c r="C11" s="111"/>
      <c r="D11" s="111"/>
      <c r="E11" s="111"/>
      <c r="F11" s="111"/>
      <c r="G11" s="108"/>
      <c r="H11" s="111"/>
      <c r="I11" s="108"/>
      <c r="J11" s="108"/>
      <c r="K11" s="108"/>
      <c r="L11" s="108"/>
      <c r="M11" s="108"/>
      <c r="N11" s="110"/>
      <c r="O11" s="108"/>
      <c r="P11" s="111"/>
      <c r="Q11" s="110"/>
      <c r="R11" s="110"/>
      <c r="S11" s="110"/>
      <c r="T11" s="110"/>
      <c r="U11" s="110"/>
      <c r="V11" s="111"/>
      <c r="W11" s="110"/>
      <c r="X11" s="107"/>
      <c r="Y11" s="110"/>
      <c r="Z11" s="110"/>
      <c r="AA11" s="110"/>
      <c r="AB11" s="110"/>
      <c r="AC11" s="110"/>
      <c r="AD11" s="109"/>
      <c r="AE11" s="111"/>
      <c r="AF11" s="108"/>
      <c r="AG11" s="108"/>
      <c r="AH11" s="108"/>
      <c r="AI11" s="108"/>
      <c r="AJ11" s="108"/>
      <c r="AK11" s="108"/>
    </row>
    <row r="12" spans="2:43" s="12" customFormat="1" ht="15" customHeight="1" x14ac:dyDescent="0.2">
      <c r="B12" s="14" t="s">
        <v>36</v>
      </c>
      <c r="C12" s="14"/>
      <c r="D12" s="14"/>
      <c r="E12" s="14"/>
      <c r="F12" s="14"/>
      <c r="G12" s="14"/>
      <c r="H12" s="14"/>
      <c r="I12" s="14"/>
      <c r="J12" s="14"/>
      <c r="K12" s="14"/>
      <c r="L12" s="112"/>
      <c r="M12" s="112"/>
      <c r="N12" s="112"/>
      <c r="O12" s="112"/>
      <c r="P12" s="112"/>
      <c r="Q12" s="112"/>
      <c r="R12" s="112"/>
      <c r="S12" s="11"/>
      <c r="T12" s="11"/>
      <c r="U12" s="11"/>
      <c r="V12" s="11"/>
      <c r="W12" s="11"/>
      <c r="X12" s="11"/>
      <c r="Y12" s="11"/>
      <c r="Z12" s="11"/>
      <c r="AA12" s="11"/>
      <c r="AB12" s="11"/>
      <c r="AC12" s="11"/>
      <c r="AD12" s="11"/>
      <c r="AE12" s="11"/>
      <c r="AF12" s="11"/>
      <c r="AG12" s="11"/>
      <c r="AH12" s="11"/>
      <c r="AI12" s="11"/>
      <c r="AJ12" s="11"/>
      <c r="AK12" s="11"/>
    </row>
    <row r="13" spans="2:43" ht="15" customHeight="1" x14ac:dyDescent="0.2">
      <c r="B13" s="395" t="s">
        <v>2</v>
      </c>
      <c r="C13" s="396"/>
      <c r="D13" s="396"/>
      <c r="E13" s="396"/>
      <c r="F13" s="396"/>
      <c r="G13" s="396"/>
      <c r="H13" s="397"/>
      <c r="I13" s="562" t="s">
        <v>202</v>
      </c>
      <c r="J13" s="563"/>
      <c r="K13" s="563"/>
      <c r="L13" s="563"/>
      <c r="M13" s="563"/>
      <c r="N13" s="563"/>
      <c r="O13" s="563"/>
      <c r="P13" s="563"/>
      <c r="Q13" s="563"/>
      <c r="R13" s="564"/>
      <c r="AQ13" s="22"/>
    </row>
    <row r="14" spans="2:43" ht="15" customHeight="1" x14ac:dyDescent="0.2">
      <c r="B14" s="398"/>
      <c r="C14" s="399"/>
      <c r="D14" s="399"/>
      <c r="E14" s="399"/>
      <c r="F14" s="399"/>
      <c r="G14" s="399"/>
      <c r="H14" s="400"/>
      <c r="I14" s="565"/>
      <c r="J14" s="566"/>
      <c r="K14" s="566"/>
      <c r="L14" s="566"/>
      <c r="M14" s="566"/>
      <c r="N14" s="566"/>
      <c r="O14" s="566"/>
      <c r="P14" s="566"/>
      <c r="Q14" s="566"/>
      <c r="R14" s="567"/>
      <c r="AK14" s="104"/>
    </row>
    <row r="15" spans="2:43" ht="15" customHeight="1" x14ac:dyDescent="0.2">
      <c r="B15" s="395" t="s">
        <v>1</v>
      </c>
      <c r="C15" s="396"/>
      <c r="D15" s="397"/>
      <c r="E15" s="568" t="s">
        <v>17</v>
      </c>
      <c r="F15" s="569"/>
      <c r="G15" s="569"/>
      <c r="H15" s="569"/>
      <c r="I15" s="569"/>
      <c r="J15" s="570"/>
      <c r="K15" s="395" t="s">
        <v>3</v>
      </c>
      <c r="L15" s="396"/>
      <c r="M15" s="396"/>
      <c r="N15" s="396"/>
      <c r="O15" s="397"/>
      <c r="P15" s="556" t="s">
        <v>18</v>
      </c>
      <c r="Q15" s="557"/>
      <c r="R15" s="557"/>
      <c r="S15" s="557"/>
      <c r="T15" s="557"/>
      <c r="U15" s="574"/>
      <c r="V15" s="395" t="s">
        <v>5</v>
      </c>
      <c r="W15" s="396"/>
      <c r="X15" s="396"/>
      <c r="Y15" s="396"/>
      <c r="Z15" s="397"/>
      <c r="AA15" s="550" t="s">
        <v>19</v>
      </c>
      <c r="AB15" s="551"/>
      <c r="AC15" s="551"/>
      <c r="AD15" s="551"/>
      <c r="AE15" s="551"/>
      <c r="AF15" s="551"/>
      <c r="AG15" s="551"/>
      <c r="AH15" s="551"/>
      <c r="AI15" s="551"/>
      <c r="AJ15" s="551"/>
      <c r="AK15" s="552"/>
    </row>
    <row r="16" spans="2:43" ht="15" customHeight="1" x14ac:dyDescent="0.2">
      <c r="B16" s="398"/>
      <c r="C16" s="399"/>
      <c r="D16" s="400"/>
      <c r="E16" s="571"/>
      <c r="F16" s="572"/>
      <c r="G16" s="572"/>
      <c r="H16" s="572"/>
      <c r="I16" s="572"/>
      <c r="J16" s="573"/>
      <c r="K16" s="398"/>
      <c r="L16" s="399"/>
      <c r="M16" s="399"/>
      <c r="N16" s="399"/>
      <c r="O16" s="400"/>
      <c r="P16" s="558"/>
      <c r="Q16" s="559"/>
      <c r="R16" s="559"/>
      <c r="S16" s="559"/>
      <c r="T16" s="559"/>
      <c r="U16" s="575"/>
      <c r="V16" s="398"/>
      <c r="W16" s="399"/>
      <c r="X16" s="399"/>
      <c r="Y16" s="399"/>
      <c r="Z16" s="400"/>
      <c r="AA16" s="553"/>
      <c r="AB16" s="554"/>
      <c r="AC16" s="554"/>
      <c r="AD16" s="554"/>
      <c r="AE16" s="554"/>
      <c r="AF16" s="554"/>
      <c r="AG16" s="554"/>
      <c r="AH16" s="554"/>
      <c r="AI16" s="554"/>
      <c r="AJ16" s="554"/>
      <c r="AK16" s="555"/>
    </row>
    <row r="17" spans="2:37" ht="15" customHeight="1" x14ac:dyDescent="0.2">
      <c r="B17" s="395" t="s">
        <v>4</v>
      </c>
      <c r="C17" s="396"/>
      <c r="D17" s="396"/>
      <c r="E17" s="396"/>
      <c r="F17" s="396"/>
      <c r="G17" s="396"/>
      <c r="H17" s="396"/>
      <c r="I17" s="397"/>
      <c r="J17" s="556" t="s">
        <v>107</v>
      </c>
      <c r="K17" s="557"/>
      <c r="L17" s="557"/>
      <c r="M17" s="557"/>
      <c r="N17" s="557"/>
      <c r="O17" s="557"/>
      <c r="P17" s="557"/>
      <c r="Q17" s="557"/>
      <c r="R17" s="557"/>
      <c r="S17" s="557"/>
      <c r="T17" s="557"/>
      <c r="U17" s="557"/>
      <c r="V17" s="557"/>
      <c r="W17" s="557"/>
      <c r="X17" s="557"/>
      <c r="Y17" s="557"/>
      <c r="Z17" s="557"/>
      <c r="AA17" s="557"/>
      <c r="AB17" s="353" t="s">
        <v>27</v>
      </c>
      <c r="AC17" s="353"/>
      <c r="AD17" s="560">
        <v>5</v>
      </c>
      <c r="AE17" s="560"/>
      <c r="AF17" s="560"/>
      <c r="AG17" s="384" t="s">
        <v>43</v>
      </c>
      <c r="AH17" s="384"/>
      <c r="AI17" s="384"/>
      <c r="AJ17" s="384"/>
      <c r="AK17" s="385"/>
    </row>
    <row r="18" spans="2:37" ht="15" customHeight="1" x14ac:dyDescent="0.2">
      <c r="B18" s="398"/>
      <c r="C18" s="399"/>
      <c r="D18" s="399"/>
      <c r="E18" s="399"/>
      <c r="F18" s="399"/>
      <c r="G18" s="399"/>
      <c r="H18" s="399"/>
      <c r="I18" s="400"/>
      <c r="J18" s="558"/>
      <c r="K18" s="559"/>
      <c r="L18" s="559"/>
      <c r="M18" s="559"/>
      <c r="N18" s="559"/>
      <c r="O18" s="559"/>
      <c r="P18" s="559"/>
      <c r="Q18" s="559"/>
      <c r="R18" s="559"/>
      <c r="S18" s="559"/>
      <c r="T18" s="559"/>
      <c r="U18" s="559"/>
      <c r="V18" s="559"/>
      <c r="W18" s="559"/>
      <c r="X18" s="559"/>
      <c r="Y18" s="559"/>
      <c r="Z18" s="559"/>
      <c r="AA18" s="559"/>
      <c r="AB18" s="354"/>
      <c r="AC18" s="354"/>
      <c r="AD18" s="561"/>
      <c r="AE18" s="561"/>
      <c r="AF18" s="561"/>
      <c r="AG18" s="386"/>
      <c r="AH18" s="386"/>
      <c r="AI18" s="386"/>
      <c r="AJ18" s="386"/>
      <c r="AK18" s="387"/>
    </row>
    <row r="19" spans="2:37" ht="15" customHeight="1" x14ac:dyDescent="0.2">
      <c r="B19" s="337" t="s">
        <v>104</v>
      </c>
      <c r="C19" s="338"/>
      <c r="D19" s="338"/>
      <c r="E19" s="338"/>
      <c r="F19" s="338"/>
      <c r="G19" s="338"/>
      <c r="H19" s="339"/>
      <c r="I19" s="353" t="s">
        <v>77</v>
      </c>
      <c r="J19" s="353"/>
      <c r="K19" s="353"/>
      <c r="L19" s="538"/>
      <c r="M19" s="538"/>
      <c r="N19" s="538"/>
      <c r="O19" s="538"/>
      <c r="P19" s="538"/>
      <c r="Q19" s="365" t="s">
        <v>24</v>
      </c>
      <c r="R19" s="367" t="s">
        <v>78</v>
      </c>
      <c r="S19" s="367"/>
      <c r="T19" s="367"/>
      <c r="U19" s="367"/>
      <c r="V19" s="538">
        <v>2300</v>
      </c>
      <c r="W19" s="538"/>
      <c r="X19" s="538"/>
      <c r="Y19" s="538"/>
      <c r="Z19" s="538"/>
      <c r="AA19" s="365" t="s">
        <v>24</v>
      </c>
      <c r="AB19" s="353" t="s">
        <v>79</v>
      </c>
      <c r="AC19" s="353"/>
      <c r="AD19" s="353"/>
      <c r="AE19" s="353"/>
      <c r="AF19" s="363"/>
      <c r="AG19" s="363"/>
      <c r="AH19" s="363"/>
      <c r="AI19" s="363"/>
      <c r="AJ19" s="363"/>
      <c r="AK19" s="419" t="s">
        <v>46</v>
      </c>
    </row>
    <row r="20" spans="2:37" ht="15" customHeight="1" x14ac:dyDescent="0.2">
      <c r="B20" s="340"/>
      <c r="C20" s="341"/>
      <c r="D20" s="341"/>
      <c r="E20" s="341"/>
      <c r="F20" s="341"/>
      <c r="G20" s="341"/>
      <c r="H20" s="342"/>
      <c r="I20" s="354"/>
      <c r="J20" s="354"/>
      <c r="K20" s="354"/>
      <c r="L20" s="542"/>
      <c r="M20" s="542"/>
      <c r="N20" s="542"/>
      <c r="O20" s="542"/>
      <c r="P20" s="542"/>
      <c r="Q20" s="366"/>
      <c r="R20" s="368"/>
      <c r="S20" s="368"/>
      <c r="T20" s="368"/>
      <c r="U20" s="368"/>
      <c r="V20" s="542"/>
      <c r="W20" s="542"/>
      <c r="X20" s="542"/>
      <c r="Y20" s="542"/>
      <c r="Z20" s="542"/>
      <c r="AA20" s="366"/>
      <c r="AB20" s="354"/>
      <c r="AC20" s="354"/>
      <c r="AD20" s="354"/>
      <c r="AE20" s="354"/>
      <c r="AF20" s="364"/>
      <c r="AG20" s="364"/>
      <c r="AH20" s="364"/>
      <c r="AI20" s="364"/>
      <c r="AJ20" s="364"/>
      <c r="AK20" s="420"/>
    </row>
    <row r="21" spans="2:37" ht="15" customHeight="1" x14ac:dyDescent="0.2">
      <c r="B21" s="343" t="s">
        <v>35</v>
      </c>
      <c r="C21" s="344"/>
      <c r="D21" s="344"/>
      <c r="E21" s="344"/>
      <c r="F21" s="344"/>
      <c r="G21" s="344"/>
      <c r="H21" s="380"/>
      <c r="I21" s="543" t="s">
        <v>173</v>
      </c>
      <c r="J21" s="544"/>
      <c r="K21" s="544"/>
      <c r="L21" s="544"/>
      <c r="M21" s="544"/>
      <c r="N21" s="544"/>
      <c r="O21" s="544"/>
      <c r="P21" s="544"/>
      <c r="Q21" s="544"/>
      <c r="R21" s="544"/>
      <c r="S21" s="544"/>
      <c r="T21" s="544"/>
      <c r="U21" s="544"/>
      <c r="V21" s="544"/>
      <c r="W21" s="544"/>
      <c r="X21" s="544"/>
      <c r="Y21" s="544"/>
      <c r="Z21" s="544"/>
      <c r="AA21" s="544"/>
      <c r="AB21" s="353" t="s">
        <v>133</v>
      </c>
      <c r="AC21" s="353"/>
      <c r="AD21" s="353"/>
      <c r="AE21" s="353"/>
      <c r="AF21" s="353"/>
      <c r="AG21" s="547">
        <v>120</v>
      </c>
      <c r="AH21" s="547"/>
      <c r="AI21" s="547"/>
      <c r="AJ21" s="384" t="s">
        <v>28</v>
      </c>
      <c r="AK21" s="385"/>
    </row>
    <row r="22" spans="2:37" ht="15" customHeight="1" x14ac:dyDescent="0.2">
      <c r="B22" s="381"/>
      <c r="C22" s="382"/>
      <c r="D22" s="382"/>
      <c r="E22" s="382"/>
      <c r="F22" s="382"/>
      <c r="G22" s="382"/>
      <c r="H22" s="383"/>
      <c r="I22" s="545"/>
      <c r="J22" s="546"/>
      <c r="K22" s="546"/>
      <c r="L22" s="546"/>
      <c r="M22" s="546"/>
      <c r="N22" s="546"/>
      <c r="O22" s="546"/>
      <c r="P22" s="546"/>
      <c r="Q22" s="546"/>
      <c r="R22" s="546"/>
      <c r="S22" s="546"/>
      <c r="T22" s="546"/>
      <c r="U22" s="546"/>
      <c r="V22" s="546"/>
      <c r="W22" s="546"/>
      <c r="X22" s="546"/>
      <c r="Y22" s="546"/>
      <c r="Z22" s="546"/>
      <c r="AA22" s="546"/>
      <c r="AB22" s="354"/>
      <c r="AC22" s="354"/>
      <c r="AD22" s="354"/>
      <c r="AE22" s="354"/>
      <c r="AF22" s="354"/>
      <c r="AG22" s="548"/>
      <c r="AH22" s="548"/>
      <c r="AI22" s="548"/>
      <c r="AJ22" s="386"/>
      <c r="AK22" s="387"/>
    </row>
    <row r="23" spans="2:37" ht="15" customHeight="1" x14ac:dyDescent="0.2">
      <c r="B23" s="343" t="s">
        <v>20</v>
      </c>
      <c r="C23" s="344"/>
      <c r="D23" s="344"/>
      <c r="E23" s="344"/>
      <c r="F23" s="344"/>
      <c r="G23" s="344"/>
      <c r="H23" s="344"/>
      <c r="I23" s="543" t="s">
        <v>172</v>
      </c>
      <c r="J23" s="544"/>
      <c r="K23" s="544"/>
      <c r="L23" s="544"/>
      <c r="M23" s="544"/>
      <c r="N23" s="544"/>
      <c r="O23" s="544"/>
      <c r="P23" s="544"/>
      <c r="Q23" s="544"/>
      <c r="R23" s="544"/>
      <c r="S23" s="544"/>
      <c r="T23" s="544"/>
      <c r="U23" s="544"/>
      <c r="V23" s="544"/>
      <c r="W23" s="544"/>
      <c r="X23" s="544"/>
      <c r="Y23" s="544"/>
      <c r="Z23" s="544"/>
      <c r="AA23" s="544"/>
      <c r="AB23" s="353" t="s">
        <v>133</v>
      </c>
      <c r="AC23" s="353"/>
      <c r="AD23" s="353"/>
      <c r="AE23" s="353"/>
      <c r="AF23" s="353"/>
      <c r="AG23" s="547">
        <v>61</v>
      </c>
      <c r="AH23" s="547"/>
      <c r="AI23" s="547"/>
      <c r="AJ23" s="384" t="s">
        <v>28</v>
      </c>
      <c r="AK23" s="385"/>
    </row>
    <row r="24" spans="2:37" ht="15" customHeight="1" x14ac:dyDescent="0.2">
      <c r="B24" s="381"/>
      <c r="C24" s="382"/>
      <c r="D24" s="382"/>
      <c r="E24" s="382"/>
      <c r="F24" s="382"/>
      <c r="G24" s="382"/>
      <c r="H24" s="382"/>
      <c r="I24" s="545"/>
      <c r="J24" s="546"/>
      <c r="K24" s="546"/>
      <c r="L24" s="546"/>
      <c r="M24" s="546"/>
      <c r="N24" s="546"/>
      <c r="O24" s="546"/>
      <c r="P24" s="546"/>
      <c r="Q24" s="546"/>
      <c r="R24" s="546"/>
      <c r="S24" s="546"/>
      <c r="T24" s="546"/>
      <c r="U24" s="546"/>
      <c r="V24" s="546"/>
      <c r="W24" s="546"/>
      <c r="X24" s="546"/>
      <c r="Y24" s="546"/>
      <c r="Z24" s="546"/>
      <c r="AA24" s="546"/>
      <c r="AB24" s="354"/>
      <c r="AC24" s="354"/>
      <c r="AD24" s="354"/>
      <c r="AE24" s="354"/>
      <c r="AF24" s="354"/>
      <c r="AG24" s="548"/>
      <c r="AH24" s="548"/>
      <c r="AI24" s="548"/>
      <c r="AJ24" s="386"/>
      <c r="AK24" s="387"/>
    </row>
    <row r="25" spans="2:37" ht="15" customHeight="1" x14ac:dyDescent="0.2">
      <c r="B25" s="343" t="s">
        <v>33</v>
      </c>
      <c r="C25" s="344"/>
      <c r="D25" s="344"/>
      <c r="E25" s="344"/>
      <c r="F25" s="344"/>
      <c r="G25" s="344"/>
      <c r="H25" s="344"/>
      <c r="I25" s="543" t="s">
        <v>172</v>
      </c>
      <c r="J25" s="544"/>
      <c r="K25" s="544"/>
      <c r="L25" s="544"/>
      <c r="M25" s="544"/>
      <c r="N25" s="544"/>
      <c r="O25" s="544"/>
      <c r="P25" s="544"/>
      <c r="Q25" s="544"/>
      <c r="R25" s="544"/>
      <c r="S25" s="544"/>
      <c r="T25" s="544"/>
      <c r="U25" s="544"/>
      <c r="V25" s="544"/>
      <c r="W25" s="544"/>
      <c r="X25" s="544"/>
      <c r="Y25" s="544"/>
      <c r="Z25" s="544"/>
      <c r="AA25" s="544"/>
      <c r="AB25" s="353" t="s">
        <v>133</v>
      </c>
      <c r="AC25" s="353"/>
      <c r="AD25" s="353"/>
      <c r="AE25" s="353"/>
      <c r="AF25" s="353"/>
      <c r="AG25" s="547">
        <v>13</v>
      </c>
      <c r="AH25" s="547"/>
      <c r="AI25" s="547"/>
      <c r="AJ25" s="384" t="s">
        <v>28</v>
      </c>
      <c r="AK25" s="385"/>
    </row>
    <row r="26" spans="2:37" ht="15" customHeight="1" x14ac:dyDescent="0.2">
      <c r="B26" s="345"/>
      <c r="C26" s="346"/>
      <c r="D26" s="346"/>
      <c r="E26" s="346"/>
      <c r="F26" s="346"/>
      <c r="G26" s="346"/>
      <c r="H26" s="346"/>
      <c r="I26" s="545"/>
      <c r="J26" s="546"/>
      <c r="K26" s="546"/>
      <c r="L26" s="546"/>
      <c r="M26" s="546"/>
      <c r="N26" s="546"/>
      <c r="O26" s="546"/>
      <c r="P26" s="546"/>
      <c r="Q26" s="546"/>
      <c r="R26" s="546"/>
      <c r="S26" s="546"/>
      <c r="T26" s="546"/>
      <c r="U26" s="546"/>
      <c r="V26" s="546"/>
      <c r="W26" s="546"/>
      <c r="X26" s="546"/>
      <c r="Y26" s="546"/>
      <c r="Z26" s="546"/>
      <c r="AA26" s="546"/>
      <c r="AB26" s="359"/>
      <c r="AC26" s="359"/>
      <c r="AD26" s="359"/>
      <c r="AE26" s="359"/>
      <c r="AF26" s="359"/>
      <c r="AG26" s="549"/>
      <c r="AH26" s="549"/>
      <c r="AI26" s="549"/>
      <c r="AJ26" s="428"/>
      <c r="AK26" s="429"/>
    </row>
    <row r="27" spans="2:37" ht="15" customHeight="1" x14ac:dyDescent="0.2">
      <c r="B27" s="337" t="s">
        <v>44</v>
      </c>
      <c r="C27" s="338"/>
      <c r="D27" s="338"/>
      <c r="E27" s="338"/>
      <c r="F27" s="338"/>
      <c r="G27" s="339"/>
      <c r="H27" s="337" t="s">
        <v>29</v>
      </c>
      <c r="I27" s="338"/>
      <c r="J27" s="338"/>
      <c r="K27" s="338"/>
      <c r="L27" s="338"/>
      <c r="M27" s="337" t="s">
        <v>153</v>
      </c>
      <c r="N27" s="338"/>
      <c r="O27" s="338"/>
      <c r="P27" s="338"/>
      <c r="Q27" s="338"/>
      <c r="R27" s="338"/>
      <c r="S27" s="338"/>
      <c r="T27" s="339"/>
      <c r="U27" s="423" t="s">
        <v>156</v>
      </c>
      <c r="V27" s="424"/>
      <c r="W27" s="424"/>
      <c r="X27" s="424"/>
      <c r="Y27" s="424"/>
      <c r="Z27" s="424"/>
      <c r="AA27" s="424"/>
      <c r="AB27" s="424"/>
      <c r="AC27" s="425"/>
      <c r="AD27" s="338" t="s">
        <v>23</v>
      </c>
      <c r="AE27" s="338"/>
      <c r="AF27" s="338"/>
      <c r="AG27" s="338"/>
      <c r="AH27" s="338"/>
      <c r="AI27" s="338"/>
      <c r="AJ27" s="338"/>
      <c r="AK27" s="339"/>
    </row>
    <row r="28" spans="2:37" ht="15" customHeight="1" x14ac:dyDescent="0.2">
      <c r="B28" s="434"/>
      <c r="C28" s="430"/>
      <c r="D28" s="430"/>
      <c r="E28" s="430"/>
      <c r="F28" s="430"/>
      <c r="G28" s="431"/>
      <c r="H28" s="434"/>
      <c r="I28" s="430"/>
      <c r="J28" s="430"/>
      <c r="K28" s="430"/>
      <c r="L28" s="430"/>
      <c r="M28" s="434"/>
      <c r="N28" s="430"/>
      <c r="O28" s="430"/>
      <c r="P28" s="430"/>
      <c r="Q28" s="430"/>
      <c r="R28" s="430"/>
      <c r="S28" s="430"/>
      <c r="T28" s="431"/>
      <c r="U28" s="369" t="s">
        <v>82</v>
      </c>
      <c r="V28" s="370"/>
      <c r="W28" s="370"/>
      <c r="X28" s="370"/>
      <c r="Y28" s="370"/>
      <c r="Z28" s="370"/>
      <c r="AA28" s="370"/>
      <c r="AB28" s="370"/>
      <c r="AC28" s="371"/>
      <c r="AD28" s="430"/>
      <c r="AE28" s="430"/>
      <c r="AF28" s="430"/>
      <c r="AG28" s="430"/>
      <c r="AH28" s="430"/>
      <c r="AI28" s="430"/>
      <c r="AJ28" s="430"/>
      <c r="AK28" s="431"/>
    </row>
    <row r="29" spans="2:37" ht="15" customHeight="1" x14ac:dyDescent="0.2">
      <c r="B29" s="426" t="s">
        <v>38</v>
      </c>
      <c r="C29" s="426"/>
      <c r="D29" s="426"/>
      <c r="E29" s="426"/>
      <c r="F29" s="426"/>
      <c r="G29" s="426"/>
      <c r="H29" s="435" t="s">
        <v>39</v>
      </c>
      <c r="I29" s="432"/>
      <c r="J29" s="432"/>
      <c r="K29" s="432"/>
      <c r="L29" s="432"/>
      <c r="M29" s="435" t="s">
        <v>40</v>
      </c>
      <c r="N29" s="432"/>
      <c r="O29" s="432"/>
      <c r="P29" s="432"/>
      <c r="Q29" s="432"/>
      <c r="R29" s="432"/>
      <c r="S29" s="432"/>
      <c r="T29" s="433"/>
      <c r="U29" s="435" t="s">
        <v>41</v>
      </c>
      <c r="V29" s="432"/>
      <c r="W29" s="432"/>
      <c r="X29" s="432"/>
      <c r="Y29" s="432"/>
      <c r="Z29" s="432"/>
      <c r="AA29" s="432"/>
      <c r="AB29" s="432"/>
      <c r="AC29" s="433"/>
      <c r="AD29" s="432" t="s">
        <v>42</v>
      </c>
      <c r="AE29" s="432"/>
      <c r="AF29" s="432"/>
      <c r="AG29" s="432"/>
      <c r="AH29" s="432"/>
      <c r="AI29" s="432"/>
      <c r="AJ29" s="432"/>
      <c r="AK29" s="433"/>
    </row>
    <row r="30" spans="2:37" ht="15" customHeight="1" x14ac:dyDescent="0.2">
      <c r="B30" s="347">
        <f>AG25</f>
        <v>13</v>
      </c>
      <c r="C30" s="348"/>
      <c r="D30" s="348"/>
      <c r="E30" s="348"/>
      <c r="F30" s="348"/>
      <c r="G30" s="360" t="s">
        <v>45</v>
      </c>
      <c r="H30" s="446">
        <f>AD17</f>
        <v>5</v>
      </c>
      <c r="I30" s="447"/>
      <c r="J30" s="447"/>
      <c r="K30" s="372" t="s">
        <v>85</v>
      </c>
      <c r="L30" s="372"/>
      <c r="M30" s="446">
        <f>B30*H30</f>
        <v>65</v>
      </c>
      <c r="N30" s="447"/>
      <c r="O30" s="447"/>
      <c r="P30" s="447"/>
      <c r="Q30" s="447"/>
      <c r="R30" s="447"/>
      <c r="S30" s="372" t="s">
        <v>85</v>
      </c>
      <c r="T30" s="373"/>
      <c r="U30" s="537">
        <v>2420</v>
      </c>
      <c r="V30" s="538"/>
      <c r="W30" s="538"/>
      <c r="X30" s="538"/>
      <c r="Y30" s="538"/>
      <c r="Z30" s="538"/>
      <c r="AA30" s="538"/>
      <c r="AB30" s="538"/>
      <c r="AC30" s="419" t="s">
        <v>24</v>
      </c>
      <c r="AD30" s="348">
        <f>ROUNDDOWN(M30*U30,0)</f>
        <v>157300</v>
      </c>
      <c r="AE30" s="348"/>
      <c r="AF30" s="348"/>
      <c r="AG30" s="348"/>
      <c r="AH30" s="348"/>
      <c r="AI30" s="348"/>
      <c r="AJ30" s="348"/>
      <c r="AK30" s="419" t="s">
        <v>24</v>
      </c>
    </row>
    <row r="31" spans="2:37" ht="15" customHeight="1" x14ac:dyDescent="0.2">
      <c r="B31" s="349"/>
      <c r="C31" s="350"/>
      <c r="D31" s="350"/>
      <c r="E31" s="350"/>
      <c r="F31" s="350"/>
      <c r="G31" s="361"/>
      <c r="H31" s="448"/>
      <c r="I31" s="449"/>
      <c r="J31" s="449"/>
      <c r="K31" s="374"/>
      <c r="L31" s="374"/>
      <c r="M31" s="448"/>
      <c r="N31" s="449"/>
      <c r="O31" s="449"/>
      <c r="P31" s="449"/>
      <c r="Q31" s="449"/>
      <c r="R31" s="449"/>
      <c r="S31" s="374"/>
      <c r="T31" s="375"/>
      <c r="U31" s="539"/>
      <c r="V31" s="540"/>
      <c r="W31" s="540"/>
      <c r="X31" s="540"/>
      <c r="Y31" s="540"/>
      <c r="Z31" s="540"/>
      <c r="AA31" s="540"/>
      <c r="AB31" s="540"/>
      <c r="AC31" s="440"/>
      <c r="AD31" s="350"/>
      <c r="AE31" s="350"/>
      <c r="AF31" s="350"/>
      <c r="AG31" s="350"/>
      <c r="AH31" s="350"/>
      <c r="AI31" s="350"/>
      <c r="AJ31" s="350"/>
      <c r="AK31" s="440"/>
    </row>
    <row r="32" spans="2:37" ht="15" customHeight="1" x14ac:dyDescent="0.2">
      <c r="B32" s="351"/>
      <c r="C32" s="352"/>
      <c r="D32" s="352"/>
      <c r="E32" s="352"/>
      <c r="F32" s="352"/>
      <c r="G32" s="362"/>
      <c r="H32" s="450"/>
      <c r="I32" s="451"/>
      <c r="J32" s="451"/>
      <c r="K32" s="376"/>
      <c r="L32" s="376"/>
      <c r="M32" s="450"/>
      <c r="N32" s="451"/>
      <c r="O32" s="451"/>
      <c r="P32" s="451"/>
      <c r="Q32" s="451"/>
      <c r="R32" s="451"/>
      <c r="S32" s="376"/>
      <c r="T32" s="377"/>
      <c r="U32" s="541"/>
      <c r="V32" s="542"/>
      <c r="W32" s="542"/>
      <c r="X32" s="542"/>
      <c r="Y32" s="542"/>
      <c r="Z32" s="542"/>
      <c r="AA32" s="542"/>
      <c r="AB32" s="542"/>
      <c r="AC32" s="420"/>
      <c r="AD32" s="352"/>
      <c r="AE32" s="352"/>
      <c r="AF32" s="352"/>
      <c r="AG32" s="352"/>
      <c r="AH32" s="352"/>
      <c r="AI32" s="352"/>
      <c r="AJ32" s="352"/>
      <c r="AK32" s="420"/>
    </row>
    <row r="33" spans="2:37" s="20" customFormat="1" ht="6.75" customHeight="1" x14ac:dyDescent="0.2">
      <c r="B33" s="318" t="s">
        <v>126</v>
      </c>
      <c r="C33" s="319"/>
      <c r="D33" s="320"/>
      <c r="E33" s="327"/>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8"/>
      <c r="AD33" s="328"/>
      <c r="AE33" s="328"/>
      <c r="AF33" s="328"/>
      <c r="AG33" s="328"/>
      <c r="AH33" s="328"/>
      <c r="AI33" s="328"/>
      <c r="AJ33" s="328"/>
      <c r="AK33" s="329"/>
    </row>
    <row r="34" spans="2:37" ht="15" customHeight="1" x14ac:dyDescent="0.2">
      <c r="B34" s="321"/>
      <c r="C34" s="322"/>
      <c r="D34" s="323"/>
      <c r="E34" s="330"/>
      <c r="F34" s="331"/>
      <c r="G34" s="331"/>
      <c r="H34" s="331"/>
      <c r="I34" s="331"/>
      <c r="J34" s="331"/>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2"/>
    </row>
    <row r="35" spans="2:37" s="12" customFormat="1" ht="9.75" customHeight="1" x14ac:dyDescent="0.2">
      <c r="B35" s="324"/>
      <c r="C35" s="325"/>
      <c r="D35" s="326"/>
      <c r="E35" s="333"/>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5"/>
    </row>
    <row r="36" spans="2:37" s="20" customFormat="1" ht="11.25" customHeight="1" x14ac:dyDescent="0.2">
      <c r="B36" s="105"/>
      <c r="C36" s="105"/>
      <c r="D36" s="105"/>
      <c r="E36" s="105"/>
      <c r="F36" s="105"/>
      <c r="G36" s="105"/>
      <c r="H36" s="105"/>
      <c r="I36" s="105"/>
      <c r="J36" s="17"/>
      <c r="K36" s="17"/>
      <c r="L36" s="17"/>
      <c r="M36" s="17"/>
      <c r="N36" s="72"/>
      <c r="O36" s="72"/>
      <c r="P36" s="72"/>
      <c r="Q36" s="73"/>
      <c r="R36" s="73"/>
      <c r="S36" s="73"/>
      <c r="T36" s="18"/>
      <c r="U36" s="105"/>
      <c r="V36" s="74"/>
      <c r="W36" s="74"/>
      <c r="X36" s="74"/>
      <c r="Y36" s="74"/>
      <c r="Z36" s="74"/>
      <c r="AA36" s="74"/>
      <c r="AB36" s="74"/>
      <c r="AD36" s="74"/>
      <c r="AE36" s="74"/>
      <c r="AF36" s="75"/>
      <c r="AG36" s="73"/>
      <c r="AH36" s="73"/>
      <c r="AI36" s="73"/>
      <c r="AJ36" s="73"/>
      <c r="AK36" s="18"/>
    </row>
    <row r="37" spans="2:37" s="12" customFormat="1" ht="15" customHeight="1" x14ac:dyDescent="0.2">
      <c r="B37" s="14" t="s">
        <v>37</v>
      </c>
      <c r="C37" s="15"/>
      <c r="D37" s="15"/>
      <c r="E37" s="15"/>
      <c r="F37" s="15"/>
      <c r="G37" s="15"/>
      <c r="H37" s="15"/>
      <c r="I37" s="15"/>
      <c r="J37" s="15"/>
      <c r="K37" s="15"/>
      <c r="L37" s="16"/>
      <c r="M37" s="16"/>
      <c r="N37" s="16"/>
      <c r="O37" s="16"/>
      <c r="P37" s="16"/>
      <c r="Q37" s="16"/>
      <c r="R37" s="21"/>
    </row>
    <row r="38" spans="2:37" ht="15" customHeight="1" x14ac:dyDescent="0.2">
      <c r="B38" s="395" t="s">
        <v>2</v>
      </c>
      <c r="C38" s="396"/>
      <c r="D38" s="396"/>
      <c r="E38" s="396"/>
      <c r="F38" s="396"/>
      <c r="G38" s="396"/>
      <c r="H38" s="397"/>
      <c r="I38" s="401"/>
      <c r="J38" s="402"/>
      <c r="K38" s="402"/>
      <c r="L38" s="402"/>
      <c r="M38" s="402"/>
      <c r="N38" s="402"/>
      <c r="O38" s="402"/>
      <c r="P38" s="402"/>
      <c r="Q38" s="402"/>
      <c r="R38" s="403"/>
    </row>
    <row r="39" spans="2:37" ht="15" customHeight="1" x14ac:dyDescent="0.2">
      <c r="B39" s="398"/>
      <c r="C39" s="399"/>
      <c r="D39" s="399"/>
      <c r="E39" s="399"/>
      <c r="F39" s="399"/>
      <c r="G39" s="399"/>
      <c r="H39" s="400"/>
      <c r="I39" s="404"/>
      <c r="J39" s="405"/>
      <c r="K39" s="405"/>
      <c r="L39" s="405"/>
      <c r="M39" s="405"/>
      <c r="N39" s="405"/>
      <c r="O39" s="405"/>
      <c r="P39" s="405"/>
      <c r="Q39" s="405"/>
      <c r="R39" s="406"/>
      <c r="AK39" s="104"/>
    </row>
    <row r="40" spans="2:37" ht="15" customHeight="1" x14ac:dyDescent="0.2">
      <c r="B40" s="395" t="s">
        <v>1</v>
      </c>
      <c r="C40" s="396"/>
      <c r="D40" s="397"/>
      <c r="E40" s="401"/>
      <c r="F40" s="402"/>
      <c r="G40" s="402"/>
      <c r="H40" s="402"/>
      <c r="I40" s="402"/>
      <c r="J40" s="403"/>
      <c r="K40" s="395" t="s">
        <v>3</v>
      </c>
      <c r="L40" s="396"/>
      <c r="M40" s="396"/>
      <c r="N40" s="396"/>
      <c r="O40" s="397"/>
      <c r="P40" s="407"/>
      <c r="Q40" s="408"/>
      <c r="R40" s="408"/>
      <c r="S40" s="408"/>
      <c r="T40" s="408"/>
      <c r="U40" s="409"/>
      <c r="V40" s="395" t="s">
        <v>5</v>
      </c>
      <c r="W40" s="396"/>
      <c r="X40" s="396"/>
      <c r="Y40" s="396"/>
      <c r="Z40" s="397"/>
      <c r="AA40" s="413"/>
      <c r="AB40" s="414"/>
      <c r="AC40" s="414"/>
      <c r="AD40" s="414"/>
      <c r="AE40" s="414"/>
      <c r="AF40" s="414"/>
      <c r="AG40" s="414"/>
      <c r="AH40" s="414"/>
      <c r="AI40" s="414"/>
      <c r="AJ40" s="414"/>
      <c r="AK40" s="415"/>
    </row>
    <row r="41" spans="2:37" ht="15" customHeight="1" x14ac:dyDescent="0.2">
      <c r="B41" s="398"/>
      <c r="C41" s="399"/>
      <c r="D41" s="400"/>
      <c r="E41" s="404"/>
      <c r="F41" s="405"/>
      <c r="G41" s="405"/>
      <c r="H41" s="405"/>
      <c r="I41" s="405"/>
      <c r="J41" s="406"/>
      <c r="K41" s="398"/>
      <c r="L41" s="399"/>
      <c r="M41" s="399"/>
      <c r="N41" s="399"/>
      <c r="O41" s="400"/>
      <c r="P41" s="410"/>
      <c r="Q41" s="411"/>
      <c r="R41" s="411"/>
      <c r="S41" s="411"/>
      <c r="T41" s="411"/>
      <c r="U41" s="412"/>
      <c r="V41" s="398"/>
      <c r="W41" s="399"/>
      <c r="X41" s="399"/>
      <c r="Y41" s="399"/>
      <c r="Z41" s="400"/>
      <c r="AA41" s="416"/>
      <c r="AB41" s="417"/>
      <c r="AC41" s="417"/>
      <c r="AD41" s="417"/>
      <c r="AE41" s="417"/>
      <c r="AF41" s="417"/>
      <c r="AG41" s="417"/>
      <c r="AH41" s="417"/>
      <c r="AI41" s="417"/>
      <c r="AJ41" s="417"/>
      <c r="AK41" s="418"/>
    </row>
    <row r="42" spans="2:37" ht="15" customHeight="1" x14ac:dyDescent="0.2">
      <c r="B42" s="395" t="s">
        <v>4</v>
      </c>
      <c r="C42" s="396"/>
      <c r="D42" s="396"/>
      <c r="E42" s="396"/>
      <c r="F42" s="396"/>
      <c r="G42" s="396"/>
      <c r="H42" s="396"/>
      <c r="I42" s="397"/>
      <c r="J42" s="407" t="s">
        <v>47</v>
      </c>
      <c r="K42" s="408"/>
      <c r="L42" s="408"/>
      <c r="M42" s="408"/>
      <c r="N42" s="408"/>
      <c r="O42" s="408"/>
      <c r="P42" s="408"/>
      <c r="Q42" s="408"/>
      <c r="R42" s="408"/>
      <c r="S42" s="408"/>
      <c r="T42" s="408"/>
      <c r="U42" s="408"/>
      <c r="V42" s="408"/>
      <c r="W42" s="408"/>
      <c r="X42" s="408"/>
      <c r="Y42" s="408"/>
      <c r="Z42" s="408"/>
      <c r="AA42" s="408"/>
      <c r="AB42" s="353" t="s">
        <v>27</v>
      </c>
      <c r="AC42" s="353"/>
      <c r="AD42" s="421"/>
      <c r="AE42" s="421"/>
      <c r="AF42" s="421"/>
      <c r="AG42" s="384" t="s">
        <v>43</v>
      </c>
      <c r="AH42" s="384"/>
      <c r="AI42" s="384"/>
      <c r="AJ42" s="384"/>
      <c r="AK42" s="385"/>
    </row>
    <row r="43" spans="2:37" ht="15" customHeight="1" x14ac:dyDescent="0.2">
      <c r="B43" s="398"/>
      <c r="C43" s="399"/>
      <c r="D43" s="399"/>
      <c r="E43" s="399"/>
      <c r="F43" s="399"/>
      <c r="G43" s="399"/>
      <c r="H43" s="399"/>
      <c r="I43" s="400"/>
      <c r="J43" s="410"/>
      <c r="K43" s="411"/>
      <c r="L43" s="411"/>
      <c r="M43" s="411"/>
      <c r="N43" s="411"/>
      <c r="O43" s="411"/>
      <c r="P43" s="411"/>
      <c r="Q43" s="411"/>
      <c r="R43" s="411"/>
      <c r="S43" s="411"/>
      <c r="T43" s="411"/>
      <c r="U43" s="411"/>
      <c r="V43" s="411"/>
      <c r="W43" s="411"/>
      <c r="X43" s="411"/>
      <c r="Y43" s="411"/>
      <c r="Z43" s="411"/>
      <c r="AA43" s="411"/>
      <c r="AB43" s="354"/>
      <c r="AC43" s="354"/>
      <c r="AD43" s="422"/>
      <c r="AE43" s="422"/>
      <c r="AF43" s="422"/>
      <c r="AG43" s="386"/>
      <c r="AH43" s="386"/>
      <c r="AI43" s="386"/>
      <c r="AJ43" s="386"/>
      <c r="AK43" s="387"/>
    </row>
    <row r="44" spans="2:37" ht="15" customHeight="1" x14ac:dyDescent="0.2">
      <c r="B44" s="337" t="s">
        <v>104</v>
      </c>
      <c r="C44" s="338"/>
      <c r="D44" s="338"/>
      <c r="E44" s="338"/>
      <c r="F44" s="338"/>
      <c r="G44" s="338"/>
      <c r="H44" s="339"/>
      <c r="I44" s="353" t="s">
        <v>77</v>
      </c>
      <c r="J44" s="353"/>
      <c r="K44" s="353"/>
      <c r="L44" s="363"/>
      <c r="M44" s="363"/>
      <c r="N44" s="363"/>
      <c r="O44" s="363"/>
      <c r="P44" s="363"/>
      <c r="Q44" s="365" t="s">
        <v>24</v>
      </c>
      <c r="R44" s="367" t="s">
        <v>78</v>
      </c>
      <c r="S44" s="367"/>
      <c r="T44" s="367"/>
      <c r="U44" s="367"/>
      <c r="V44" s="363"/>
      <c r="W44" s="363"/>
      <c r="X44" s="363"/>
      <c r="Y44" s="363"/>
      <c r="Z44" s="363"/>
      <c r="AA44" s="365" t="s">
        <v>24</v>
      </c>
      <c r="AB44" s="353" t="s">
        <v>79</v>
      </c>
      <c r="AC44" s="353"/>
      <c r="AD44" s="353"/>
      <c r="AE44" s="353"/>
      <c r="AF44" s="363"/>
      <c r="AG44" s="363"/>
      <c r="AH44" s="363"/>
      <c r="AI44" s="363"/>
      <c r="AJ44" s="363"/>
      <c r="AK44" s="419" t="s">
        <v>46</v>
      </c>
    </row>
    <row r="45" spans="2:37" ht="15" customHeight="1" x14ac:dyDescent="0.2">
      <c r="B45" s="340"/>
      <c r="C45" s="341"/>
      <c r="D45" s="341"/>
      <c r="E45" s="341"/>
      <c r="F45" s="341"/>
      <c r="G45" s="341"/>
      <c r="H45" s="342"/>
      <c r="I45" s="354"/>
      <c r="J45" s="354"/>
      <c r="K45" s="354"/>
      <c r="L45" s="364"/>
      <c r="M45" s="364"/>
      <c r="N45" s="364"/>
      <c r="O45" s="364"/>
      <c r="P45" s="364"/>
      <c r="Q45" s="366"/>
      <c r="R45" s="368"/>
      <c r="S45" s="368"/>
      <c r="T45" s="368"/>
      <c r="U45" s="368"/>
      <c r="V45" s="364"/>
      <c r="W45" s="364"/>
      <c r="X45" s="364"/>
      <c r="Y45" s="364"/>
      <c r="Z45" s="364"/>
      <c r="AA45" s="366"/>
      <c r="AB45" s="354"/>
      <c r="AC45" s="354"/>
      <c r="AD45" s="354"/>
      <c r="AE45" s="354"/>
      <c r="AF45" s="364"/>
      <c r="AG45" s="364"/>
      <c r="AH45" s="364"/>
      <c r="AI45" s="364"/>
      <c r="AJ45" s="364"/>
      <c r="AK45" s="420"/>
    </row>
    <row r="46" spans="2:37" ht="15" customHeight="1" x14ac:dyDescent="0.2">
      <c r="B46" s="343" t="s">
        <v>35</v>
      </c>
      <c r="C46" s="344"/>
      <c r="D46" s="344"/>
      <c r="E46" s="344"/>
      <c r="F46" s="344"/>
      <c r="G46" s="344"/>
      <c r="H46" s="380"/>
      <c r="I46" s="355" t="s">
        <v>166</v>
      </c>
      <c r="J46" s="356"/>
      <c r="K46" s="356"/>
      <c r="L46" s="356"/>
      <c r="M46" s="356"/>
      <c r="N46" s="356"/>
      <c r="O46" s="356"/>
      <c r="P46" s="356"/>
      <c r="Q46" s="356"/>
      <c r="R46" s="356"/>
      <c r="S46" s="356"/>
      <c r="T46" s="356"/>
      <c r="U46" s="356"/>
      <c r="V46" s="356"/>
      <c r="W46" s="356"/>
      <c r="X46" s="356"/>
      <c r="Y46" s="356"/>
      <c r="Z46" s="356"/>
      <c r="AA46" s="356"/>
      <c r="AB46" s="353" t="s">
        <v>133</v>
      </c>
      <c r="AC46" s="353"/>
      <c r="AD46" s="353"/>
      <c r="AE46" s="353"/>
      <c r="AF46" s="353"/>
      <c r="AG46" s="378"/>
      <c r="AH46" s="378"/>
      <c r="AI46" s="378"/>
      <c r="AJ46" s="384" t="s">
        <v>28</v>
      </c>
      <c r="AK46" s="385"/>
    </row>
    <row r="47" spans="2:37" ht="15" customHeight="1" x14ac:dyDescent="0.2">
      <c r="B47" s="381"/>
      <c r="C47" s="382"/>
      <c r="D47" s="382"/>
      <c r="E47" s="382"/>
      <c r="F47" s="382"/>
      <c r="G47" s="382"/>
      <c r="H47" s="383"/>
      <c r="I47" s="357"/>
      <c r="J47" s="358"/>
      <c r="K47" s="358"/>
      <c r="L47" s="358"/>
      <c r="M47" s="358"/>
      <c r="N47" s="358"/>
      <c r="O47" s="358"/>
      <c r="P47" s="358"/>
      <c r="Q47" s="358"/>
      <c r="R47" s="358"/>
      <c r="S47" s="358"/>
      <c r="T47" s="358"/>
      <c r="U47" s="358"/>
      <c r="V47" s="358"/>
      <c r="W47" s="358"/>
      <c r="X47" s="358"/>
      <c r="Y47" s="358"/>
      <c r="Z47" s="358"/>
      <c r="AA47" s="358"/>
      <c r="AB47" s="354"/>
      <c r="AC47" s="354"/>
      <c r="AD47" s="354"/>
      <c r="AE47" s="354"/>
      <c r="AF47" s="354"/>
      <c r="AG47" s="379"/>
      <c r="AH47" s="379"/>
      <c r="AI47" s="379"/>
      <c r="AJ47" s="386"/>
      <c r="AK47" s="387"/>
    </row>
    <row r="48" spans="2:37" ht="15" customHeight="1" x14ac:dyDescent="0.2">
      <c r="B48" s="343" t="s">
        <v>20</v>
      </c>
      <c r="C48" s="344"/>
      <c r="D48" s="344"/>
      <c r="E48" s="344"/>
      <c r="F48" s="344"/>
      <c r="G48" s="344"/>
      <c r="H48" s="344"/>
      <c r="I48" s="355" t="s">
        <v>166</v>
      </c>
      <c r="J48" s="356"/>
      <c r="K48" s="356"/>
      <c r="L48" s="356"/>
      <c r="M48" s="356"/>
      <c r="N48" s="356"/>
      <c r="O48" s="356"/>
      <c r="P48" s="356"/>
      <c r="Q48" s="356"/>
      <c r="R48" s="356"/>
      <c r="S48" s="356"/>
      <c r="T48" s="356"/>
      <c r="U48" s="356"/>
      <c r="V48" s="356"/>
      <c r="W48" s="356"/>
      <c r="X48" s="356"/>
      <c r="Y48" s="356"/>
      <c r="Z48" s="356"/>
      <c r="AA48" s="356"/>
      <c r="AB48" s="353" t="s">
        <v>133</v>
      </c>
      <c r="AC48" s="353"/>
      <c r="AD48" s="353"/>
      <c r="AE48" s="353"/>
      <c r="AF48" s="353"/>
      <c r="AG48" s="378"/>
      <c r="AH48" s="378"/>
      <c r="AI48" s="378"/>
      <c r="AJ48" s="384" t="s">
        <v>28</v>
      </c>
      <c r="AK48" s="385"/>
    </row>
    <row r="49" spans="2:37" ht="15" customHeight="1" x14ac:dyDescent="0.2">
      <c r="B49" s="381"/>
      <c r="C49" s="382"/>
      <c r="D49" s="382"/>
      <c r="E49" s="382"/>
      <c r="F49" s="382"/>
      <c r="G49" s="382"/>
      <c r="H49" s="382"/>
      <c r="I49" s="357"/>
      <c r="J49" s="358"/>
      <c r="K49" s="358"/>
      <c r="L49" s="358"/>
      <c r="M49" s="358"/>
      <c r="N49" s="358"/>
      <c r="O49" s="358"/>
      <c r="P49" s="358"/>
      <c r="Q49" s="358"/>
      <c r="R49" s="358"/>
      <c r="S49" s="358"/>
      <c r="T49" s="358"/>
      <c r="U49" s="358"/>
      <c r="V49" s="358"/>
      <c r="W49" s="358"/>
      <c r="X49" s="358"/>
      <c r="Y49" s="358"/>
      <c r="Z49" s="358"/>
      <c r="AA49" s="358"/>
      <c r="AB49" s="354"/>
      <c r="AC49" s="354"/>
      <c r="AD49" s="354"/>
      <c r="AE49" s="354"/>
      <c r="AF49" s="354"/>
      <c r="AG49" s="379"/>
      <c r="AH49" s="379"/>
      <c r="AI49" s="379"/>
      <c r="AJ49" s="386"/>
      <c r="AK49" s="387"/>
    </row>
    <row r="50" spans="2:37" ht="15" customHeight="1" x14ac:dyDescent="0.2">
      <c r="B50" s="343" t="s">
        <v>33</v>
      </c>
      <c r="C50" s="344"/>
      <c r="D50" s="344"/>
      <c r="E50" s="344"/>
      <c r="F50" s="344"/>
      <c r="G50" s="344"/>
      <c r="H50" s="344"/>
      <c r="I50" s="355" t="s">
        <v>166</v>
      </c>
      <c r="J50" s="356"/>
      <c r="K50" s="356"/>
      <c r="L50" s="356"/>
      <c r="M50" s="356"/>
      <c r="N50" s="356"/>
      <c r="O50" s="356"/>
      <c r="P50" s="356"/>
      <c r="Q50" s="356"/>
      <c r="R50" s="356"/>
      <c r="S50" s="356"/>
      <c r="T50" s="356"/>
      <c r="U50" s="356"/>
      <c r="V50" s="356"/>
      <c r="W50" s="356"/>
      <c r="X50" s="356"/>
      <c r="Y50" s="356"/>
      <c r="Z50" s="356"/>
      <c r="AA50" s="356"/>
      <c r="AB50" s="353" t="s">
        <v>133</v>
      </c>
      <c r="AC50" s="353"/>
      <c r="AD50" s="353"/>
      <c r="AE50" s="353"/>
      <c r="AF50" s="353"/>
      <c r="AG50" s="378"/>
      <c r="AH50" s="378"/>
      <c r="AI50" s="378"/>
      <c r="AJ50" s="384" t="s">
        <v>28</v>
      </c>
      <c r="AK50" s="385"/>
    </row>
    <row r="51" spans="2:37" ht="15" customHeight="1" x14ac:dyDescent="0.2">
      <c r="B51" s="345"/>
      <c r="C51" s="346"/>
      <c r="D51" s="346"/>
      <c r="E51" s="346"/>
      <c r="F51" s="346"/>
      <c r="G51" s="346"/>
      <c r="H51" s="346"/>
      <c r="I51" s="357"/>
      <c r="J51" s="358"/>
      <c r="K51" s="358"/>
      <c r="L51" s="358"/>
      <c r="M51" s="358"/>
      <c r="N51" s="358"/>
      <c r="O51" s="358"/>
      <c r="P51" s="358"/>
      <c r="Q51" s="358"/>
      <c r="R51" s="358"/>
      <c r="S51" s="358"/>
      <c r="T51" s="358"/>
      <c r="U51" s="358"/>
      <c r="V51" s="358"/>
      <c r="W51" s="358"/>
      <c r="X51" s="358"/>
      <c r="Y51" s="358"/>
      <c r="Z51" s="358"/>
      <c r="AA51" s="358"/>
      <c r="AB51" s="359"/>
      <c r="AC51" s="359"/>
      <c r="AD51" s="359"/>
      <c r="AE51" s="359"/>
      <c r="AF51" s="359"/>
      <c r="AG51" s="427"/>
      <c r="AH51" s="427"/>
      <c r="AI51" s="427"/>
      <c r="AJ51" s="428"/>
      <c r="AK51" s="429"/>
    </row>
    <row r="52" spans="2:37" ht="15" customHeight="1" x14ac:dyDescent="0.2">
      <c r="B52" s="441" t="s">
        <v>44</v>
      </c>
      <c r="C52" s="441"/>
      <c r="D52" s="441"/>
      <c r="E52" s="441"/>
      <c r="F52" s="441"/>
      <c r="G52" s="441"/>
      <c r="H52" s="337" t="s">
        <v>29</v>
      </c>
      <c r="I52" s="338"/>
      <c r="J52" s="338"/>
      <c r="K52" s="338"/>
      <c r="L52" s="339"/>
      <c r="M52" s="338" t="s">
        <v>153</v>
      </c>
      <c r="N52" s="338"/>
      <c r="O52" s="338"/>
      <c r="P52" s="338"/>
      <c r="Q52" s="338"/>
      <c r="R52" s="338"/>
      <c r="S52" s="338"/>
      <c r="T52" s="339"/>
      <c r="U52" s="423" t="s">
        <v>156</v>
      </c>
      <c r="V52" s="424"/>
      <c r="W52" s="424"/>
      <c r="X52" s="424"/>
      <c r="Y52" s="424"/>
      <c r="Z52" s="424"/>
      <c r="AA52" s="424"/>
      <c r="AB52" s="424"/>
      <c r="AC52" s="425"/>
      <c r="AD52" s="337" t="s">
        <v>23</v>
      </c>
      <c r="AE52" s="338"/>
      <c r="AF52" s="338"/>
      <c r="AG52" s="338"/>
      <c r="AH52" s="338"/>
      <c r="AI52" s="338"/>
      <c r="AJ52" s="338"/>
      <c r="AK52" s="339"/>
    </row>
    <row r="53" spans="2:37" ht="15" customHeight="1" x14ac:dyDescent="0.2">
      <c r="B53" s="442"/>
      <c r="C53" s="442"/>
      <c r="D53" s="442"/>
      <c r="E53" s="442"/>
      <c r="F53" s="442"/>
      <c r="G53" s="442"/>
      <c r="H53" s="434"/>
      <c r="I53" s="430"/>
      <c r="J53" s="430"/>
      <c r="K53" s="430"/>
      <c r="L53" s="431"/>
      <c r="M53" s="430"/>
      <c r="N53" s="430"/>
      <c r="O53" s="430"/>
      <c r="P53" s="430"/>
      <c r="Q53" s="430"/>
      <c r="R53" s="430"/>
      <c r="S53" s="430"/>
      <c r="T53" s="431"/>
      <c r="U53" s="369" t="s">
        <v>82</v>
      </c>
      <c r="V53" s="370"/>
      <c r="W53" s="370"/>
      <c r="X53" s="370"/>
      <c r="Y53" s="370"/>
      <c r="Z53" s="370"/>
      <c r="AA53" s="370"/>
      <c r="AB53" s="370"/>
      <c r="AC53" s="370"/>
      <c r="AD53" s="434"/>
      <c r="AE53" s="430"/>
      <c r="AF53" s="430"/>
      <c r="AG53" s="430"/>
      <c r="AH53" s="430"/>
      <c r="AI53" s="430"/>
      <c r="AJ53" s="430"/>
      <c r="AK53" s="431"/>
    </row>
    <row r="54" spans="2:37" ht="15" customHeight="1" x14ac:dyDescent="0.2">
      <c r="B54" s="426" t="s">
        <v>38</v>
      </c>
      <c r="C54" s="426"/>
      <c r="D54" s="426"/>
      <c r="E54" s="426"/>
      <c r="F54" s="426"/>
      <c r="G54" s="426"/>
      <c r="H54" s="435" t="s">
        <v>39</v>
      </c>
      <c r="I54" s="432"/>
      <c r="J54" s="432"/>
      <c r="K54" s="432"/>
      <c r="L54" s="433"/>
      <c r="M54" s="432" t="s">
        <v>40</v>
      </c>
      <c r="N54" s="432"/>
      <c r="O54" s="432"/>
      <c r="P54" s="432"/>
      <c r="Q54" s="432"/>
      <c r="R54" s="432"/>
      <c r="S54" s="432"/>
      <c r="T54" s="433"/>
      <c r="U54" s="435" t="s">
        <v>41</v>
      </c>
      <c r="V54" s="432"/>
      <c r="W54" s="432"/>
      <c r="X54" s="432"/>
      <c r="Y54" s="432"/>
      <c r="Z54" s="432"/>
      <c r="AA54" s="432"/>
      <c r="AB54" s="432"/>
      <c r="AC54" s="432"/>
      <c r="AD54" s="435" t="s">
        <v>42</v>
      </c>
      <c r="AE54" s="432"/>
      <c r="AF54" s="432"/>
      <c r="AG54" s="432"/>
      <c r="AH54" s="432"/>
      <c r="AI54" s="432"/>
      <c r="AJ54" s="432"/>
      <c r="AK54" s="433"/>
    </row>
    <row r="55" spans="2:37" ht="15" customHeight="1" x14ac:dyDescent="0.2">
      <c r="B55" s="347">
        <f>AG50</f>
        <v>0</v>
      </c>
      <c r="C55" s="348"/>
      <c r="D55" s="348"/>
      <c r="E55" s="348"/>
      <c r="F55" s="348"/>
      <c r="G55" s="360" t="s">
        <v>45</v>
      </c>
      <c r="H55" s="446">
        <f>AD42</f>
        <v>0</v>
      </c>
      <c r="I55" s="447"/>
      <c r="J55" s="447"/>
      <c r="K55" s="372" t="s">
        <v>85</v>
      </c>
      <c r="L55" s="373"/>
      <c r="M55" s="446">
        <f>B55*H55</f>
        <v>0</v>
      </c>
      <c r="N55" s="447"/>
      <c r="O55" s="447"/>
      <c r="P55" s="447"/>
      <c r="Q55" s="447"/>
      <c r="R55" s="447"/>
      <c r="S55" s="372" t="s">
        <v>85</v>
      </c>
      <c r="T55" s="373"/>
      <c r="U55" s="436"/>
      <c r="V55" s="363"/>
      <c r="W55" s="363"/>
      <c r="X55" s="363"/>
      <c r="Y55" s="363"/>
      <c r="Z55" s="363"/>
      <c r="AA55" s="363"/>
      <c r="AB55" s="363"/>
      <c r="AC55" s="453" t="s">
        <v>24</v>
      </c>
      <c r="AD55" s="347">
        <f>ROUNDDOWN(M55*U55,0)</f>
        <v>0</v>
      </c>
      <c r="AE55" s="348"/>
      <c r="AF55" s="348"/>
      <c r="AG55" s="348"/>
      <c r="AH55" s="348"/>
      <c r="AI55" s="348"/>
      <c r="AJ55" s="348"/>
      <c r="AK55" s="419" t="s">
        <v>24</v>
      </c>
    </row>
    <row r="56" spans="2:37" ht="15" customHeight="1" x14ac:dyDescent="0.2">
      <c r="B56" s="349"/>
      <c r="C56" s="350"/>
      <c r="D56" s="350"/>
      <c r="E56" s="350"/>
      <c r="F56" s="350"/>
      <c r="G56" s="361"/>
      <c r="H56" s="448"/>
      <c r="I56" s="449"/>
      <c r="J56" s="449"/>
      <c r="K56" s="374"/>
      <c r="L56" s="375"/>
      <c r="M56" s="448"/>
      <c r="N56" s="449"/>
      <c r="O56" s="449"/>
      <c r="P56" s="449"/>
      <c r="Q56" s="449"/>
      <c r="R56" s="449"/>
      <c r="S56" s="374"/>
      <c r="T56" s="375"/>
      <c r="U56" s="437"/>
      <c r="V56" s="438"/>
      <c r="W56" s="438"/>
      <c r="X56" s="438"/>
      <c r="Y56" s="438"/>
      <c r="Z56" s="438"/>
      <c r="AA56" s="438"/>
      <c r="AB56" s="438"/>
      <c r="AC56" s="454"/>
      <c r="AD56" s="349"/>
      <c r="AE56" s="350"/>
      <c r="AF56" s="350"/>
      <c r="AG56" s="350"/>
      <c r="AH56" s="350"/>
      <c r="AI56" s="350"/>
      <c r="AJ56" s="350"/>
      <c r="AK56" s="440"/>
    </row>
    <row r="57" spans="2:37" ht="15" customHeight="1" x14ac:dyDescent="0.2">
      <c r="B57" s="351"/>
      <c r="C57" s="352"/>
      <c r="D57" s="352"/>
      <c r="E57" s="352"/>
      <c r="F57" s="352"/>
      <c r="G57" s="362"/>
      <c r="H57" s="450"/>
      <c r="I57" s="451"/>
      <c r="J57" s="451"/>
      <c r="K57" s="376"/>
      <c r="L57" s="377"/>
      <c r="M57" s="450"/>
      <c r="N57" s="451"/>
      <c r="O57" s="451"/>
      <c r="P57" s="451"/>
      <c r="Q57" s="451"/>
      <c r="R57" s="451"/>
      <c r="S57" s="376"/>
      <c r="T57" s="377"/>
      <c r="U57" s="439"/>
      <c r="V57" s="364"/>
      <c r="W57" s="364"/>
      <c r="X57" s="364"/>
      <c r="Y57" s="364"/>
      <c r="Z57" s="364"/>
      <c r="AA57" s="364"/>
      <c r="AB57" s="364"/>
      <c r="AC57" s="455"/>
      <c r="AD57" s="351"/>
      <c r="AE57" s="352"/>
      <c r="AF57" s="352"/>
      <c r="AG57" s="352"/>
      <c r="AH57" s="352"/>
      <c r="AI57" s="352"/>
      <c r="AJ57" s="352"/>
      <c r="AK57" s="420"/>
    </row>
    <row r="58" spans="2:37" s="20" customFormat="1" ht="7.5" customHeight="1" x14ac:dyDescent="0.2">
      <c r="B58" s="318" t="s">
        <v>126</v>
      </c>
      <c r="C58" s="319"/>
      <c r="D58" s="320"/>
      <c r="E58" s="327"/>
      <c r="F58" s="328"/>
      <c r="G58" s="328"/>
      <c r="H58" s="328"/>
      <c r="I58" s="328"/>
      <c r="J58" s="328"/>
      <c r="K58" s="328"/>
      <c r="L58" s="328"/>
      <c r="M58" s="328"/>
      <c r="N58" s="328"/>
      <c r="O58" s="328"/>
      <c r="P58" s="328"/>
      <c r="Q58" s="328"/>
      <c r="R58" s="328"/>
      <c r="S58" s="328"/>
      <c r="T58" s="328"/>
      <c r="U58" s="328"/>
      <c r="V58" s="328"/>
      <c r="W58" s="328"/>
      <c r="X58" s="328"/>
      <c r="Y58" s="328"/>
      <c r="Z58" s="328"/>
      <c r="AA58" s="328"/>
      <c r="AB58" s="328"/>
      <c r="AC58" s="328"/>
      <c r="AD58" s="328"/>
      <c r="AE58" s="328"/>
      <c r="AF58" s="328"/>
      <c r="AG58" s="328"/>
      <c r="AH58" s="328"/>
      <c r="AI58" s="328"/>
      <c r="AJ58" s="328"/>
      <c r="AK58" s="329"/>
    </row>
    <row r="59" spans="2:37" ht="15" customHeight="1" x14ac:dyDescent="0.2">
      <c r="B59" s="321"/>
      <c r="C59" s="322"/>
      <c r="D59" s="323"/>
      <c r="E59" s="330"/>
      <c r="F59" s="331"/>
      <c r="G59" s="331"/>
      <c r="H59" s="331"/>
      <c r="I59" s="331"/>
      <c r="J59" s="331"/>
      <c r="K59" s="331"/>
      <c r="L59" s="331"/>
      <c r="M59" s="331"/>
      <c r="N59" s="331"/>
      <c r="O59" s="331"/>
      <c r="P59" s="331"/>
      <c r="Q59" s="331"/>
      <c r="R59" s="331"/>
      <c r="S59" s="331"/>
      <c r="T59" s="331"/>
      <c r="U59" s="331"/>
      <c r="V59" s="331"/>
      <c r="W59" s="331"/>
      <c r="X59" s="331"/>
      <c r="Y59" s="331"/>
      <c r="Z59" s="331"/>
      <c r="AA59" s="331"/>
      <c r="AB59" s="331"/>
      <c r="AC59" s="331"/>
      <c r="AD59" s="331"/>
      <c r="AE59" s="331"/>
      <c r="AF59" s="331"/>
      <c r="AG59" s="331"/>
      <c r="AH59" s="331"/>
      <c r="AI59" s="331"/>
      <c r="AJ59" s="331"/>
      <c r="AK59" s="332"/>
    </row>
    <row r="60" spans="2:37" s="12" customFormat="1" ht="8.25" customHeight="1" x14ac:dyDescent="0.2">
      <c r="B60" s="324"/>
      <c r="C60" s="325"/>
      <c r="D60" s="326"/>
      <c r="E60" s="333"/>
      <c r="F60" s="334"/>
      <c r="G60" s="334"/>
      <c r="H60" s="334"/>
      <c r="I60" s="334"/>
      <c r="J60" s="334"/>
      <c r="K60" s="334"/>
      <c r="L60" s="334"/>
      <c r="M60" s="334"/>
      <c r="N60" s="334"/>
      <c r="O60" s="334"/>
      <c r="P60" s="334"/>
      <c r="Q60" s="334"/>
      <c r="R60" s="334"/>
      <c r="S60" s="334"/>
      <c r="T60" s="334"/>
      <c r="U60" s="334"/>
      <c r="V60" s="334"/>
      <c r="W60" s="334"/>
      <c r="X60" s="334"/>
      <c r="Y60" s="334"/>
      <c r="Z60" s="334"/>
      <c r="AA60" s="334"/>
      <c r="AB60" s="334"/>
      <c r="AC60" s="334"/>
      <c r="AD60" s="334"/>
      <c r="AE60" s="334"/>
      <c r="AF60" s="334"/>
      <c r="AG60" s="334"/>
      <c r="AH60" s="334"/>
      <c r="AI60" s="334"/>
      <c r="AJ60" s="334"/>
      <c r="AK60" s="335"/>
    </row>
    <row r="61" spans="2:37" ht="15" customHeight="1" x14ac:dyDescent="0.2">
      <c r="B61" s="105"/>
      <c r="C61" s="105"/>
      <c r="D61" s="105"/>
      <c r="E61" s="105"/>
      <c r="F61" s="105"/>
      <c r="G61" s="105"/>
      <c r="J61" s="52"/>
      <c r="K61" s="52"/>
      <c r="L61" s="52"/>
      <c r="M61" s="443" t="s">
        <v>48</v>
      </c>
      <c r="N61" s="443"/>
      <c r="O61" s="443"/>
      <c r="P61" s="443"/>
      <c r="Q61" s="443"/>
      <c r="R61" s="452">
        <f>M30+M55</f>
        <v>65</v>
      </c>
      <c r="S61" s="452"/>
      <c r="T61" s="452"/>
      <c r="U61" s="22"/>
      <c r="V61" s="19"/>
      <c r="W61" s="19"/>
      <c r="X61" s="19"/>
      <c r="Y61" s="19"/>
      <c r="Z61" s="19"/>
      <c r="AA61" s="19"/>
      <c r="AB61" s="19"/>
      <c r="AC61" s="445" t="s">
        <v>49</v>
      </c>
      <c r="AD61" s="445"/>
      <c r="AE61" s="445"/>
      <c r="AF61" s="445"/>
      <c r="AG61" s="445"/>
      <c r="AH61" s="444">
        <f>AD30+AD55</f>
        <v>157300</v>
      </c>
      <c r="AI61" s="444"/>
      <c r="AJ61" s="444"/>
      <c r="AK61" s="444"/>
    </row>
    <row r="63" spans="2:37" ht="15" customHeight="1" x14ac:dyDescent="0.2">
      <c r="B63" s="23" t="s">
        <v>154</v>
      </c>
      <c r="C63" s="105"/>
      <c r="D63" s="105"/>
      <c r="E63" s="105"/>
      <c r="F63" s="105"/>
      <c r="G63" s="105"/>
      <c r="H63" s="22"/>
      <c r="I63" s="22"/>
      <c r="J63" s="17"/>
      <c r="K63" s="17"/>
      <c r="L63" s="17"/>
      <c r="M63" s="17"/>
      <c r="N63" s="17"/>
      <c r="O63" s="105"/>
      <c r="P63" s="105"/>
      <c r="Q63" s="22"/>
      <c r="R63" s="22"/>
      <c r="S63" s="22"/>
      <c r="T63" s="22"/>
      <c r="U63" s="22"/>
      <c r="V63" s="22"/>
      <c r="W63" s="22"/>
      <c r="X63" s="105"/>
      <c r="Y63" s="22"/>
      <c r="Z63" s="22"/>
      <c r="AA63" s="22"/>
      <c r="AB63" s="22"/>
      <c r="AC63" s="22"/>
      <c r="AD63" s="22"/>
      <c r="AE63" s="22"/>
      <c r="AF63" s="22"/>
      <c r="AG63" s="22"/>
      <c r="AH63" s="22"/>
      <c r="AI63" s="22"/>
      <c r="AJ63" s="22"/>
      <c r="AK63" s="22"/>
    </row>
  </sheetData>
  <mergeCells count="129">
    <mergeCell ref="AA15:AK16"/>
    <mergeCell ref="B17:I18"/>
    <mergeCell ref="J17:AA18"/>
    <mergeCell ref="AB17:AC18"/>
    <mergeCell ref="AD17:AF18"/>
    <mergeCell ref="AG17:AK18"/>
    <mergeCell ref="B6:AF8"/>
    <mergeCell ref="AG6:AK7"/>
    <mergeCell ref="AG8:AK8"/>
    <mergeCell ref="B13:H14"/>
    <mergeCell ref="I13:R14"/>
    <mergeCell ref="B15:D16"/>
    <mergeCell ref="E15:J16"/>
    <mergeCell ref="K15:O16"/>
    <mergeCell ref="P15:U16"/>
    <mergeCell ref="V15:Z16"/>
    <mergeCell ref="AA19:AA20"/>
    <mergeCell ref="AB19:AE20"/>
    <mergeCell ref="AF19:AJ20"/>
    <mergeCell ref="AK19:AK20"/>
    <mergeCell ref="B21:H22"/>
    <mergeCell ref="I21:AA22"/>
    <mergeCell ref="AB21:AF22"/>
    <mergeCell ref="AG21:AI22"/>
    <mergeCell ref="AJ21:AK22"/>
    <mergeCell ref="B19:H20"/>
    <mergeCell ref="I19:K20"/>
    <mergeCell ref="L19:P20"/>
    <mergeCell ref="Q19:Q20"/>
    <mergeCell ref="R19:U20"/>
    <mergeCell ref="V19:Z20"/>
    <mergeCell ref="B27:G28"/>
    <mergeCell ref="H27:L28"/>
    <mergeCell ref="M27:T28"/>
    <mergeCell ref="U27:AC27"/>
    <mergeCell ref="AD27:AK28"/>
    <mergeCell ref="U28:AC28"/>
    <mergeCell ref="B23:H24"/>
    <mergeCell ref="I23:AA24"/>
    <mergeCell ref="AB23:AF24"/>
    <mergeCell ref="AG23:AI24"/>
    <mergeCell ref="AJ23:AK24"/>
    <mergeCell ref="B25:H26"/>
    <mergeCell ref="I25:AA26"/>
    <mergeCell ref="AB25:AF26"/>
    <mergeCell ref="AG25:AI26"/>
    <mergeCell ref="AJ25:AK26"/>
    <mergeCell ref="S30:T32"/>
    <mergeCell ref="U30:AB32"/>
    <mergeCell ref="AC30:AC32"/>
    <mergeCell ref="AD30:AJ32"/>
    <mergeCell ref="AK30:AK32"/>
    <mergeCell ref="B33:D35"/>
    <mergeCell ref="E33:AK35"/>
    <mergeCell ref="B29:G29"/>
    <mergeCell ref="H29:L29"/>
    <mergeCell ref="M29:T29"/>
    <mergeCell ref="U29:AC29"/>
    <mergeCell ref="AD29:AK29"/>
    <mergeCell ref="B30:F32"/>
    <mergeCell ref="G30:G32"/>
    <mergeCell ref="H30:J32"/>
    <mergeCell ref="K30:L32"/>
    <mergeCell ref="M30:R32"/>
    <mergeCell ref="V40:Z41"/>
    <mergeCell ref="AA40:AK41"/>
    <mergeCell ref="B42:I43"/>
    <mergeCell ref="J42:AA43"/>
    <mergeCell ref="AB42:AC43"/>
    <mergeCell ref="AD42:AF43"/>
    <mergeCell ref="AG42:AK43"/>
    <mergeCell ref="B38:H39"/>
    <mergeCell ref="I38:R39"/>
    <mergeCell ref="B40:D41"/>
    <mergeCell ref="E40:J41"/>
    <mergeCell ref="K40:O41"/>
    <mergeCell ref="P40:U41"/>
    <mergeCell ref="AA44:AA45"/>
    <mergeCell ref="AB44:AE45"/>
    <mergeCell ref="AF44:AJ45"/>
    <mergeCell ref="AK44:AK45"/>
    <mergeCell ref="B46:H47"/>
    <mergeCell ref="I46:AA47"/>
    <mergeCell ref="AB46:AF47"/>
    <mergeCell ref="AG46:AI47"/>
    <mergeCell ref="AJ46:AK47"/>
    <mergeCell ref="B44:H45"/>
    <mergeCell ref="I44:K45"/>
    <mergeCell ref="L44:P45"/>
    <mergeCell ref="Q44:Q45"/>
    <mergeCell ref="R44:U45"/>
    <mergeCell ref="V44:Z45"/>
    <mergeCell ref="B52:G53"/>
    <mergeCell ref="H52:L53"/>
    <mergeCell ref="M52:T53"/>
    <mergeCell ref="U52:AC52"/>
    <mergeCell ref="AD52:AK53"/>
    <mergeCell ref="U53:AC53"/>
    <mergeCell ref="B48:H49"/>
    <mergeCell ref="I48:AA49"/>
    <mergeCell ref="AB48:AF49"/>
    <mergeCell ref="AG48:AI49"/>
    <mergeCell ref="AJ48:AK49"/>
    <mergeCell ref="B50:H51"/>
    <mergeCell ref="I50:AA51"/>
    <mergeCell ref="AB50:AF51"/>
    <mergeCell ref="AG50:AI51"/>
    <mergeCell ref="AJ50:AK51"/>
    <mergeCell ref="B58:D60"/>
    <mergeCell ref="E58:AK60"/>
    <mergeCell ref="B54:G54"/>
    <mergeCell ref="H54:L54"/>
    <mergeCell ref="M54:T54"/>
    <mergeCell ref="U54:AC54"/>
    <mergeCell ref="AD54:AK54"/>
    <mergeCell ref="B55:F57"/>
    <mergeCell ref="G55:G57"/>
    <mergeCell ref="H55:J57"/>
    <mergeCell ref="K55:L57"/>
    <mergeCell ref="M55:R57"/>
    <mergeCell ref="M61:Q61"/>
    <mergeCell ref="R61:T61"/>
    <mergeCell ref="AC61:AG61"/>
    <mergeCell ref="AH61:AK61"/>
    <mergeCell ref="S55:T57"/>
    <mergeCell ref="U55:AB57"/>
    <mergeCell ref="AC55:AC57"/>
    <mergeCell ref="AD55:AJ57"/>
    <mergeCell ref="AK55:AK57"/>
  </mergeCells>
  <phoneticPr fontId="1"/>
  <conditionalFormatting sqref="U30:AB32">
    <cfRule type="expression" dxfId="6" priority="5">
      <formula>$U$30&gt;3200</formula>
    </cfRule>
  </conditionalFormatting>
  <conditionalFormatting sqref="U55:AB57">
    <cfRule type="expression" dxfId="5" priority="4">
      <formula>$U$55&gt;3200</formula>
    </cfRule>
  </conditionalFormatting>
  <conditionalFormatting sqref="M30:M31">
    <cfRule type="expression" dxfId="4" priority="3">
      <formula>$M$30&gt;784</formula>
    </cfRule>
  </conditionalFormatting>
  <conditionalFormatting sqref="Q33:S33 Q36:S36">
    <cfRule type="expression" dxfId="3" priority="2">
      <formula>$Q$33&gt;784</formula>
    </cfRule>
  </conditionalFormatting>
  <conditionalFormatting sqref="R61">
    <cfRule type="expression" dxfId="2" priority="6">
      <formula>$R$61&gt;784</formula>
    </cfRule>
  </conditionalFormatting>
  <conditionalFormatting sqref="Q58:S58">
    <cfRule type="expression" dxfId="1" priority="1">
      <formula>$Q$33&gt;784</formula>
    </cfRule>
  </conditionalFormatting>
  <printOptions horizontalCentered="1"/>
  <pageMargins left="0.59055118110236227" right="0.39370078740157483" top="0.39370078740157483" bottom="0.19685039370078741" header="0.19685039370078741" footer="0.19685039370078741"/>
  <pageSetup paperSize="9" scale="93" orientation="portrait" cellComments="asDisplayed"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AM59"/>
  <sheetViews>
    <sheetView showGridLines="0" zoomScaleNormal="100" zoomScaleSheetLayoutView="100" workbookViewId="0">
      <selection activeCell="AY44" sqref="AY44"/>
    </sheetView>
  </sheetViews>
  <sheetFormatPr defaultColWidth="2.44140625" defaultRowHeight="14.25" customHeight="1" x14ac:dyDescent="0.2"/>
  <cols>
    <col min="1" max="16384" width="2.44140625" style="28"/>
  </cols>
  <sheetData>
    <row r="2" spans="2:37" ht="14.25" customHeight="1" x14ac:dyDescent="0.2">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82" t="s">
        <v>143</v>
      </c>
    </row>
    <row r="3" spans="2:37" ht="14.25" customHeight="1" x14ac:dyDescent="0.2">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row>
    <row r="4" spans="2:37" ht="14.25" customHeight="1" x14ac:dyDescent="0.2">
      <c r="B4" s="30" t="s">
        <v>93</v>
      </c>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row>
    <row r="5" spans="2:37" ht="14.25" customHeight="1" x14ac:dyDescent="0.2">
      <c r="B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4.25" customHeight="1" x14ac:dyDescent="0.2">
      <c r="B6" s="458" t="s">
        <v>165</v>
      </c>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c r="AG6" s="458"/>
      <c r="AH6" s="458"/>
      <c r="AI6" s="458"/>
      <c r="AJ6" s="458"/>
      <c r="AK6" s="458"/>
    </row>
    <row r="7" spans="2:37" ht="14.25" customHeight="1" x14ac:dyDescent="0.2">
      <c r="B7" s="458"/>
      <c r="C7" s="458"/>
      <c r="D7" s="458"/>
      <c r="E7" s="458"/>
      <c r="F7" s="458"/>
      <c r="G7" s="458"/>
      <c r="H7" s="458"/>
      <c r="I7" s="458"/>
      <c r="J7" s="458"/>
      <c r="K7" s="458"/>
      <c r="L7" s="458"/>
      <c r="M7" s="458"/>
      <c r="N7" s="458"/>
      <c r="O7" s="458"/>
      <c r="P7" s="458"/>
      <c r="Q7" s="458"/>
      <c r="R7" s="458"/>
      <c r="S7" s="458"/>
      <c r="T7" s="458"/>
      <c r="U7" s="458"/>
      <c r="V7" s="458"/>
      <c r="W7" s="458"/>
      <c r="X7" s="458"/>
      <c r="Y7" s="458"/>
      <c r="Z7" s="458"/>
      <c r="AA7" s="458"/>
      <c r="AB7" s="458"/>
      <c r="AC7" s="458"/>
      <c r="AD7" s="458"/>
      <c r="AE7" s="458"/>
      <c r="AF7" s="458"/>
      <c r="AG7" s="458"/>
      <c r="AH7" s="458"/>
      <c r="AI7" s="458"/>
      <c r="AJ7" s="458"/>
      <c r="AK7" s="458"/>
    </row>
    <row r="8" spans="2:37" ht="14.25" customHeight="1" x14ac:dyDescent="0.2">
      <c r="B8" s="458"/>
      <c r="C8" s="458"/>
      <c r="D8" s="458"/>
      <c r="E8" s="458"/>
      <c r="F8" s="458"/>
      <c r="G8" s="458"/>
      <c r="H8" s="458"/>
      <c r="I8" s="458"/>
      <c r="J8" s="458"/>
      <c r="K8" s="458"/>
      <c r="L8" s="458"/>
      <c r="M8" s="458"/>
      <c r="N8" s="458"/>
      <c r="O8" s="458"/>
      <c r="P8" s="458"/>
      <c r="Q8" s="458"/>
      <c r="R8" s="458"/>
      <c r="S8" s="458"/>
      <c r="T8" s="458"/>
      <c r="U8" s="458"/>
      <c r="V8" s="458"/>
      <c r="W8" s="458"/>
      <c r="X8" s="458"/>
      <c r="Y8" s="458"/>
      <c r="Z8" s="458"/>
      <c r="AA8" s="458"/>
      <c r="AB8" s="458"/>
      <c r="AC8" s="458"/>
      <c r="AD8" s="458"/>
      <c r="AE8" s="458"/>
      <c r="AF8" s="458"/>
      <c r="AG8" s="458"/>
      <c r="AH8" s="458"/>
      <c r="AI8" s="458"/>
      <c r="AJ8" s="458"/>
      <c r="AK8" s="458"/>
    </row>
    <row r="9" spans="2:37" ht="38.25" customHeight="1" x14ac:dyDescent="0.2">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row>
    <row r="10" spans="2:37" ht="14.25" customHeight="1" x14ac:dyDescent="0.2">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row>
    <row r="11" spans="2:37" ht="14.25" customHeight="1" x14ac:dyDescent="0.2">
      <c r="B11" s="465" t="s">
        <v>60</v>
      </c>
      <c r="C11" s="465"/>
      <c r="D11" s="465"/>
      <c r="E11" s="465"/>
      <c r="F11" s="465"/>
      <c r="G11" s="582" t="s">
        <v>202</v>
      </c>
      <c r="H11" s="582"/>
      <c r="I11" s="582"/>
      <c r="J11" s="582"/>
      <c r="K11" s="582"/>
      <c r="L11" s="582"/>
      <c r="M11" s="582"/>
      <c r="N11" s="24"/>
      <c r="O11" s="465" t="s">
        <v>70</v>
      </c>
      <c r="P11" s="465"/>
      <c r="Q11" s="465"/>
      <c r="R11" s="465"/>
      <c r="S11" s="465"/>
      <c r="T11" s="456" t="s">
        <v>171</v>
      </c>
      <c r="U11" s="456"/>
      <c r="V11" s="456"/>
      <c r="W11" s="456"/>
      <c r="X11" s="456"/>
      <c r="Y11" s="456"/>
      <c r="AB11" s="456" t="s">
        <v>141</v>
      </c>
      <c r="AC11" s="456"/>
      <c r="AD11" s="456"/>
      <c r="AE11" s="456"/>
      <c r="AF11" s="456"/>
      <c r="AG11" s="456"/>
      <c r="AH11" s="456"/>
      <c r="AI11" s="30"/>
      <c r="AJ11" s="30"/>
      <c r="AK11" s="30"/>
    </row>
    <row r="12" spans="2:37" ht="14.25" customHeight="1" x14ac:dyDescent="0.2">
      <c r="B12" s="465"/>
      <c r="C12" s="465"/>
      <c r="D12" s="465"/>
      <c r="E12" s="465"/>
      <c r="F12" s="465"/>
      <c r="G12" s="583"/>
      <c r="H12" s="583"/>
      <c r="I12" s="583"/>
      <c r="J12" s="583"/>
      <c r="K12" s="583"/>
      <c r="L12" s="583"/>
      <c r="M12" s="583"/>
      <c r="N12" s="30"/>
      <c r="O12" s="465"/>
      <c r="P12" s="465"/>
      <c r="Q12" s="465"/>
      <c r="R12" s="465"/>
      <c r="S12" s="465"/>
      <c r="T12" s="456" t="s">
        <v>128</v>
      </c>
      <c r="U12" s="456"/>
      <c r="V12" s="456"/>
      <c r="W12" s="456"/>
      <c r="X12" s="456"/>
      <c r="Y12" s="103" t="s">
        <v>142</v>
      </c>
      <c r="Z12" s="457"/>
      <c r="AA12" s="457"/>
      <c r="AB12" s="457"/>
      <c r="AC12" s="457"/>
      <c r="AD12" s="457"/>
      <c r="AE12" s="457"/>
      <c r="AF12" s="457"/>
      <c r="AG12" s="457"/>
      <c r="AH12" s="457"/>
      <c r="AI12" s="457"/>
      <c r="AJ12" s="457"/>
      <c r="AK12" s="30" t="s">
        <v>34</v>
      </c>
    </row>
    <row r="13" spans="2:37" ht="14.25" customHeight="1" x14ac:dyDescent="0.2">
      <c r="B13" s="82"/>
      <c r="C13" s="82"/>
      <c r="D13" s="82"/>
      <c r="E13" s="82"/>
      <c r="F13" s="82"/>
      <c r="G13" s="85"/>
      <c r="H13" s="85"/>
      <c r="I13" s="85"/>
      <c r="J13" s="85"/>
      <c r="K13" s="85"/>
      <c r="L13" s="85"/>
      <c r="M13" s="85"/>
      <c r="N13" s="30"/>
      <c r="O13" s="82"/>
      <c r="P13" s="82"/>
      <c r="Q13" s="82"/>
      <c r="R13" s="82"/>
      <c r="S13" s="82"/>
      <c r="T13" s="30"/>
      <c r="U13" s="24"/>
      <c r="V13" s="24"/>
      <c r="W13" s="24"/>
      <c r="X13" s="30"/>
      <c r="Y13" s="85"/>
      <c r="Z13" s="85"/>
      <c r="AA13" s="85"/>
      <c r="AB13" s="85"/>
      <c r="AC13" s="85"/>
      <c r="AD13" s="85"/>
      <c r="AE13" s="85"/>
      <c r="AF13" s="85"/>
      <c r="AG13" s="85"/>
      <c r="AH13" s="85"/>
      <c r="AI13" s="85"/>
      <c r="AJ13" s="85"/>
      <c r="AK13" s="30"/>
    </row>
    <row r="14" spans="2:37" ht="14.25" customHeight="1" x14ac:dyDescent="0.2">
      <c r="B14" s="82"/>
      <c r="C14" s="82"/>
      <c r="D14" s="82"/>
      <c r="E14" s="82"/>
      <c r="F14" s="82"/>
      <c r="G14" s="85"/>
      <c r="H14" s="85"/>
      <c r="I14" s="85"/>
      <c r="J14" s="85"/>
      <c r="K14" s="85"/>
      <c r="L14" s="85"/>
      <c r="M14" s="85"/>
      <c r="N14" s="30"/>
      <c r="O14" s="82"/>
      <c r="P14" s="82"/>
      <c r="Q14" s="82"/>
      <c r="R14" s="82"/>
      <c r="S14" s="82"/>
      <c r="T14" s="30"/>
      <c r="U14" s="24"/>
      <c r="V14" s="24"/>
      <c r="W14" s="24"/>
      <c r="X14" s="30"/>
      <c r="Y14" s="85"/>
      <c r="Z14" s="85"/>
      <c r="AA14" s="85"/>
      <c r="AB14" s="85"/>
      <c r="AC14" s="85"/>
      <c r="AD14" s="85"/>
      <c r="AE14" s="85"/>
      <c r="AF14" s="85"/>
      <c r="AG14" s="85"/>
      <c r="AH14" s="85"/>
      <c r="AI14" s="85"/>
      <c r="AJ14" s="85"/>
      <c r="AK14" s="30"/>
    </row>
    <row r="15" spans="2:37" ht="14.25" customHeight="1" x14ac:dyDescent="0.2">
      <c r="B15" s="502" t="s">
        <v>84</v>
      </c>
      <c r="C15" s="502"/>
      <c r="D15" s="502"/>
      <c r="E15" s="502"/>
      <c r="F15" s="502"/>
      <c r="G15" s="502"/>
      <c r="H15" s="502"/>
      <c r="J15" s="502" t="s">
        <v>81</v>
      </c>
      <c r="K15" s="502"/>
      <c r="L15" s="502"/>
      <c r="M15" s="502"/>
      <c r="N15" s="502"/>
      <c r="O15" s="502"/>
      <c r="P15" s="30"/>
      <c r="Q15" s="504" t="s">
        <v>137</v>
      </c>
      <c r="R15" s="504"/>
      <c r="S15" s="504"/>
      <c r="T15" s="504"/>
      <c r="U15" s="504"/>
      <c r="V15" s="504"/>
      <c r="W15" s="30"/>
      <c r="X15" s="502" t="s">
        <v>29</v>
      </c>
      <c r="Y15" s="502"/>
      <c r="Z15" s="502"/>
      <c r="AA15" s="502"/>
      <c r="AB15" s="502"/>
      <c r="AC15" s="502"/>
      <c r="AD15" s="24"/>
      <c r="AF15" s="59"/>
      <c r="AG15" s="59"/>
      <c r="AH15" s="59"/>
      <c r="AI15" s="59"/>
      <c r="AJ15" s="59"/>
      <c r="AK15" s="59"/>
    </row>
    <row r="16" spans="2:37" ht="14.25" customHeight="1" thickBot="1" x14ac:dyDescent="0.25">
      <c r="B16" s="502"/>
      <c r="C16" s="502"/>
      <c r="D16" s="502"/>
      <c r="E16" s="502"/>
      <c r="F16" s="502"/>
      <c r="G16" s="502"/>
      <c r="H16" s="502"/>
      <c r="J16" s="503"/>
      <c r="K16" s="503"/>
      <c r="L16" s="503"/>
      <c r="M16" s="503"/>
      <c r="N16" s="503"/>
      <c r="O16" s="503"/>
      <c r="P16" s="60"/>
      <c r="Q16" s="505"/>
      <c r="R16" s="505"/>
      <c r="S16" s="505"/>
      <c r="T16" s="505"/>
      <c r="U16" s="505"/>
      <c r="V16" s="505"/>
      <c r="W16" s="60"/>
      <c r="X16" s="503"/>
      <c r="Y16" s="503"/>
      <c r="Z16" s="503"/>
      <c r="AA16" s="503"/>
      <c r="AB16" s="503"/>
      <c r="AC16" s="503"/>
      <c r="AE16" s="467" t="s">
        <v>83</v>
      </c>
      <c r="AF16" s="467"/>
      <c r="AG16" s="467"/>
      <c r="AH16" s="467"/>
      <c r="AI16" s="467"/>
      <c r="AJ16" s="467"/>
      <c r="AK16" s="467"/>
    </row>
    <row r="17" spans="2:37" ht="14.25" customHeight="1" thickTop="1" x14ac:dyDescent="0.2">
      <c r="B17" s="481">
        <f>ROUNDDOWN(G23+G27+G31+G37,0)</f>
        <v>242000</v>
      </c>
      <c r="C17" s="482"/>
      <c r="D17" s="482"/>
      <c r="E17" s="482"/>
      <c r="F17" s="482"/>
      <c r="G17" s="482"/>
      <c r="H17" s="512" t="s">
        <v>24</v>
      </c>
      <c r="I17" s="499" t="s">
        <v>21</v>
      </c>
      <c r="J17" s="578">
        <v>6</v>
      </c>
      <c r="K17" s="579"/>
      <c r="L17" s="579"/>
      <c r="M17" s="579"/>
      <c r="N17" s="579"/>
      <c r="O17" s="472" t="s">
        <v>61</v>
      </c>
      <c r="P17" s="488" t="s">
        <v>26</v>
      </c>
      <c r="Q17" s="578">
        <v>120</v>
      </c>
      <c r="R17" s="579"/>
      <c r="S17" s="579"/>
      <c r="T17" s="579"/>
      <c r="U17" s="579"/>
      <c r="V17" s="472" t="s">
        <v>45</v>
      </c>
      <c r="W17" s="488" t="s">
        <v>26</v>
      </c>
      <c r="X17" s="584">
        <v>5</v>
      </c>
      <c r="Y17" s="585"/>
      <c r="Z17" s="585"/>
      <c r="AA17" s="585"/>
      <c r="AB17" s="493" t="s">
        <v>85</v>
      </c>
      <c r="AC17" s="472"/>
      <c r="AD17" s="498" t="s">
        <v>22</v>
      </c>
      <c r="AE17" s="477">
        <f>IFERROR(ROUNDDOWN(B17*J17/Q17/X17,0),0)</f>
        <v>2420</v>
      </c>
      <c r="AF17" s="478"/>
      <c r="AG17" s="478"/>
      <c r="AH17" s="478"/>
      <c r="AI17" s="478"/>
      <c r="AJ17" s="478"/>
      <c r="AK17" s="475" t="s">
        <v>24</v>
      </c>
    </row>
    <row r="18" spans="2:37" ht="14.25" customHeight="1" thickBot="1" x14ac:dyDescent="0.25">
      <c r="B18" s="483"/>
      <c r="C18" s="484"/>
      <c r="D18" s="484"/>
      <c r="E18" s="484"/>
      <c r="F18" s="484"/>
      <c r="G18" s="484"/>
      <c r="H18" s="513"/>
      <c r="I18" s="499"/>
      <c r="J18" s="580"/>
      <c r="K18" s="581"/>
      <c r="L18" s="581"/>
      <c r="M18" s="581"/>
      <c r="N18" s="581"/>
      <c r="O18" s="473"/>
      <c r="P18" s="488"/>
      <c r="Q18" s="580"/>
      <c r="R18" s="581"/>
      <c r="S18" s="581"/>
      <c r="T18" s="581"/>
      <c r="U18" s="581"/>
      <c r="V18" s="473"/>
      <c r="W18" s="488"/>
      <c r="X18" s="586"/>
      <c r="Y18" s="587"/>
      <c r="Z18" s="587"/>
      <c r="AA18" s="587"/>
      <c r="AB18" s="494"/>
      <c r="AC18" s="473"/>
      <c r="AD18" s="498"/>
      <c r="AE18" s="479"/>
      <c r="AF18" s="480"/>
      <c r="AG18" s="480"/>
      <c r="AH18" s="480"/>
      <c r="AI18" s="480"/>
      <c r="AJ18" s="480"/>
      <c r="AK18" s="476"/>
    </row>
    <row r="19" spans="2:37" ht="14.25" customHeight="1" thickTop="1" x14ac:dyDescent="0.2">
      <c r="B19" s="24"/>
      <c r="C19" s="24"/>
      <c r="D19" s="24"/>
      <c r="E19" s="24"/>
      <c r="F19" s="24"/>
      <c r="G19" s="24"/>
      <c r="H19" s="24"/>
      <c r="I19" s="25"/>
      <c r="J19" s="82"/>
      <c r="K19" s="82"/>
      <c r="L19" s="82"/>
      <c r="M19" s="82"/>
      <c r="N19" s="82"/>
      <c r="O19" s="61" t="s">
        <v>63</v>
      </c>
      <c r="P19" s="25"/>
      <c r="Q19" s="82"/>
      <c r="R19" s="82"/>
      <c r="S19" s="82"/>
      <c r="T19" s="82"/>
      <c r="U19" s="82"/>
      <c r="V19" s="61" t="s">
        <v>64</v>
      </c>
      <c r="W19" s="25"/>
      <c r="X19" s="82"/>
      <c r="Y19" s="82"/>
      <c r="Z19" s="82"/>
      <c r="AA19" s="82"/>
      <c r="AB19" s="82"/>
      <c r="AC19" s="25"/>
      <c r="AD19" s="25"/>
      <c r="AE19" s="82"/>
      <c r="AF19" s="82"/>
      <c r="AG19" s="82"/>
      <c r="AH19" s="82"/>
      <c r="AI19" s="82"/>
      <c r="AJ19" s="82"/>
      <c r="AK19" s="61" t="s">
        <v>65</v>
      </c>
    </row>
    <row r="20" spans="2:37" ht="14.25" customHeight="1" x14ac:dyDescent="0.2">
      <c r="B20" s="24"/>
      <c r="C20" s="24"/>
      <c r="D20" s="29"/>
      <c r="E20" s="29"/>
      <c r="F20" s="29"/>
      <c r="G20" s="29"/>
      <c r="H20" s="24"/>
      <c r="I20" s="25"/>
      <c r="J20" s="82"/>
      <c r="K20" s="82"/>
      <c r="L20" s="82"/>
      <c r="M20" s="82"/>
      <c r="N20" s="82"/>
      <c r="O20" s="25"/>
      <c r="P20" s="25"/>
      <c r="Q20" s="82"/>
      <c r="R20" s="82"/>
      <c r="S20" s="82"/>
      <c r="T20" s="82"/>
      <c r="U20" s="82"/>
      <c r="V20" s="25"/>
      <c r="W20" s="25"/>
      <c r="X20" s="82"/>
      <c r="Y20" s="82"/>
      <c r="Z20" s="82"/>
      <c r="AA20" s="82"/>
      <c r="AB20" s="82"/>
      <c r="AC20" s="25"/>
      <c r="AD20" s="25"/>
      <c r="AE20" s="82"/>
      <c r="AF20" s="82"/>
      <c r="AG20" s="82"/>
      <c r="AH20" s="82"/>
      <c r="AI20" s="82"/>
      <c r="AJ20" s="82"/>
      <c r="AK20" s="25"/>
    </row>
    <row r="21" spans="2:37" ht="14.25" customHeight="1" x14ac:dyDescent="0.2">
      <c r="B21" s="30"/>
      <c r="C21" s="82"/>
      <c r="D21" s="459" t="s">
        <v>88</v>
      </c>
      <c r="E21" s="460"/>
      <c r="F21" s="31"/>
      <c r="G21" s="32"/>
      <c r="H21" s="32"/>
      <c r="I21" s="32"/>
      <c r="J21" s="32"/>
      <c r="K21" s="33"/>
      <c r="L21" s="33"/>
      <c r="M21" s="32"/>
      <c r="N21" s="32"/>
      <c r="O21" s="32"/>
      <c r="P21" s="32"/>
      <c r="Q21" s="32"/>
      <c r="R21" s="33"/>
      <c r="S21" s="33"/>
      <c r="T21" s="32"/>
      <c r="U21" s="32"/>
      <c r="V21" s="32"/>
      <c r="W21" s="34"/>
      <c r="X21" s="32"/>
      <c r="Y21" s="33"/>
      <c r="Z21" s="33"/>
      <c r="AA21" s="32"/>
      <c r="AB21" s="32"/>
      <c r="AC21" s="32"/>
      <c r="AD21" s="32"/>
      <c r="AE21" s="32"/>
      <c r="AF21" s="33"/>
      <c r="AG21" s="33"/>
      <c r="AH21" s="32"/>
      <c r="AI21" s="32"/>
      <c r="AJ21" s="35" t="s">
        <v>94</v>
      </c>
      <c r="AK21" s="25"/>
    </row>
    <row r="22" spans="2:37" ht="14.25" customHeight="1" x14ac:dyDescent="0.2">
      <c r="D22" s="461"/>
      <c r="E22" s="462"/>
      <c r="F22" s="36"/>
      <c r="G22" s="500" t="s">
        <v>90</v>
      </c>
      <c r="H22" s="500"/>
      <c r="I22" s="500"/>
      <c r="J22" s="500"/>
      <c r="K22" s="500"/>
      <c r="L22" s="500"/>
      <c r="M22" s="500"/>
      <c r="N22" s="25"/>
      <c r="O22" s="82"/>
      <c r="P22" s="500" t="s">
        <v>76</v>
      </c>
      <c r="Q22" s="500"/>
      <c r="R22" s="500"/>
      <c r="S22" s="500"/>
      <c r="T22" s="500"/>
      <c r="U22" s="500"/>
      <c r="V22" s="82"/>
      <c r="W22" s="82"/>
      <c r="X22" s="82"/>
      <c r="Y22" s="82"/>
      <c r="Z22" s="82"/>
      <c r="AA22" s="25"/>
      <c r="AB22" s="25"/>
      <c r="AC22" s="82"/>
      <c r="AD22" s="82"/>
      <c r="AE22" s="82"/>
      <c r="AF22" s="82"/>
      <c r="AG22" s="82"/>
      <c r="AH22" s="25"/>
      <c r="AI22" s="25"/>
      <c r="AJ22" s="37"/>
      <c r="AK22" s="25"/>
    </row>
    <row r="23" spans="2:37" ht="14.25" customHeight="1" x14ac:dyDescent="0.2">
      <c r="D23" s="461"/>
      <c r="E23" s="462"/>
      <c r="F23" s="36"/>
      <c r="G23" s="468">
        <f>ROUNDDOWN(P23,0)</f>
        <v>0</v>
      </c>
      <c r="H23" s="469"/>
      <c r="I23" s="469"/>
      <c r="J23" s="469"/>
      <c r="K23" s="469"/>
      <c r="L23" s="469"/>
      <c r="M23" s="472" t="s">
        <v>24</v>
      </c>
      <c r="N23" s="498" t="s">
        <v>22</v>
      </c>
      <c r="O23" s="499"/>
      <c r="P23" s="578"/>
      <c r="Q23" s="579"/>
      <c r="R23" s="579"/>
      <c r="S23" s="579"/>
      <c r="T23" s="579"/>
      <c r="U23" s="472" t="s">
        <v>24</v>
      </c>
      <c r="V23" s="25"/>
      <c r="W23" s="25"/>
      <c r="Y23" s="25"/>
      <c r="Z23" s="25"/>
      <c r="AA23" s="25"/>
      <c r="AB23" s="25"/>
      <c r="AC23" s="25"/>
      <c r="AD23" s="25"/>
      <c r="AE23" s="25"/>
      <c r="AF23" s="25"/>
      <c r="AG23" s="25"/>
      <c r="AH23" s="25"/>
      <c r="AI23" s="25"/>
      <c r="AJ23" s="37"/>
    </row>
    <row r="24" spans="2:37" ht="14.25" customHeight="1" x14ac:dyDescent="0.2">
      <c r="D24" s="461"/>
      <c r="E24" s="462"/>
      <c r="F24" s="36"/>
      <c r="G24" s="470"/>
      <c r="H24" s="471"/>
      <c r="I24" s="471"/>
      <c r="J24" s="471"/>
      <c r="K24" s="471"/>
      <c r="L24" s="471"/>
      <c r="M24" s="473"/>
      <c r="N24" s="498"/>
      <c r="O24" s="499"/>
      <c r="P24" s="580"/>
      <c r="Q24" s="581"/>
      <c r="R24" s="581"/>
      <c r="S24" s="581"/>
      <c r="T24" s="581"/>
      <c r="U24" s="473"/>
      <c r="V24" s="25"/>
      <c r="W24" s="25"/>
      <c r="X24" s="25"/>
      <c r="Y24" s="25"/>
      <c r="Z24" s="25"/>
      <c r="AA24" s="25"/>
      <c r="AB24" s="25"/>
      <c r="AC24" s="25"/>
      <c r="AD24" s="25"/>
      <c r="AE24" s="25"/>
      <c r="AF24" s="25"/>
      <c r="AG24" s="25"/>
      <c r="AH24" s="25"/>
      <c r="AI24" s="25"/>
      <c r="AJ24" s="37"/>
    </row>
    <row r="25" spans="2:37" ht="14.25" customHeight="1" x14ac:dyDescent="0.2">
      <c r="D25" s="461"/>
      <c r="E25" s="462"/>
      <c r="F25" s="36"/>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37"/>
    </row>
    <row r="26" spans="2:37" ht="14.25" customHeight="1" x14ac:dyDescent="0.2">
      <c r="D26" s="461"/>
      <c r="E26" s="462"/>
      <c r="F26" s="36"/>
      <c r="G26" s="500" t="s">
        <v>91</v>
      </c>
      <c r="H26" s="500"/>
      <c r="I26" s="500"/>
      <c r="J26" s="500"/>
      <c r="K26" s="500"/>
      <c r="L26" s="500"/>
      <c r="M26" s="500"/>
      <c r="N26" s="30"/>
      <c r="O26" s="30"/>
      <c r="P26" s="500" t="s">
        <v>71</v>
      </c>
      <c r="Q26" s="500"/>
      <c r="R26" s="500"/>
      <c r="S26" s="500"/>
      <c r="T26" s="500"/>
      <c r="U26" s="500"/>
      <c r="V26" s="25"/>
      <c r="W26" s="501" t="s">
        <v>30</v>
      </c>
      <c r="X26" s="501"/>
      <c r="Y26" s="501"/>
      <c r="Z26" s="501"/>
      <c r="AA26" s="501"/>
      <c r="AB26" s="501"/>
      <c r="AC26" s="25"/>
      <c r="AD26" s="501" t="s">
        <v>75</v>
      </c>
      <c r="AE26" s="501"/>
      <c r="AF26" s="501"/>
      <c r="AG26" s="501"/>
      <c r="AH26" s="501"/>
      <c r="AI26" s="501"/>
      <c r="AJ26" s="37"/>
    </row>
    <row r="27" spans="2:37" ht="14.25" customHeight="1" x14ac:dyDescent="0.2">
      <c r="D27" s="461"/>
      <c r="E27" s="462"/>
      <c r="F27" s="36"/>
      <c r="G27" s="468">
        <f>ROUNDDOWN(P27*W27*AD27,0)</f>
        <v>200000</v>
      </c>
      <c r="H27" s="469"/>
      <c r="I27" s="469"/>
      <c r="J27" s="469"/>
      <c r="K27" s="469"/>
      <c r="L27" s="469"/>
      <c r="M27" s="472" t="s">
        <v>24</v>
      </c>
      <c r="N27" s="498" t="s">
        <v>22</v>
      </c>
      <c r="O27" s="499"/>
      <c r="P27" s="578">
        <v>2000</v>
      </c>
      <c r="Q27" s="579"/>
      <c r="R27" s="579"/>
      <c r="S27" s="579"/>
      <c r="T27" s="579"/>
      <c r="U27" s="472" t="s">
        <v>24</v>
      </c>
      <c r="V27" s="488" t="s">
        <v>21</v>
      </c>
      <c r="W27" s="584">
        <v>5</v>
      </c>
      <c r="X27" s="585"/>
      <c r="Y27" s="585"/>
      <c r="Z27" s="585"/>
      <c r="AA27" s="493" t="s">
        <v>85</v>
      </c>
      <c r="AB27" s="472"/>
      <c r="AC27" s="488" t="s">
        <v>21</v>
      </c>
      <c r="AD27" s="584">
        <v>20</v>
      </c>
      <c r="AE27" s="585"/>
      <c r="AF27" s="585"/>
      <c r="AG27" s="585"/>
      <c r="AH27" s="585"/>
      <c r="AI27" s="472" t="s">
        <v>45</v>
      </c>
      <c r="AJ27" s="37"/>
    </row>
    <row r="28" spans="2:37" ht="14.25" customHeight="1" x14ac:dyDescent="0.2">
      <c r="D28" s="461"/>
      <c r="E28" s="462"/>
      <c r="F28" s="36"/>
      <c r="G28" s="470"/>
      <c r="H28" s="471"/>
      <c r="I28" s="471"/>
      <c r="J28" s="471"/>
      <c r="K28" s="471"/>
      <c r="L28" s="471"/>
      <c r="M28" s="473"/>
      <c r="N28" s="498"/>
      <c r="O28" s="499"/>
      <c r="P28" s="580"/>
      <c r="Q28" s="581"/>
      <c r="R28" s="581"/>
      <c r="S28" s="581"/>
      <c r="T28" s="581"/>
      <c r="U28" s="473"/>
      <c r="V28" s="488"/>
      <c r="W28" s="586"/>
      <c r="X28" s="587"/>
      <c r="Y28" s="587"/>
      <c r="Z28" s="587"/>
      <c r="AA28" s="494"/>
      <c r="AB28" s="473"/>
      <c r="AC28" s="488"/>
      <c r="AD28" s="586"/>
      <c r="AE28" s="587"/>
      <c r="AF28" s="587"/>
      <c r="AG28" s="587"/>
      <c r="AH28" s="587"/>
      <c r="AI28" s="473"/>
      <c r="AJ28" s="37"/>
    </row>
    <row r="29" spans="2:37" ht="14.25" customHeight="1" x14ac:dyDescent="0.2">
      <c r="D29" s="461"/>
      <c r="E29" s="462"/>
      <c r="F29" s="36"/>
      <c r="G29" s="30"/>
      <c r="H29" s="30"/>
      <c r="I29" s="30"/>
      <c r="J29" s="25"/>
      <c r="K29" s="38"/>
      <c r="L29" s="38"/>
      <c r="M29" s="38"/>
      <c r="N29" s="30"/>
      <c r="O29" s="30"/>
      <c r="P29" s="30"/>
      <c r="Q29" s="30"/>
      <c r="R29" s="30"/>
      <c r="S29" s="30"/>
      <c r="T29" s="30"/>
      <c r="U29" s="30"/>
      <c r="V29" s="30"/>
      <c r="W29" s="30"/>
      <c r="X29" s="30"/>
      <c r="Y29" s="30"/>
      <c r="Z29" s="30"/>
      <c r="AA29" s="30"/>
      <c r="AB29" s="30"/>
      <c r="AC29" s="30"/>
      <c r="AD29" s="30"/>
      <c r="AE29" s="30"/>
      <c r="AF29" s="30"/>
      <c r="AG29" s="30"/>
      <c r="AH29" s="34"/>
      <c r="AI29" s="61" t="s">
        <v>66</v>
      </c>
      <c r="AJ29" s="37"/>
    </row>
    <row r="30" spans="2:37" ht="14.25" customHeight="1" x14ac:dyDescent="0.2">
      <c r="D30" s="461"/>
      <c r="E30" s="462"/>
      <c r="F30" s="36"/>
      <c r="G30" s="500" t="s">
        <v>92</v>
      </c>
      <c r="H30" s="500"/>
      <c r="I30" s="500"/>
      <c r="J30" s="500"/>
      <c r="K30" s="500"/>
      <c r="L30" s="500"/>
      <c r="M30" s="500"/>
      <c r="N30" s="30"/>
      <c r="O30" s="30"/>
      <c r="P30" s="500" t="s">
        <v>73</v>
      </c>
      <c r="Q30" s="500"/>
      <c r="R30" s="500"/>
      <c r="S30" s="500"/>
      <c r="T30" s="500"/>
      <c r="U30" s="500"/>
      <c r="V30" s="25"/>
      <c r="W30" s="501" t="s">
        <v>74</v>
      </c>
      <c r="X30" s="501"/>
      <c r="Y30" s="501"/>
      <c r="Z30" s="501"/>
      <c r="AA30" s="501"/>
      <c r="AB30" s="501"/>
      <c r="AC30" s="25"/>
      <c r="AD30" s="501" t="s">
        <v>75</v>
      </c>
      <c r="AE30" s="501"/>
      <c r="AF30" s="501"/>
      <c r="AG30" s="501"/>
      <c r="AH30" s="501"/>
      <c r="AI30" s="501"/>
      <c r="AJ30" s="37"/>
    </row>
    <row r="31" spans="2:37" ht="14.25" customHeight="1" x14ac:dyDescent="0.2">
      <c r="D31" s="461"/>
      <c r="E31" s="462"/>
      <c r="F31" s="36"/>
      <c r="G31" s="468">
        <f>ROUNDDOWN(P31*W31*AD31,0)</f>
        <v>0</v>
      </c>
      <c r="H31" s="469"/>
      <c r="I31" s="469"/>
      <c r="J31" s="469"/>
      <c r="K31" s="469"/>
      <c r="L31" s="469"/>
      <c r="M31" s="472" t="s">
        <v>24</v>
      </c>
      <c r="N31" s="498" t="s">
        <v>22</v>
      </c>
      <c r="O31" s="499"/>
      <c r="P31" s="485"/>
      <c r="Q31" s="486"/>
      <c r="R31" s="486"/>
      <c r="S31" s="486"/>
      <c r="T31" s="486"/>
      <c r="U31" s="472" t="s">
        <v>24</v>
      </c>
      <c r="V31" s="83" t="s">
        <v>21</v>
      </c>
      <c r="W31" s="485"/>
      <c r="X31" s="486"/>
      <c r="Y31" s="486"/>
      <c r="Z31" s="486"/>
      <c r="AA31" s="486"/>
      <c r="AB31" s="472" t="s">
        <v>69</v>
      </c>
      <c r="AC31" s="488" t="s">
        <v>21</v>
      </c>
      <c r="AD31" s="489"/>
      <c r="AE31" s="490"/>
      <c r="AF31" s="490"/>
      <c r="AG31" s="490"/>
      <c r="AH31" s="490"/>
      <c r="AI31" s="472" t="s">
        <v>45</v>
      </c>
      <c r="AJ31" s="37"/>
    </row>
    <row r="32" spans="2:37" ht="14.25" customHeight="1" x14ac:dyDescent="0.2">
      <c r="D32" s="461"/>
      <c r="E32" s="462"/>
      <c r="F32" s="36"/>
      <c r="G32" s="470"/>
      <c r="H32" s="471"/>
      <c r="I32" s="471"/>
      <c r="J32" s="471"/>
      <c r="K32" s="471"/>
      <c r="L32" s="471"/>
      <c r="M32" s="473"/>
      <c r="N32" s="498"/>
      <c r="O32" s="499"/>
      <c r="P32" s="487"/>
      <c r="Q32" s="466"/>
      <c r="R32" s="466"/>
      <c r="S32" s="466"/>
      <c r="T32" s="466"/>
      <c r="U32" s="473"/>
      <c r="V32" s="83"/>
      <c r="W32" s="487"/>
      <c r="X32" s="466"/>
      <c r="Y32" s="466"/>
      <c r="Z32" s="466"/>
      <c r="AA32" s="466"/>
      <c r="AB32" s="473"/>
      <c r="AC32" s="488"/>
      <c r="AD32" s="491"/>
      <c r="AE32" s="492"/>
      <c r="AF32" s="492"/>
      <c r="AG32" s="492"/>
      <c r="AH32" s="492"/>
      <c r="AI32" s="473"/>
      <c r="AJ32" s="37"/>
    </row>
    <row r="33" spans="4:39" ht="14.25" customHeight="1" x14ac:dyDescent="0.2">
      <c r="D33" s="510"/>
      <c r="E33" s="511"/>
      <c r="F33" s="39"/>
      <c r="G33" s="40"/>
      <c r="H33" s="40"/>
      <c r="I33" s="40"/>
      <c r="J33" s="40"/>
      <c r="K33" s="40"/>
      <c r="L33" s="40"/>
      <c r="M33" s="40"/>
      <c r="N33" s="40"/>
      <c r="O33" s="87"/>
      <c r="P33" s="41"/>
      <c r="Q33" s="41"/>
      <c r="R33" s="41"/>
      <c r="S33" s="40"/>
      <c r="T33" s="40"/>
      <c r="U33" s="40"/>
      <c r="V33" s="40"/>
      <c r="W33" s="40"/>
      <c r="X33" s="40"/>
      <c r="Y33" s="40"/>
      <c r="Z33" s="40"/>
      <c r="AA33" s="40"/>
      <c r="AB33" s="40"/>
      <c r="AC33" s="40"/>
      <c r="AD33" s="40"/>
      <c r="AE33" s="40"/>
      <c r="AF33" s="40"/>
      <c r="AG33" s="40"/>
      <c r="AH33" s="40"/>
      <c r="AI33" s="62" t="s">
        <v>66</v>
      </c>
      <c r="AJ33" s="42"/>
    </row>
    <row r="34" spans="4:39" ht="14.25" customHeight="1" x14ac:dyDescent="0.2">
      <c r="AJ34" s="30"/>
      <c r="AK34" s="30"/>
    </row>
    <row r="35" spans="4:39" ht="14.25" customHeight="1" x14ac:dyDescent="0.2">
      <c r="AJ35" s="30"/>
      <c r="AK35" s="30"/>
    </row>
    <row r="36" spans="4:39" ht="14.25" customHeight="1" x14ac:dyDescent="0.2">
      <c r="D36" s="459" t="s">
        <v>87</v>
      </c>
      <c r="E36" s="460"/>
      <c r="F36" s="34"/>
      <c r="G36" s="34"/>
      <c r="H36" s="34"/>
      <c r="I36" s="34"/>
      <c r="J36" s="34"/>
      <c r="K36" s="34"/>
      <c r="L36" s="34"/>
      <c r="M36" s="33"/>
      <c r="N36" s="63"/>
      <c r="O36" s="33"/>
      <c r="P36" s="33"/>
      <c r="Q36" s="33"/>
      <c r="R36" s="33"/>
      <c r="S36" s="33"/>
      <c r="T36" s="33"/>
      <c r="U36" s="33"/>
      <c r="V36" s="33"/>
      <c r="W36" s="33"/>
      <c r="X36" s="33"/>
      <c r="Y36" s="33"/>
      <c r="Z36" s="33"/>
      <c r="AA36" s="33"/>
      <c r="AB36" s="33"/>
      <c r="AC36" s="33"/>
      <c r="AD36" s="33"/>
      <c r="AE36" s="33"/>
      <c r="AF36" s="33"/>
      <c r="AG36" s="33"/>
      <c r="AH36" s="33"/>
      <c r="AI36" s="33"/>
      <c r="AJ36" s="35" t="s">
        <v>89</v>
      </c>
      <c r="AK36" s="86"/>
      <c r="AL36" s="30"/>
      <c r="AM36" s="30"/>
    </row>
    <row r="37" spans="4:39" ht="14.25" customHeight="1" x14ac:dyDescent="0.2">
      <c r="D37" s="461"/>
      <c r="E37" s="462"/>
      <c r="F37" s="43"/>
      <c r="G37" s="468">
        <f>SUM(O40,O41,O42,O43,O44,AD40,AD41,AD42,AD43,AD44,U46)</f>
        <v>42000</v>
      </c>
      <c r="H37" s="469"/>
      <c r="I37" s="469"/>
      <c r="J37" s="469"/>
      <c r="K37" s="469"/>
      <c r="L37" s="469"/>
      <c r="M37" s="472" t="s">
        <v>24</v>
      </c>
      <c r="N37" s="85"/>
      <c r="O37" s="25"/>
      <c r="P37" s="25"/>
      <c r="Q37" s="25"/>
      <c r="R37" s="25"/>
      <c r="S37" s="25"/>
      <c r="T37" s="25"/>
      <c r="U37" s="25"/>
      <c r="V37" s="25"/>
      <c r="W37" s="25"/>
      <c r="X37" s="25"/>
      <c r="Y37" s="25"/>
      <c r="Z37" s="25"/>
      <c r="AA37" s="25"/>
      <c r="AB37" s="25"/>
      <c r="AC37" s="25"/>
      <c r="AD37" s="25"/>
      <c r="AE37" s="25"/>
      <c r="AF37" s="25"/>
      <c r="AG37" s="25"/>
      <c r="AH37" s="25"/>
      <c r="AI37" s="25"/>
      <c r="AJ37" s="25"/>
      <c r="AK37" s="86"/>
      <c r="AL37" s="30"/>
      <c r="AM37" s="30"/>
    </row>
    <row r="38" spans="4:39" ht="14.25" customHeight="1" x14ac:dyDescent="0.2">
      <c r="D38" s="461"/>
      <c r="E38" s="462"/>
      <c r="F38" s="44"/>
      <c r="G38" s="470"/>
      <c r="H38" s="471"/>
      <c r="I38" s="471"/>
      <c r="J38" s="471"/>
      <c r="K38" s="471"/>
      <c r="L38" s="471"/>
      <c r="M38" s="473"/>
      <c r="N38" s="25"/>
      <c r="O38" s="25"/>
      <c r="Q38" s="25"/>
      <c r="R38" s="25"/>
      <c r="S38" s="25"/>
      <c r="T38" s="25"/>
      <c r="U38" s="25"/>
      <c r="V38" s="25"/>
      <c r="W38" s="25"/>
      <c r="X38" s="25"/>
      <c r="Y38" s="25"/>
      <c r="Z38" s="25"/>
      <c r="AA38" s="25"/>
      <c r="AB38" s="25"/>
      <c r="AC38" s="25"/>
      <c r="AD38" s="25"/>
      <c r="AE38" s="30"/>
      <c r="AF38" s="25"/>
      <c r="AG38" s="30"/>
      <c r="AH38" s="30"/>
      <c r="AI38" s="30"/>
      <c r="AJ38" s="30"/>
      <c r="AK38" s="36"/>
      <c r="AL38" s="30"/>
      <c r="AM38" s="30"/>
    </row>
    <row r="39" spans="4:39" ht="14.25" customHeight="1" x14ac:dyDescent="0.2">
      <c r="D39" s="461"/>
      <c r="E39" s="462"/>
      <c r="L39" s="25"/>
      <c r="M39" s="25"/>
      <c r="N39" s="25"/>
      <c r="O39" s="25"/>
      <c r="P39" s="25"/>
      <c r="Q39" s="25"/>
      <c r="R39" s="25"/>
      <c r="S39" s="25"/>
      <c r="T39" s="25"/>
      <c r="U39" s="25"/>
      <c r="V39" s="25"/>
      <c r="W39" s="25"/>
      <c r="X39" s="25"/>
      <c r="Y39" s="25"/>
      <c r="Z39" s="25"/>
      <c r="AA39" s="25"/>
      <c r="AB39" s="25"/>
      <c r="AC39" s="25"/>
      <c r="AD39" s="25"/>
      <c r="AE39" s="25"/>
      <c r="AF39" s="25"/>
      <c r="AG39" s="30"/>
      <c r="AH39" s="30"/>
      <c r="AI39" s="30"/>
      <c r="AJ39" s="30"/>
      <c r="AK39" s="36"/>
      <c r="AL39" s="30"/>
      <c r="AM39" s="30"/>
    </row>
    <row r="40" spans="4:39" ht="14.25" customHeight="1" x14ac:dyDescent="0.2">
      <c r="D40" s="461"/>
      <c r="E40" s="462"/>
      <c r="G40" s="82" t="s">
        <v>25</v>
      </c>
      <c r="H40" s="588" t="s">
        <v>100</v>
      </c>
      <c r="I40" s="588"/>
      <c r="J40" s="588"/>
      <c r="K40" s="588"/>
      <c r="L40" s="588"/>
      <c r="M40" s="588"/>
      <c r="N40" s="85" t="s">
        <v>34</v>
      </c>
      <c r="O40" s="589">
        <v>10000</v>
      </c>
      <c r="P40" s="589"/>
      <c r="Q40" s="589"/>
      <c r="R40" s="589"/>
      <c r="S40" s="589"/>
      <c r="T40" s="84" t="s">
        <v>24</v>
      </c>
      <c r="V40" s="82" t="s">
        <v>25</v>
      </c>
      <c r="W40" s="474"/>
      <c r="X40" s="474"/>
      <c r="Y40" s="474"/>
      <c r="Z40" s="474"/>
      <c r="AA40" s="474"/>
      <c r="AB40" s="474"/>
      <c r="AC40" s="85" t="s">
        <v>34</v>
      </c>
      <c r="AD40" s="496"/>
      <c r="AE40" s="496"/>
      <c r="AF40" s="496"/>
      <c r="AG40" s="496"/>
      <c r="AH40" s="496"/>
      <c r="AI40" s="84" t="s">
        <v>24</v>
      </c>
      <c r="AK40" s="36"/>
      <c r="AL40" s="25"/>
      <c r="AM40" s="25"/>
    </row>
    <row r="41" spans="4:39" ht="14.25" customHeight="1" x14ac:dyDescent="0.2">
      <c r="D41" s="461"/>
      <c r="E41" s="462"/>
      <c r="G41" s="82" t="s">
        <v>25</v>
      </c>
      <c r="H41" s="588" t="s">
        <v>102</v>
      </c>
      <c r="I41" s="588"/>
      <c r="J41" s="588"/>
      <c r="K41" s="588"/>
      <c r="L41" s="588"/>
      <c r="M41" s="588"/>
      <c r="N41" s="85" t="s">
        <v>34</v>
      </c>
      <c r="O41" s="590">
        <v>12000</v>
      </c>
      <c r="P41" s="590"/>
      <c r="Q41" s="590"/>
      <c r="R41" s="590"/>
      <c r="S41" s="590"/>
      <c r="T41" s="84" t="s">
        <v>24</v>
      </c>
      <c r="V41" s="82" t="s">
        <v>25</v>
      </c>
      <c r="W41" s="474"/>
      <c r="X41" s="474"/>
      <c r="Y41" s="474"/>
      <c r="Z41" s="474"/>
      <c r="AA41" s="474"/>
      <c r="AB41" s="474"/>
      <c r="AC41" s="85" t="s">
        <v>34</v>
      </c>
      <c r="AD41" s="497"/>
      <c r="AE41" s="497"/>
      <c r="AF41" s="497"/>
      <c r="AG41" s="497"/>
      <c r="AH41" s="497"/>
      <c r="AI41" s="84" t="s">
        <v>24</v>
      </c>
      <c r="AK41" s="36"/>
      <c r="AL41" s="24"/>
      <c r="AM41" s="30"/>
    </row>
    <row r="42" spans="4:39" ht="14.25" customHeight="1" x14ac:dyDescent="0.2">
      <c r="D42" s="461"/>
      <c r="E42" s="462"/>
      <c r="G42" s="82" t="s">
        <v>25</v>
      </c>
      <c r="H42" s="588"/>
      <c r="I42" s="588"/>
      <c r="J42" s="588"/>
      <c r="K42" s="588"/>
      <c r="L42" s="588"/>
      <c r="M42" s="588"/>
      <c r="N42" s="85" t="s">
        <v>34</v>
      </c>
      <c r="O42" s="590"/>
      <c r="P42" s="590"/>
      <c r="Q42" s="590"/>
      <c r="R42" s="590"/>
      <c r="S42" s="590"/>
      <c r="T42" s="84" t="s">
        <v>24</v>
      </c>
      <c r="V42" s="82" t="s">
        <v>25</v>
      </c>
      <c r="W42" s="474"/>
      <c r="X42" s="474"/>
      <c r="Y42" s="474"/>
      <c r="Z42" s="474"/>
      <c r="AA42" s="474"/>
      <c r="AB42" s="474"/>
      <c r="AC42" s="85" t="s">
        <v>34</v>
      </c>
      <c r="AD42" s="497"/>
      <c r="AE42" s="497"/>
      <c r="AF42" s="497"/>
      <c r="AG42" s="497"/>
      <c r="AH42" s="497"/>
      <c r="AI42" s="84" t="s">
        <v>24</v>
      </c>
      <c r="AK42" s="36"/>
      <c r="AL42" s="30"/>
      <c r="AM42" s="30"/>
    </row>
    <row r="43" spans="4:39" ht="14.25" customHeight="1" x14ac:dyDescent="0.2">
      <c r="D43" s="461"/>
      <c r="E43" s="462"/>
      <c r="G43" s="82" t="s">
        <v>25</v>
      </c>
      <c r="H43" s="474"/>
      <c r="I43" s="474"/>
      <c r="J43" s="474"/>
      <c r="K43" s="474"/>
      <c r="L43" s="474"/>
      <c r="M43" s="474"/>
      <c r="N43" s="85" t="s">
        <v>34</v>
      </c>
      <c r="O43" s="497"/>
      <c r="P43" s="497"/>
      <c r="Q43" s="497"/>
      <c r="R43" s="497"/>
      <c r="S43" s="497"/>
      <c r="T43" s="84" t="s">
        <v>24</v>
      </c>
      <c r="V43" s="82" t="s">
        <v>25</v>
      </c>
      <c r="W43" s="474"/>
      <c r="X43" s="474"/>
      <c r="Y43" s="474"/>
      <c r="Z43" s="474"/>
      <c r="AA43" s="474"/>
      <c r="AB43" s="474"/>
      <c r="AC43" s="85" t="s">
        <v>34</v>
      </c>
      <c r="AD43" s="497"/>
      <c r="AE43" s="497"/>
      <c r="AF43" s="497"/>
      <c r="AG43" s="497"/>
      <c r="AH43" s="497"/>
      <c r="AI43" s="84" t="s">
        <v>24</v>
      </c>
      <c r="AK43" s="36"/>
      <c r="AL43" s="24"/>
      <c r="AM43" s="30"/>
    </row>
    <row r="44" spans="4:39" ht="14.25" customHeight="1" x14ac:dyDescent="0.2">
      <c r="D44" s="461"/>
      <c r="E44" s="462"/>
      <c r="G44" s="82" t="s">
        <v>25</v>
      </c>
      <c r="H44" s="474"/>
      <c r="I44" s="474"/>
      <c r="J44" s="474"/>
      <c r="K44" s="474"/>
      <c r="L44" s="474"/>
      <c r="M44" s="474"/>
      <c r="N44" s="85" t="s">
        <v>34</v>
      </c>
      <c r="O44" s="497"/>
      <c r="P44" s="497"/>
      <c r="Q44" s="497"/>
      <c r="R44" s="497"/>
      <c r="S44" s="497"/>
      <c r="T44" s="84" t="s">
        <v>24</v>
      </c>
      <c r="V44" s="82" t="s">
        <v>25</v>
      </c>
      <c r="W44" s="474"/>
      <c r="X44" s="474"/>
      <c r="Y44" s="474"/>
      <c r="Z44" s="474"/>
      <c r="AA44" s="474"/>
      <c r="AB44" s="474"/>
      <c r="AC44" s="85" t="s">
        <v>34</v>
      </c>
      <c r="AD44" s="497"/>
      <c r="AE44" s="497"/>
      <c r="AF44" s="497"/>
      <c r="AG44" s="497"/>
      <c r="AH44" s="497"/>
      <c r="AI44" s="84" t="s">
        <v>24</v>
      </c>
      <c r="AK44" s="36"/>
      <c r="AL44" s="30"/>
      <c r="AM44" s="30"/>
    </row>
    <row r="45" spans="4:39" ht="14.25" customHeight="1" x14ac:dyDescent="0.2">
      <c r="D45" s="461"/>
      <c r="E45" s="462"/>
      <c r="F45" s="65"/>
      <c r="G45" s="65"/>
      <c r="H45" s="45"/>
      <c r="I45" s="30"/>
      <c r="J45" s="30"/>
      <c r="K45" s="30"/>
      <c r="L45" s="30"/>
      <c r="M45" s="85"/>
      <c r="N45" s="85"/>
      <c r="O45" s="85"/>
      <c r="P45" s="85"/>
      <c r="Q45" s="85"/>
      <c r="R45" s="85"/>
      <c r="S45" s="85"/>
      <c r="T45" s="85"/>
      <c r="U45" s="85"/>
      <c r="V45" s="85"/>
      <c r="W45" s="85"/>
      <c r="X45" s="30"/>
      <c r="Y45" s="30"/>
      <c r="Z45" s="30"/>
      <c r="AA45" s="30"/>
      <c r="AB45" s="30"/>
      <c r="AC45" s="30"/>
      <c r="AD45" s="30"/>
      <c r="AE45" s="30"/>
      <c r="AF45" s="30"/>
      <c r="AG45" s="30"/>
      <c r="AH45" s="30"/>
      <c r="AI45" s="30"/>
      <c r="AJ45" s="30"/>
      <c r="AK45" s="36"/>
      <c r="AL45" s="30"/>
      <c r="AM45" s="30"/>
    </row>
    <row r="46" spans="4:39" ht="14.25" customHeight="1" x14ac:dyDescent="0.2">
      <c r="D46" s="461"/>
      <c r="E46" s="462"/>
      <c r="G46" s="465" t="s">
        <v>53</v>
      </c>
      <c r="H46" s="465"/>
      <c r="I46" s="465"/>
      <c r="J46" s="581">
        <v>120000</v>
      </c>
      <c r="K46" s="581"/>
      <c r="L46" s="581"/>
      <c r="M46" s="581"/>
      <c r="N46" s="581"/>
      <c r="O46" s="84" t="s">
        <v>24</v>
      </c>
      <c r="P46" s="467" t="s">
        <v>59</v>
      </c>
      <c r="Q46" s="467"/>
      <c r="R46" s="467"/>
      <c r="S46" s="467"/>
      <c r="T46" s="467"/>
      <c r="U46" s="581">
        <v>20000</v>
      </c>
      <c r="V46" s="581"/>
      <c r="W46" s="581"/>
      <c r="X46" s="581"/>
      <c r="Y46" s="581"/>
      <c r="Z46" s="495" t="s">
        <v>56</v>
      </c>
      <c r="AA46" s="495"/>
      <c r="AB46" s="495"/>
      <c r="AC46" s="76"/>
      <c r="AD46" s="76"/>
      <c r="AE46" s="76"/>
      <c r="AF46" s="76"/>
      <c r="AG46" s="76"/>
      <c r="AH46" s="76"/>
      <c r="AI46" s="76"/>
      <c r="AJ46" s="30"/>
      <c r="AK46" s="36"/>
      <c r="AL46" s="30"/>
      <c r="AM46" s="30"/>
    </row>
    <row r="47" spans="4:39" ht="14.25" customHeight="1" x14ac:dyDescent="0.2">
      <c r="D47" s="463" t="s">
        <v>97</v>
      </c>
      <c r="E47" s="464"/>
      <c r="F47" s="29"/>
      <c r="G47" s="29"/>
      <c r="H47" s="66"/>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36"/>
      <c r="AL47" s="30"/>
      <c r="AM47" s="30"/>
    </row>
    <row r="48" spans="4:39" ht="14.25" customHeight="1" x14ac:dyDescent="0.2">
      <c r="D48" s="30"/>
      <c r="E48" s="30"/>
      <c r="F48" s="45"/>
      <c r="G48" s="45"/>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0"/>
      <c r="AL48" s="85"/>
      <c r="AM48" s="30"/>
    </row>
    <row r="49" spans="2:39" ht="14.25" hidden="1" customHeight="1" x14ac:dyDescent="0.2">
      <c r="D49" s="30"/>
      <c r="E49" s="30"/>
      <c r="F49" s="45"/>
      <c r="G49" s="45"/>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85"/>
      <c r="AM49" s="30"/>
    </row>
    <row r="50" spans="2:39" s="68" customFormat="1" ht="14.25" customHeight="1" x14ac:dyDescent="0.2">
      <c r="B50" s="67"/>
      <c r="C50" s="61" t="s">
        <v>63</v>
      </c>
      <c r="D50" s="67" t="s">
        <v>67</v>
      </c>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row>
    <row r="51" spans="2:39" s="68" customFormat="1" ht="14.25" customHeight="1" x14ac:dyDescent="0.2">
      <c r="B51" s="67"/>
      <c r="C51" s="61" t="s">
        <v>64</v>
      </c>
      <c r="D51" s="67" t="s">
        <v>68</v>
      </c>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row>
    <row r="52" spans="2:39" s="68" customFormat="1" ht="14.25" customHeight="1" x14ac:dyDescent="0.2">
      <c r="B52" s="67"/>
      <c r="C52" s="61" t="s">
        <v>65</v>
      </c>
      <c r="D52" s="100" t="s">
        <v>155</v>
      </c>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row>
    <row r="53" spans="2:39" s="68" customFormat="1" ht="14.25" customHeight="1" x14ac:dyDescent="0.2">
      <c r="B53" s="67"/>
      <c r="C53" s="61" t="s">
        <v>66</v>
      </c>
      <c r="D53" s="591" t="s">
        <v>96</v>
      </c>
      <c r="E53" s="591"/>
      <c r="F53" s="591"/>
      <c r="G53" s="591"/>
      <c r="H53" s="591"/>
      <c r="I53" s="591"/>
      <c r="J53" s="591"/>
      <c r="K53" s="591"/>
      <c r="L53" s="591"/>
      <c r="M53" s="591"/>
      <c r="N53" s="591"/>
      <c r="O53" s="591"/>
      <c r="P53" s="591"/>
      <c r="Q53" s="591"/>
      <c r="R53" s="591"/>
      <c r="S53" s="591"/>
      <c r="T53" s="591"/>
      <c r="U53" s="591"/>
      <c r="V53" s="591"/>
      <c r="W53" s="591"/>
      <c r="X53" s="591"/>
      <c r="Y53" s="591"/>
      <c r="Z53" s="591"/>
      <c r="AA53" s="591"/>
      <c r="AB53" s="591"/>
      <c r="AC53" s="591"/>
      <c r="AD53" s="591"/>
      <c r="AE53" s="591"/>
      <c r="AF53" s="591"/>
      <c r="AG53" s="591"/>
      <c r="AH53" s="591"/>
      <c r="AI53" s="591"/>
      <c r="AJ53" s="591"/>
      <c r="AK53" s="69"/>
    </row>
    <row r="54" spans="2:39" s="68" customFormat="1" ht="14.25" customHeight="1" x14ac:dyDescent="0.2">
      <c r="B54" s="67"/>
      <c r="C54" s="61"/>
      <c r="D54" s="591"/>
      <c r="E54" s="591"/>
      <c r="F54" s="591"/>
      <c r="G54" s="591"/>
      <c r="H54" s="591"/>
      <c r="I54" s="591"/>
      <c r="J54" s="591"/>
      <c r="K54" s="591"/>
      <c r="L54" s="591"/>
      <c r="M54" s="591"/>
      <c r="N54" s="591"/>
      <c r="O54" s="591"/>
      <c r="P54" s="591"/>
      <c r="Q54" s="591"/>
      <c r="R54" s="591"/>
      <c r="S54" s="591"/>
      <c r="T54" s="591"/>
      <c r="U54" s="591"/>
      <c r="V54" s="591"/>
      <c r="W54" s="591"/>
      <c r="X54" s="591"/>
      <c r="Y54" s="591"/>
      <c r="Z54" s="591"/>
      <c r="AA54" s="591"/>
      <c r="AB54" s="591"/>
      <c r="AC54" s="591"/>
      <c r="AD54" s="591"/>
      <c r="AE54" s="591"/>
      <c r="AF54" s="591"/>
      <c r="AG54" s="591"/>
      <c r="AH54" s="591"/>
      <c r="AI54" s="591"/>
      <c r="AJ54" s="591"/>
      <c r="AK54" s="69"/>
    </row>
    <row r="55" spans="2:39" s="68" customFormat="1" ht="14.25" customHeight="1" x14ac:dyDescent="0.2">
      <c r="B55" s="67"/>
      <c r="C55" s="27" t="s">
        <v>97</v>
      </c>
      <c r="D55" s="102" t="s">
        <v>134</v>
      </c>
      <c r="E55" s="506" t="s">
        <v>105</v>
      </c>
      <c r="F55" s="506"/>
      <c r="G55" s="506"/>
      <c r="H55" s="506"/>
      <c r="I55" s="506"/>
      <c r="J55" s="506"/>
      <c r="K55" s="506"/>
      <c r="L55" s="506"/>
      <c r="M55" s="506"/>
      <c r="N55" s="506"/>
      <c r="O55" s="506"/>
      <c r="P55" s="506"/>
      <c r="Q55" s="506"/>
      <c r="R55" s="506"/>
      <c r="S55" s="506"/>
      <c r="T55" s="506"/>
      <c r="U55" s="506"/>
      <c r="V55" s="506"/>
      <c r="W55" s="506"/>
      <c r="X55" s="506"/>
      <c r="Y55" s="506"/>
      <c r="Z55" s="506"/>
      <c r="AA55" s="506"/>
      <c r="AB55" s="506"/>
      <c r="AC55" s="506"/>
      <c r="AD55" s="506"/>
      <c r="AE55" s="506"/>
      <c r="AF55" s="506"/>
      <c r="AG55" s="506"/>
      <c r="AH55" s="506"/>
      <c r="AI55" s="506"/>
      <c r="AJ55" s="506"/>
      <c r="AK55" s="69"/>
    </row>
    <row r="56" spans="2:39" s="68" customFormat="1" ht="14.25" customHeight="1" x14ac:dyDescent="0.2">
      <c r="B56" s="70"/>
      <c r="C56" s="51"/>
      <c r="D56" s="49"/>
      <c r="E56" s="506"/>
      <c r="F56" s="506"/>
      <c r="G56" s="506"/>
      <c r="H56" s="506"/>
      <c r="I56" s="506"/>
      <c r="J56" s="506"/>
      <c r="K56" s="506"/>
      <c r="L56" s="506"/>
      <c r="M56" s="506"/>
      <c r="N56" s="506"/>
      <c r="O56" s="506"/>
      <c r="P56" s="506"/>
      <c r="Q56" s="506"/>
      <c r="R56" s="506"/>
      <c r="S56" s="506"/>
      <c r="T56" s="506"/>
      <c r="U56" s="506"/>
      <c r="V56" s="506"/>
      <c r="W56" s="506"/>
      <c r="X56" s="506"/>
      <c r="Y56" s="506"/>
      <c r="Z56" s="506"/>
      <c r="AA56" s="506"/>
      <c r="AB56" s="506"/>
      <c r="AC56" s="506"/>
      <c r="AD56" s="506"/>
      <c r="AE56" s="506"/>
      <c r="AF56" s="506"/>
      <c r="AG56" s="506"/>
      <c r="AH56" s="506"/>
      <c r="AI56" s="506"/>
      <c r="AJ56" s="506"/>
      <c r="AK56" s="69"/>
    </row>
    <row r="57" spans="2:39" s="68" customFormat="1" ht="14.25" customHeight="1" x14ac:dyDescent="0.2">
      <c r="B57" s="67"/>
      <c r="C57" s="71"/>
      <c r="D57" s="101" t="s">
        <v>135</v>
      </c>
      <c r="E57" s="100" t="s">
        <v>138</v>
      </c>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row>
    <row r="58" spans="2:39" s="68" customFormat="1" ht="14.25" customHeight="1" x14ac:dyDescent="0.2">
      <c r="B58" s="70"/>
      <c r="C58" s="51"/>
      <c r="D58" s="102" t="s">
        <v>136</v>
      </c>
      <c r="E58" s="506" t="s">
        <v>106</v>
      </c>
      <c r="F58" s="506"/>
      <c r="G58" s="506"/>
      <c r="H58" s="506"/>
      <c r="I58" s="506"/>
      <c r="J58" s="506"/>
      <c r="K58" s="506"/>
      <c r="L58" s="506"/>
      <c r="M58" s="506"/>
      <c r="N58" s="506"/>
      <c r="O58" s="506"/>
      <c r="P58" s="506"/>
      <c r="Q58" s="506"/>
      <c r="R58" s="506"/>
      <c r="S58" s="506"/>
      <c r="T58" s="506"/>
      <c r="U58" s="506"/>
      <c r="V58" s="506"/>
      <c r="W58" s="506"/>
      <c r="X58" s="506"/>
      <c r="Y58" s="506"/>
      <c r="Z58" s="506"/>
      <c r="AA58" s="506"/>
      <c r="AB58" s="506"/>
      <c r="AC58" s="506"/>
      <c r="AD58" s="506"/>
      <c r="AE58" s="506"/>
      <c r="AF58" s="506"/>
      <c r="AG58" s="506"/>
      <c r="AH58" s="506"/>
      <c r="AI58" s="506"/>
      <c r="AJ58" s="506"/>
      <c r="AK58" s="69"/>
    </row>
    <row r="59" spans="2:39" s="68" customFormat="1" ht="14.25" customHeight="1" x14ac:dyDescent="0.2">
      <c r="B59" s="70"/>
      <c r="C59" s="48"/>
      <c r="D59" s="50"/>
      <c r="E59" s="506"/>
      <c r="F59" s="506"/>
      <c r="G59" s="506"/>
      <c r="H59" s="506"/>
      <c r="I59" s="506"/>
      <c r="J59" s="506"/>
      <c r="K59" s="506"/>
      <c r="L59" s="506"/>
      <c r="M59" s="506"/>
      <c r="N59" s="506"/>
      <c r="O59" s="506"/>
      <c r="P59" s="506"/>
      <c r="Q59" s="506"/>
      <c r="R59" s="506"/>
      <c r="S59" s="506"/>
      <c r="T59" s="506"/>
      <c r="U59" s="506"/>
      <c r="V59" s="506"/>
      <c r="W59" s="506"/>
      <c r="X59" s="506"/>
      <c r="Y59" s="506"/>
      <c r="Z59" s="506"/>
      <c r="AA59" s="506"/>
      <c r="AB59" s="506"/>
      <c r="AC59" s="506"/>
      <c r="AD59" s="506"/>
      <c r="AE59" s="506"/>
      <c r="AF59" s="506"/>
      <c r="AG59" s="506"/>
      <c r="AH59" s="506"/>
      <c r="AI59" s="506"/>
      <c r="AJ59" s="506"/>
      <c r="AK59" s="69"/>
    </row>
  </sheetData>
  <mergeCells count="97">
    <mergeCell ref="P17:P18"/>
    <mergeCell ref="B6:AK8"/>
    <mergeCell ref="B11:F12"/>
    <mergeCell ref="G11:M12"/>
    <mergeCell ref="O11:S12"/>
    <mergeCell ref="B15:H16"/>
    <mergeCell ref="J15:O16"/>
    <mergeCell ref="Q15:V16"/>
    <mergeCell ref="X15:AC16"/>
    <mergeCell ref="AE16:AK16"/>
    <mergeCell ref="B17:G18"/>
    <mergeCell ref="H17:H18"/>
    <mergeCell ref="I17:I18"/>
    <mergeCell ref="J17:N18"/>
    <mergeCell ref="O17:O18"/>
    <mergeCell ref="AE17:AJ18"/>
    <mergeCell ref="AK17:AK18"/>
    <mergeCell ref="D21:E32"/>
    <mergeCell ref="G22:M22"/>
    <mergeCell ref="P22:U22"/>
    <mergeCell ref="G23:L24"/>
    <mergeCell ref="M23:M24"/>
    <mergeCell ref="N23:O24"/>
    <mergeCell ref="P23:T24"/>
    <mergeCell ref="U23:U24"/>
    <mergeCell ref="Q17:U18"/>
    <mergeCell ref="V17:V18"/>
    <mergeCell ref="W17:W18"/>
    <mergeCell ref="X17:AA18"/>
    <mergeCell ref="AB17:AC18"/>
    <mergeCell ref="AD17:AD18"/>
    <mergeCell ref="G30:M30"/>
    <mergeCell ref="P30:U30"/>
    <mergeCell ref="W30:AB30"/>
    <mergeCell ref="AD30:AI30"/>
    <mergeCell ref="G26:M26"/>
    <mergeCell ref="P26:U26"/>
    <mergeCell ref="W26:AB26"/>
    <mergeCell ref="AD26:AI26"/>
    <mergeCell ref="G27:L28"/>
    <mergeCell ref="M27:M28"/>
    <mergeCell ref="N27:O28"/>
    <mergeCell ref="P27:T28"/>
    <mergeCell ref="U27:U28"/>
    <mergeCell ref="V27:V28"/>
    <mergeCell ref="W27:Z28"/>
    <mergeCell ref="AA27:AB28"/>
    <mergeCell ref="AC27:AC28"/>
    <mergeCell ref="AD27:AH28"/>
    <mergeCell ref="AI27:AI28"/>
    <mergeCell ref="AB31:AB32"/>
    <mergeCell ref="AC31:AC32"/>
    <mergeCell ref="AD31:AH32"/>
    <mergeCell ref="AI31:AI32"/>
    <mergeCell ref="D33:E33"/>
    <mergeCell ref="G31:L32"/>
    <mergeCell ref="M31:M32"/>
    <mergeCell ref="N31:O32"/>
    <mergeCell ref="P31:T32"/>
    <mergeCell ref="U31:U32"/>
    <mergeCell ref="W31:AA32"/>
    <mergeCell ref="W40:AB40"/>
    <mergeCell ref="AD40:AH40"/>
    <mergeCell ref="H41:M41"/>
    <mergeCell ref="O41:S41"/>
    <mergeCell ref="W41:AB41"/>
    <mergeCell ref="AD41:AH41"/>
    <mergeCell ref="H40:M40"/>
    <mergeCell ref="O40:S40"/>
    <mergeCell ref="AD42:AH42"/>
    <mergeCell ref="H43:M43"/>
    <mergeCell ref="O43:S43"/>
    <mergeCell ref="W43:AB43"/>
    <mergeCell ref="AD43:AH43"/>
    <mergeCell ref="Z46:AB46"/>
    <mergeCell ref="D36:E46"/>
    <mergeCell ref="G37:L38"/>
    <mergeCell ref="M37:M38"/>
    <mergeCell ref="H42:M42"/>
    <mergeCell ref="O42:S42"/>
    <mergeCell ref="W42:AB42"/>
    <mergeCell ref="T11:Y11"/>
    <mergeCell ref="AB11:AH11"/>
    <mergeCell ref="T12:X12"/>
    <mergeCell ref="Z12:AJ12"/>
    <mergeCell ref="E58:AJ59"/>
    <mergeCell ref="D47:E47"/>
    <mergeCell ref="D53:AJ54"/>
    <mergeCell ref="E55:AJ56"/>
    <mergeCell ref="H44:M44"/>
    <mergeCell ref="O44:S44"/>
    <mergeCell ref="W44:AB44"/>
    <mergeCell ref="AD44:AH44"/>
    <mergeCell ref="G46:I46"/>
    <mergeCell ref="J46:N46"/>
    <mergeCell ref="P46:T46"/>
    <mergeCell ref="U46:Y46"/>
  </mergeCells>
  <phoneticPr fontId="1"/>
  <conditionalFormatting sqref="AE17:AJ18">
    <cfRule type="expression" dxfId="0" priority="1">
      <formula>$AE$17&gt;3200</formula>
    </cfRule>
  </conditionalFormatting>
  <dataValidations count="3">
    <dataValidation type="list" allowBlank="1" showInputMessage="1" showErrorMessage="1" sqref="AB11">
      <formula1>"□ 労働条件通知書,■ 労働条件通知書"</formula1>
    </dataValidation>
    <dataValidation type="list" allowBlank="1" showInputMessage="1" showErrorMessage="1" sqref="T11">
      <formula1>"□ 雇用契約書,■ 雇用契約書"</formula1>
    </dataValidation>
    <dataValidation type="list" allowBlank="1" showInputMessage="1" showErrorMessage="1" sqref="T12">
      <formula1>"□ その他,■ その他"</formula1>
    </dataValidation>
  </dataValidations>
  <printOptions horizontalCentered="1"/>
  <pageMargins left="0.78740157480314965" right="0.39370078740157483" top="0.59055118110236227" bottom="0.59055118110236227" header="0.19685039370078741" footer="0.19685039370078741"/>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F33"/>
  <sheetViews>
    <sheetView view="pageBreakPreview" zoomScaleNormal="100" zoomScaleSheetLayoutView="100" workbookViewId="0">
      <selection activeCell="J11" sqref="J11"/>
    </sheetView>
  </sheetViews>
  <sheetFormatPr defaultRowHeight="13.2" x14ac:dyDescent="0.2"/>
  <cols>
    <col min="1" max="1" width="2.6640625" style="122" customWidth="1"/>
    <col min="2" max="3" width="20.6640625" style="122" customWidth="1"/>
    <col min="4" max="4" width="21.5546875" style="122" customWidth="1"/>
    <col min="5" max="5" width="20.6640625" style="122" customWidth="1"/>
    <col min="6" max="6" width="2.6640625" style="122" customWidth="1"/>
    <col min="7" max="16384" width="8.88671875" style="122"/>
  </cols>
  <sheetData>
    <row r="1" spans="1:6" ht="21.6" customHeight="1" x14ac:dyDescent="0.2">
      <c r="A1" s="121"/>
      <c r="B1" s="121" t="s">
        <v>194</v>
      </c>
      <c r="C1" s="121"/>
      <c r="D1" s="121"/>
      <c r="E1" s="121"/>
      <c r="F1" s="121"/>
    </row>
    <row r="2" spans="1:6" ht="40.049999999999997" customHeight="1" x14ac:dyDescent="0.2">
      <c r="A2" s="121"/>
      <c r="B2" s="514" t="s">
        <v>192</v>
      </c>
      <c r="C2" s="514"/>
      <c r="D2" s="514"/>
      <c r="E2" s="514"/>
      <c r="F2" s="121"/>
    </row>
    <row r="3" spans="1:6" ht="16.2" x14ac:dyDescent="0.2">
      <c r="A3" s="121"/>
      <c r="B3" s="123" t="s">
        <v>179</v>
      </c>
      <c r="C3" s="121"/>
      <c r="D3" s="121"/>
      <c r="E3" s="121"/>
      <c r="F3" s="121"/>
    </row>
    <row r="4" spans="1:6" x14ac:dyDescent="0.2">
      <c r="A4" s="121"/>
      <c r="B4" s="121"/>
      <c r="C4" s="121"/>
      <c r="D4" s="121"/>
      <c r="E4" s="124" t="s">
        <v>0</v>
      </c>
      <c r="F4" s="121"/>
    </row>
    <row r="5" spans="1:6" ht="30" customHeight="1" x14ac:dyDescent="0.2">
      <c r="A5" s="121"/>
      <c r="B5" s="515" t="s">
        <v>180</v>
      </c>
      <c r="C5" s="516"/>
      <c r="D5" s="515" t="s">
        <v>181</v>
      </c>
      <c r="E5" s="516"/>
      <c r="F5" s="121"/>
    </row>
    <row r="6" spans="1:6" ht="30" customHeight="1" x14ac:dyDescent="0.2">
      <c r="A6" s="121"/>
      <c r="B6" s="125" t="s">
        <v>182</v>
      </c>
      <c r="C6" s="125" t="s">
        <v>183</v>
      </c>
      <c r="D6" s="125" t="s">
        <v>182</v>
      </c>
      <c r="E6" s="125" t="s">
        <v>183</v>
      </c>
      <c r="F6" s="121"/>
    </row>
    <row r="7" spans="1:6" ht="30" customHeight="1" x14ac:dyDescent="0.2">
      <c r="A7" s="121"/>
      <c r="B7" s="126" t="s">
        <v>184</v>
      </c>
      <c r="C7" s="138">
        <v>2047000</v>
      </c>
      <c r="D7" s="126" t="s">
        <v>190</v>
      </c>
      <c r="E7" s="138">
        <v>2047024</v>
      </c>
      <c r="F7" s="121"/>
    </row>
    <row r="8" spans="1:6" ht="30" customHeight="1" x14ac:dyDescent="0.2">
      <c r="A8" s="121"/>
      <c r="B8" s="126"/>
      <c r="C8" s="127"/>
      <c r="D8" s="126"/>
      <c r="E8" s="127"/>
      <c r="F8" s="121"/>
    </row>
    <row r="9" spans="1:6" ht="30" customHeight="1" x14ac:dyDescent="0.2">
      <c r="A9" s="121"/>
      <c r="B9" s="126"/>
      <c r="C9" s="127"/>
      <c r="D9" s="126"/>
      <c r="E9" s="127"/>
      <c r="F9" s="121"/>
    </row>
    <row r="10" spans="1:6" ht="30" customHeight="1" x14ac:dyDescent="0.2">
      <c r="A10" s="121"/>
      <c r="B10" s="126"/>
      <c r="C10" s="127"/>
      <c r="D10" s="126"/>
      <c r="E10" s="127"/>
      <c r="F10" s="121"/>
    </row>
    <row r="11" spans="1:6" ht="30" customHeight="1" x14ac:dyDescent="0.2">
      <c r="A11" s="121"/>
      <c r="B11" s="128"/>
      <c r="C11" s="128"/>
      <c r="D11" s="126"/>
      <c r="E11" s="127"/>
      <c r="F11" s="121"/>
    </row>
    <row r="12" spans="1:6" ht="30" customHeight="1" x14ac:dyDescent="0.2">
      <c r="A12" s="121"/>
      <c r="B12" s="126" t="s">
        <v>185</v>
      </c>
      <c r="C12" s="127">
        <f>E18-C7</f>
        <v>24</v>
      </c>
      <c r="D12" s="129"/>
      <c r="E12" s="127"/>
      <c r="F12" s="121"/>
    </row>
    <row r="13" spans="1:6" ht="30" customHeight="1" x14ac:dyDescent="0.2">
      <c r="A13" s="121"/>
      <c r="B13" s="129"/>
      <c r="C13" s="127"/>
      <c r="D13" s="129"/>
      <c r="E13" s="127"/>
      <c r="F13" s="121"/>
    </row>
    <row r="14" spans="1:6" ht="30" customHeight="1" x14ac:dyDescent="0.2">
      <c r="A14" s="121"/>
      <c r="B14" s="130"/>
      <c r="C14" s="131"/>
      <c r="D14" s="130"/>
      <c r="E14" s="131"/>
      <c r="F14" s="121"/>
    </row>
    <row r="15" spans="1:6" ht="30" customHeight="1" x14ac:dyDescent="0.2">
      <c r="A15" s="121"/>
      <c r="B15" s="130"/>
      <c r="C15" s="131"/>
      <c r="D15" s="130"/>
      <c r="E15" s="131"/>
      <c r="F15" s="121"/>
    </row>
    <row r="16" spans="1:6" ht="30" customHeight="1" x14ac:dyDescent="0.2">
      <c r="A16" s="121"/>
      <c r="B16" s="130"/>
      <c r="C16" s="131"/>
      <c r="D16" s="130"/>
      <c r="E16" s="131"/>
      <c r="F16" s="121"/>
    </row>
    <row r="17" spans="1:6" ht="30" customHeight="1" x14ac:dyDescent="0.2">
      <c r="A17" s="121"/>
      <c r="B17" s="130"/>
      <c r="C17" s="131"/>
      <c r="D17" s="130"/>
      <c r="E17" s="131"/>
      <c r="F17" s="121"/>
    </row>
    <row r="18" spans="1:6" ht="30" customHeight="1" x14ac:dyDescent="0.2">
      <c r="A18" s="121"/>
      <c r="B18" s="125" t="s">
        <v>117</v>
      </c>
      <c r="C18" s="127">
        <f>SUM(C7:C12)</f>
        <v>2047024</v>
      </c>
      <c r="D18" s="125" t="s">
        <v>117</v>
      </c>
      <c r="E18" s="127">
        <f>SUM(E7:E17)</f>
        <v>2047024</v>
      </c>
      <c r="F18" s="121"/>
    </row>
    <row r="19" spans="1:6" ht="30" customHeight="1" x14ac:dyDescent="0.2">
      <c r="A19" s="121"/>
      <c r="B19" s="132"/>
      <c r="C19" s="133" t="s">
        <v>186</v>
      </c>
      <c r="D19" s="134">
        <f>E18-C18</f>
        <v>0</v>
      </c>
      <c r="E19" s="135"/>
      <c r="F19" s="121"/>
    </row>
    <row r="20" spans="1:6" x14ac:dyDescent="0.2">
      <c r="A20" s="121"/>
      <c r="B20" s="121"/>
      <c r="C20" s="121"/>
      <c r="D20" s="121"/>
      <c r="E20" s="121"/>
      <c r="F20" s="121"/>
    </row>
    <row r="21" spans="1:6" x14ac:dyDescent="0.2">
      <c r="A21" s="121"/>
      <c r="B21" s="517" t="s">
        <v>191</v>
      </c>
      <c r="C21" s="517"/>
      <c r="D21" s="517"/>
      <c r="E21" s="517"/>
      <c r="F21" s="121"/>
    </row>
    <row r="22" spans="1:6" x14ac:dyDescent="0.2">
      <c r="A22" s="121"/>
      <c r="B22" s="517"/>
      <c r="C22" s="517"/>
      <c r="D22" s="517"/>
      <c r="E22" s="517"/>
      <c r="F22" s="121"/>
    </row>
    <row r="23" spans="1:6" x14ac:dyDescent="0.2">
      <c r="A23" s="121"/>
      <c r="B23" s="121"/>
      <c r="C23" s="121"/>
      <c r="D23" s="121"/>
      <c r="E23" s="121"/>
      <c r="F23" s="121"/>
    </row>
    <row r="24" spans="1:6" x14ac:dyDescent="0.2">
      <c r="A24" s="121"/>
      <c r="B24" s="139" t="s">
        <v>211</v>
      </c>
      <c r="C24" s="136"/>
      <c r="D24" s="136"/>
      <c r="E24" s="136"/>
      <c r="F24" s="121"/>
    </row>
    <row r="25" spans="1:6" x14ac:dyDescent="0.2">
      <c r="A25" s="121"/>
      <c r="B25" s="136"/>
      <c r="C25" s="136"/>
      <c r="D25" s="136"/>
      <c r="E25" s="136"/>
      <c r="F25" s="121"/>
    </row>
    <row r="26" spans="1:6" x14ac:dyDescent="0.2">
      <c r="A26" s="121"/>
      <c r="B26" s="136"/>
      <c r="C26" s="136"/>
      <c r="D26" s="136"/>
      <c r="E26" s="136"/>
      <c r="F26" s="121"/>
    </row>
    <row r="27" spans="1:6" x14ac:dyDescent="0.2">
      <c r="A27" s="121"/>
      <c r="B27" s="136"/>
      <c r="C27" s="136" t="s">
        <v>188</v>
      </c>
      <c r="D27" s="518" t="s">
        <v>212</v>
      </c>
      <c r="E27" s="519"/>
      <c r="F27" s="121"/>
    </row>
    <row r="28" spans="1:6" x14ac:dyDescent="0.2">
      <c r="A28" s="121"/>
      <c r="B28" s="136"/>
      <c r="C28" s="136"/>
      <c r="D28" s="519"/>
      <c r="E28" s="519"/>
      <c r="F28" s="121"/>
    </row>
    <row r="29" spans="1:6" x14ac:dyDescent="0.2">
      <c r="A29" s="121"/>
      <c r="B29" s="136"/>
      <c r="C29" s="136" t="s">
        <v>189</v>
      </c>
      <c r="D29" s="518" t="s">
        <v>213</v>
      </c>
      <c r="E29" s="519"/>
      <c r="F29" s="121"/>
    </row>
    <row r="30" spans="1:6" x14ac:dyDescent="0.2">
      <c r="A30" s="121"/>
      <c r="B30" s="136"/>
      <c r="C30" s="136"/>
      <c r="D30" s="519"/>
      <c r="E30" s="519"/>
      <c r="F30" s="121"/>
    </row>
    <row r="31" spans="1:6" x14ac:dyDescent="0.2">
      <c r="A31" s="121"/>
      <c r="B31" s="136"/>
      <c r="C31" s="136"/>
      <c r="D31" s="519"/>
      <c r="E31" s="519"/>
      <c r="F31" s="121"/>
    </row>
    <row r="32" spans="1:6" x14ac:dyDescent="0.2">
      <c r="B32" s="137"/>
      <c r="C32" s="137"/>
      <c r="D32" s="137"/>
      <c r="E32" s="137"/>
    </row>
    <row r="33" spans="2:5" x14ac:dyDescent="0.2">
      <c r="B33" s="137"/>
      <c r="C33" s="137"/>
      <c r="D33" s="137"/>
      <c r="E33" s="137"/>
    </row>
  </sheetData>
  <mergeCells count="6">
    <mergeCell ref="D29:E31"/>
    <mergeCell ref="B2:E2"/>
    <mergeCell ref="B5:C5"/>
    <mergeCell ref="D5:E5"/>
    <mergeCell ref="B21:E22"/>
    <mergeCell ref="D27:E28"/>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様式2　所要額内訳書（総括表）</vt:lpstr>
      <vt:lpstr>様式2-2　所要額内訳書（一覧表）</vt:lpstr>
      <vt:lpstr>様式2-3　所要額内訳書（個表・産休等代替）</vt:lpstr>
      <vt:lpstr>単価計算表</vt:lpstr>
      <vt:lpstr>歳入歳出予算書</vt:lpstr>
      <vt:lpstr>様式2　所要額内訳書（総括表）記入例</vt:lpstr>
      <vt:lpstr>様式2-2　所要額内訳書（一覧表） 記入例</vt:lpstr>
      <vt:lpstr>様式2-３　所要額内訳書（個表・産休等代替）記入例①</vt:lpstr>
      <vt:lpstr>様式2-3　所要額内訳書（個表・産休等代替）記入例②</vt:lpstr>
      <vt:lpstr>単価計算表　記入例①②</vt:lpstr>
      <vt:lpstr>様式2-4　所要額内訳書（個表・産休等代替）記入例③</vt:lpstr>
      <vt:lpstr>単価計算表　記入例③</vt:lpstr>
      <vt:lpstr>歳入歳出予算書　記入例</vt:lpstr>
      <vt:lpstr>歳入歳出予算書!Print_Area</vt:lpstr>
      <vt:lpstr>'歳入歳出予算書　記入例'!Print_Area</vt:lpstr>
      <vt:lpstr>単価計算表!Print_Area</vt:lpstr>
      <vt:lpstr>'単価計算表　記入例①②'!Print_Area</vt:lpstr>
      <vt:lpstr>'単価計算表　記入例③'!Print_Area</vt:lpstr>
      <vt:lpstr>'様式2　所要額内訳書（総括表）'!Print_Area</vt:lpstr>
      <vt:lpstr>'様式2　所要額内訳書（総括表）記入例'!Print_Area</vt:lpstr>
      <vt:lpstr>'様式2-2　所要額内訳書（一覧表）'!Print_Area</vt:lpstr>
      <vt:lpstr>'様式2-2　所要額内訳書（一覧表） 記入例'!Print_Area</vt:lpstr>
      <vt:lpstr>'様式2-3　所要額内訳書（個表・産休等代替）'!Print_Area</vt:lpstr>
      <vt:lpstr>'様式2-３　所要額内訳書（個表・産休等代替）記入例①'!Print_Area</vt:lpstr>
      <vt:lpstr>'様式2-3　所要額内訳書（個表・産休等代替）記入例②'!Print_Area</vt:lpstr>
      <vt:lpstr>'様式2-4　所要額内訳書（個表・産休等代替）記入例③'!Print_Area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2024-03-28T05:44:37Z</cp:lastPrinted>
  <dcterms:created xsi:type="dcterms:W3CDTF">2015-11-17T05:49:52Z</dcterms:created>
  <dcterms:modified xsi:type="dcterms:W3CDTF">2024-04-01T02:40:38Z</dcterms:modified>
</cp:coreProperties>
</file>