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codeName="ThisWorkbook" defaultThemeVersion="124226"/>
  <mc:AlternateContent xmlns:mc="http://schemas.openxmlformats.org/markup-compatibility/2006">
    <mc:Choice Requires="x15">
      <x15ac:absPath xmlns:x15ac="http://schemas.microsoft.com/office/spreadsheetml/2010/11/ac" url="\\10.226.113.54\zaitaku\④介護医療連携推進担当\R08 事業実施\05_新任訪問看護師育成支援事業\01 様式\01 交付申請関係その他\"/>
    </mc:Choice>
  </mc:AlternateContent>
  <xr:revisionPtr revIDLastSave="0" documentId="13_ncr:1_{C08C13DC-3914-479A-A1AF-707847153787}" xr6:coauthVersionLast="47" xr6:coauthVersionMax="47" xr10:uidLastSave="{00000000-0000-0000-0000-000000000000}"/>
  <bookViews>
    <workbookView xWindow="5904" yWindow="0" windowWidth="16164" windowHeight="12240" tabRatio="717" xr2:uid="{00000000-000D-0000-FFFF-FFFF00000000}"/>
  </bookViews>
  <sheets>
    <sheet name="第1号様式" sheetId="32" r:id="rId1"/>
    <sheet name="第1号様式の2" sheetId="34" r:id="rId2"/>
    <sheet name="別紙１" sheetId="37" r:id="rId3"/>
    <sheet name="様式１" sheetId="27" r:id="rId4"/>
    <sheet name="様式１－２(個表) " sheetId="26" r:id="rId5"/>
    <sheet name="様式１－3(個表)" sheetId="22" r:id="rId6"/>
    <sheet name="参考様式1予算書 " sheetId="25" r:id="rId7"/>
    <sheet name="【記載例】第1号様式" sheetId="33" r:id="rId8"/>
    <sheet name="【記載例】第1号様式の2" sheetId="36" r:id="rId9"/>
    <sheet name="【記載例】様式１" sheetId="28" r:id="rId10"/>
    <sheet name="【記載例】様式1－２(個表)" sheetId="29" r:id="rId11"/>
    <sheet name="【記載例】様式1－3(個表) " sheetId="30" r:id="rId12"/>
    <sheet name="【記載例】予算書" sheetId="31" r:id="rId13"/>
  </sheets>
  <externalReferences>
    <externalReference r:id="rId14"/>
  </externalReferences>
  <definedNames>
    <definedName name="_xlnm.Print_Area" localSheetId="7">【記載例】第1号様式!$A$1:$BB$48</definedName>
    <definedName name="_xlnm.Print_Area" localSheetId="8">【記載例】第1号様式の2!$A$1:$BB$38</definedName>
    <definedName name="_xlnm.Print_Area" localSheetId="12">【記載例】予算書!$A$1:$F$33</definedName>
    <definedName name="_xlnm.Print_Area" localSheetId="9">【記載例】様式１!$A$1:$I$21</definedName>
    <definedName name="_xlnm.Print_Area" localSheetId="10">'【記載例】様式1－２(個表)'!$A$1:$J$29</definedName>
    <definedName name="_xlnm.Print_Area" localSheetId="11">'【記載例】様式1－3(個表) '!$A$1:$J$22</definedName>
    <definedName name="_xlnm.Print_Area" localSheetId="6">'参考様式1予算書 '!$A$1:$F$33</definedName>
    <definedName name="_xlnm.Print_Area" localSheetId="0">第1号様式!$A$1:$BB$48</definedName>
    <definedName name="_xlnm.Print_Area" localSheetId="1">第1号様式の2!$A$1:$BB$38</definedName>
    <definedName name="_xlnm.Print_Area" localSheetId="2">別紙１!$A$1:$H$10</definedName>
    <definedName name="_xlnm.Print_Area" localSheetId="3">様式１!$A$1:$I$21</definedName>
    <definedName name="_xlnm.Print_Area" localSheetId="4">'様式１－２(個表) '!$A$1:$J$29</definedName>
    <definedName name="_xlnm.Print_Area" localSheetId="5">'様式１－3(個表)'!$A$1:$J$22</definedName>
    <definedName name="図１">[1]様式5!$B$50</definedName>
    <definedName name="図３">[1]様式5!$B$50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0" i="22" l="1"/>
  <c r="K20" i="22"/>
  <c r="K17" i="22"/>
  <c r="I17" i="22"/>
  <c r="D20" i="22"/>
  <c r="G20" i="22" s="1"/>
  <c r="E10" i="31"/>
  <c r="E9" i="31"/>
  <c r="E8" i="31"/>
  <c r="E7" i="31"/>
  <c r="E10" i="25"/>
  <c r="E8" i="25"/>
  <c r="E7" i="25"/>
  <c r="I24" i="29" l="1"/>
  <c r="I24" i="26"/>
  <c r="T23" i="32"/>
  <c r="AJ27" i="34"/>
  <c r="D13" i="26" l="1"/>
  <c r="F4" i="27"/>
  <c r="D29" i="25"/>
  <c r="D27" i="25"/>
  <c r="B24" i="25"/>
  <c r="AJ29" i="36"/>
  <c r="AJ28" i="36"/>
  <c r="AJ27" i="36"/>
  <c r="AJ29" i="34"/>
  <c r="AJ28" i="34"/>
  <c r="T23" i="33"/>
  <c r="K20" i="30" l="1"/>
  <c r="G20" i="30"/>
  <c r="I20" i="30" s="1"/>
  <c r="D20" i="30"/>
  <c r="J12" i="30"/>
  <c r="K17" i="30" s="1"/>
  <c r="J24" i="29"/>
  <c r="G24" i="29"/>
  <c r="B12" i="28" s="1"/>
  <c r="F24" i="29"/>
  <c r="H23" i="29"/>
  <c r="H22" i="29"/>
  <c r="H21" i="29"/>
  <c r="H24" i="29" s="1"/>
  <c r="J13" i="29"/>
  <c r="E11" i="28" s="1"/>
  <c r="C15" i="28"/>
  <c r="E14" i="28"/>
  <c r="B14" i="28"/>
  <c r="D14" i="28" s="1"/>
  <c r="F14" i="28" s="1"/>
  <c r="H14" i="28" s="1"/>
  <c r="B13" i="28"/>
  <c r="D13" i="28" s="1"/>
  <c r="B11" i="28"/>
  <c r="D12" i="28" l="1"/>
  <c r="B15" i="28"/>
  <c r="D18" i="29"/>
  <c r="G18" i="29" s="1"/>
  <c r="I18" i="29" s="1"/>
  <c r="D17" i="30"/>
  <c r="G17" i="30" s="1"/>
  <c r="I17" i="30" s="1"/>
  <c r="E13" i="28"/>
  <c r="F13" i="28" s="1"/>
  <c r="H13" i="28" s="1"/>
  <c r="K18" i="29"/>
  <c r="D11" i="28"/>
  <c r="E12" i="28"/>
  <c r="E15" i="28" l="1"/>
  <c r="D15" i="28"/>
  <c r="F11" i="28"/>
  <c r="F12" i="28"/>
  <c r="H12" i="28" s="1"/>
  <c r="H11" i="28" l="1"/>
  <c r="F15" i="28"/>
  <c r="E18" i="31" l="1"/>
  <c r="H15" i="28"/>
  <c r="C7" i="31" l="1"/>
  <c r="C12" i="31" s="1"/>
  <c r="C18" i="31" s="1"/>
  <c r="D19" i="31" s="1"/>
  <c r="T25" i="33"/>
  <c r="B11" i="27" l="1"/>
  <c r="B13" i="27"/>
  <c r="D13" i="27" s="1"/>
  <c r="E9" i="25" s="1"/>
  <c r="B14" i="27"/>
  <c r="C15" i="27"/>
  <c r="D11" i="27" l="1"/>
  <c r="D14" i="27"/>
  <c r="G24" i="26" l="1"/>
  <c r="H22" i="26"/>
  <c r="H23" i="26"/>
  <c r="H21" i="26"/>
  <c r="E12" i="27"/>
  <c r="F24" i="26"/>
  <c r="B12" i="27" l="1"/>
  <c r="J24" i="26"/>
  <c r="H24" i="26"/>
  <c r="D12" i="27" l="1"/>
  <c r="F12" i="27" s="1"/>
  <c r="B15" i="27"/>
  <c r="E14" i="27"/>
  <c r="F14" i="27" s="1"/>
  <c r="H14" i="27" s="1"/>
  <c r="D15" i="27" l="1"/>
  <c r="H12" i="27"/>
  <c r="J12" i="22"/>
  <c r="J13" i="26"/>
  <c r="K18" i="26" s="1"/>
  <c r="E11" i="27" s="1"/>
  <c r="F11" i="27" l="1"/>
  <c r="D17" i="22"/>
  <c r="E13" i="27"/>
  <c r="F13" i="27" s="1"/>
  <c r="H13" i="27" s="1"/>
  <c r="D18" i="26"/>
  <c r="G18" i="26" s="1"/>
  <c r="I18" i="26" s="1"/>
  <c r="E15" i="27" l="1"/>
  <c r="H11" i="27"/>
  <c r="H15" i="27" s="1"/>
  <c r="T25" i="32" s="1"/>
  <c r="F15" i="27"/>
  <c r="G17" i="22"/>
  <c r="E18" i="25" l="1"/>
  <c r="C7" i="25" l="1"/>
  <c r="C12" i="25" l="1"/>
  <c r="C18" i="25" s="1"/>
  <c r="D19" i="25" s="1"/>
</calcChain>
</file>

<file path=xl/sharedStrings.xml><?xml version="1.0" encoding="utf-8"?>
<sst xmlns="http://schemas.openxmlformats.org/spreadsheetml/2006/main" count="509" uniqueCount="246">
  <si>
    <t>経費</t>
    <rPh sb="0" eb="2">
      <t>ケイヒ</t>
    </rPh>
    <phoneticPr fontId="19"/>
  </si>
  <si>
    <t>備考</t>
    <rPh sb="0" eb="2">
      <t>ビコウ</t>
    </rPh>
    <phoneticPr fontId="19"/>
  </si>
  <si>
    <t>ステーション名</t>
    <rPh sb="6" eb="7">
      <t>メイ</t>
    </rPh>
    <phoneticPr fontId="19"/>
  </si>
  <si>
    <t>（単位：円）</t>
    <rPh sb="1" eb="3">
      <t>タンイ</t>
    </rPh>
    <rPh sb="4" eb="5">
      <t>エン</t>
    </rPh>
    <phoneticPr fontId="19"/>
  </si>
  <si>
    <t>雇用期間</t>
    <rPh sb="0" eb="2">
      <t>コヨウ</t>
    </rPh>
    <rPh sb="2" eb="4">
      <t>キカン</t>
    </rPh>
    <phoneticPr fontId="23"/>
  </si>
  <si>
    <t>給与費(円)</t>
    <rPh sb="0" eb="2">
      <t>キュウヨ</t>
    </rPh>
    <rPh sb="2" eb="3">
      <t>ヒ</t>
    </rPh>
    <rPh sb="4" eb="5">
      <t>エン</t>
    </rPh>
    <phoneticPr fontId="23"/>
  </si>
  <si>
    <t>【給与費】</t>
    <rPh sb="1" eb="3">
      <t>キュウヨ</t>
    </rPh>
    <rPh sb="3" eb="4">
      <t>ヒ</t>
    </rPh>
    <phoneticPr fontId="23"/>
  </si>
  <si>
    <t>合　計</t>
    <rPh sb="0" eb="1">
      <t>ゴウ</t>
    </rPh>
    <rPh sb="2" eb="3">
      <t>ケイ</t>
    </rPh>
    <phoneticPr fontId="19"/>
  </si>
  <si>
    <t>研修名</t>
    <rPh sb="0" eb="2">
      <t>ケンシュウ</t>
    </rPh>
    <rPh sb="2" eb="3">
      <t>メイ</t>
    </rPh>
    <phoneticPr fontId="23"/>
  </si>
  <si>
    <t>受講期間</t>
    <rPh sb="0" eb="2">
      <t>ジュコウ</t>
    </rPh>
    <rPh sb="2" eb="4">
      <t>キカン</t>
    </rPh>
    <phoneticPr fontId="23"/>
  </si>
  <si>
    <t>合計</t>
    <rPh sb="0" eb="2">
      <t>ゴウケイ</t>
    </rPh>
    <phoneticPr fontId="23"/>
  </si>
  <si>
    <t>採用方法</t>
    <rPh sb="0" eb="2">
      <t>サイヨウ</t>
    </rPh>
    <phoneticPr fontId="23"/>
  </si>
  <si>
    <t>所定労働時間（時間数）</t>
    <rPh sb="0" eb="2">
      <t>ショテイ</t>
    </rPh>
    <rPh sb="2" eb="4">
      <t>ロウドウ</t>
    </rPh>
    <rPh sb="4" eb="6">
      <t>ジカン</t>
    </rPh>
    <rPh sb="7" eb="10">
      <t>ジカンスウ</t>
    </rPh>
    <phoneticPr fontId="23"/>
  </si>
  <si>
    <t>１／２</t>
    <phoneticPr fontId="19"/>
  </si>
  <si>
    <t>勤務日数</t>
    <phoneticPr fontId="23"/>
  </si>
  <si>
    <t>対象期間中</t>
    <rPh sb="0" eb="2">
      <t>タイショウ</t>
    </rPh>
    <rPh sb="2" eb="5">
      <t>キカンチュウ</t>
    </rPh>
    <phoneticPr fontId="23"/>
  </si>
  <si>
    <t>所定労働</t>
    <rPh sb="0" eb="2">
      <t>ショテイ</t>
    </rPh>
    <rPh sb="2" eb="4">
      <t>ロウドウ</t>
    </rPh>
    <phoneticPr fontId="23"/>
  </si>
  <si>
    <t>時間数</t>
    <phoneticPr fontId="23"/>
  </si>
  <si>
    <t>ａ</t>
    <phoneticPr fontId="23"/>
  </si>
  <si>
    <t>ｂ</t>
    <phoneticPr fontId="23"/>
  </si>
  <si>
    <t>　時　　分　～　　時　　分　（　　時間／日）</t>
    <rPh sb="1" eb="2">
      <t>ジ</t>
    </rPh>
    <rPh sb="4" eb="5">
      <t>フン</t>
    </rPh>
    <rPh sb="9" eb="10">
      <t>ジ</t>
    </rPh>
    <rPh sb="12" eb="13">
      <t>フン</t>
    </rPh>
    <rPh sb="17" eb="19">
      <t>ジカン</t>
    </rPh>
    <rPh sb="20" eb="21">
      <t>ニチ</t>
    </rPh>
    <phoneticPr fontId="23"/>
  </si>
  <si>
    <t>１．「寄附金その他の収入額（B）」は、該当がある場合はその金額を記入してください。</t>
    <rPh sb="3" eb="6">
      <t>キフキン</t>
    </rPh>
    <rPh sb="8" eb="9">
      <t>タ</t>
    </rPh>
    <rPh sb="10" eb="12">
      <t>シュウニュウ</t>
    </rPh>
    <rPh sb="12" eb="13">
      <t>ガク</t>
    </rPh>
    <rPh sb="19" eb="21">
      <t>ガイトウ</t>
    </rPh>
    <rPh sb="24" eb="26">
      <t>バアイ</t>
    </rPh>
    <rPh sb="29" eb="31">
      <t>キンガク</t>
    </rPh>
    <rPh sb="32" eb="34">
      <t>キニュウ</t>
    </rPh>
    <phoneticPr fontId="19"/>
  </si>
  <si>
    <t>自　    　　年　　月　　日</t>
    <rPh sb="0" eb="1">
      <t>ジ</t>
    </rPh>
    <rPh sb="8" eb="9">
      <t>ネン</t>
    </rPh>
    <rPh sb="11" eb="12">
      <t>ガツ</t>
    </rPh>
    <rPh sb="14" eb="15">
      <t>ニチ</t>
    </rPh>
    <phoneticPr fontId="23"/>
  </si>
  <si>
    <t>至　    　　年　　月　　日</t>
    <phoneticPr fontId="23"/>
  </si>
  <si>
    <t>自　　　　　年　　月　　日</t>
    <rPh sb="0" eb="1">
      <t>ジ</t>
    </rPh>
    <rPh sb="6" eb="7">
      <t>ネン</t>
    </rPh>
    <rPh sb="9" eb="10">
      <t>ガツ</t>
    </rPh>
    <rPh sb="12" eb="13">
      <t>ニチ</t>
    </rPh>
    <phoneticPr fontId="23"/>
  </si>
  <si>
    <t>至　　　　　年　　月　　日</t>
    <phoneticPr fontId="23"/>
  </si>
  <si>
    <t>補助対象期間</t>
    <rPh sb="0" eb="2">
      <t>ホジョ</t>
    </rPh>
    <rPh sb="2" eb="4">
      <t>タイショウ</t>
    </rPh>
    <rPh sb="4" eb="6">
      <t>キカン</t>
    </rPh>
    <phoneticPr fontId="23"/>
  </si>
  <si>
    <t>＜新任訪問看護師に係る所要額＞</t>
    <rPh sb="1" eb="3">
      <t>シンニン</t>
    </rPh>
    <rPh sb="3" eb="7">
      <t>ホ</t>
    </rPh>
    <rPh sb="5" eb="7">
      <t>カンゴ</t>
    </rPh>
    <rPh sb="7" eb="8">
      <t>シ</t>
    </rPh>
    <phoneticPr fontId="23"/>
  </si>
  <si>
    <t>新任訪問看護師氏名</t>
    <rPh sb="0" eb="2">
      <t>シンニン</t>
    </rPh>
    <rPh sb="2" eb="6">
      <t>ホ</t>
    </rPh>
    <rPh sb="6" eb="7">
      <t>シ</t>
    </rPh>
    <rPh sb="7" eb="9">
      <t>シメイ</t>
    </rPh>
    <phoneticPr fontId="23"/>
  </si>
  <si>
    <t>採用時状態
※1</t>
    <rPh sb="0" eb="2">
      <t>サイヨウ</t>
    </rPh>
    <rPh sb="2" eb="3">
      <t>ジ</t>
    </rPh>
    <rPh sb="3" eb="5">
      <t>ジョウタイ</t>
    </rPh>
    <phoneticPr fontId="23"/>
  </si>
  <si>
    <t>通算勤務時間数
（時間）</t>
    <rPh sb="0" eb="2">
      <t>ツウサン</t>
    </rPh>
    <rPh sb="2" eb="4">
      <t>キンム</t>
    </rPh>
    <rPh sb="4" eb="7">
      <t>ジカンスウ</t>
    </rPh>
    <rPh sb="9" eb="11">
      <t>ジカン</t>
    </rPh>
    <phoneticPr fontId="23"/>
  </si>
  <si>
    <t>ｃ</t>
    <phoneticPr fontId="23"/>
  </si>
  <si>
    <t>-</t>
    <phoneticPr fontId="23"/>
  </si>
  <si>
    <t>雇用開始後2か月間</t>
    <rPh sb="0" eb="2">
      <t>コヨウ</t>
    </rPh>
    <rPh sb="2" eb="4">
      <t>カイシ</t>
    </rPh>
    <rPh sb="4" eb="5">
      <t>ゴ</t>
    </rPh>
    <rPh sb="7" eb="8">
      <t>ゲツ</t>
    </rPh>
    <rPh sb="8" eb="9">
      <t>カン</t>
    </rPh>
    <phoneticPr fontId="23"/>
  </si>
  <si>
    <t>計</t>
    <rPh sb="0" eb="1">
      <t>ケイ</t>
    </rPh>
    <phoneticPr fontId="23"/>
  </si>
  <si>
    <t>【記入上の注意】</t>
    <rPh sb="1" eb="3">
      <t>キニュウ</t>
    </rPh>
    <rPh sb="3" eb="4">
      <t>ジョウ</t>
    </rPh>
    <rPh sb="5" eb="7">
      <t>チュウイ</t>
    </rPh>
    <phoneticPr fontId="19"/>
  </si>
  <si>
    <t>週当たり
勤務日数</t>
    <rPh sb="0" eb="1">
      <t>シュウ</t>
    </rPh>
    <rPh sb="1" eb="2">
      <t>ア</t>
    </rPh>
    <rPh sb="5" eb="7">
      <t>キンム</t>
    </rPh>
    <rPh sb="7" eb="9">
      <t>ニッスウ</t>
    </rPh>
    <phoneticPr fontId="23"/>
  </si>
  <si>
    <t>週当たり
勤務時間数</t>
    <rPh sb="0" eb="1">
      <t>シュウ</t>
    </rPh>
    <rPh sb="1" eb="2">
      <t>ア</t>
    </rPh>
    <rPh sb="5" eb="7">
      <t>キンム</t>
    </rPh>
    <rPh sb="7" eb="10">
      <t>ジカンスウ</t>
    </rPh>
    <phoneticPr fontId="23"/>
  </si>
  <si>
    <r>
      <t xml:space="preserve">新任訪問看護師数
</t>
    </r>
    <r>
      <rPr>
        <sz val="10"/>
        <color theme="1"/>
        <rFont val="HG丸ｺﾞｼｯｸM-PRO"/>
        <family val="3"/>
        <charset val="128"/>
      </rPr>
      <t>（単位：人）</t>
    </r>
    <rPh sb="0" eb="2">
      <t>シンニン</t>
    </rPh>
    <rPh sb="2" eb="6">
      <t>ホ</t>
    </rPh>
    <rPh sb="6" eb="7">
      <t>シ</t>
    </rPh>
    <rPh sb="7" eb="8">
      <t>スウ</t>
    </rPh>
    <rPh sb="10" eb="12">
      <t>タンイ</t>
    </rPh>
    <rPh sb="13" eb="14">
      <t>ニン</t>
    </rPh>
    <phoneticPr fontId="23"/>
  </si>
  <si>
    <t>常勤</t>
    <rPh sb="0" eb="2">
      <t>ジョウキン</t>
    </rPh>
    <phoneticPr fontId="23"/>
  </si>
  <si>
    <t>雇用形態
※２</t>
    <phoneticPr fontId="23"/>
  </si>
  <si>
    <r>
      <t>※３　「１時間当たり給与費</t>
    </r>
    <r>
      <rPr>
        <b/>
        <sz val="11"/>
        <color theme="1"/>
        <rFont val="ＭＳ Ｐゴシック"/>
        <family val="3"/>
        <charset val="128"/>
        <scheme val="major"/>
      </rPr>
      <t>（A）</t>
    </r>
    <r>
      <rPr>
        <sz val="11"/>
        <color theme="1"/>
        <rFont val="HG丸ｺﾞｼｯｸM-PRO"/>
        <family val="3"/>
        <charset val="128"/>
      </rPr>
      <t>」は、</t>
    </r>
    <r>
      <rPr>
        <b/>
        <sz val="11"/>
        <color theme="1"/>
        <rFont val="ＭＳ Ｐゴシック"/>
        <family val="3"/>
        <charset val="128"/>
        <scheme val="major"/>
      </rPr>
      <t>e</t>
    </r>
    <r>
      <rPr>
        <sz val="11"/>
        <color theme="1"/>
        <rFont val="HG丸ｺﾞｼｯｸM-PRO"/>
        <family val="3"/>
        <charset val="128"/>
      </rPr>
      <t xml:space="preserve"> と</t>
    </r>
    <r>
      <rPr>
        <b/>
        <sz val="11"/>
        <color theme="1"/>
        <rFont val="ＭＳ Ｐゴシック"/>
        <family val="3"/>
        <charset val="128"/>
        <scheme val="major"/>
      </rPr>
      <t xml:space="preserve"> f</t>
    </r>
    <r>
      <rPr>
        <sz val="11"/>
        <color theme="1"/>
        <rFont val="HG丸ｺﾞｼｯｸM-PRO"/>
        <family val="3"/>
        <charset val="128"/>
      </rPr>
      <t xml:space="preserve"> のいずれか低い額としてください。</t>
    </r>
    <phoneticPr fontId="23"/>
  </si>
  <si>
    <t>※２　当該新任訪問看護師は、介護保険法の人員基準上、常勤であることが補助要件です。</t>
    <rPh sb="14" eb="16">
      <t>カイゴ</t>
    </rPh>
    <rPh sb="16" eb="18">
      <t>ホケン</t>
    </rPh>
    <rPh sb="18" eb="19">
      <t>ホウ</t>
    </rPh>
    <rPh sb="20" eb="22">
      <t>ジンイン</t>
    </rPh>
    <rPh sb="22" eb="24">
      <t>キジュン</t>
    </rPh>
    <rPh sb="24" eb="25">
      <t>ジョウ</t>
    </rPh>
    <rPh sb="26" eb="28">
      <t>ジョウキン</t>
    </rPh>
    <rPh sb="34" eb="36">
      <t>ホジョ</t>
    </rPh>
    <rPh sb="36" eb="38">
      <t>ヨウケン</t>
    </rPh>
    <phoneticPr fontId="23"/>
  </si>
  <si>
    <t>歳入歳出差引額</t>
  </si>
  <si>
    <t xml:space="preserve"> </t>
    <phoneticPr fontId="19"/>
  </si>
  <si>
    <t>歳入</t>
    <rPh sb="0" eb="2">
      <t>サイニュウ</t>
    </rPh>
    <phoneticPr fontId="19"/>
  </si>
  <si>
    <t>歳出</t>
    <rPh sb="0" eb="2">
      <t>サイシュツ</t>
    </rPh>
    <phoneticPr fontId="19"/>
  </si>
  <si>
    <t>科目</t>
    <rPh sb="0" eb="2">
      <t>カモク</t>
    </rPh>
    <phoneticPr fontId="19"/>
  </si>
  <si>
    <t>金額</t>
    <rPh sb="0" eb="2">
      <t>キンガク</t>
    </rPh>
    <phoneticPr fontId="19"/>
  </si>
  <si>
    <t>都補助金</t>
    <rPh sb="0" eb="1">
      <t>ト</t>
    </rPh>
    <rPh sb="1" eb="4">
      <t>ホジョキン</t>
    </rPh>
    <phoneticPr fontId="19"/>
  </si>
  <si>
    <t>外部研修受講経費</t>
    <rPh sb="0" eb="2">
      <t>ガイブ</t>
    </rPh>
    <rPh sb="2" eb="4">
      <t>ケンシュウ</t>
    </rPh>
    <rPh sb="4" eb="6">
      <t>ジュコウ</t>
    </rPh>
    <rPh sb="6" eb="8">
      <t>ケイヒ</t>
    </rPh>
    <rPh sb="7" eb="8">
      <t>ヒ</t>
    </rPh>
    <phoneticPr fontId="19"/>
  </si>
  <si>
    <t>自己資金</t>
    <rPh sb="0" eb="2">
      <t>ジコ</t>
    </rPh>
    <rPh sb="2" eb="4">
      <t>シキン</t>
    </rPh>
    <phoneticPr fontId="19"/>
  </si>
  <si>
    <t>合計</t>
    <rPh sb="0" eb="2">
      <t>ゴウケイ</t>
    </rPh>
    <phoneticPr fontId="19"/>
  </si>
  <si>
    <t>法人名</t>
    <rPh sb="0" eb="2">
      <t>ホウジン</t>
    </rPh>
    <rPh sb="2" eb="3">
      <t>メイ</t>
    </rPh>
    <phoneticPr fontId="19"/>
  </si>
  <si>
    <t>代表者職・氏名</t>
    <rPh sb="0" eb="2">
      <t>ダイヒョウ</t>
    </rPh>
    <rPh sb="2" eb="3">
      <t>シャ</t>
    </rPh>
    <rPh sb="3" eb="4">
      <t>ショク</t>
    </rPh>
    <rPh sb="5" eb="7">
      <t>シメイ</t>
    </rPh>
    <phoneticPr fontId="19"/>
  </si>
  <si>
    <t>基準額</t>
    <rPh sb="0" eb="2">
      <t>キジュン</t>
    </rPh>
    <rPh sb="2" eb="3">
      <t>ガク</t>
    </rPh>
    <phoneticPr fontId="23"/>
  </si>
  <si>
    <t>（２）外部研修
　　　受講経費</t>
    <rPh sb="3" eb="5">
      <t>ガイブ</t>
    </rPh>
    <rPh sb="5" eb="7">
      <t>ケンシュウ</t>
    </rPh>
    <rPh sb="11" eb="13">
      <t>ジュコウ</t>
    </rPh>
    <rPh sb="13" eb="15">
      <t>ケイヒ</t>
    </rPh>
    <phoneticPr fontId="19"/>
  </si>
  <si>
    <t>代替職員氏名</t>
    <rPh sb="0" eb="2">
      <t>ダイタイ</t>
    </rPh>
    <rPh sb="2" eb="4">
      <t>ショクイン</t>
    </rPh>
    <rPh sb="4" eb="6">
      <t>シメイ</t>
    </rPh>
    <phoneticPr fontId="23"/>
  </si>
  <si>
    <t>採用方法
（新規雇用の場合のみ）</t>
    <rPh sb="0" eb="2">
      <t>サイヨウ</t>
    </rPh>
    <rPh sb="6" eb="8">
      <t>シンキ</t>
    </rPh>
    <rPh sb="8" eb="10">
      <t>コヨウ</t>
    </rPh>
    <rPh sb="11" eb="13">
      <t>バアイ</t>
    </rPh>
    <phoneticPr fontId="23"/>
  </si>
  <si>
    <t>1時間当たり給与費（時給）
e＝ｄ/ｃ</t>
    <rPh sb="1" eb="3">
      <t>ジカン</t>
    </rPh>
    <rPh sb="6" eb="8">
      <t>キュウヨ</t>
    </rPh>
    <rPh sb="8" eb="9">
      <t>ヒ</t>
    </rPh>
    <rPh sb="10" eb="12">
      <t>ジキュウ</t>
    </rPh>
    <phoneticPr fontId="23"/>
  </si>
  <si>
    <t>所定労働
時間数
ｂ</t>
    <rPh sb="0" eb="2">
      <t>ショテイ</t>
    </rPh>
    <rPh sb="2" eb="4">
      <t>ロウドウ</t>
    </rPh>
    <rPh sb="5" eb="8">
      <t>ジカンスウ</t>
    </rPh>
    <phoneticPr fontId="23"/>
  </si>
  <si>
    <t>通算勤務時間数
（時間）
c</t>
    <rPh sb="0" eb="2">
      <t>ツウサン</t>
    </rPh>
    <rPh sb="2" eb="4">
      <t>キンム</t>
    </rPh>
    <rPh sb="4" eb="7">
      <t>ジカンスウ</t>
    </rPh>
    <rPh sb="9" eb="11">
      <t>ジカン</t>
    </rPh>
    <phoneticPr fontId="23"/>
  </si>
  <si>
    <t>時給上限額
（円/時間）
ｆ</t>
    <rPh sb="0" eb="2">
      <t>ジキュウ</t>
    </rPh>
    <rPh sb="2" eb="5">
      <t>ジョウゲンガク</t>
    </rPh>
    <phoneticPr fontId="23"/>
  </si>
  <si>
    <t>＜新任職員の同行訪問代替職員に係る経費＞</t>
    <rPh sb="1" eb="3">
      <t>シンニン</t>
    </rPh>
    <rPh sb="3" eb="5">
      <t>ショクイン</t>
    </rPh>
    <rPh sb="6" eb="8">
      <t>ドウコウ</t>
    </rPh>
    <rPh sb="8" eb="10">
      <t>ホウモン</t>
    </rPh>
    <rPh sb="10" eb="12">
      <t>ダイタイ</t>
    </rPh>
    <rPh sb="12" eb="14">
      <t>ショクイン</t>
    </rPh>
    <rPh sb="15" eb="16">
      <t>カカ</t>
    </rPh>
    <rPh sb="17" eb="19">
      <t>ケイヒ</t>
    </rPh>
    <phoneticPr fontId="23"/>
  </si>
  <si>
    <t>補助対象期間
（新任訪問看護師の雇用後6か月間）</t>
    <rPh sb="0" eb="2">
      <t>ホジョ</t>
    </rPh>
    <rPh sb="2" eb="4">
      <t>タイショウ</t>
    </rPh>
    <rPh sb="4" eb="6">
      <t>キカン</t>
    </rPh>
    <phoneticPr fontId="23"/>
  </si>
  <si>
    <t>※１　当該新任訪問看護師の採用時の状態をプルダウンから選択してください。</t>
    <rPh sb="3" eb="5">
      <t>トウガイ</t>
    </rPh>
    <rPh sb="5" eb="7">
      <t>シンニン</t>
    </rPh>
    <rPh sb="7" eb="11">
      <t>ホ</t>
    </rPh>
    <rPh sb="11" eb="12">
      <t>シ</t>
    </rPh>
    <rPh sb="13" eb="15">
      <t>サイヨウ</t>
    </rPh>
    <rPh sb="15" eb="16">
      <t>ジ</t>
    </rPh>
    <rPh sb="17" eb="19">
      <t>ジョウタイ</t>
    </rPh>
    <rPh sb="27" eb="29">
      <t>センタク</t>
    </rPh>
    <phoneticPr fontId="23"/>
  </si>
  <si>
    <t>【交通費】</t>
    <rPh sb="1" eb="3">
      <t>コウツウ</t>
    </rPh>
    <rPh sb="3" eb="4">
      <t>ヒ</t>
    </rPh>
    <phoneticPr fontId="23"/>
  </si>
  <si>
    <t>交通費：所要額（円）
（B）×a</t>
    <rPh sb="0" eb="3">
      <t>コウツウヒ</t>
    </rPh>
    <rPh sb="4" eb="6">
      <t>ショヨウ</t>
    </rPh>
    <rPh sb="6" eb="7">
      <t>ガク</t>
    </rPh>
    <rPh sb="8" eb="9">
      <t>エン</t>
    </rPh>
    <phoneticPr fontId="23"/>
  </si>
  <si>
    <t>1時間あたりの給与費（円）
（A）※３</t>
    <rPh sb="1" eb="3">
      <t>ジカン</t>
    </rPh>
    <rPh sb="7" eb="9">
      <t>キュウヨ</t>
    </rPh>
    <rPh sb="9" eb="10">
      <t>ヒ</t>
    </rPh>
    <rPh sb="11" eb="12">
      <t>エン</t>
    </rPh>
    <phoneticPr fontId="23"/>
  </si>
  <si>
    <t>1日あたりの交通費（円）
（B）※４</t>
    <rPh sb="1" eb="2">
      <t>ニチ</t>
    </rPh>
    <rPh sb="6" eb="9">
      <t>コウツウヒ</t>
    </rPh>
    <rPh sb="9" eb="10">
      <t>キュウヒ</t>
    </rPh>
    <rPh sb="10" eb="11">
      <t>エン</t>
    </rPh>
    <phoneticPr fontId="23"/>
  </si>
  <si>
    <t>交通費上限額（日）
i</t>
    <rPh sb="0" eb="3">
      <t>コウツウヒ</t>
    </rPh>
    <rPh sb="3" eb="6">
      <t>ジョウゲンガク</t>
    </rPh>
    <rPh sb="7" eb="8">
      <t>ニチ</t>
    </rPh>
    <phoneticPr fontId="23"/>
  </si>
  <si>
    <t>雇用形態</t>
    <phoneticPr fontId="23"/>
  </si>
  <si>
    <t>（３）代替職員
　　　給与費</t>
    <rPh sb="3" eb="5">
      <t>ダイタイ</t>
    </rPh>
    <rPh sb="5" eb="7">
      <t>ショクイン</t>
    </rPh>
    <rPh sb="11" eb="13">
      <t>キュウヨ</t>
    </rPh>
    <rPh sb="13" eb="14">
      <t>ヒ</t>
    </rPh>
    <phoneticPr fontId="23"/>
  </si>
  <si>
    <t>（１）新任訪問看護師
　　　給与費</t>
    <rPh sb="3" eb="5">
      <t>シンニン</t>
    </rPh>
    <rPh sb="5" eb="7">
      <t>ホウモン</t>
    </rPh>
    <rPh sb="7" eb="9">
      <t>カンゴ</t>
    </rPh>
    <rPh sb="9" eb="10">
      <t>シ</t>
    </rPh>
    <rPh sb="14" eb="16">
      <t>キュウヨ</t>
    </rPh>
    <rPh sb="16" eb="17">
      <t>ヒ</t>
    </rPh>
    <phoneticPr fontId="19"/>
  </si>
  <si>
    <t>（４）代替職員
　　　交通費</t>
    <rPh sb="3" eb="5">
      <t>ダイタイ</t>
    </rPh>
    <rPh sb="5" eb="7">
      <t>ショクイン</t>
    </rPh>
    <rPh sb="11" eb="14">
      <t>コウツウヒ</t>
    </rPh>
    <phoneticPr fontId="19"/>
  </si>
  <si>
    <t>総事業費
（A）</t>
    <rPh sb="0" eb="4">
      <t>ソウジギョウヒ</t>
    </rPh>
    <phoneticPr fontId="3"/>
  </si>
  <si>
    <t>寄付金その他
の収入額
（B）</t>
    <rPh sb="0" eb="3">
      <t>キフキン</t>
    </rPh>
    <rPh sb="5" eb="6">
      <t>タ</t>
    </rPh>
    <rPh sb="8" eb="10">
      <t>シュウニュウ</t>
    </rPh>
    <rPh sb="10" eb="11">
      <t>ガク</t>
    </rPh>
    <phoneticPr fontId="3"/>
  </si>
  <si>
    <t>差引額
（A）―（B）
（C）</t>
    <rPh sb="0" eb="1">
      <t>サ</t>
    </rPh>
    <rPh sb="1" eb="2">
      <t>ヒ</t>
    </rPh>
    <rPh sb="2" eb="3">
      <t>ガク</t>
    </rPh>
    <phoneticPr fontId="3"/>
  </si>
  <si>
    <t>基準額
（E）</t>
    <rPh sb="0" eb="2">
      <t>キジュン</t>
    </rPh>
    <rPh sb="2" eb="3">
      <t>ガク</t>
    </rPh>
    <phoneticPr fontId="3"/>
  </si>
  <si>
    <t>選定額
（F）</t>
    <rPh sb="0" eb="2">
      <t>センテイ</t>
    </rPh>
    <rPh sb="2" eb="3">
      <t>ガク</t>
    </rPh>
    <phoneticPr fontId="3"/>
  </si>
  <si>
    <t>補助率
（G）</t>
    <rPh sb="0" eb="2">
      <t>ホジョ</t>
    </rPh>
    <rPh sb="2" eb="3">
      <t>リツ</t>
    </rPh>
    <phoneticPr fontId="3"/>
  </si>
  <si>
    <t>補助所要額
（F）×（G）
（H）</t>
    <rPh sb="0" eb="2">
      <t>ホジョ</t>
    </rPh>
    <rPh sb="2" eb="4">
      <t>ショヨウ</t>
    </rPh>
    <rPh sb="4" eb="5">
      <t>ガク</t>
    </rPh>
    <phoneticPr fontId="3"/>
  </si>
  <si>
    <t>採用時状態</t>
    <rPh sb="0" eb="3">
      <t>サイヨウジ</t>
    </rPh>
    <rPh sb="3" eb="5">
      <t>ジョウタイ</t>
    </rPh>
    <phoneticPr fontId="23"/>
  </si>
  <si>
    <t>新任訪問看護師給与費</t>
    <rPh sb="0" eb="2">
      <t>シンニン</t>
    </rPh>
    <rPh sb="2" eb="4">
      <t>ホウモン</t>
    </rPh>
    <rPh sb="4" eb="6">
      <t>カンゴ</t>
    </rPh>
    <rPh sb="6" eb="7">
      <t>シ</t>
    </rPh>
    <rPh sb="7" eb="9">
      <t>キュウヨ</t>
    </rPh>
    <rPh sb="9" eb="10">
      <t>ヒ</t>
    </rPh>
    <phoneticPr fontId="19"/>
  </si>
  <si>
    <t>代替職員給与費</t>
    <rPh sb="0" eb="2">
      <t>ダイタイ</t>
    </rPh>
    <rPh sb="2" eb="4">
      <t>ショクイン</t>
    </rPh>
    <rPh sb="4" eb="6">
      <t>キュウヨ</t>
    </rPh>
    <rPh sb="6" eb="7">
      <t>ヒ</t>
    </rPh>
    <phoneticPr fontId="23"/>
  </si>
  <si>
    <t>代替職員交通費</t>
    <rPh sb="0" eb="2">
      <t>ダイタイ</t>
    </rPh>
    <rPh sb="2" eb="4">
      <t>ショクイン</t>
    </rPh>
    <rPh sb="4" eb="7">
      <t>コウツウヒ</t>
    </rPh>
    <phoneticPr fontId="23"/>
  </si>
  <si>
    <r>
      <t>所要額　</t>
    </r>
    <r>
      <rPr>
        <b/>
        <sz val="11"/>
        <color theme="1"/>
        <rFont val="ＭＳ Ｐゴシック"/>
        <family val="3"/>
        <charset val="128"/>
        <scheme val="major"/>
      </rPr>
      <t xml:space="preserve">k
</t>
    </r>
    <r>
      <rPr>
        <sz val="8"/>
        <color theme="1"/>
        <rFont val="ＭＳ Ｐゴシック"/>
        <family val="3"/>
        <charset val="128"/>
        <scheme val="minor"/>
      </rPr>
      <t>ｋ＝ｈとｊを比べて少ない金額</t>
    </r>
    <phoneticPr fontId="23"/>
  </si>
  <si>
    <r>
      <t>上限額（円／人）</t>
    </r>
    <r>
      <rPr>
        <b/>
        <sz val="11"/>
        <color theme="1"/>
        <rFont val="HG丸ｺﾞｼｯｸM-PRO"/>
        <family val="3"/>
        <charset val="128"/>
      </rPr>
      <t xml:space="preserve">ｊ
</t>
    </r>
    <r>
      <rPr>
        <sz val="8"/>
        <color theme="1"/>
        <rFont val="HG丸ｺﾞｼｯｸM-PRO"/>
        <family val="3"/>
        <charset val="128"/>
      </rPr>
      <t>50,000円　
ただし、新卒訪問看護師は、100,000円</t>
    </r>
    <phoneticPr fontId="23"/>
  </si>
  <si>
    <t>受講者負担
受講料
I＝ｈ－ｇ</t>
    <rPh sb="0" eb="3">
      <t>ジュコウシャ</t>
    </rPh>
    <rPh sb="3" eb="5">
      <t>フタン</t>
    </rPh>
    <phoneticPr fontId="23"/>
  </si>
  <si>
    <t>受講料
ｇ</t>
    <rPh sb="0" eb="3">
      <t>ジュコウリョウ</t>
    </rPh>
    <phoneticPr fontId="23"/>
  </si>
  <si>
    <t>【外部研修受講経費】補助対象期間：雇用開始後８か月間</t>
    <rPh sb="1" eb="3">
      <t>ガイブ</t>
    </rPh>
    <rPh sb="3" eb="5">
      <t>ケンシュウ</t>
    </rPh>
    <rPh sb="5" eb="7">
      <t>ジュコウ</t>
    </rPh>
    <rPh sb="7" eb="9">
      <t>ケイヒ</t>
    </rPh>
    <phoneticPr fontId="23"/>
  </si>
  <si>
    <t>（円）</t>
    <rPh sb="1" eb="2">
      <t>エン</t>
    </rPh>
    <phoneticPr fontId="23"/>
  </si>
  <si>
    <t>１.新任訪問看護師（訪問看護未経験）</t>
  </si>
  <si>
    <t>事業所負担
受講料
ｈ</t>
    <rPh sb="0" eb="3">
      <t>ジギョウショ</t>
    </rPh>
    <rPh sb="3" eb="5">
      <t>フタン</t>
    </rPh>
    <rPh sb="6" eb="9">
      <t>ジュコウリョウ</t>
    </rPh>
    <phoneticPr fontId="23"/>
  </si>
  <si>
    <t>1時間あたりの給与費（円）
（A）※３</t>
    <phoneticPr fontId="23"/>
  </si>
  <si>
    <t>給与費：所要額（円）
（Ｂ）＝（A）×ｃ</t>
    <rPh sb="0" eb="2">
      <t>キュウヨ</t>
    </rPh>
    <rPh sb="2" eb="3">
      <t>ヒ</t>
    </rPh>
    <rPh sb="4" eb="6">
      <t>ショヨウ</t>
    </rPh>
    <rPh sb="6" eb="7">
      <t>ガク</t>
    </rPh>
    <rPh sb="8" eb="9">
      <t>エン</t>
    </rPh>
    <phoneticPr fontId="23"/>
  </si>
  <si>
    <t>対象期間中の給与費総額
ｄ</t>
    <rPh sb="0" eb="2">
      <t>タイショウ</t>
    </rPh>
    <rPh sb="2" eb="4">
      <t>キカン</t>
    </rPh>
    <rPh sb="4" eb="5">
      <t>チュウ</t>
    </rPh>
    <rPh sb="6" eb="8">
      <t>キュウヨ</t>
    </rPh>
    <rPh sb="8" eb="9">
      <t>ヒ</t>
    </rPh>
    <rPh sb="9" eb="11">
      <t>ソウガク</t>
    </rPh>
    <phoneticPr fontId="23"/>
  </si>
  <si>
    <t>1日あたりの交通費
ｈ＝g/a</t>
    <rPh sb="1" eb="2">
      <t>ニチ</t>
    </rPh>
    <rPh sb="6" eb="9">
      <t>コウツウヒ</t>
    </rPh>
    <phoneticPr fontId="23"/>
  </si>
  <si>
    <t>様式１</t>
    <rPh sb="0" eb="2">
      <t>ヨウシキ</t>
    </rPh>
    <phoneticPr fontId="23"/>
  </si>
  <si>
    <t>様式１－２</t>
    <rPh sb="0" eb="2">
      <t>ヨウシキ</t>
    </rPh>
    <phoneticPr fontId="23"/>
  </si>
  <si>
    <t>様式１－３</t>
    <rPh sb="0" eb="2">
      <t>ヨウシキ</t>
    </rPh>
    <phoneticPr fontId="23"/>
  </si>
  <si>
    <t>様式２</t>
    <rPh sb="0" eb="2">
      <t>ヨウシキ</t>
    </rPh>
    <phoneticPr fontId="23"/>
  </si>
  <si>
    <t>○○訪問看護ステーション</t>
    <rPh sb="2" eb="4">
      <t>ホウモン</t>
    </rPh>
    <rPh sb="4" eb="6">
      <t>カンゴ</t>
    </rPh>
    <phoneticPr fontId="23"/>
  </si>
  <si>
    <t>1人</t>
    <rPh sb="1" eb="2">
      <t>ニン</t>
    </rPh>
    <phoneticPr fontId="23"/>
  </si>
  <si>
    <t>１.新任訪問看護師</t>
  </si>
  <si>
    <t>〇山 △子</t>
    <rPh sb="1" eb="2">
      <t>ヤマ</t>
    </rPh>
    <rPh sb="4" eb="5">
      <t>コ</t>
    </rPh>
    <phoneticPr fontId="23"/>
  </si>
  <si>
    <t>ナースバンク</t>
    <phoneticPr fontId="23"/>
  </si>
  <si>
    <t>9時00分　～　17時30分　（　7.5時間／日）</t>
    <phoneticPr fontId="23"/>
  </si>
  <si>
    <t>至  　    終期の定めなし</t>
    <rPh sb="8" eb="10">
      <t>シュウキ</t>
    </rPh>
    <rPh sb="11" eb="12">
      <t>サダ</t>
    </rPh>
    <phoneticPr fontId="23"/>
  </si>
  <si>
    <t>e-ラーニング</t>
    <phoneticPr fontId="23"/>
  </si>
  <si>
    <t>□森 ☆美</t>
    <rPh sb="1" eb="2">
      <t>モリ</t>
    </rPh>
    <rPh sb="4" eb="5">
      <t>ミ</t>
    </rPh>
    <phoneticPr fontId="23"/>
  </si>
  <si>
    <t>非常勤</t>
    <rPh sb="0" eb="3">
      <t>ヒジョウキン</t>
    </rPh>
    <phoneticPr fontId="23"/>
  </si>
  <si>
    <t>対象期間中
代替日数
a</t>
    <rPh sb="0" eb="2">
      <t>タイショウ</t>
    </rPh>
    <rPh sb="2" eb="5">
      <t>キカンチュウ</t>
    </rPh>
    <rPh sb="6" eb="8">
      <t>ダイタイ</t>
    </rPh>
    <rPh sb="8" eb="10">
      <t>ニッスウ</t>
    </rPh>
    <phoneticPr fontId="23"/>
  </si>
  <si>
    <t>給与費：所要額（円）
（Ｂ）＝（A）×ｃ</t>
    <phoneticPr fontId="23"/>
  </si>
  <si>
    <t>代替日数分の給与費総額
d</t>
    <rPh sb="0" eb="2">
      <t>ダイタイ</t>
    </rPh>
    <rPh sb="2" eb="4">
      <t>ニッスウ</t>
    </rPh>
    <rPh sb="4" eb="5">
      <t>ブン</t>
    </rPh>
    <rPh sb="6" eb="8">
      <t>キュウヨ</t>
    </rPh>
    <rPh sb="8" eb="9">
      <t>ヒ</t>
    </rPh>
    <rPh sb="9" eb="11">
      <t>ソウガク</t>
    </rPh>
    <phoneticPr fontId="23"/>
  </si>
  <si>
    <t>代替日数分の交通費総額
ｇ</t>
    <rPh sb="0" eb="2">
      <t>ダイタイ</t>
    </rPh>
    <rPh sb="2" eb="4">
      <t>ニッスウ</t>
    </rPh>
    <rPh sb="4" eb="5">
      <t>ブン</t>
    </rPh>
    <rPh sb="6" eb="9">
      <t>コウツウヒ</t>
    </rPh>
    <rPh sb="9" eb="11">
      <t>ソウガク</t>
    </rPh>
    <phoneticPr fontId="23"/>
  </si>
  <si>
    <t>　　　　　　　　　　　　　　　</t>
    <phoneticPr fontId="19"/>
  </si>
  <si>
    <t>第１号様式</t>
    <rPh sb="0" eb="1">
      <t>ダイ</t>
    </rPh>
    <rPh sb="2" eb="3">
      <t>ゴウ</t>
    </rPh>
    <rPh sb="3" eb="5">
      <t>ヨウシキ</t>
    </rPh>
    <phoneticPr fontId="23"/>
  </si>
  <si>
    <t>令和　　年　　月　　日</t>
    <rPh sb="0" eb="1">
      <t>レイ</t>
    </rPh>
    <rPh sb="1" eb="2">
      <t>ワ</t>
    </rPh>
    <rPh sb="4" eb="5">
      <t>ネン</t>
    </rPh>
    <rPh sb="7" eb="8">
      <t>ガツ</t>
    </rPh>
    <rPh sb="10" eb="11">
      <t>ニチ</t>
    </rPh>
    <phoneticPr fontId="23"/>
  </si>
  <si>
    <t>所在地</t>
    <rPh sb="0" eb="3">
      <t>ショザイチ</t>
    </rPh>
    <phoneticPr fontId="23"/>
  </si>
  <si>
    <t>名称</t>
    <rPh sb="0" eb="2">
      <t>メイショウ</t>
    </rPh>
    <phoneticPr fontId="23"/>
  </si>
  <si>
    <t>記</t>
    <rPh sb="0" eb="1">
      <t>シル</t>
    </rPh>
    <phoneticPr fontId="23"/>
  </si>
  <si>
    <t>円</t>
    <rPh sb="0" eb="1">
      <t>エン</t>
    </rPh>
    <phoneticPr fontId="23"/>
  </si>
  <si>
    <t>法人の所在地</t>
    <rPh sb="0" eb="2">
      <t>ホウジン</t>
    </rPh>
    <rPh sb="3" eb="6">
      <t>ショザイチ</t>
    </rPh>
    <phoneticPr fontId="23"/>
  </si>
  <si>
    <t>法人名</t>
    <rPh sb="0" eb="2">
      <t>ホウジン</t>
    </rPh>
    <rPh sb="2" eb="3">
      <t>メイ</t>
    </rPh>
    <phoneticPr fontId="23"/>
  </si>
  <si>
    <t>代表者職・氏名　　　　　　　　　　　　</t>
    <rPh sb="0" eb="3">
      <t>ダイヒョウシャ</t>
    </rPh>
    <rPh sb="3" eb="4">
      <t>ショク</t>
    </rPh>
    <rPh sb="5" eb="7">
      <t>シメイ</t>
    </rPh>
    <phoneticPr fontId="23"/>
  </si>
  <si>
    <t>　このことについて、下記により東京都補助金を交付されるよう、関係書類を添えて申請します。</t>
    <phoneticPr fontId="23"/>
  </si>
  <si>
    <t>（</t>
    <phoneticPr fontId="23"/>
  </si>
  <si>
    <t>）</t>
    <phoneticPr fontId="23"/>
  </si>
  <si>
    <t>　　１　事業所の名称</t>
    <rPh sb="4" eb="7">
      <t>ジギョウショ</t>
    </rPh>
    <rPh sb="8" eb="10">
      <t>メイショウ</t>
    </rPh>
    <phoneticPr fontId="23"/>
  </si>
  <si>
    <t>　　２　補助交付金申請額</t>
    <rPh sb="4" eb="6">
      <t>ホジョ</t>
    </rPh>
    <rPh sb="6" eb="9">
      <t>コウフキン</t>
    </rPh>
    <rPh sb="9" eb="12">
      <t>シンセイガク</t>
    </rPh>
    <phoneticPr fontId="23"/>
  </si>
  <si>
    <t>金</t>
    <rPh sb="0" eb="1">
      <t>キン</t>
    </rPh>
    <phoneticPr fontId="23"/>
  </si>
  <si>
    <t>　　３　所要額内訳</t>
    <rPh sb="4" eb="6">
      <t>ショヨウ</t>
    </rPh>
    <rPh sb="6" eb="7">
      <t>ガク</t>
    </rPh>
    <rPh sb="7" eb="9">
      <t>ウチワケ</t>
    </rPh>
    <phoneticPr fontId="23"/>
  </si>
  <si>
    <t>様式１及び様式１－２、様式１－３のとおり</t>
    <rPh sb="0" eb="2">
      <t>ヨウシキ</t>
    </rPh>
    <rPh sb="3" eb="4">
      <t>オヨ</t>
    </rPh>
    <rPh sb="5" eb="7">
      <t>ヨウシキ</t>
    </rPh>
    <rPh sb="11" eb="13">
      <t>ヨウシキ</t>
    </rPh>
    <phoneticPr fontId="23"/>
  </si>
  <si>
    <t>　　４　添付書類</t>
    <rPh sb="4" eb="6">
      <t>テンプ</t>
    </rPh>
    <rPh sb="6" eb="8">
      <t>ショルイ</t>
    </rPh>
    <phoneticPr fontId="23"/>
  </si>
  <si>
    <t>　　（１）第１号様式の２</t>
    <rPh sb="5" eb="6">
      <t>ダイ</t>
    </rPh>
    <rPh sb="7" eb="8">
      <t>ゴウ</t>
    </rPh>
    <rPh sb="8" eb="10">
      <t>ヨウシキ</t>
    </rPh>
    <phoneticPr fontId="23"/>
  </si>
  <si>
    <t>　　（２）歳入歳出予算書</t>
    <rPh sb="5" eb="7">
      <t>サイニュウ</t>
    </rPh>
    <rPh sb="7" eb="9">
      <t>サイシュツ</t>
    </rPh>
    <rPh sb="9" eb="12">
      <t>ヨサンショ</t>
    </rPh>
    <phoneticPr fontId="23"/>
  </si>
  <si>
    <t>　　（３）その他参考となる書類</t>
    <rPh sb="7" eb="8">
      <t>タ</t>
    </rPh>
    <rPh sb="8" eb="10">
      <t>サンコウ</t>
    </rPh>
    <rPh sb="13" eb="15">
      <t>ショルイ</t>
    </rPh>
    <phoneticPr fontId="23"/>
  </si>
  <si>
    <t>事務担当者</t>
    <rPh sb="0" eb="2">
      <t>ジム</t>
    </rPh>
    <rPh sb="2" eb="5">
      <t>タントウシャ</t>
    </rPh>
    <phoneticPr fontId="23"/>
  </si>
  <si>
    <t>電話番号</t>
    <rPh sb="0" eb="2">
      <t>デンワ</t>
    </rPh>
    <rPh sb="2" eb="4">
      <t>バンゴウ</t>
    </rPh>
    <phoneticPr fontId="23"/>
  </si>
  <si>
    <t>メールアドレス</t>
    <phoneticPr fontId="23"/>
  </si>
  <si>
    <t>氏　　名</t>
    <rPh sb="0" eb="1">
      <t>シ</t>
    </rPh>
    <rPh sb="3" eb="4">
      <t>ナ</t>
    </rPh>
    <phoneticPr fontId="23"/>
  </si>
  <si>
    <t>東 京 都 知 事　殿</t>
    <rPh sb="0" eb="1">
      <t>ヒガシ</t>
    </rPh>
    <rPh sb="2" eb="3">
      <t>キョウ</t>
    </rPh>
    <rPh sb="4" eb="5">
      <t>ト</t>
    </rPh>
    <rPh sb="6" eb="7">
      <t>チ</t>
    </rPh>
    <rPh sb="8" eb="9">
      <t>コト</t>
    </rPh>
    <rPh sb="10" eb="11">
      <t>トノ</t>
    </rPh>
    <phoneticPr fontId="23"/>
  </si>
  <si>
    <t>様式1－3</t>
    <rPh sb="0" eb="2">
      <t>ヨウシキ</t>
    </rPh>
    <phoneticPr fontId="23"/>
  </si>
  <si>
    <t>様式1－2</t>
    <rPh sb="0" eb="2">
      <t>ヨウシキ</t>
    </rPh>
    <phoneticPr fontId="23"/>
  </si>
  <si>
    <t>株式会社〇〇〇</t>
    <rPh sb="0" eb="4">
      <t>カブシキガイシャ</t>
    </rPh>
    <phoneticPr fontId="23"/>
  </si>
  <si>
    <t>○○　○〇</t>
    <phoneticPr fontId="23"/>
  </si>
  <si>
    <t>東京都○○○△-△-△</t>
    <rPh sb="0" eb="2">
      <t>トウキョウ</t>
    </rPh>
    <rPh sb="2" eb="3">
      <t>ト</t>
    </rPh>
    <phoneticPr fontId="23"/>
  </si>
  <si>
    <t>第１号様式の２</t>
    <rPh sb="0" eb="1">
      <t>ダイ</t>
    </rPh>
    <rPh sb="2" eb="3">
      <t>ゴウ</t>
    </rPh>
    <rPh sb="3" eb="5">
      <t>ヨウシキ</t>
    </rPh>
    <phoneticPr fontId="23"/>
  </si>
  <si>
    <t>事　業　計　画　書</t>
    <rPh sb="0" eb="1">
      <t>コト</t>
    </rPh>
    <rPh sb="2" eb="3">
      <t>ゴウ</t>
    </rPh>
    <rPh sb="4" eb="5">
      <t>ケイ</t>
    </rPh>
    <rPh sb="6" eb="7">
      <t>ガ</t>
    </rPh>
    <rPh sb="8" eb="9">
      <t>ショ</t>
    </rPh>
    <phoneticPr fontId="23"/>
  </si>
  <si>
    <t>１　訪問看護ステーションの名称、所在地、管理者、事業所番号等</t>
    <rPh sb="2" eb="6">
      <t>ホウモンカンゴ</t>
    </rPh>
    <rPh sb="13" eb="15">
      <t>メイショウ</t>
    </rPh>
    <rPh sb="16" eb="19">
      <t>ショザイチ</t>
    </rPh>
    <rPh sb="20" eb="23">
      <t>カンリシャ</t>
    </rPh>
    <rPh sb="24" eb="27">
      <t>ジギョウショ</t>
    </rPh>
    <rPh sb="27" eb="29">
      <t>バンゴウ</t>
    </rPh>
    <rPh sb="29" eb="30">
      <t>トウ</t>
    </rPh>
    <phoneticPr fontId="23"/>
  </si>
  <si>
    <t>指定年月日</t>
    <rPh sb="0" eb="5">
      <t>シテイネンガッピ</t>
    </rPh>
    <phoneticPr fontId="23"/>
  </si>
  <si>
    <t>管理者氏名</t>
    <rPh sb="0" eb="3">
      <t>カンリシャ</t>
    </rPh>
    <rPh sb="3" eb="5">
      <t>シメイ</t>
    </rPh>
    <phoneticPr fontId="23"/>
  </si>
  <si>
    <t>指導者氏名</t>
    <rPh sb="0" eb="3">
      <t>シドウシャ</t>
    </rPh>
    <rPh sb="3" eb="5">
      <t>シメイ</t>
    </rPh>
    <phoneticPr fontId="23"/>
  </si>
  <si>
    <t>利用者数</t>
    <rPh sb="0" eb="2">
      <t>リヨウ</t>
    </rPh>
    <rPh sb="2" eb="3">
      <t>シャ</t>
    </rPh>
    <rPh sb="3" eb="4">
      <t>スウ</t>
    </rPh>
    <phoneticPr fontId="23"/>
  </si>
  <si>
    <t>　　年　　月　　日</t>
    <rPh sb="2" eb="3">
      <t>ネン</t>
    </rPh>
    <rPh sb="5" eb="6">
      <t>ガツ</t>
    </rPh>
    <rPh sb="8" eb="9">
      <t>ニチ</t>
    </rPh>
    <phoneticPr fontId="23"/>
  </si>
  <si>
    <t>事業所番号</t>
    <rPh sb="0" eb="2">
      <t>ジギョウ</t>
    </rPh>
    <rPh sb="2" eb="3">
      <t>ショ</t>
    </rPh>
    <rPh sb="3" eb="5">
      <t>バンゴウ</t>
    </rPh>
    <phoneticPr fontId="23"/>
  </si>
  <si>
    <t>（　　年　月　日現在）</t>
    <rPh sb="3" eb="4">
      <t>ネン</t>
    </rPh>
    <rPh sb="5" eb="6">
      <t>ガツ</t>
    </rPh>
    <rPh sb="7" eb="8">
      <t>ニチ</t>
    </rPh>
    <rPh sb="8" eb="10">
      <t>ゲンザイ</t>
    </rPh>
    <phoneticPr fontId="23"/>
  </si>
  <si>
    <t>管理者の訪問看護歴
（通算／当該事業所）</t>
    <phoneticPr fontId="23"/>
  </si>
  <si>
    <t>年/</t>
    <phoneticPr fontId="23"/>
  </si>
  <si>
    <t>年</t>
    <rPh sb="0" eb="1">
      <t>ネン</t>
    </rPh>
    <phoneticPr fontId="23"/>
  </si>
  <si>
    <t>指導者の訪問看護歴
（通算／当該事業所）</t>
    <phoneticPr fontId="23"/>
  </si>
  <si>
    <t>前年度平均月訪問件数</t>
    <phoneticPr fontId="23"/>
  </si>
  <si>
    <t>（看護職のみ）</t>
    <phoneticPr fontId="23"/>
  </si>
  <si>
    <t>1人当たり：</t>
    <rPh sb="1" eb="2">
      <t>ニン</t>
    </rPh>
    <rPh sb="2" eb="3">
      <t>ア</t>
    </rPh>
    <phoneticPr fontId="23"/>
  </si>
  <si>
    <t>件/月</t>
    <rPh sb="0" eb="1">
      <t>ケン</t>
    </rPh>
    <rPh sb="2" eb="3">
      <t>ツキ</t>
    </rPh>
    <phoneticPr fontId="23"/>
  </si>
  <si>
    <t>サービス提供体制強化加算※２</t>
    <phoneticPr fontId="23"/>
  </si>
  <si>
    <t>ターミナルケア加算／訪問看護ターミナルケア療養費</t>
    <phoneticPr fontId="23"/>
  </si>
  <si>
    <t>緊急時訪問看護加算／２４時間対応体制加算</t>
    <phoneticPr fontId="23"/>
  </si>
  <si>
    <t>人</t>
    <rPh sb="0" eb="1">
      <t>ヒト</t>
    </rPh>
    <phoneticPr fontId="23"/>
  </si>
  <si>
    <t>件</t>
    <rPh sb="0" eb="1">
      <t>ケン</t>
    </rPh>
    <phoneticPr fontId="23"/>
  </si>
  <si>
    <t>件/</t>
    <rPh sb="0" eb="1">
      <t>ケン</t>
    </rPh>
    <phoneticPr fontId="23"/>
  </si>
  <si>
    <t>前年度(年間)の
加算算定状況
※1</t>
    <rPh sb="9" eb="11">
      <t>カサン</t>
    </rPh>
    <rPh sb="11" eb="13">
      <t>サンテイ</t>
    </rPh>
    <rPh sb="13" eb="15">
      <t>ジョウキョウ</t>
    </rPh>
    <phoneticPr fontId="23"/>
  </si>
  <si>
    <t>※１医療保険・介護保険の各件数を記載ください。</t>
    <phoneticPr fontId="23"/>
  </si>
  <si>
    <t>※２サービス提供体制強化加算の実績がない場合、次の2点が必要です。</t>
    <phoneticPr fontId="23"/>
  </si>
  <si>
    <t>①健康診断等の実施状況→勤務形態一覧表に記載　②前年度勉強会実績→別紙を提出</t>
    <phoneticPr fontId="23"/>
  </si>
  <si>
    <t>訪問看護経験3年以上かつ当該事業所に1年
以上勤務する常勤の看護職の氏名（2名）</t>
    <phoneticPr fontId="23"/>
  </si>
  <si>
    <t>看護師</t>
    <rPh sb="0" eb="3">
      <t>カンゴシ</t>
    </rPh>
    <phoneticPr fontId="23"/>
  </si>
  <si>
    <t>准看護師</t>
    <rPh sb="0" eb="4">
      <t>ジュンカンゴシ</t>
    </rPh>
    <phoneticPr fontId="23"/>
  </si>
  <si>
    <t>保健師</t>
    <rPh sb="0" eb="3">
      <t>ホケンシ</t>
    </rPh>
    <phoneticPr fontId="23"/>
  </si>
  <si>
    <t>理学療法士等</t>
    <rPh sb="0" eb="5">
      <t>リガクリョウホウシ</t>
    </rPh>
    <rPh sb="5" eb="6">
      <t>トウ</t>
    </rPh>
    <phoneticPr fontId="23"/>
  </si>
  <si>
    <t>携帯
当番者数</t>
    <rPh sb="0" eb="2">
      <t>ケイタイ</t>
    </rPh>
    <rPh sb="3" eb="5">
      <t>トウバン</t>
    </rPh>
    <rPh sb="5" eb="6">
      <t>シャ</t>
    </rPh>
    <rPh sb="6" eb="7">
      <t>スウ</t>
    </rPh>
    <phoneticPr fontId="23"/>
  </si>
  <si>
    <t>実人数</t>
    <rPh sb="0" eb="1">
      <t>ジツ</t>
    </rPh>
    <rPh sb="1" eb="3">
      <t>ニンズウ</t>
    </rPh>
    <phoneticPr fontId="23"/>
  </si>
  <si>
    <t>専従</t>
    <rPh sb="0" eb="2">
      <t>センジュウ</t>
    </rPh>
    <phoneticPr fontId="23"/>
  </si>
  <si>
    <t>兼務</t>
    <rPh sb="0" eb="2">
      <t>ケンム</t>
    </rPh>
    <phoneticPr fontId="23"/>
  </si>
  <si>
    <t>常勤換算後の
人数</t>
    <rPh sb="0" eb="2">
      <t>ジョウキン</t>
    </rPh>
    <rPh sb="2" eb="4">
      <t>カンサン</t>
    </rPh>
    <rPh sb="4" eb="5">
      <t>ゴ</t>
    </rPh>
    <rPh sb="7" eb="9">
      <t>ニンズウ</t>
    </rPh>
    <phoneticPr fontId="23"/>
  </si>
  <si>
    <t>（単位：人）</t>
    <rPh sb="1" eb="3">
      <t>タンイ</t>
    </rPh>
    <rPh sb="4" eb="5">
      <t>ニン</t>
    </rPh>
    <phoneticPr fontId="23"/>
  </si>
  <si>
    <t>※小数点以下第１位までを記入してください（小数点以下第２位を切り捨てる。）。</t>
    <phoneticPr fontId="23"/>
  </si>
  <si>
    <t>３　新任訪問看護師の外部研修受講計画</t>
    <phoneticPr fontId="23"/>
  </si>
  <si>
    <t>対象者</t>
    <rPh sb="0" eb="3">
      <t>タイショウシャ</t>
    </rPh>
    <phoneticPr fontId="23"/>
  </si>
  <si>
    <t>受講年月日</t>
    <rPh sb="0" eb="2">
      <t>ジュコウ</t>
    </rPh>
    <rPh sb="2" eb="5">
      <t>ネンガッピ</t>
    </rPh>
    <phoneticPr fontId="23"/>
  </si>
  <si>
    <t>実施団体</t>
    <rPh sb="0" eb="2">
      <t>ジッシ</t>
    </rPh>
    <rPh sb="2" eb="4">
      <t>ダンタイ</t>
    </rPh>
    <phoneticPr fontId="23"/>
  </si>
  <si>
    <t>目的</t>
    <rPh sb="0" eb="2">
      <t>モクテキ</t>
    </rPh>
    <phoneticPr fontId="23"/>
  </si>
  <si>
    <t>※研修内容が確認できる書類がある場合は添付すること。</t>
    <phoneticPr fontId="23"/>
  </si>
  <si>
    <t>○○訪問看護ステーション</t>
    <phoneticPr fontId="23"/>
  </si>
  <si>
    <t>東京都○○区○○町○丁目○番○号○○ビル1階</t>
    <phoneticPr fontId="23"/>
  </si>
  <si>
    <t>平成20年〇月〇日</t>
    <rPh sb="4" eb="5">
      <t>ネン</t>
    </rPh>
    <rPh sb="6" eb="7">
      <t>ガツ</t>
    </rPh>
    <rPh sb="8" eb="9">
      <t>ニチ</t>
    </rPh>
    <phoneticPr fontId="23"/>
  </si>
  <si>
    <t>〇〇</t>
    <phoneticPr fontId="23"/>
  </si>
  <si>
    <t>○○</t>
    <phoneticPr fontId="23"/>
  </si>
  <si>
    <t>〇〇〇</t>
    <phoneticPr fontId="23"/>
  </si>
  <si>
    <t>○○　○○</t>
    <phoneticPr fontId="23"/>
  </si>
  <si>
    <t>○○○</t>
    <phoneticPr fontId="23"/>
  </si>
  <si>
    <t>（令和７年〇月〇日現在）</t>
    <rPh sb="1" eb="3">
      <t>レイワ</t>
    </rPh>
    <rPh sb="4" eb="5">
      <t>ネン</t>
    </rPh>
    <rPh sb="6" eb="7">
      <t>ガツ</t>
    </rPh>
    <rPh sb="8" eb="9">
      <t>ニチ</t>
    </rPh>
    <rPh sb="9" eb="11">
      <t>ゲンザイ</t>
    </rPh>
    <phoneticPr fontId="23"/>
  </si>
  <si>
    <t>○山△子</t>
    <phoneticPr fontId="23"/>
  </si>
  <si>
    <t>ｅ-ラーニング</t>
    <phoneticPr fontId="23"/>
  </si>
  <si>
    <t>公益財団法人日本訪問看護財団</t>
    <phoneticPr fontId="23"/>
  </si>
  <si>
    <t>訪問看護に必要な基礎知識を習得するため</t>
    <phoneticPr fontId="23"/>
  </si>
  <si>
    <t>０３－１２３４－５６７８</t>
    <phoneticPr fontId="23"/>
  </si>
  <si>
    <t>*****@***.co.jp</t>
    <phoneticPr fontId="23"/>
  </si>
  <si>
    <t>同行訪問計画一覧</t>
    <rPh sb="0" eb="2">
      <t>ドウコウ</t>
    </rPh>
    <rPh sb="2" eb="4">
      <t>ホウモン</t>
    </rPh>
    <rPh sb="4" eb="6">
      <t>ケイカク</t>
    </rPh>
    <rPh sb="6" eb="8">
      <t>イチラン</t>
    </rPh>
    <phoneticPr fontId="51"/>
  </si>
  <si>
    <t>新任訪問看護師氏名：</t>
    <rPh sb="0" eb="2">
      <t>シンニン</t>
    </rPh>
    <rPh sb="2" eb="4">
      <t>ホウモン</t>
    </rPh>
    <rPh sb="4" eb="6">
      <t>カンゴ</t>
    </rPh>
    <rPh sb="6" eb="7">
      <t>シ</t>
    </rPh>
    <rPh sb="7" eb="9">
      <t>シメイ</t>
    </rPh>
    <phoneticPr fontId="51"/>
  </si>
  <si>
    <t>資格：</t>
    <rPh sb="0" eb="2">
      <t>シカク</t>
    </rPh>
    <phoneticPr fontId="51"/>
  </si>
  <si>
    <t>実施内容及び実施目的</t>
  </si>
  <si>
    <t>指導者氏名</t>
    <rPh sb="0" eb="3">
      <t>シドウシャ</t>
    </rPh>
    <rPh sb="3" eb="5">
      <t>シメイ</t>
    </rPh>
    <phoneticPr fontId="51"/>
  </si>
  <si>
    <t>実施期間</t>
    <rPh sb="0" eb="2">
      <t>ジッシ</t>
    </rPh>
    <rPh sb="2" eb="4">
      <t>キカン</t>
    </rPh>
    <phoneticPr fontId="51"/>
  </si>
  <si>
    <t>実施日数
（通算）</t>
    <rPh sb="0" eb="2">
      <t>ジッシ</t>
    </rPh>
    <rPh sb="2" eb="4">
      <t>ニッスウ</t>
    </rPh>
    <rPh sb="6" eb="8">
      <t>ツウサン</t>
    </rPh>
    <phoneticPr fontId="51"/>
  </si>
  <si>
    <t>実施時間数
（通算）</t>
    <rPh sb="0" eb="2">
      <t>ジッシ</t>
    </rPh>
    <rPh sb="2" eb="5">
      <t>ジカンスウ</t>
    </rPh>
    <rPh sb="7" eb="9">
      <t>ツウサン</t>
    </rPh>
    <phoneticPr fontId="51"/>
  </si>
  <si>
    <t>　　年　月　日
～　年　月　日</t>
    <rPh sb="2" eb="3">
      <t>ネン</t>
    </rPh>
    <rPh sb="4" eb="5">
      <t>ガツ</t>
    </rPh>
    <rPh sb="6" eb="7">
      <t>ニチ</t>
    </rPh>
    <rPh sb="10" eb="11">
      <t>ネン</t>
    </rPh>
    <rPh sb="12" eb="13">
      <t>ガツ</t>
    </rPh>
    <rPh sb="14" eb="15">
      <t>ニチ</t>
    </rPh>
    <phoneticPr fontId="51"/>
  </si>
  <si>
    <t>３．「補助所要額（H）」の合計額に1,000円未満の端数が生じた場合は、端数を切り捨てます。</t>
    <rPh sb="3" eb="5">
      <t>ホジョ</t>
    </rPh>
    <rPh sb="5" eb="7">
      <t>ショヨウ</t>
    </rPh>
    <rPh sb="7" eb="8">
      <t>ガク</t>
    </rPh>
    <rPh sb="13" eb="15">
      <t>ゴウケイ</t>
    </rPh>
    <rPh sb="15" eb="16">
      <t>ガク</t>
    </rPh>
    <rPh sb="22" eb="23">
      <t>エン</t>
    </rPh>
    <rPh sb="23" eb="25">
      <t>ミマン</t>
    </rPh>
    <rPh sb="26" eb="28">
      <t>ハスウ</t>
    </rPh>
    <rPh sb="29" eb="30">
      <t>ショウ</t>
    </rPh>
    <rPh sb="32" eb="34">
      <t>バアイ</t>
    </rPh>
    <rPh sb="36" eb="38">
      <t>ハスウ</t>
    </rPh>
    <rPh sb="39" eb="40">
      <t>キ</t>
    </rPh>
    <rPh sb="41" eb="42">
      <t>ス</t>
    </rPh>
    <phoneticPr fontId="19"/>
  </si>
  <si>
    <t>２．「選定額（F）」は、「差引額（Ｃ）」と「基準額（E）」を比較していずれか少ない額になります。</t>
    <rPh sb="3" eb="5">
      <t>センテイ</t>
    </rPh>
    <rPh sb="5" eb="6">
      <t>ガク</t>
    </rPh>
    <rPh sb="13" eb="14">
      <t>サ</t>
    </rPh>
    <rPh sb="14" eb="15">
      <t>ヒ</t>
    </rPh>
    <rPh sb="15" eb="16">
      <t>ガク</t>
    </rPh>
    <rPh sb="22" eb="24">
      <t>キジュン</t>
    </rPh>
    <rPh sb="24" eb="25">
      <t>ガク</t>
    </rPh>
    <rPh sb="38" eb="39">
      <t>スク</t>
    </rPh>
    <rPh sb="41" eb="42">
      <t>ガク</t>
    </rPh>
    <phoneticPr fontId="19"/>
  </si>
  <si>
    <t>※４　「１日当たり交通費（B）」は、ｈとiのいずれか低い額としてください。</t>
    <rPh sb="5" eb="6">
      <t>ニチ</t>
    </rPh>
    <rPh sb="9" eb="11">
      <t>コウツウ</t>
    </rPh>
    <rPh sb="26" eb="27">
      <t>ヒク</t>
    </rPh>
    <rPh sb="28" eb="29">
      <t>ガク</t>
    </rPh>
    <phoneticPr fontId="23"/>
  </si>
  <si>
    <t>令和8年度東京都新任訪問看護師育成支援事業費補助金の交付申請について</t>
    <rPh sb="0" eb="2">
      <t>レイワ</t>
    </rPh>
    <rPh sb="3" eb="5">
      <t>ネンド</t>
    </rPh>
    <rPh sb="5" eb="7">
      <t>トウキョウ</t>
    </rPh>
    <rPh sb="7" eb="8">
      <t>ト</t>
    </rPh>
    <rPh sb="8" eb="10">
      <t>シンニン</t>
    </rPh>
    <rPh sb="10" eb="12">
      <t>ホウモン</t>
    </rPh>
    <rPh sb="12" eb="15">
      <t>カンゴシ</t>
    </rPh>
    <rPh sb="15" eb="17">
      <t>イクセイ</t>
    </rPh>
    <rPh sb="17" eb="19">
      <t>シエン</t>
    </rPh>
    <rPh sb="19" eb="22">
      <t>ジギョウヒ</t>
    </rPh>
    <rPh sb="22" eb="25">
      <t>ホジョキン</t>
    </rPh>
    <rPh sb="26" eb="28">
      <t>コウフ</t>
    </rPh>
    <rPh sb="28" eb="30">
      <t>シンセイ</t>
    </rPh>
    <phoneticPr fontId="23"/>
  </si>
  <si>
    <t>令和8年度　東京都新任訪問看護師育成支援事業　所要額内訳書（総括表）</t>
    <rPh sb="0" eb="2">
      <t>レイワ</t>
    </rPh>
    <rPh sb="16" eb="18">
      <t>イクセイ</t>
    </rPh>
    <rPh sb="18" eb="20">
      <t>シエン</t>
    </rPh>
    <rPh sb="20" eb="22">
      <t>ジギョウ</t>
    </rPh>
    <rPh sb="26" eb="28">
      <t>ウチワケ</t>
    </rPh>
    <rPh sb="28" eb="29">
      <t>ショ</t>
    </rPh>
    <rPh sb="30" eb="32">
      <t>ソウカツ</t>
    </rPh>
    <rPh sb="32" eb="33">
      <t>ヒョウ</t>
    </rPh>
    <phoneticPr fontId="19"/>
  </si>
  <si>
    <t>令和8年度　東京都新任訪問看護師育成支援事業　所要額内訳書（個表）</t>
    <rPh sb="0" eb="2">
      <t>レイワ</t>
    </rPh>
    <rPh sb="16" eb="18">
      <t>イクセイ</t>
    </rPh>
    <rPh sb="18" eb="20">
      <t>シエン</t>
    </rPh>
    <rPh sb="20" eb="22">
      <t>ジギョウ</t>
    </rPh>
    <rPh sb="26" eb="28">
      <t>ウチワケ</t>
    </rPh>
    <rPh sb="28" eb="29">
      <t>ショ</t>
    </rPh>
    <rPh sb="30" eb="31">
      <t>コ</t>
    </rPh>
    <rPh sb="31" eb="32">
      <t>ヒョウ</t>
    </rPh>
    <phoneticPr fontId="19"/>
  </si>
  <si>
    <t>令和８年度東京都新任訪問看護師育成支援事業費補助金に関する
歳入・歳出予算書（抄本）</t>
    <rPh sb="0" eb="1">
      <t>レイ</t>
    </rPh>
    <rPh sb="1" eb="2">
      <t>ワ</t>
    </rPh>
    <rPh sb="3" eb="4">
      <t>ネン</t>
    </rPh>
    <rPh sb="15" eb="17">
      <t>イクセイ</t>
    </rPh>
    <rPh sb="17" eb="19">
      <t>シエン</t>
    </rPh>
    <rPh sb="19" eb="22">
      <t>ジギョウヒ</t>
    </rPh>
    <phoneticPr fontId="19"/>
  </si>
  <si>
    <t>　上記の令和８年度東京都新任訪問看護師育成支援事業費補助金に関する歳入・歳出予算書は原本と相違ないことを証明します。</t>
    <rPh sb="1" eb="3">
      <t>ジョウキ</t>
    </rPh>
    <rPh sb="4" eb="5">
      <t>レイ</t>
    </rPh>
    <rPh sb="5" eb="6">
      <t>ワ</t>
    </rPh>
    <rPh sb="9" eb="12">
      <t>トウキョウト</t>
    </rPh>
    <rPh sb="19" eb="21">
      <t>イクセイ</t>
    </rPh>
    <rPh sb="21" eb="23">
      <t>シエン</t>
    </rPh>
    <rPh sb="23" eb="26">
      <t>ジギョウヒ</t>
    </rPh>
    <rPh sb="25" eb="26">
      <t>ヒ</t>
    </rPh>
    <rPh sb="26" eb="29">
      <t>ホジョキン</t>
    </rPh>
    <rPh sb="30" eb="31">
      <t>カン</t>
    </rPh>
    <phoneticPr fontId="19"/>
  </si>
  <si>
    <t>令和８年度東京都新任訪問看護師育成支援事業費補助金の交付申請について</t>
    <rPh sb="0" eb="2">
      <t>レイワ</t>
    </rPh>
    <rPh sb="3" eb="5">
      <t>ネンド</t>
    </rPh>
    <rPh sb="5" eb="7">
      <t>トウキョウ</t>
    </rPh>
    <rPh sb="7" eb="8">
      <t>ト</t>
    </rPh>
    <rPh sb="8" eb="10">
      <t>シンニン</t>
    </rPh>
    <rPh sb="10" eb="12">
      <t>ホウモン</t>
    </rPh>
    <rPh sb="12" eb="15">
      <t>カンゴシ</t>
    </rPh>
    <rPh sb="15" eb="17">
      <t>イクセイ</t>
    </rPh>
    <rPh sb="17" eb="19">
      <t>シエン</t>
    </rPh>
    <rPh sb="19" eb="22">
      <t>ジギョウヒ</t>
    </rPh>
    <rPh sb="22" eb="25">
      <t>ホジョキン</t>
    </rPh>
    <rPh sb="26" eb="28">
      <t>コウフ</t>
    </rPh>
    <rPh sb="28" eb="30">
      <t>シンセイ</t>
    </rPh>
    <phoneticPr fontId="23"/>
  </si>
  <si>
    <t>令和８年度　東京都新任訪問看護師育成支援事業　所要額内訳書（総括表）</t>
    <rPh sb="0" eb="2">
      <t>レイワ</t>
    </rPh>
    <rPh sb="16" eb="18">
      <t>イクセイ</t>
    </rPh>
    <rPh sb="18" eb="20">
      <t>シエン</t>
    </rPh>
    <rPh sb="20" eb="22">
      <t>ジギョウ</t>
    </rPh>
    <rPh sb="26" eb="28">
      <t>ウチワケ</t>
    </rPh>
    <rPh sb="28" eb="29">
      <t>ショ</t>
    </rPh>
    <rPh sb="30" eb="32">
      <t>ソウカツ</t>
    </rPh>
    <rPh sb="32" eb="33">
      <t>ヒョウ</t>
    </rPh>
    <phoneticPr fontId="19"/>
  </si>
  <si>
    <t>令和８年度　東京都新任訪問看護師育成支援事業　所要額内訳書（個表）</t>
    <rPh sb="0" eb="2">
      <t>レイワ</t>
    </rPh>
    <rPh sb="16" eb="18">
      <t>イクセイ</t>
    </rPh>
    <rPh sb="18" eb="20">
      <t>シエン</t>
    </rPh>
    <rPh sb="20" eb="22">
      <t>ジギョウ</t>
    </rPh>
    <rPh sb="26" eb="28">
      <t>ウチワケ</t>
    </rPh>
    <rPh sb="28" eb="29">
      <t>ショ</t>
    </rPh>
    <rPh sb="30" eb="31">
      <t>コ</t>
    </rPh>
    <rPh sb="31" eb="32">
      <t>ヒョウ</t>
    </rPh>
    <phoneticPr fontId="19"/>
  </si>
  <si>
    <t>令和８年度東京都新任訪問看護師育成支援事業費補助金に関する
歳入・歳出予算書（抄本）</t>
    <rPh sb="0" eb="1">
      <t>レイ</t>
    </rPh>
    <rPh sb="1" eb="2">
      <t>ワ</t>
    </rPh>
    <rPh sb="3" eb="4">
      <t>ネン</t>
    </rPh>
    <rPh sb="15" eb="17">
      <t>イクセイ</t>
    </rPh>
    <rPh sb="17" eb="19">
      <t>シエン</t>
    </rPh>
    <rPh sb="19" eb="22">
      <t>ジギョウヒ</t>
    </rPh>
    <rPh sb="35" eb="38">
      <t>ヨサンショ</t>
    </rPh>
    <phoneticPr fontId="19"/>
  </si>
  <si>
    <t>　上記の令和８年度東京都新任訪問看護師育成支援事業費補助金に関する歳入・歳出決算書は原本と相違ないことを証明します。</t>
    <rPh sb="1" eb="3">
      <t>ジョウキ</t>
    </rPh>
    <rPh sb="4" eb="5">
      <t>レイ</t>
    </rPh>
    <rPh sb="5" eb="6">
      <t>ワ</t>
    </rPh>
    <rPh sb="9" eb="12">
      <t>トウキョウト</t>
    </rPh>
    <rPh sb="19" eb="21">
      <t>イクセイ</t>
    </rPh>
    <rPh sb="21" eb="23">
      <t>シエン</t>
    </rPh>
    <rPh sb="23" eb="26">
      <t>ジギョウヒ</t>
    </rPh>
    <rPh sb="25" eb="26">
      <t>ヒ</t>
    </rPh>
    <rPh sb="26" eb="29">
      <t>ホジョキン</t>
    </rPh>
    <rPh sb="30" eb="31">
      <t>カン</t>
    </rPh>
    <rPh sb="38" eb="41">
      <t>ケッサンショ</t>
    </rPh>
    <phoneticPr fontId="19"/>
  </si>
  <si>
    <t>令和○年　〇月　〇日</t>
    <rPh sb="0" eb="1">
      <t>レイ</t>
    </rPh>
    <rPh sb="1" eb="2">
      <t>ワ</t>
    </rPh>
    <rPh sb="3" eb="4">
      <t>ネン</t>
    </rPh>
    <rPh sb="6" eb="7">
      <t>ガツ</t>
    </rPh>
    <rPh sb="9" eb="10">
      <t>ニチ</t>
    </rPh>
    <phoneticPr fontId="19"/>
  </si>
  <si>
    <r>
      <t>上限額（円／人）</t>
    </r>
    <r>
      <rPr>
        <b/>
        <sz val="11"/>
        <color theme="1"/>
        <rFont val="HG丸ｺﾞｼｯｸM-PRO"/>
        <family val="3"/>
        <charset val="128"/>
      </rPr>
      <t xml:space="preserve">ｊ
</t>
    </r>
    <r>
      <rPr>
        <sz val="8"/>
        <color theme="1"/>
        <rFont val="HG丸ｺﾞｼｯｸM-PRO"/>
        <family val="3"/>
        <charset val="128"/>
      </rPr>
      <t>50,000円　
ただし、新卒・潜在訪問看護師は、100,000円</t>
    </r>
    <rPh sb="26" eb="28">
      <t>センザイ</t>
    </rPh>
    <phoneticPr fontId="23"/>
  </si>
  <si>
    <t>ただし、新卒訪問看護師は雇用開始後６か月間</t>
    <phoneticPr fontId="23"/>
  </si>
  <si>
    <t>　　　　潜在訪問看護師は雇用開始後４か月間</t>
    <rPh sb="4" eb="6">
      <t>センザイ</t>
    </rPh>
    <rPh sb="6" eb="10">
      <t>ホ</t>
    </rPh>
    <rPh sb="10" eb="11">
      <t>シ</t>
    </rPh>
    <rPh sb="12" eb="14">
      <t>コヨウ</t>
    </rPh>
    <rPh sb="14" eb="16">
      <t>カイシ</t>
    </rPh>
    <rPh sb="16" eb="17">
      <t>ゴ</t>
    </rPh>
    <rPh sb="19" eb="20">
      <t>ゲツ</t>
    </rPh>
    <rPh sb="20" eb="21">
      <t>カン</t>
    </rPh>
    <phoneticPr fontId="23"/>
  </si>
  <si>
    <t>自　   令和8年８月１日</t>
    <rPh sb="0" eb="1">
      <t>ジ</t>
    </rPh>
    <rPh sb="5" eb="7">
      <t>レイワ</t>
    </rPh>
    <rPh sb="8" eb="9">
      <t>ネン</t>
    </rPh>
    <rPh sb="10" eb="11">
      <t>ガツ</t>
    </rPh>
    <rPh sb="12" eb="13">
      <t>ニチ</t>
    </rPh>
    <phoneticPr fontId="23"/>
  </si>
  <si>
    <t>自　令和8年8月1日</t>
    <rPh sb="0" eb="1">
      <t>ジ</t>
    </rPh>
    <rPh sb="2" eb="4">
      <t>レイワ</t>
    </rPh>
    <rPh sb="5" eb="6">
      <t>ネン</t>
    </rPh>
    <rPh sb="7" eb="8">
      <t>ガツ</t>
    </rPh>
    <rPh sb="8" eb="10">
      <t>ツイタチ</t>
    </rPh>
    <phoneticPr fontId="23"/>
  </si>
  <si>
    <t>至　令和8年9月30日</t>
    <phoneticPr fontId="23"/>
  </si>
  <si>
    <t>令和8年8月～10月</t>
    <phoneticPr fontId="23"/>
  </si>
  <si>
    <t>自　　令和8年　８月　１日</t>
    <rPh sb="0" eb="1">
      <t>ジ</t>
    </rPh>
    <rPh sb="3" eb="5">
      <t>レイワ</t>
    </rPh>
    <rPh sb="6" eb="7">
      <t>ネン</t>
    </rPh>
    <rPh sb="9" eb="10">
      <t>ガツ</t>
    </rPh>
    <rPh sb="12" eb="13">
      <t>ニチ</t>
    </rPh>
    <phoneticPr fontId="23"/>
  </si>
  <si>
    <t>至　　令和8年　１２月　３１日</t>
    <rPh sb="3" eb="5">
      <t>レイワ</t>
    </rPh>
    <rPh sb="10" eb="11">
      <t>ガツ</t>
    </rPh>
    <phoneticPr fontId="23"/>
  </si>
  <si>
    <t>自　   令和8年　４月　１日</t>
    <rPh sb="0" eb="1">
      <t>ジ</t>
    </rPh>
    <rPh sb="5" eb="7">
      <t>レイワ</t>
    </rPh>
    <rPh sb="8" eb="9">
      <t>ネン</t>
    </rPh>
    <rPh sb="11" eb="12">
      <t>ガツ</t>
    </rPh>
    <rPh sb="14" eb="15">
      <t>ニチ</t>
    </rPh>
    <phoneticPr fontId="23"/>
  </si>
  <si>
    <t>至    令和9年　３月 ３１日</t>
    <rPh sb="5" eb="7">
      <t>レイワ</t>
    </rPh>
    <phoneticPr fontId="23"/>
  </si>
  <si>
    <t>令和8年
8月～10月</t>
    <rPh sb="0" eb="2">
      <t>レイワ</t>
    </rPh>
    <rPh sb="3" eb="4">
      <t>ネン</t>
    </rPh>
    <rPh sb="6" eb="7">
      <t>ガツ</t>
    </rPh>
    <rPh sb="10" eb="11">
      <t>ガツ</t>
    </rPh>
    <phoneticPr fontId="23"/>
  </si>
  <si>
    <r>
      <t>２　配置従業員数</t>
    </r>
    <r>
      <rPr>
        <sz val="9"/>
        <rFont val="ＭＳ 明朝"/>
        <family val="1"/>
        <charset val="128"/>
      </rPr>
      <t>　※新任採用の場合は、常勤換算後7人未満(新任除く)が補助要件です。</t>
    </r>
    <rPh sb="2" eb="4">
      <t>ハイチ</t>
    </rPh>
    <rPh sb="4" eb="7">
      <t>ジュウギョウイン</t>
    </rPh>
    <rPh sb="7" eb="8">
      <t>スウ</t>
    </rPh>
    <rPh sb="10" eb="12">
      <t>シンニン</t>
    </rPh>
    <rPh sb="12" eb="14">
      <t>サイヨウ</t>
    </rPh>
    <rPh sb="15" eb="17">
      <t>バアイ</t>
    </rPh>
    <rPh sb="19" eb="21">
      <t>ジョウキン</t>
    </rPh>
    <rPh sb="21" eb="23">
      <t>カンサン</t>
    </rPh>
    <rPh sb="23" eb="24">
      <t>ゴ</t>
    </rPh>
    <rPh sb="25" eb="26">
      <t>ニン</t>
    </rPh>
    <rPh sb="26" eb="28">
      <t>ミマン</t>
    </rPh>
    <rPh sb="29" eb="31">
      <t>シンニン</t>
    </rPh>
    <rPh sb="31" eb="32">
      <t>ノゾ</t>
    </rPh>
    <rPh sb="35" eb="37">
      <t>ホジョ</t>
    </rPh>
    <rPh sb="37" eb="39">
      <t>ヨウケン</t>
    </rPh>
    <phoneticPr fontId="23"/>
  </si>
  <si>
    <t>※30日。上限のため20と記載。</t>
    <rPh sb="3" eb="4">
      <t>ニチ</t>
    </rPh>
    <rPh sb="5" eb="7">
      <t>ジョウゲン</t>
    </rPh>
    <rPh sb="13" eb="15">
      <t>キサイ</t>
    </rPh>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</si>
</sst>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176" formatCode="#,##0_ "/>
    <numFmt numFmtId="177" formatCode="###\ &quot;日&quot;"/>
    <numFmt numFmtId="178" formatCode="##.#0\ &quot;時間&quot;"/>
    <numFmt numFmtId="179" formatCode="General&quot;人&quot;"/>
    <numFmt numFmtId="180" formatCode="0.00_ "/>
    <numFmt numFmtId="181" formatCode="0&quot;円&quot;"/>
    <numFmt numFmtId="182" formatCode="#,##0_);[Red]\(#,##0\)"/>
    <numFmt numFmtId="183" formatCode="##\ &quot;時間&quot;"/>
    <numFmt numFmtId="184" formatCode="##&quot;時間&quot;"/>
    <numFmt numFmtId="185" formatCode="###0\ &quot;日&quot;"/>
    <numFmt numFmtId="186" formatCode="[$]ggge&quot;年&quot;m&quot;月&quot;d&quot;日&quot;;@" x16r2:formatCode16="[$-ja-JP-x-gannen]ggge&quot;年&quot;m&quot;月&quot;d&quot;日&quot;;@"/>
    <numFmt numFmtId="187" formatCode="#,##0;&quot;△ &quot;#,##0"/>
    <numFmt numFmtId="188" formatCode="###0\ &quot;人&quot;"/>
    <numFmt numFmtId="189" formatCode="###0\ &quot;件&quot;"/>
    <numFmt numFmtId="190" formatCode="0_ "/>
    <numFmt numFmtId="191" formatCode="##.0&quot;日&quot;"/>
    <numFmt numFmtId="192" formatCode="##.0&quot;時間&quot;"/>
  </numFmts>
  <fonts count="55" x14ac:knownFonts="1">
    <font>
      <sz val="11"/>
      <name val="ＭＳ Ｐゴシック"/>
      <family val="3"/>
      <charset val="128"/>
    </font>
    <font>
      <sz val="11"/>
      <color theme="1"/>
      <name val="ＭＳ Ｐゴシック"/>
      <family val="2"/>
      <charset val="128"/>
      <scheme val="minor"/>
    </font>
    <font>
      <sz val="11"/>
      <color indexed="8"/>
      <name val="ＭＳ Ｐゴシック"/>
      <family val="3"/>
      <charset val="128"/>
    </font>
    <font>
      <sz val="11"/>
      <color indexed="9"/>
      <name val="ＭＳ Ｐゴシック"/>
      <family val="3"/>
      <charset val="128"/>
    </font>
    <font>
      <b/>
      <sz val="18"/>
      <color indexed="62"/>
      <name val="ＭＳ Ｐゴシック"/>
      <family val="3"/>
      <charset val="128"/>
    </font>
    <font>
      <b/>
      <sz val="11"/>
      <color indexed="9"/>
      <name val="ＭＳ Ｐゴシック"/>
      <family val="3"/>
      <charset val="128"/>
    </font>
    <font>
      <sz val="11"/>
      <color indexed="19"/>
      <name val="ＭＳ Ｐゴシック"/>
      <family val="3"/>
      <charset val="128"/>
    </font>
    <font>
      <sz val="11"/>
      <name val="ＭＳ Ｐ明朝"/>
      <family val="1"/>
      <charset val="128"/>
    </font>
    <font>
      <sz val="11"/>
      <color indexed="10"/>
      <name val="ＭＳ Ｐゴシック"/>
      <family val="3"/>
      <charset val="128"/>
    </font>
    <font>
      <sz val="11"/>
      <color indexed="20"/>
      <name val="ＭＳ Ｐゴシック"/>
      <family val="3"/>
      <charset val="128"/>
    </font>
    <font>
      <b/>
      <sz val="11"/>
      <color indexed="10"/>
      <name val="ＭＳ Ｐゴシック"/>
      <family val="3"/>
      <charset val="128"/>
    </font>
    <font>
      <b/>
      <sz val="15"/>
      <color indexed="62"/>
      <name val="ＭＳ Ｐゴシック"/>
      <family val="3"/>
      <charset val="128"/>
    </font>
    <font>
      <b/>
      <sz val="13"/>
      <color indexed="62"/>
      <name val="ＭＳ Ｐゴシック"/>
      <family val="3"/>
      <charset val="128"/>
    </font>
    <font>
      <b/>
      <sz val="11"/>
      <color indexed="62"/>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Ｐ明朝"/>
      <family val="1"/>
      <charset val="128"/>
    </font>
    <font>
      <sz val="11"/>
      <name val="HG丸ｺﾞｼｯｸM-PRO"/>
      <family val="3"/>
      <charset val="128"/>
    </font>
    <font>
      <sz val="14"/>
      <name val="HG丸ｺﾞｼｯｸM-PRO"/>
      <family val="3"/>
      <charset val="128"/>
    </font>
    <font>
      <sz val="10"/>
      <name val="HG丸ｺﾞｼｯｸM-PRO"/>
      <family val="3"/>
      <charset val="128"/>
    </font>
    <font>
      <sz val="6"/>
      <name val="ＭＳ Ｐゴシック"/>
      <family val="3"/>
      <charset val="128"/>
    </font>
    <font>
      <sz val="12"/>
      <name val="HG丸ｺﾞｼｯｸM-PRO"/>
      <family val="3"/>
      <charset val="128"/>
    </font>
    <font>
      <sz val="15.4"/>
      <color rgb="FF363636"/>
      <name val="Segoe UI Light"/>
      <family val="2"/>
    </font>
    <font>
      <sz val="11"/>
      <color rgb="FFFF0000"/>
      <name val="HG丸ｺﾞｼｯｸM-PRO"/>
      <family val="3"/>
      <charset val="128"/>
    </font>
    <font>
      <sz val="11"/>
      <color theme="1"/>
      <name val="HG丸ｺﾞｼｯｸM-PRO"/>
      <family val="3"/>
      <charset val="128"/>
    </font>
    <font>
      <u/>
      <sz val="11"/>
      <color rgb="FFFF0000"/>
      <name val="HG丸ｺﾞｼｯｸM-PRO"/>
      <family val="3"/>
      <charset val="128"/>
    </font>
    <font>
      <sz val="11"/>
      <name val="ＭＳ Ｐゴシック"/>
      <family val="3"/>
      <charset val="128"/>
    </font>
    <font>
      <b/>
      <sz val="11"/>
      <name val="ＭＳ Ｐゴシック"/>
      <family val="3"/>
      <charset val="128"/>
      <scheme val="major"/>
    </font>
    <font>
      <sz val="14"/>
      <color rgb="FFFF0000"/>
      <name val="HG丸ｺﾞｼｯｸM-PRO"/>
      <family val="3"/>
      <charset val="128"/>
    </font>
    <font>
      <sz val="9"/>
      <color rgb="FFFF0000"/>
      <name val="HG丸ｺﾞｼｯｸM-PRO"/>
      <family val="3"/>
      <charset val="128"/>
    </font>
    <font>
      <sz val="10"/>
      <color theme="1"/>
      <name val="HG丸ｺﾞｼｯｸM-PRO"/>
      <family val="3"/>
      <charset val="128"/>
    </font>
    <font>
      <sz val="14"/>
      <color theme="1"/>
      <name val="HG丸ｺﾞｼｯｸM-PRO"/>
      <family val="3"/>
      <charset val="128"/>
    </font>
    <font>
      <sz val="9"/>
      <color theme="1"/>
      <name val="HG丸ｺﾞｼｯｸM-PRO"/>
      <family val="3"/>
      <charset val="128"/>
    </font>
    <font>
      <b/>
      <sz val="11"/>
      <color theme="1"/>
      <name val="HG丸ｺﾞｼｯｸM-PRO"/>
      <family val="3"/>
      <charset val="128"/>
    </font>
    <font>
      <b/>
      <sz val="11"/>
      <color theme="1"/>
      <name val="ＭＳ Ｐゴシック"/>
      <family val="3"/>
      <charset val="128"/>
      <scheme val="major"/>
    </font>
    <font>
      <sz val="8"/>
      <color theme="1"/>
      <name val="HG丸ｺﾞｼｯｸM-PRO"/>
      <family val="3"/>
      <charset val="128"/>
    </font>
    <font>
      <sz val="12"/>
      <color theme="1"/>
      <name val="HG丸ｺﾞｼｯｸM-PRO"/>
      <family val="3"/>
      <charset val="128"/>
    </font>
    <font>
      <sz val="11"/>
      <name val="ＭＳ 明朝"/>
      <family val="1"/>
      <charset val="128"/>
    </font>
    <font>
      <sz val="12"/>
      <name val="ＭＳ 明朝"/>
      <family val="1"/>
      <charset val="128"/>
    </font>
    <font>
      <sz val="14"/>
      <name val="ＭＳ 明朝"/>
      <family val="1"/>
      <charset val="128"/>
    </font>
    <font>
      <b/>
      <sz val="11"/>
      <name val="Meiryo UI"/>
      <family val="3"/>
      <charset val="128"/>
    </font>
    <font>
      <sz val="8"/>
      <color theme="1"/>
      <name val="ＭＳ Ｐゴシック"/>
      <family val="3"/>
      <charset val="128"/>
      <scheme val="minor"/>
    </font>
    <font>
      <sz val="10"/>
      <name val="ＭＳ 明朝"/>
      <family val="1"/>
      <charset val="128"/>
    </font>
    <font>
      <sz val="10.5"/>
      <name val="ＭＳ 明朝"/>
      <family val="1"/>
      <charset val="128"/>
    </font>
    <font>
      <sz val="8"/>
      <name val="ＭＳ 明朝"/>
      <family val="1"/>
      <charset val="128"/>
    </font>
    <font>
      <sz val="11"/>
      <color rgb="FFFF0000"/>
      <name val="ＭＳ 明朝"/>
      <family val="1"/>
      <charset val="128"/>
    </font>
    <font>
      <u/>
      <sz val="11"/>
      <color theme="10"/>
      <name val="ＭＳ Ｐゴシック"/>
      <family val="3"/>
      <charset val="128"/>
    </font>
    <font>
      <sz val="16"/>
      <color theme="1"/>
      <name val="HG丸ｺﾞｼｯｸM-PRO"/>
      <family val="3"/>
      <charset val="128"/>
    </font>
    <font>
      <sz val="6"/>
      <name val="ＭＳ Ｐゴシック"/>
      <family val="2"/>
      <charset val="128"/>
      <scheme val="minor"/>
    </font>
    <font>
      <b/>
      <sz val="11"/>
      <color rgb="FFFF0000"/>
      <name val="HG丸ｺﾞｼｯｸM-PRO"/>
      <family val="3"/>
      <charset val="128"/>
    </font>
    <font>
      <b/>
      <sz val="10"/>
      <color rgb="FFFF0000"/>
      <name val="HG丸ｺﾞｼｯｸM-PRO"/>
      <family val="3"/>
      <charset val="128"/>
    </font>
    <font>
      <sz val="9"/>
      <name val="ＭＳ 明朝"/>
      <family val="1"/>
      <charset val="128"/>
    </font>
  </fonts>
  <fills count="22">
    <fill>
      <patternFill patternType="none"/>
    </fill>
    <fill>
      <patternFill patternType="gray125"/>
    </fill>
    <fill>
      <patternFill patternType="solid">
        <fgColor indexed="44"/>
      </patternFill>
    </fill>
    <fill>
      <patternFill patternType="solid">
        <fgColor indexed="29"/>
      </patternFill>
    </fill>
    <fill>
      <patternFill patternType="solid">
        <fgColor indexed="26"/>
      </patternFill>
    </fill>
    <fill>
      <patternFill patternType="solid">
        <fgColor indexed="47"/>
      </patternFill>
    </fill>
    <fill>
      <patternFill patternType="solid">
        <fgColor indexed="27"/>
      </patternFill>
    </fill>
    <fill>
      <patternFill patternType="solid">
        <fgColor indexed="43"/>
      </patternFill>
    </fill>
    <fill>
      <patternFill patternType="solid">
        <fgColor indexed="45"/>
      </patternFill>
    </fill>
    <fill>
      <patternFill patternType="solid">
        <fgColor indexed="53"/>
      </patternFill>
    </fill>
    <fill>
      <patternFill patternType="solid">
        <fgColor indexed="51"/>
      </patternFill>
    </fill>
    <fill>
      <patternFill patternType="solid">
        <fgColor indexed="56"/>
      </patternFill>
    </fill>
    <fill>
      <patternFill patternType="solid">
        <fgColor indexed="54"/>
      </patternFill>
    </fill>
    <fill>
      <patternFill patternType="solid">
        <fgColor indexed="49"/>
      </patternFill>
    </fill>
    <fill>
      <patternFill patternType="solid">
        <fgColor indexed="10"/>
      </patternFill>
    </fill>
    <fill>
      <patternFill patternType="solid">
        <fgColor indexed="55"/>
      </patternFill>
    </fill>
    <fill>
      <patternFill patternType="solid">
        <fgColor indexed="46"/>
      </patternFill>
    </fill>
    <fill>
      <patternFill patternType="solid">
        <fgColor indexed="9"/>
      </patternFill>
    </fill>
    <fill>
      <patternFill patternType="solid">
        <fgColor rgb="FFFFFF99"/>
        <bgColor indexed="64"/>
      </patternFill>
    </fill>
    <fill>
      <patternFill patternType="solid">
        <fgColor rgb="FFCCFFFF"/>
        <bgColor indexed="64"/>
      </patternFill>
    </fill>
    <fill>
      <patternFill patternType="solid">
        <fgColor rgb="FFFFCCFF"/>
        <bgColor indexed="64"/>
      </patternFill>
    </fill>
    <fill>
      <patternFill patternType="solid">
        <fgColor rgb="FFCCFFCC"/>
        <bgColor indexed="64"/>
      </patternFill>
    </fill>
  </fills>
  <borders count="7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10"/>
      </bottom>
      <diagonal/>
    </border>
    <border>
      <left style="thin">
        <color indexed="23"/>
      </left>
      <right style="thin">
        <color indexed="23"/>
      </right>
      <top style="thin">
        <color indexed="23"/>
      </top>
      <bottom style="thin">
        <color indexed="23"/>
      </bottom>
      <diagonal/>
    </border>
    <border>
      <left/>
      <right/>
      <top/>
      <bottom style="thick">
        <color indexed="56"/>
      </bottom>
      <diagonal/>
    </border>
    <border>
      <left/>
      <right/>
      <top/>
      <bottom style="thick">
        <color indexed="27"/>
      </bottom>
      <diagonal/>
    </border>
    <border>
      <left/>
      <right/>
      <top/>
      <bottom style="medium">
        <color indexed="27"/>
      </bottom>
      <diagonal/>
    </border>
    <border>
      <left/>
      <right/>
      <top style="thin">
        <color indexed="56"/>
      </top>
      <bottom style="double">
        <color indexed="56"/>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medium">
        <color indexed="64"/>
      </left>
      <right style="medium">
        <color indexed="64"/>
      </right>
      <top/>
      <bottom/>
      <diagonal/>
    </border>
    <border>
      <left/>
      <right/>
      <top style="thin">
        <color indexed="64"/>
      </top>
      <bottom/>
      <diagonal/>
    </border>
    <border>
      <left style="medium">
        <color indexed="64"/>
      </left>
      <right style="medium">
        <color indexed="64"/>
      </right>
      <top style="thin">
        <color indexed="64"/>
      </top>
      <bottom style="medium">
        <color indexed="64"/>
      </bottom>
      <diagonal/>
    </border>
    <border>
      <left style="thick">
        <color indexed="64"/>
      </left>
      <right style="thick">
        <color indexed="64"/>
      </right>
      <top style="thick">
        <color indexed="64"/>
      </top>
      <bottom style="thick">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top style="thin">
        <color indexed="64"/>
      </top>
      <bottom style="hair">
        <color indexed="64"/>
      </bottom>
      <diagonal/>
    </border>
    <border>
      <left style="thin">
        <color indexed="64"/>
      </left>
      <right/>
      <top/>
      <bottom style="medium">
        <color indexed="64"/>
      </bottom>
      <diagonal/>
    </border>
    <border diagonalUp="1">
      <left style="thin">
        <color indexed="64"/>
      </left>
      <right style="thin">
        <color indexed="64"/>
      </right>
      <top/>
      <bottom/>
      <diagonal style="thin">
        <color indexed="64"/>
      </diagonal>
    </border>
    <border diagonalUp="1">
      <left style="thin">
        <color indexed="64"/>
      </left>
      <right style="thin">
        <color indexed="64"/>
      </right>
      <top/>
      <bottom style="thin">
        <color indexed="64"/>
      </bottom>
      <diagonal style="thin">
        <color indexed="64"/>
      </diagonal>
    </border>
    <border>
      <left style="medium">
        <color indexed="64"/>
      </left>
      <right style="medium">
        <color indexed="64"/>
      </right>
      <top style="medium">
        <color indexed="64"/>
      </top>
      <bottom style="hair">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diagonalUp="1">
      <left style="thin">
        <color indexed="64"/>
      </left>
      <right style="thick">
        <color indexed="64"/>
      </right>
      <top style="thin">
        <color indexed="64"/>
      </top>
      <bottom style="thin">
        <color indexed="64"/>
      </bottom>
      <diagonal style="thin">
        <color indexed="64"/>
      </diagonal>
    </border>
    <border>
      <left/>
      <right style="hair">
        <color indexed="64"/>
      </right>
      <top style="thin">
        <color indexed="64"/>
      </top>
      <bottom style="thin">
        <color indexed="64"/>
      </bottom>
      <diagonal/>
    </border>
    <border>
      <left/>
      <right style="double">
        <color indexed="64"/>
      </right>
      <top style="thin">
        <color indexed="64"/>
      </top>
      <bottom style="thin">
        <color indexed="64"/>
      </bottom>
      <diagonal/>
    </border>
    <border>
      <left/>
      <right style="double">
        <color indexed="64"/>
      </right>
      <top/>
      <bottom style="thin">
        <color indexed="64"/>
      </bottom>
      <diagonal/>
    </border>
    <border>
      <left/>
      <right style="double">
        <color indexed="64"/>
      </right>
      <top style="thin">
        <color indexed="64"/>
      </top>
      <bottom/>
      <diagonal/>
    </border>
    <border>
      <left style="double">
        <color indexed="64"/>
      </left>
      <right/>
      <top style="thin">
        <color indexed="64"/>
      </top>
      <bottom style="thin">
        <color indexed="64"/>
      </bottom>
      <diagonal/>
    </border>
    <border>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s>
  <cellStyleXfs count="48">
    <xf numFmtId="0" fontId="0" fillId="0" borderId="0">
      <alignment vertical="center"/>
    </xf>
    <xf numFmtId="0" fontId="2" fillId="2" borderId="0" applyNumberFormat="0" applyBorder="0" applyAlignment="0" applyProtection="0">
      <alignment vertical="center"/>
    </xf>
    <xf numFmtId="0" fontId="2" fillId="3" borderId="0" applyNumberFormat="0" applyBorder="0" applyAlignment="0" applyProtection="0">
      <alignment vertical="center"/>
    </xf>
    <xf numFmtId="0" fontId="2" fillId="4" borderId="0" applyNumberFormat="0" applyBorder="0" applyAlignment="0" applyProtection="0">
      <alignment vertical="center"/>
    </xf>
    <xf numFmtId="0" fontId="2" fillId="5" borderId="0" applyNumberFormat="0" applyBorder="0" applyAlignment="0" applyProtection="0">
      <alignment vertical="center"/>
    </xf>
    <xf numFmtId="0" fontId="2" fillId="6" borderId="0" applyNumberFormat="0" applyBorder="0" applyAlignment="0" applyProtection="0">
      <alignment vertical="center"/>
    </xf>
    <xf numFmtId="0" fontId="2" fillId="4" borderId="0" applyNumberFormat="0" applyBorder="0" applyAlignment="0" applyProtection="0">
      <alignment vertical="center"/>
    </xf>
    <xf numFmtId="0" fontId="2" fillId="6" borderId="0" applyNumberFormat="0" applyBorder="0" applyAlignment="0" applyProtection="0">
      <alignment vertical="center"/>
    </xf>
    <xf numFmtId="0" fontId="2" fillId="3" borderId="0" applyNumberFormat="0" applyBorder="0" applyAlignment="0" applyProtection="0">
      <alignment vertical="center"/>
    </xf>
    <xf numFmtId="0" fontId="2" fillId="7" borderId="0" applyNumberFormat="0" applyBorder="0" applyAlignment="0" applyProtection="0">
      <alignment vertical="center"/>
    </xf>
    <xf numFmtId="0" fontId="2" fillId="8" borderId="0" applyNumberFormat="0" applyBorder="0" applyAlignment="0" applyProtection="0">
      <alignment vertical="center"/>
    </xf>
    <xf numFmtId="0" fontId="2" fillId="6" borderId="0" applyNumberFormat="0" applyBorder="0" applyAlignment="0" applyProtection="0">
      <alignment vertical="center"/>
    </xf>
    <xf numFmtId="0" fontId="2" fillId="4" borderId="0" applyNumberFormat="0" applyBorder="0" applyAlignment="0" applyProtection="0">
      <alignment vertical="center"/>
    </xf>
    <xf numFmtId="0" fontId="3" fillId="6"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8" borderId="0" applyNumberFormat="0" applyBorder="0" applyAlignment="0" applyProtection="0">
      <alignment vertical="center"/>
    </xf>
    <xf numFmtId="0" fontId="3" fillId="6" borderId="0" applyNumberFormat="0" applyBorder="0" applyAlignment="0" applyProtection="0">
      <alignment vertical="center"/>
    </xf>
    <xf numFmtId="0" fontId="3" fillId="3" borderId="0" applyNumberFormat="0" applyBorder="0" applyAlignment="0" applyProtection="0">
      <alignment vertical="center"/>
    </xf>
    <xf numFmtId="0" fontId="3" fillId="11"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12"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4" fillId="0" borderId="0" applyNumberFormat="0" applyFill="0" applyBorder="0" applyAlignment="0" applyProtection="0">
      <alignment vertical="center"/>
    </xf>
    <xf numFmtId="0" fontId="5" fillId="15" borderId="1" applyNumberFormat="0" applyAlignment="0" applyProtection="0">
      <alignment vertical="center"/>
    </xf>
    <xf numFmtId="0" fontId="6" fillId="7" borderId="0" applyNumberFormat="0" applyBorder="0" applyAlignment="0" applyProtection="0">
      <alignment vertical="center"/>
    </xf>
    <xf numFmtId="0" fontId="7" fillId="4" borderId="2" applyNumberFormat="0" applyFont="0" applyAlignment="0" applyProtection="0">
      <alignment vertical="center"/>
    </xf>
    <xf numFmtId="0" fontId="8" fillId="0" borderId="3" applyNumberFormat="0" applyFill="0" applyAlignment="0" applyProtection="0">
      <alignment vertical="center"/>
    </xf>
    <xf numFmtId="0" fontId="9" fillId="16" borderId="0" applyNumberFormat="0" applyBorder="0" applyAlignment="0" applyProtection="0">
      <alignment vertical="center"/>
    </xf>
    <xf numFmtId="0" fontId="10" fillId="17" borderId="4" applyNumberFormat="0" applyAlignment="0" applyProtection="0">
      <alignment vertical="center"/>
    </xf>
    <xf numFmtId="0" fontId="8" fillId="0" borderId="0" applyNumberFormat="0" applyFill="0" applyBorder="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0" borderId="8" applyNumberFormat="0" applyFill="0" applyAlignment="0" applyProtection="0">
      <alignment vertical="center"/>
    </xf>
    <xf numFmtId="0" fontId="15" fillId="17" borderId="9" applyNumberFormat="0" applyAlignment="0" applyProtection="0">
      <alignment vertical="center"/>
    </xf>
    <xf numFmtId="0" fontId="16" fillId="0" borderId="0" applyNumberFormat="0" applyFill="0" applyBorder="0" applyAlignment="0" applyProtection="0">
      <alignment vertical="center"/>
    </xf>
    <xf numFmtId="0" fontId="17" fillId="7" borderId="4" applyNumberFormat="0" applyAlignment="0" applyProtection="0">
      <alignment vertical="center"/>
    </xf>
    <xf numFmtId="0" fontId="7" fillId="0" borderId="0">
      <alignment vertical="center"/>
    </xf>
    <xf numFmtId="0" fontId="18" fillId="6" borderId="0" applyNumberFormat="0" applyBorder="0" applyAlignment="0" applyProtection="0">
      <alignment vertical="center"/>
    </xf>
    <xf numFmtId="38" fontId="29" fillId="0" borderId="0" applyFont="0" applyFill="0" applyBorder="0" applyAlignment="0" applyProtection="0">
      <alignment vertical="center"/>
    </xf>
    <xf numFmtId="0" fontId="7" fillId="0" borderId="0">
      <alignment vertical="center"/>
    </xf>
    <xf numFmtId="0" fontId="7" fillId="0" borderId="0">
      <alignment vertical="center"/>
    </xf>
    <xf numFmtId="0" fontId="49" fillId="0" borderId="0" applyNumberFormat="0" applyFill="0" applyBorder="0" applyAlignment="0" applyProtection="0">
      <alignment vertical="center"/>
    </xf>
    <xf numFmtId="0" fontId="1" fillId="0" borderId="0">
      <alignment vertical="center"/>
    </xf>
  </cellStyleXfs>
  <cellXfs count="473">
    <xf numFmtId="0" fontId="0" fillId="0" borderId="0" xfId="0">
      <alignment vertical="center"/>
    </xf>
    <xf numFmtId="0" fontId="20" fillId="0" borderId="0" xfId="0" applyFont="1">
      <alignment vertical="center"/>
    </xf>
    <xf numFmtId="0" fontId="20" fillId="0" borderId="0" xfId="0" applyFont="1" applyAlignment="1">
      <alignment horizontal="center" vertical="center"/>
    </xf>
    <xf numFmtId="0" fontId="20" fillId="0" borderId="0" xfId="0" applyFont="1" applyAlignment="1">
      <alignment vertical="center" wrapText="1"/>
    </xf>
    <xf numFmtId="176" fontId="20" fillId="0" borderId="0" xfId="0" applyNumberFormat="1" applyFont="1" applyAlignment="1">
      <alignment horizontal="right" vertical="center" wrapText="1"/>
    </xf>
    <xf numFmtId="176" fontId="20" fillId="0" borderId="0" xfId="0" applyNumberFormat="1" applyFont="1" applyAlignment="1">
      <alignment horizontal="right" vertical="center"/>
    </xf>
    <xf numFmtId="176" fontId="20" fillId="0" borderId="0" xfId="0" applyNumberFormat="1" applyFont="1">
      <alignment vertical="center"/>
    </xf>
    <xf numFmtId="0" fontId="20" fillId="0" borderId="0" xfId="41" applyFont="1">
      <alignment vertical="center"/>
    </xf>
    <xf numFmtId="0" fontId="21" fillId="0" borderId="0" xfId="41" applyFont="1">
      <alignment vertical="center"/>
    </xf>
    <xf numFmtId="0" fontId="22" fillId="0" borderId="13" xfId="41" applyFont="1" applyBorder="1" applyAlignment="1">
      <alignment horizontal="center" vertical="center"/>
    </xf>
    <xf numFmtId="0" fontId="20" fillId="0" borderId="0" xfId="41" applyFont="1" applyAlignment="1">
      <alignment horizontal="right" vertical="center"/>
    </xf>
    <xf numFmtId="0" fontId="20" fillId="0" borderId="10" xfId="41" applyFont="1" applyBorder="1" applyAlignment="1">
      <alignment horizontal="center" vertical="center" wrapText="1"/>
    </xf>
    <xf numFmtId="0" fontId="20" fillId="0" borderId="0" xfId="41" applyFont="1" applyAlignment="1">
      <alignment horizontal="center" vertical="center"/>
    </xf>
    <xf numFmtId="0" fontId="20" fillId="0" borderId="0" xfId="0" applyFont="1" applyAlignment="1">
      <alignment horizontal="left" vertical="center" wrapText="1"/>
    </xf>
    <xf numFmtId="176" fontId="20" fillId="0" borderId="0" xfId="0" applyNumberFormat="1" applyFont="1" applyAlignment="1">
      <alignment horizontal="right"/>
    </xf>
    <xf numFmtId="0" fontId="20" fillId="0" borderId="0" xfId="0" applyFont="1" applyAlignment="1">
      <alignment horizontal="right"/>
    </xf>
    <xf numFmtId="3" fontId="20" fillId="0" borderId="21" xfId="41" applyNumberFormat="1" applyFont="1" applyBorder="1" applyAlignment="1">
      <alignment horizontal="right" vertical="center"/>
    </xf>
    <xf numFmtId="3" fontId="20" fillId="0" borderId="23" xfId="41" applyNumberFormat="1" applyFont="1" applyBorder="1" applyAlignment="1">
      <alignment horizontal="right" vertical="center"/>
    </xf>
    <xf numFmtId="3" fontId="20" fillId="0" borderId="23" xfId="41" applyNumberFormat="1" applyFont="1" applyBorder="1">
      <alignment vertical="center"/>
    </xf>
    <xf numFmtId="3" fontId="20" fillId="0" borderId="27" xfId="41" applyNumberFormat="1" applyFont="1" applyBorder="1" applyAlignment="1">
      <alignment horizontal="right" vertical="center"/>
    </xf>
    <xf numFmtId="3" fontId="20" fillId="0" borderId="28" xfId="41" applyNumberFormat="1" applyFont="1" applyBorder="1" applyAlignment="1">
      <alignment horizontal="right" vertical="center"/>
    </xf>
    <xf numFmtId="3" fontId="20" fillId="0" borderId="12" xfId="41" applyNumberFormat="1" applyFont="1" applyBorder="1" applyAlignment="1">
      <alignment horizontal="right" vertical="center"/>
    </xf>
    <xf numFmtId="3" fontId="20" fillId="0" borderId="33" xfId="41" applyNumberFormat="1" applyFont="1" applyBorder="1" applyAlignment="1">
      <alignment horizontal="right" vertical="center"/>
    </xf>
    <xf numFmtId="3" fontId="20" fillId="0" borderId="35" xfId="41" applyNumberFormat="1" applyFont="1" applyBorder="1" applyAlignment="1">
      <alignment horizontal="center" vertical="center"/>
    </xf>
    <xf numFmtId="3" fontId="20" fillId="0" borderId="34" xfId="41" applyNumberFormat="1" applyFont="1" applyBorder="1">
      <alignment vertical="center"/>
    </xf>
    <xf numFmtId="3" fontId="28" fillId="0" borderId="34" xfId="41" applyNumberFormat="1" applyFont="1" applyBorder="1">
      <alignment vertical="center"/>
    </xf>
    <xf numFmtId="3" fontId="27" fillId="0" borderId="34" xfId="41" applyNumberFormat="1" applyFont="1" applyBorder="1" applyAlignment="1">
      <alignment horizontal="right" vertical="center"/>
    </xf>
    <xf numFmtId="3" fontId="27" fillId="0" borderId="33" xfId="41" applyNumberFormat="1" applyFont="1" applyBorder="1" applyAlignment="1">
      <alignment horizontal="right" vertical="center"/>
    </xf>
    <xf numFmtId="0" fontId="27" fillId="0" borderId="0" xfId="41" applyFont="1" applyAlignment="1">
      <alignment horizontal="left" vertical="center"/>
    </xf>
    <xf numFmtId="3" fontId="20" fillId="0" borderId="0" xfId="0" applyNumberFormat="1" applyFont="1" applyAlignment="1">
      <alignment horizontal="right" vertical="center"/>
    </xf>
    <xf numFmtId="3" fontId="20" fillId="0" borderId="0" xfId="0" applyNumberFormat="1" applyFont="1" applyAlignment="1">
      <alignment horizontal="center" vertical="center"/>
    </xf>
    <xf numFmtId="3" fontId="20" fillId="0" borderId="0" xfId="0" applyNumberFormat="1" applyFont="1" applyAlignment="1">
      <alignment horizontal="center" vertical="center" wrapText="1"/>
    </xf>
    <xf numFmtId="0" fontId="20" fillId="0" borderId="0" xfId="0" applyFont="1" applyAlignment="1">
      <alignment horizontal="center" wrapText="1"/>
    </xf>
    <xf numFmtId="49" fontId="27" fillId="0" borderId="13" xfId="0" applyNumberFormat="1" applyFont="1" applyBorder="1" applyAlignment="1">
      <alignment horizontal="center" vertical="center"/>
    </xf>
    <xf numFmtId="0" fontId="20" fillId="18" borderId="39" xfId="0" applyFont="1" applyFill="1" applyBorder="1" applyAlignment="1">
      <alignment horizontal="center" vertical="center"/>
    </xf>
    <xf numFmtId="49" fontId="20" fillId="0" borderId="26" xfId="0" applyNumberFormat="1" applyFont="1" applyBorder="1" applyAlignment="1">
      <alignment horizontal="center" vertical="center" wrapText="1"/>
    </xf>
    <xf numFmtId="0" fontId="20" fillId="0" borderId="0" xfId="0" applyFont="1" applyAlignment="1">
      <alignment horizontal="center" vertical="center" wrapText="1"/>
    </xf>
    <xf numFmtId="0" fontId="24" fillId="0" borderId="0" xfId="0" applyFont="1" applyAlignment="1">
      <alignment horizontal="center" vertical="center" wrapText="1"/>
    </xf>
    <xf numFmtId="3" fontId="20" fillId="0" borderId="24" xfId="0" applyNumberFormat="1" applyFont="1" applyBorder="1">
      <alignment vertical="center"/>
    </xf>
    <xf numFmtId="0" fontId="21" fillId="0" borderId="0" xfId="41" applyFont="1" applyAlignment="1">
      <alignment horizontal="right"/>
    </xf>
    <xf numFmtId="0" fontId="22" fillId="0" borderId="0" xfId="41" applyFont="1" applyAlignment="1">
      <alignment horizontal="center" vertical="center"/>
    </xf>
    <xf numFmtId="0" fontId="26" fillId="0" borderId="0" xfId="41" applyFont="1" applyAlignment="1">
      <alignment vertical="center" wrapText="1"/>
    </xf>
    <xf numFmtId="0" fontId="31" fillId="0" borderId="0" xfId="41" applyFont="1">
      <alignment vertical="center"/>
    </xf>
    <xf numFmtId="0" fontId="32" fillId="0" borderId="0" xfId="41" applyFont="1" applyAlignment="1">
      <alignment horizontal="center" vertical="center"/>
    </xf>
    <xf numFmtId="0" fontId="26" fillId="0" borderId="0" xfId="41" applyFont="1" applyAlignment="1">
      <alignment horizontal="right" vertical="center"/>
    </xf>
    <xf numFmtId="0" fontId="30" fillId="0" borderId="0" xfId="0" applyFont="1" applyAlignment="1">
      <alignment horizontal="center" vertical="top" wrapText="1"/>
    </xf>
    <xf numFmtId="0" fontId="27" fillId="0" borderId="39" xfId="0" applyFont="1" applyBorder="1" applyAlignment="1">
      <alignment horizontal="center" vertical="center" wrapText="1"/>
    </xf>
    <xf numFmtId="0" fontId="20" fillId="0" borderId="26" xfId="0" applyFont="1" applyBorder="1" applyAlignment="1">
      <alignment horizontal="center" vertical="center"/>
    </xf>
    <xf numFmtId="0" fontId="26" fillId="0" borderId="0" xfId="41" applyFont="1">
      <alignment vertical="center"/>
    </xf>
    <xf numFmtId="0" fontId="34" fillId="0" borderId="23" xfId="41" applyFont="1" applyBorder="1">
      <alignment vertical="center"/>
    </xf>
    <xf numFmtId="0" fontId="35" fillId="0" borderId="41" xfId="41" applyFont="1" applyBorder="1" applyAlignment="1">
      <alignment horizontal="center" vertical="center"/>
    </xf>
    <xf numFmtId="179" fontId="27" fillId="18" borderId="39" xfId="41" applyNumberFormat="1" applyFont="1" applyFill="1" applyBorder="1" applyAlignment="1">
      <alignment horizontal="right" vertical="center"/>
    </xf>
    <xf numFmtId="176" fontId="27" fillId="0" borderId="23" xfId="0" applyNumberFormat="1" applyFont="1" applyBorder="1">
      <alignment vertical="center"/>
    </xf>
    <xf numFmtId="0" fontId="39" fillId="0" borderId="0" xfId="0" applyFont="1" applyAlignment="1">
      <alignment horizontal="center" vertical="center" wrapText="1"/>
    </xf>
    <xf numFmtId="0" fontId="27" fillId="0" borderId="0" xfId="0" applyFont="1">
      <alignment vertical="center"/>
    </xf>
    <xf numFmtId="0" fontId="33" fillId="18" borderId="39" xfId="0" applyFont="1" applyFill="1" applyBorder="1" applyAlignment="1">
      <alignment horizontal="center" vertical="center" wrapText="1"/>
    </xf>
    <xf numFmtId="0" fontId="20" fillId="0" borderId="21" xfId="41" applyFont="1" applyBorder="1" applyAlignment="1">
      <alignment horizontal="center" vertical="center"/>
    </xf>
    <xf numFmtId="0" fontId="20" fillId="0" borderId="21" xfId="0" applyFont="1" applyBorder="1" applyAlignment="1">
      <alignment horizontal="center" vertical="center" wrapText="1"/>
    </xf>
    <xf numFmtId="0" fontId="20" fillId="0" borderId="10" xfId="0" applyFont="1" applyBorder="1" applyAlignment="1">
      <alignment horizontal="center" vertical="center" wrapText="1"/>
    </xf>
    <xf numFmtId="0" fontId="20" fillId="0" borderId="14" xfId="0" applyFont="1" applyBorder="1" applyAlignment="1">
      <alignment horizontal="center" vertical="center" wrapText="1"/>
    </xf>
    <xf numFmtId="3" fontId="20" fillId="0" borderId="13" xfId="0" applyNumberFormat="1" applyFont="1" applyBorder="1" applyAlignment="1">
      <alignment horizontal="right" vertical="center"/>
    </xf>
    <xf numFmtId="0" fontId="20" fillId="0" borderId="11" xfId="0" applyFont="1" applyBorder="1" applyAlignment="1">
      <alignment horizontal="center" vertical="center" wrapText="1"/>
    </xf>
    <xf numFmtId="3" fontId="20" fillId="0" borderId="13" xfId="0" applyNumberFormat="1" applyFont="1" applyBorder="1" applyAlignment="1">
      <alignment horizontal="right" vertical="center" wrapText="1"/>
    </xf>
    <xf numFmtId="176" fontId="26" fillId="18" borderId="39" xfId="0" applyNumberFormat="1" applyFont="1" applyFill="1" applyBorder="1" applyAlignment="1">
      <alignment horizontal="right" vertical="center" wrapText="1"/>
    </xf>
    <xf numFmtId="0" fontId="40" fillId="0" borderId="21" xfId="44" applyFont="1" applyBorder="1" applyAlignment="1">
      <alignment horizontal="center" vertical="center"/>
    </xf>
    <xf numFmtId="0" fontId="43" fillId="0" borderId="21" xfId="44" applyFont="1" applyBorder="1" applyAlignment="1">
      <alignment vertical="center" wrapText="1"/>
    </xf>
    <xf numFmtId="176" fontId="43" fillId="0" borderId="21" xfId="44" applyNumberFormat="1" applyFont="1" applyBorder="1" applyAlignment="1">
      <alignment horizontal="right" vertical="center"/>
    </xf>
    <xf numFmtId="0" fontId="43" fillId="0" borderId="21" xfId="44" applyFont="1" applyBorder="1">
      <alignment vertical="center"/>
    </xf>
    <xf numFmtId="0" fontId="40" fillId="0" borderId="13" xfId="44" applyFont="1" applyBorder="1">
      <alignment vertical="center"/>
    </xf>
    <xf numFmtId="0" fontId="40" fillId="0" borderId="22" xfId="44" applyFont="1" applyBorder="1" applyAlignment="1">
      <alignment horizontal="right" vertical="center"/>
    </xf>
    <xf numFmtId="181" fontId="40" fillId="0" borderId="22" xfId="44" applyNumberFormat="1" applyFont="1" applyBorder="1" applyAlignment="1">
      <alignment horizontal="center" vertical="center"/>
    </xf>
    <xf numFmtId="0" fontId="40" fillId="0" borderId="23" xfId="44" applyFont="1" applyBorder="1">
      <alignment vertical="center"/>
    </xf>
    <xf numFmtId="0" fontId="40" fillId="0" borderId="0" xfId="44" applyFont="1">
      <alignment vertical="center"/>
    </xf>
    <xf numFmtId="0" fontId="40" fillId="0" borderId="0" xfId="44" applyFont="1" applyAlignment="1">
      <alignment horizontal="left" vertical="center"/>
    </xf>
    <xf numFmtId="0" fontId="40" fillId="0" borderId="0" xfId="44" applyFont="1" applyAlignment="1">
      <alignment horizontal="center" vertical="center"/>
    </xf>
    <xf numFmtId="0" fontId="7" fillId="0" borderId="0" xfId="44">
      <alignment vertical="center"/>
    </xf>
    <xf numFmtId="0" fontId="7" fillId="0" borderId="0" xfId="45">
      <alignment vertical="center"/>
    </xf>
    <xf numFmtId="0" fontId="40" fillId="0" borderId="0" xfId="45" applyFont="1">
      <alignment vertical="center"/>
    </xf>
    <xf numFmtId="176" fontId="43" fillId="0" borderId="21" xfId="45" applyNumberFormat="1" applyFont="1" applyBorder="1" applyAlignment="1">
      <alignment horizontal="right" vertical="center"/>
    </xf>
    <xf numFmtId="0" fontId="43" fillId="0" borderId="21" xfId="45" applyFont="1" applyBorder="1">
      <alignment vertical="center"/>
    </xf>
    <xf numFmtId="0" fontId="40" fillId="0" borderId="0" xfId="45" applyFont="1" applyAlignment="1">
      <alignment horizontal="right" vertical="center"/>
    </xf>
    <xf numFmtId="0" fontId="42" fillId="0" borderId="0" xfId="45" applyFont="1">
      <alignment vertical="center"/>
    </xf>
    <xf numFmtId="182" fontId="20" fillId="18" borderId="50" xfId="0" applyNumberFormat="1" applyFont="1" applyFill="1" applyBorder="1" applyAlignment="1">
      <alignment horizontal="right" vertical="center" wrapText="1"/>
    </xf>
    <xf numFmtId="182" fontId="20" fillId="18" borderId="13" xfId="0" applyNumberFormat="1" applyFont="1" applyFill="1" applyBorder="1" applyAlignment="1">
      <alignment horizontal="right" vertical="center" wrapText="1"/>
    </xf>
    <xf numFmtId="182" fontId="20" fillId="18" borderId="37" xfId="0" applyNumberFormat="1" applyFont="1" applyFill="1" applyBorder="1" applyAlignment="1">
      <alignment horizontal="right" vertical="center" wrapText="1"/>
    </xf>
    <xf numFmtId="38" fontId="20" fillId="0" borderId="0" xfId="43" applyFont="1" applyFill="1">
      <alignment vertical="center"/>
    </xf>
    <xf numFmtId="0" fontId="21" fillId="0" borderId="0" xfId="41" applyFont="1" applyAlignment="1">
      <alignment horizontal="center" vertical="center"/>
    </xf>
    <xf numFmtId="0" fontId="20" fillId="0" borderId="0" xfId="41" applyFont="1" applyAlignment="1">
      <alignment horizontal="left" vertical="center"/>
    </xf>
    <xf numFmtId="49" fontId="33" fillId="18" borderId="31" xfId="0" applyNumberFormat="1" applyFont="1" applyFill="1" applyBorder="1" applyAlignment="1">
      <alignment horizontal="left" vertical="center" wrapText="1"/>
    </xf>
    <xf numFmtId="0" fontId="33" fillId="19" borderId="31" xfId="0" applyFont="1" applyFill="1" applyBorder="1" applyAlignment="1">
      <alignment horizontal="center" vertical="center" wrapText="1"/>
    </xf>
    <xf numFmtId="0" fontId="20" fillId="0" borderId="0" xfId="0" applyFont="1" applyAlignment="1">
      <alignment horizontal="center"/>
    </xf>
    <xf numFmtId="0" fontId="20" fillId="0" borderId="0" xfId="0" applyFont="1" applyAlignment="1">
      <alignment horizontal="left" wrapText="1"/>
    </xf>
    <xf numFmtId="0" fontId="20" fillId="0" borderId="0" xfId="0" applyFont="1" applyAlignment="1"/>
    <xf numFmtId="0" fontId="27" fillId="0" borderId="0" xfId="41" applyFont="1" applyAlignment="1">
      <alignment horizontal="left"/>
    </xf>
    <xf numFmtId="0" fontId="20" fillId="0" borderId="0" xfId="41" applyFont="1" applyAlignment="1"/>
    <xf numFmtId="0" fontId="20" fillId="0" borderId="0" xfId="41" applyFont="1" applyAlignment="1">
      <alignment horizontal="center"/>
    </xf>
    <xf numFmtId="0" fontId="22" fillId="0" borderId="0" xfId="0" applyFont="1" applyAlignment="1">
      <alignment horizontal="left"/>
    </xf>
    <xf numFmtId="0" fontId="20" fillId="0" borderId="14" xfId="41" applyFont="1" applyBorder="1" applyAlignment="1">
      <alignment vertical="center" wrapText="1" shrinkToFit="1"/>
    </xf>
    <xf numFmtId="0" fontId="27" fillId="0" borderId="14" xfId="41" applyFont="1" applyBorder="1" applyAlignment="1">
      <alignment vertical="center" wrapText="1" shrinkToFit="1"/>
    </xf>
    <xf numFmtId="3" fontId="27" fillId="0" borderId="23" xfId="41" applyNumberFormat="1" applyFont="1" applyBorder="1" applyAlignment="1">
      <alignment horizontal="right" vertical="center"/>
    </xf>
    <xf numFmtId="0" fontId="20" fillId="0" borderId="20" xfId="41" applyFont="1" applyBorder="1" applyAlignment="1">
      <alignment horizontal="center" vertical="center" wrapText="1"/>
    </xf>
    <xf numFmtId="0" fontId="20" fillId="0" borderId="63" xfId="41" applyFont="1" applyBorder="1" applyAlignment="1">
      <alignment horizontal="center" vertical="center"/>
    </xf>
    <xf numFmtId="0" fontId="20" fillId="0" borderId="62" xfId="41" applyFont="1" applyBorder="1" applyAlignment="1">
      <alignment horizontal="center" vertical="center" wrapText="1"/>
    </xf>
    <xf numFmtId="0" fontId="20" fillId="0" borderId="63" xfId="41" applyFont="1" applyBorder="1" applyAlignment="1">
      <alignment horizontal="center" vertical="center" wrapText="1"/>
    </xf>
    <xf numFmtId="179" fontId="27" fillId="18" borderId="39" xfId="41" applyNumberFormat="1" applyFont="1" applyFill="1" applyBorder="1" applyAlignment="1">
      <alignment horizontal="center" vertical="center" wrapText="1"/>
    </xf>
    <xf numFmtId="0" fontId="7" fillId="0" borderId="21" xfId="45" applyBorder="1">
      <alignment vertical="center"/>
    </xf>
    <xf numFmtId="0" fontId="20" fillId="0" borderId="0" xfId="0" applyFont="1" applyAlignment="1">
      <alignment horizontal="left"/>
    </xf>
    <xf numFmtId="0" fontId="25" fillId="0" borderId="0" xfId="0" applyFont="1" applyAlignment="1"/>
    <xf numFmtId="176" fontId="20" fillId="0" borderId="0" xfId="0" applyNumberFormat="1" applyFont="1" applyAlignment="1"/>
    <xf numFmtId="0" fontId="27" fillId="0" borderId="21" xfId="0" applyFont="1" applyBorder="1" applyAlignment="1">
      <alignment horizontal="center" vertical="center" wrapText="1"/>
    </xf>
    <xf numFmtId="182" fontId="20" fillId="0" borderId="16" xfId="43" applyNumberFormat="1" applyFont="1" applyFill="1" applyBorder="1" applyAlignment="1">
      <alignment horizontal="right" vertical="center" wrapText="1"/>
    </xf>
    <xf numFmtId="3" fontId="20" fillId="18" borderId="64" xfId="0" applyNumberFormat="1" applyFont="1" applyFill="1" applyBorder="1" applyAlignment="1">
      <alignment horizontal="right" vertical="center"/>
    </xf>
    <xf numFmtId="3" fontId="20" fillId="18" borderId="65" xfId="0" applyNumberFormat="1" applyFont="1" applyFill="1" applyBorder="1" applyAlignment="1">
      <alignment horizontal="right" vertical="center"/>
    </xf>
    <xf numFmtId="3" fontId="20" fillId="18" borderId="66" xfId="0" applyNumberFormat="1" applyFont="1" applyFill="1" applyBorder="1" applyAlignment="1">
      <alignment horizontal="right" vertical="center"/>
    </xf>
    <xf numFmtId="3" fontId="20" fillId="0" borderId="57" xfId="41" applyNumberFormat="1" applyFont="1" applyBorder="1" applyAlignment="1">
      <alignment horizontal="right" vertical="center"/>
    </xf>
    <xf numFmtId="3" fontId="20" fillId="0" borderId="67" xfId="41" applyNumberFormat="1" applyFont="1" applyBorder="1" applyAlignment="1">
      <alignment horizontal="center" vertical="center"/>
    </xf>
    <xf numFmtId="179" fontId="27" fillId="20" borderId="39" xfId="41" applyNumberFormat="1" applyFont="1" applyFill="1" applyBorder="1" applyAlignment="1">
      <alignment horizontal="right" vertical="center"/>
    </xf>
    <xf numFmtId="179" fontId="27" fillId="20" borderId="39" xfId="41" applyNumberFormat="1" applyFont="1" applyFill="1" applyBorder="1" applyAlignment="1">
      <alignment horizontal="center" vertical="center" wrapText="1"/>
    </xf>
    <xf numFmtId="49" fontId="33" fillId="20" borderId="31" xfId="0" applyNumberFormat="1" applyFont="1" applyFill="1" applyBorder="1" applyAlignment="1">
      <alignment horizontal="left" vertical="center" wrapText="1"/>
    </xf>
    <xf numFmtId="0" fontId="33" fillId="20" borderId="39" xfId="0" applyFont="1" applyFill="1" applyBorder="1" applyAlignment="1">
      <alignment horizontal="center" vertical="center" wrapText="1"/>
    </xf>
    <xf numFmtId="0" fontId="20" fillId="20" borderId="39" xfId="0" applyFont="1" applyFill="1" applyBorder="1" applyAlignment="1">
      <alignment horizontal="center" vertical="center"/>
    </xf>
    <xf numFmtId="182" fontId="20" fillId="20" borderId="50" xfId="0" applyNumberFormat="1" applyFont="1" applyFill="1" applyBorder="1" applyAlignment="1">
      <alignment horizontal="right" vertical="center" wrapText="1"/>
    </xf>
    <xf numFmtId="3" fontId="20" fillId="20" borderId="64" xfId="0" applyNumberFormat="1" applyFont="1" applyFill="1" applyBorder="1" applyAlignment="1">
      <alignment horizontal="right" vertical="center"/>
    </xf>
    <xf numFmtId="182" fontId="20" fillId="20" borderId="13" xfId="0" applyNumberFormat="1" applyFont="1" applyFill="1" applyBorder="1" applyAlignment="1">
      <alignment horizontal="right" vertical="center" wrapText="1"/>
    </xf>
    <xf numFmtId="3" fontId="20" fillId="20" borderId="65" xfId="0" applyNumberFormat="1" applyFont="1" applyFill="1" applyBorder="1" applyAlignment="1">
      <alignment horizontal="right" vertical="center"/>
    </xf>
    <xf numFmtId="182" fontId="20" fillId="20" borderId="37" xfId="0" applyNumberFormat="1" applyFont="1" applyFill="1" applyBorder="1" applyAlignment="1">
      <alignment horizontal="right" vertical="center" wrapText="1"/>
    </xf>
    <xf numFmtId="3" fontId="20" fillId="20" borderId="66" xfId="0" applyNumberFormat="1" applyFont="1" applyFill="1" applyBorder="1" applyAlignment="1">
      <alignment horizontal="right" vertical="center"/>
    </xf>
    <xf numFmtId="176" fontId="26" fillId="20" borderId="39" xfId="0" applyNumberFormat="1" applyFont="1" applyFill="1" applyBorder="1" applyAlignment="1">
      <alignment horizontal="right" vertical="center" wrapText="1"/>
    </xf>
    <xf numFmtId="0" fontId="33" fillId="21" borderId="31" xfId="0" applyFont="1" applyFill="1" applyBorder="1" applyAlignment="1">
      <alignment horizontal="center" vertical="center" wrapText="1"/>
    </xf>
    <xf numFmtId="0" fontId="40" fillId="0" borderId="0" xfId="0" applyFont="1">
      <alignment vertical="center"/>
    </xf>
    <xf numFmtId="0" fontId="40" fillId="0" borderId="0" xfId="0" applyFont="1" applyAlignment="1">
      <alignment horizontal="center" vertical="center"/>
    </xf>
    <xf numFmtId="0" fontId="40" fillId="0" borderId="0" xfId="0" applyFont="1" applyAlignment="1">
      <alignment horizontal="left" vertical="center"/>
    </xf>
    <xf numFmtId="0" fontId="40" fillId="0" borderId="0" xfId="0" applyFont="1" applyAlignment="1">
      <alignment vertical="center" shrinkToFit="1"/>
    </xf>
    <xf numFmtId="176" fontId="40" fillId="0" borderId="0" xfId="0" applyNumberFormat="1" applyFont="1">
      <alignment vertical="center"/>
    </xf>
    <xf numFmtId="0" fontId="41" fillId="0" borderId="0" xfId="0" applyFont="1">
      <alignment vertical="center"/>
    </xf>
    <xf numFmtId="0" fontId="46" fillId="0" borderId="0" xfId="0" applyFont="1">
      <alignment vertical="center"/>
    </xf>
    <xf numFmtId="0" fontId="50" fillId="0" borderId="0" xfId="47" applyFont="1">
      <alignment vertical="center"/>
    </xf>
    <xf numFmtId="0" fontId="27" fillId="0" borderId="0" xfId="47" applyFont="1">
      <alignment vertical="center"/>
    </xf>
    <xf numFmtId="0" fontId="27" fillId="0" borderId="76" xfId="47" applyFont="1" applyBorder="1" applyAlignment="1">
      <alignment horizontal="center" vertical="center"/>
    </xf>
    <xf numFmtId="0" fontId="52" fillId="0" borderId="32" xfId="47" applyFont="1" applyBorder="1">
      <alignment vertical="center"/>
    </xf>
    <xf numFmtId="0" fontId="27" fillId="0" borderId="21" xfId="47" applyFont="1" applyBorder="1">
      <alignment vertical="center"/>
    </xf>
    <xf numFmtId="0" fontId="27" fillId="0" borderId="21" xfId="47" applyFont="1" applyBorder="1" applyAlignment="1">
      <alignment horizontal="center" vertical="center" wrapText="1"/>
    </xf>
    <xf numFmtId="0" fontId="53" fillId="0" borderId="21" xfId="47" applyFont="1" applyBorder="1" applyAlignment="1">
      <alignment vertical="center" wrapText="1"/>
    </xf>
    <xf numFmtId="0" fontId="52" fillId="0" borderId="21" xfId="47" applyFont="1" applyBorder="1">
      <alignment vertical="center"/>
    </xf>
    <xf numFmtId="0" fontId="27" fillId="0" borderId="21" xfId="47" applyFont="1" applyBorder="1" applyAlignment="1">
      <alignment vertical="center" wrapText="1"/>
    </xf>
    <xf numFmtId="191" fontId="52" fillId="0" borderId="21" xfId="47" applyNumberFormat="1" applyFont="1" applyBorder="1">
      <alignment vertical="center"/>
    </xf>
    <xf numFmtId="192" fontId="52" fillId="0" borderId="21" xfId="47" applyNumberFormat="1" applyFont="1" applyBorder="1">
      <alignment vertical="center"/>
    </xf>
    <xf numFmtId="0" fontId="33" fillId="0" borderId="21" xfId="47" applyFont="1" applyBorder="1">
      <alignment vertical="center"/>
    </xf>
    <xf numFmtId="191" fontId="27" fillId="0" borderId="21" xfId="47" applyNumberFormat="1" applyFont="1" applyBorder="1">
      <alignment vertical="center"/>
    </xf>
    <xf numFmtId="192" fontId="27" fillId="0" borderId="21" xfId="47" applyNumberFormat="1" applyFont="1" applyBorder="1">
      <alignment vertical="center"/>
    </xf>
    <xf numFmtId="3" fontId="20" fillId="0" borderId="61" xfId="41" applyNumberFormat="1" applyFont="1" applyBorder="1" applyAlignment="1">
      <alignment horizontal="right" vertical="center"/>
    </xf>
    <xf numFmtId="0" fontId="41" fillId="0" borderId="0" xfId="45" applyFont="1">
      <alignment vertical="center"/>
    </xf>
    <xf numFmtId="187" fontId="40" fillId="0" borderId="0" xfId="0" applyNumberFormat="1" applyFont="1" applyAlignment="1">
      <alignment horizontal="center" vertical="center"/>
    </xf>
    <xf numFmtId="0" fontId="40" fillId="0" borderId="21" xfId="0" applyFont="1" applyBorder="1" applyAlignment="1">
      <alignment horizontal="center" vertical="center"/>
    </xf>
    <xf numFmtId="176" fontId="40" fillId="0" borderId="0" xfId="0" applyNumberFormat="1" applyFont="1" applyAlignment="1">
      <alignment horizontal="center" vertical="center"/>
    </xf>
    <xf numFmtId="0" fontId="40" fillId="0" borderId="21" xfId="0" applyFont="1" applyBorder="1" applyAlignment="1">
      <alignment horizontal="center" vertical="center" shrinkToFit="1"/>
    </xf>
    <xf numFmtId="0" fontId="40" fillId="0" borderId="13" xfId="0" applyFont="1" applyBorder="1" applyAlignment="1">
      <alignment horizontal="center" vertical="center"/>
    </xf>
    <xf numFmtId="0" fontId="40" fillId="0" borderId="22" xfId="0" applyFont="1" applyBorder="1" applyAlignment="1">
      <alignment horizontal="center" vertical="center"/>
    </xf>
    <xf numFmtId="0" fontId="40" fillId="0" borderId="23" xfId="0" applyFont="1" applyBorder="1" applyAlignment="1">
      <alignment horizontal="center" vertical="center"/>
    </xf>
    <xf numFmtId="0" fontId="40" fillId="19" borderId="21" xfId="0" applyFont="1" applyFill="1" applyBorder="1" applyAlignment="1">
      <alignment horizontal="center" vertical="center" shrinkToFit="1"/>
    </xf>
    <xf numFmtId="0" fontId="40" fillId="0" borderId="0" xfId="0" applyFont="1" applyAlignment="1">
      <alignment horizontal="right" vertical="center"/>
    </xf>
    <xf numFmtId="0" fontId="40" fillId="19" borderId="0" xfId="0" applyFont="1" applyFill="1" applyAlignment="1">
      <alignment horizontal="right" vertical="center" shrinkToFit="1"/>
    </xf>
    <xf numFmtId="0" fontId="40" fillId="0" borderId="0" xfId="0" applyFont="1" applyAlignment="1">
      <alignment horizontal="center" vertical="center"/>
    </xf>
    <xf numFmtId="0" fontId="40" fillId="0" borderId="0" xfId="0" applyFont="1" applyAlignment="1">
      <alignment vertical="center" wrapText="1"/>
    </xf>
    <xf numFmtId="0" fontId="40" fillId="19" borderId="0" xfId="0" applyFont="1" applyFill="1" applyAlignment="1">
      <alignment vertical="center" shrinkToFit="1"/>
    </xf>
    <xf numFmtId="0" fontId="40" fillId="19" borderId="0" xfId="0" applyFont="1" applyFill="1">
      <alignment vertical="center"/>
    </xf>
    <xf numFmtId="187" fontId="48" fillId="19" borderId="22" xfId="0" applyNumberFormat="1" applyFont="1" applyFill="1" applyBorder="1" applyAlignment="1">
      <alignment horizontal="center" vertical="center" shrinkToFit="1"/>
    </xf>
    <xf numFmtId="187" fontId="48" fillId="19" borderId="23" xfId="0" applyNumberFormat="1" applyFont="1" applyFill="1" applyBorder="1" applyAlignment="1">
      <alignment horizontal="center" vertical="center" shrinkToFit="1"/>
    </xf>
    <xf numFmtId="0" fontId="40" fillId="0" borderId="13" xfId="0" applyFont="1" applyBorder="1" applyAlignment="1">
      <alignment horizontal="center" vertical="center" wrapText="1"/>
    </xf>
    <xf numFmtId="187" fontId="48" fillId="19" borderId="13" xfId="0" applyNumberFormat="1" applyFont="1" applyFill="1" applyBorder="1" applyAlignment="1">
      <alignment horizontal="center" vertical="center" shrinkToFit="1"/>
    </xf>
    <xf numFmtId="0" fontId="45" fillId="19" borderId="13" xfId="0" applyFont="1" applyFill="1" applyBorder="1" applyAlignment="1">
      <alignment vertical="center" wrapText="1"/>
    </xf>
    <xf numFmtId="0" fontId="45" fillId="19" borderId="22" xfId="0" applyFont="1" applyFill="1" applyBorder="1" applyAlignment="1">
      <alignment vertical="center" wrapText="1"/>
    </xf>
    <xf numFmtId="0" fontId="45" fillId="19" borderId="23" xfId="0" applyFont="1" applyFill="1" applyBorder="1" applyAlignment="1">
      <alignment vertical="center" wrapText="1"/>
    </xf>
    <xf numFmtId="186" fontId="45" fillId="19" borderId="13" xfId="0" applyNumberFormat="1" applyFont="1" applyFill="1" applyBorder="1" applyAlignment="1">
      <alignment vertical="center" wrapText="1"/>
    </xf>
    <xf numFmtId="186" fontId="45" fillId="19" borderId="22" xfId="0" applyNumberFormat="1" applyFont="1" applyFill="1" applyBorder="1" applyAlignment="1">
      <alignment vertical="center" wrapText="1"/>
    </xf>
    <xf numFmtId="186" fontId="45" fillId="19" borderId="23" xfId="0" applyNumberFormat="1" applyFont="1" applyFill="1" applyBorder="1" applyAlignment="1">
      <alignment vertical="center" wrapText="1"/>
    </xf>
    <xf numFmtId="187" fontId="48" fillId="19" borderId="72" xfId="0" applyNumberFormat="1" applyFont="1" applyFill="1" applyBorder="1" applyAlignment="1">
      <alignment horizontal="center" vertical="center" shrinkToFit="1"/>
    </xf>
    <xf numFmtId="187" fontId="48" fillId="19" borderId="69" xfId="0" applyNumberFormat="1" applyFont="1" applyFill="1" applyBorder="1" applyAlignment="1">
      <alignment horizontal="center" vertical="center" shrinkToFit="1"/>
    </xf>
    <xf numFmtId="187" fontId="40" fillId="0" borderId="13" xfId="0" applyNumberFormat="1" applyFont="1" applyBorder="1" applyAlignment="1">
      <alignment horizontal="center" vertical="center" shrinkToFit="1"/>
    </xf>
    <xf numFmtId="187" fontId="40" fillId="0" borderId="22" xfId="0" applyNumberFormat="1" applyFont="1" applyBorder="1" applyAlignment="1">
      <alignment horizontal="center" vertical="center" shrinkToFit="1"/>
    </xf>
    <xf numFmtId="187" fontId="40" fillId="0" borderId="69" xfId="0" applyNumberFormat="1" applyFont="1" applyBorder="1" applyAlignment="1">
      <alignment horizontal="center" vertical="center" shrinkToFit="1"/>
    </xf>
    <xf numFmtId="0" fontId="40" fillId="0" borderId="24" xfId="0" applyFont="1" applyBorder="1" applyAlignment="1">
      <alignment horizontal="center" vertical="center"/>
    </xf>
    <xf numFmtId="0" fontId="40" fillId="0" borderId="70" xfId="0" applyFont="1" applyBorder="1" applyAlignment="1">
      <alignment horizontal="center" vertical="center"/>
    </xf>
    <xf numFmtId="0" fontId="40" fillId="0" borderId="14" xfId="0" applyFont="1" applyBorder="1" applyAlignment="1">
      <alignment horizontal="center" vertical="center" textRotation="255"/>
    </xf>
    <xf numFmtId="0" fontId="40" fillId="0" borderId="26" xfId="0" applyFont="1" applyBorder="1" applyAlignment="1">
      <alignment horizontal="center" vertical="center" textRotation="255"/>
    </xf>
    <xf numFmtId="0" fontId="40" fillId="0" borderId="17" xfId="0" applyFont="1" applyBorder="1" applyAlignment="1">
      <alignment horizontal="center" vertical="center" textRotation="255"/>
    </xf>
    <xf numFmtId="0" fontId="40" fillId="0" borderId="16" xfId="0" applyFont="1" applyBorder="1" applyAlignment="1">
      <alignment horizontal="center" vertical="center" textRotation="255"/>
    </xf>
    <xf numFmtId="0" fontId="40" fillId="0" borderId="24" xfId="0" applyFont="1" applyBorder="1" applyAlignment="1">
      <alignment horizontal="center" vertical="center" textRotation="255"/>
    </xf>
    <xf numFmtId="0" fontId="40" fillId="0" borderId="19" xfId="0" applyFont="1" applyBorder="1" applyAlignment="1">
      <alignment horizontal="center" vertical="center" textRotation="255"/>
    </xf>
    <xf numFmtId="0" fontId="40" fillId="0" borderId="14" xfId="0" applyFont="1" applyBorder="1" applyAlignment="1">
      <alignment horizontal="center" vertical="center"/>
    </xf>
    <xf numFmtId="0" fontId="40" fillId="0" borderId="26" xfId="0" applyFont="1" applyBorder="1" applyAlignment="1">
      <alignment horizontal="center" vertical="center"/>
    </xf>
    <xf numFmtId="0" fontId="40" fillId="0" borderId="17" xfId="0" applyFont="1" applyBorder="1" applyAlignment="1">
      <alignment horizontal="center" vertical="center"/>
    </xf>
    <xf numFmtId="0" fontId="40" fillId="0" borderId="16" xfId="0" applyFont="1" applyBorder="1" applyAlignment="1">
      <alignment horizontal="center" vertical="center"/>
    </xf>
    <xf numFmtId="0" fontId="40" fillId="0" borderId="19" xfId="0" applyFont="1" applyBorder="1" applyAlignment="1">
      <alignment horizontal="center" vertical="center"/>
    </xf>
    <xf numFmtId="187" fontId="40" fillId="19" borderId="13" xfId="0" applyNumberFormat="1" applyFont="1" applyFill="1" applyBorder="1" applyAlignment="1">
      <alignment vertical="center" shrinkToFit="1"/>
    </xf>
    <xf numFmtId="187" fontId="40" fillId="19" borderId="22" xfId="0" applyNumberFormat="1" applyFont="1" applyFill="1" applyBorder="1" applyAlignment="1">
      <alignment vertical="center" shrinkToFit="1"/>
    </xf>
    <xf numFmtId="0" fontId="45" fillId="0" borderId="22" xfId="0" applyFont="1" applyBorder="1" applyAlignment="1">
      <alignment horizontal="center" vertical="center"/>
    </xf>
    <xf numFmtId="0" fontId="45" fillId="0" borderId="69" xfId="0" applyFont="1" applyBorder="1" applyAlignment="1">
      <alignment horizontal="center" vertical="center"/>
    </xf>
    <xf numFmtId="0" fontId="45" fillId="0" borderId="26" xfId="0" applyFont="1" applyBorder="1" applyAlignment="1">
      <alignment horizontal="center" vertical="center" wrapText="1"/>
    </xf>
    <xf numFmtId="0" fontId="45" fillId="0" borderId="26" xfId="0" applyFont="1" applyBorder="1" applyAlignment="1">
      <alignment horizontal="center" vertical="center"/>
    </xf>
    <xf numFmtId="0" fontId="45" fillId="0" borderId="17" xfId="0" applyFont="1" applyBorder="1" applyAlignment="1">
      <alignment horizontal="center" vertical="center"/>
    </xf>
    <xf numFmtId="0" fontId="45" fillId="0" borderId="24" xfId="0" applyFont="1" applyBorder="1" applyAlignment="1">
      <alignment horizontal="center" vertical="center"/>
    </xf>
    <xf numFmtId="0" fontId="45" fillId="0" borderId="19" xfId="0" applyFont="1" applyBorder="1" applyAlignment="1">
      <alignment horizontal="center" vertical="center"/>
    </xf>
    <xf numFmtId="0" fontId="40" fillId="0" borderId="71" xfId="0" applyFont="1" applyBorder="1" applyAlignment="1">
      <alignment horizontal="center" vertical="center"/>
    </xf>
    <xf numFmtId="0" fontId="47" fillId="0" borderId="24" xfId="0" applyFont="1" applyBorder="1" applyAlignment="1">
      <alignment horizontal="center"/>
    </xf>
    <xf numFmtId="0" fontId="40" fillId="0" borderId="21" xfId="0" applyFont="1" applyBorder="1" applyAlignment="1">
      <alignment horizontal="center" vertical="center" wrapText="1"/>
    </xf>
    <xf numFmtId="0" fontId="46" fillId="0" borderId="21" xfId="0" applyFont="1" applyBorder="1" applyAlignment="1">
      <alignment horizontal="center" vertical="center" shrinkToFit="1"/>
    </xf>
    <xf numFmtId="0" fontId="40" fillId="0" borderId="15" xfId="0" applyFont="1" applyBorder="1" applyAlignment="1">
      <alignment horizontal="center" vertical="center"/>
    </xf>
    <xf numFmtId="0" fontId="40" fillId="0" borderId="18" xfId="0" applyFont="1" applyBorder="1" applyAlignment="1">
      <alignment horizontal="center" vertical="center"/>
    </xf>
    <xf numFmtId="0" fontId="45" fillId="0" borderId="16" xfId="0" applyFont="1" applyBorder="1" applyAlignment="1">
      <alignment horizontal="center" vertical="center"/>
    </xf>
    <xf numFmtId="187" fontId="45" fillId="19" borderId="24" xfId="0" applyNumberFormat="1" applyFont="1" applyFill="1" applyBorder="1">
      <alignment vertical="center"/>
    </xf>
    <xf numFmtId="0" fontId="40" fillId="19" borderId="22" xfId="0" applyFont="1" applyFill="1" applyBorder="1" applyAlignment="1">
      <alignment horizontal="center" vertical="center" wrapText="1"/>
    </xf>
    <xf numFmtId="0" fontId="40" fillId="19" borderId="23" xfId="0" applyFont="1" applyFill="1" applyBorder="1" applyAlignment="1">
      <alignment horizontal="center" vertical="center" wrapText="1"/>
    </xf>
    <xf numFmtId="0" fontId="40" fillId="0" borderId="13" xfId="0" applyFont="1" applyBorder="1" applyAlignment="1">
      <alignment vertical="center" wrapText="1"/>
    </xf>
    <xf numFmtId="0" fontId="40" fillId="0" borderId="22" xfId="0" applyFont="1" applyBorder="1" applyAlignment="1">
      <alignment vertical="center" wrapText="1"/>
    </xf>
    <xf numFmtId="0" fontId="40" fillId="0" borderId="23" xfId="0" applyFont="1" applyBorder="1" applyAlignment="1">
      <alignment vertical="center" wrapText="1"/>
    </xf>
    <xf numFmtId="0" fontId="40" fillId="19" borderId="13" xfId="0" applyFont="1" applyFill="1" applyBorder="1" applyAlignment="1">
      <alignment horizontal="center" vertical="center" wrapText="1"/>
    </xf>
    <xf numFmtId="0" fontId="40" fillId="19" borderId="68" xfId="0" applyFont="1" applyFill="1" applyBorder="1" applyAlignment="1">
      <alignment horizontal="center" vertical="center" wrapText="1"/>
    </xf>
    <xf numFmtId="188" fontId="40" fillId="0" borderId="26" xfId="0" applyNumberFormat="1" applyFont="1" applyBorder="1" applyAlignment="1">
      <alignment horizontal="center" vertical="center"/>
    </xf>
    <xf numFmtId="188" fontId="40" fillId="0" borderId="17" xfId="0" applyNumberFormat="1" applyFont="1" applyBorder="1" applyAlignment="1">
      <alignment horizontal="center" vertical="center"/>
    </xf>
    <xf numFmtId="187" fontId="40" fillId="19" borderId="14" xfId="0" applyNumberFormat="1" applyFont="1" applyFill="1" applyBorder="1" applyAlignment="1">
      <alignment horizontal="center" vertical="center"/>
    </xf>
    <xf numFmtId="187" fontId="40" fillId="19" borderId="26" xfId="0" applyNumberFormat="1" applyFont="1" applyFill="1" applyBorder="1" applyAlignment="1">
      <alignment horizontal="center" vertical="center"/>
    </xf>
    <xf numFmtId="187" fontId="40" fillId="19" borderId="14" xfId="0" applyNumberFormat="1" applyFont="1" applyFill="1" applyBorder="1">
      <alignment vertical="center"/>
    </xf>
    <xf numFmtId="187" fontId="40" fillId="19" borderId="26" xfId="0" applyNumberFormat="1" applyFont="1" applyFill="1" applyBorder="1">
      <alignment vertical="center"/>
    </xf>
    <xf numFmtId="189" fontId="40" fillId="0" borderId="26" xfId="0" applyNumberFormat="1" applyFont="1" applyBorder="1" applyAlignment="1">
      <alignment horizontal="center" vertical="center"/>
    </xf>
    <xf numFmtId="189" fontId="40" fillId="0" borderId="17" xfId="0" applyNumberFormat="1" applyFont="1" applyBorder="1" applyAlignment="1">
      <alignment horizontal="center" vertical="center"/>
    </xf>
    <xf numFmtId="189" fontId="40" fillId="19" borderId="14" xfId="0" applyNumberFormat="1" applyFont="1" applyFill="1" applyBorder="1">
      <alignment vertical="center"/>
    </xf>
    <xf numFmtId="189" fontId="40" fillId="19" borderId="26" xfId="0" applyNumberFormat="1" applyFont="1" applyFill="1" applyBorder="1">
      <alignment vertical="center"/>
    </xf>
    <xf numFmtId="0" fontId="40" fillId="19" borderId="0" xfId="0" applyFont="1" applyFill="1" applyAlignment="1">
      <alignment horizontal="right" vertical="center"/>
    </xf>
    <xf numFmtId="0" fontId="42" fillId="0" borderId="0" xfId="0" applyFont="1" applyAlignment="1">
      <alignment horizontal="center" vertical="center"/>
    </xf>
    <xf numFmtId="0" fontId="40" fillId="19" borderId="26" xfId="0" applyFont="1" applyFill="1" applyBorder="1">
      <alignment vertical="center"/>
    </xf>
    <xf numFmtId="0" fontId="40" fillId="19" borderId="17" xfId="0" applyFont="1" applyFill="1" applyBorder="1">
      <alignment vertical="center"/>
    </xf>
    <xf numFmtId="0" fontId="40" fillId="19" borderId="23" xfId="0" applyFont="1" applyFill="1" applyBorder="1" applyAlignment="1">
      <alignment horizontal="center" vertical="center"/>
    </xf>
    <xf numFmtId="0" fontId="40" fillId="19" borderId="21" xfId="0" applyFont="1" applyFill="1" applyBorder="1" applyAlignment="1">
      <alignment horizontal="center" vertical="center"/>
    </xf>
    <xf numFmtId="0" fontId="45" fillId="19" borderId="24" xfId="0" applyFont="1" applyFill="1" applyBorder="1" applyAlignment="1">
      <alignment horizontal="center" vertical="center"/>
    </xf>
    <xf numFmtId="0" fontId="45" fillId="19" borderId="0" xfId="0" applyFont="1" applyFill="1" applyAlignment="1">
      <alignment horizontal="center" vertical="center"/>
    </xf>
    <xf numFmtId="0" fontId="45" fillId="19" borderId="18" xfId="0" applyFont="1" applyFill="1" applyBorder="1" applyAlignment="1">
      <alignment horizontal="center" vertical="center"/>
    </xf>
    <xf numFmtId="0" fontId="45" fillId="0" borderId="13" xfId="0" applyFont="1" applyBorder="1" applyAlignment="1">
      <alignment horizontal="center" vertical="center" wrapText="1"/>
    </xf>
    <xf numFmtId="0" fontId="45" fillId="0" borderId="23" xfId="0" applyFont="1" applyBorder="1" applyAlignment="1">
      <alignment horizontal="center" vertical="center"/>
    </xf>
    <xf numFmtId="190" fontId="40" fillId="19" borderId="13" xfId="0" applyNumberFormat="1" applyFont="1" applyFill="1" applyBorder="1" applyAlignment="1">
      <alignment horizontal="center" vertical="center"/>
    </xf>
    <xf numFmtId="190" fontId="40" fillId="19" borderId="22" xfId="0" applyNumberFormat="1" applyFont="1" applyFill="1" applyBorder="1" applyAlignment="1">
      <alignment horizontal="center" vertical="center"/>
    </xf>
    <xf numFmtId="190" fontId="40" fillId="19" borderId="23" xfId="0" applyNumberFormat="1" applyFont="1" applyFill="1" applyBorder="1" applyAlignment="1">
      <alignment horizontal="center" vertical="center"/>
    </xf>
    <xf numFmtId="0" fontId="27" fillId="0" borderId="31" xfId="47" applyFont="1" applyBorder="1" applyAlignment="1">
      <alignment horizontal="center" vertical="center"/>
    </xf>
    <xf numFmtId="0" fontId="27" fillId="0" borderId="73" xfId="47" applyFont="1" applyBorder="1" applyAlignment="1">
      <alignment horizontal="center" vertical="center"/>
    </xf>
    <xf numFmtId="0" fontId="52" fillId="0" borderId="74" xfId="47" applyFont="1" applyBorder="1" applyAlignment="1">
      <alignment horizontal="center" vertical="center"/>
    </xf>
    <xf numFmtId="0" fontId="52" fillId="0" borderId="75" xfId="47" applyFont="1" applyBorder="1" applyAlignment="1">
      <alignment horizontal="center" vertical="center"/>
    </xf>
    <xf numFmtId="0" fontId="20" fillId="0" borderId="0" xfId="41" applyFont="1" applyAlignment="1">
      <alignment horizontal="left" vertical="center"/>
    </xf>
    <xf numFmtId="0" fontId="21" fillId="0" borderId="0" xfId="41" applyFont="1" applyAlignment="1">
      <alignment horizontal="center" vertical="center"/>
    </xf>
    <xf numFmtId="0" fontId="20" fillId="0" borderId="31" xfId="41" applyFont="1" applyBorder="1" applyAlignment="1">
      <alignment horizontal="left" vertical="center"/>
    </xf>
    <xf numFmtId="0" fontId="20" fillId="0" borderId="40" xfId="41" applyFont="1" applyBorder="1" applyAlignment="1">
      <alignment horizontal="left" vertical="center"/>
    </xf>
    <xf numFmtId="0" fontId="20" fillId="0" borderId="32" xfId="41" applyFont="1" applyBorder="1" applyAlignment="1">
      <alignment horizontal="left" vertical="center"/>
    </xf>
    <xf numFmtId="0" fontId="27" fillId="0" borderId="13" xfId="41" applyFont="1" applyBorder="1" applyAlignment="1">
      <alignment horizontal="center" vertical="center" wrapText="1"/>
    </xf>
    <xf numFmtId="0" fontId="27" fillId="0" borderId="15" xfId="41" applyFont="1" applyBorder="1" applyAlignment="1">
      <alignment horizontal="center" vertical="center"/>
    </xf>
    <xf numFmtId="0" fontId="27" fillId="0" borderId="16" xfId="41" applyFont="1" applyBorder="1" applyAlignment="1">
      <alignment horizontal="center" vertical="center"/>
    </xf>
    <xf numFmtId="0" fontId="27" fillId="0" borderId="14" xfId="41" applyFont="1" applyBorder="1" applyAlignment="1">
      <alignment horizontal="center" vertical="center"/>
    </xf>
    <xf numFmtId="0" fontId="27" fillId="0" borderId="47" xfId="41" applyFont="1" applyBorder="1" applyAlignment="1">
      <alignment horizontal="center" vertical="center"/>
    </xf>
    <xf numFmtId="49" fontId="21" fillId="18" borderId="31" xfId="0" applyNumberFormat="1" applyFont="1" applyFill="1" applyBorder="1" applyAlignment="1">
      <alignment horizontal="center" vertical="center"/>
    </xf>
    <xf numFmtId="49" fontId="21" fillId="18" borderId="32" xfId="0" applyNumberFormat="1" applyFont="1" applyFill="1" applyBorder="1" applyAlignment="1">
      <alignment horizontal="center" vertical="center"/>
    </xf>
    <xf numFmtId="0" fontId="20" fillId="0" borderId="13" xfId="0" applyFont="1" applyBorder="1" applyAlignment="1">
      <alignment horizontal="center" vertical="center" shrinkToFit="1"/>
    </xf>
    <xf numFmtId="0" fontId="20" fillId="18" borderId="55" xfId="0" applyFont="1" applyFill="1" applyBorder="1" applyAlignment="1">
      <alignment horizontal="center" vertical="center" shrinkToFit="1"/>
    </xf>
    <xf numFmtId="0" fontId="20" fillId="18" borderId="56" xfId="0" applyFont="1" applyFill="1" applyBorder="1" applyAlignment="1">
      <alignment horizontal="center" vertical="center" shrinkToFit="1"/>
    </xf>
    <xf numFmtId="0" fontId="20" fillId="18" borderId="38" xfId="0" applyFont="1" applyFill="1" applyBorder="1" applyAlignment="1">
      <alignment horizontal="center" vertical="center" shrinkToFit="1"/>
    </xf>
    <xf numFmtId="0" fontId="20" fillId="18" borderId="43" xfId="0" applyFont="1" applyFill="1" applyBorder="1" applyAlignment="1">
      <alignment horizontal="center" vertical="center" shrinkToFit="1"/>
    </xf>
    <xf numFmtId="177" fontId="20" fillId="0" borderId="20" xfId="0" applyNumberFormat="1" applyFont="1" applyBorder="1" applyAlignment="1">
      <alignment horizontal="center" vertical="center" wrapText="1"/>
    </xf>
    <xf numFmtId="177" fontId="20" fillId="0" borderId="54" xfId="0" applyNumberFormat="1" applyFont="1" applyBorder="1" applyAlignment="1">
      <alignment horizontal="center" vertical="center"/>
    </xf>
    <xf numFmtId="180" fontId="20" fillId="18" borderId="20" xfId="0" applyNumberFormat="1" applyFont="1" applyFill="1" applyBorder="1" applyAlignment="1">
      <alignment horizontal="right" vertical="center"/>
    </xf>
    <xf numFmtId="180" fontId="20" fillId="18" borderId="54" xfId="0" applyNumberFormat="1" applyFont="1" applyFill="1" applyBorder="1" applyAlignment="1">
      <alignment horizontal="right" vertical="center"/>
    </xf>
    <xf numFmtId="178" fontId="20" fillId="0" borderId="26" xfId="0" applyNumberFormat="1" applyFont="1" applyBorder="1" applyAlignment="1">
      <alignment horizontal="center" vertical="center" wrapText="1"/>
    </xf>
    <xf numFmtId="178" fontId="20" fillId="0" borderId="24" xfId="0" applyNumberFormat="1" applyFont="1" applyBorder="1" applyAlignment="1">
      <alignment horizontal="center" vertical="center"/>
    </xf>
    <xf numFmtId="178" fontId="20" fillId="18" borderId="20" xfId="0" applyNumberFormat="1" applyFont="1" applyFill="1" applyBorder="1" applyAlignment="1">
      <alignment horizontal="right" vertical="center"/>
    </xf>
    <xf numFmtId="178" fontId="20" fillId="18" borderId="54" xfId="0" applyNumberFormat="1" applyFont="1" applyFill="1" applyBorder="1" applyAlignment="1">
      <alignment horizontal="right" vertical="center"/>
    </xf>
    <xf numFmtId="0" fontId="20" fillId="0" borderId="14" xfId="0" applyFont="1" applyBorder="1" applyAlignment="1">
      <alignment horizontal="center" vertical="center" wrapText="1"/>
    </xf>
    <xf numFmtId="0" fontId="20" fillId="0" borderId="17" xfId="0" applyFont="1" applyBorder="1" applyAlignment="1">
      <alignment horizontal="center" vertical="center" wrapText="1"/>
    </xf>
    <xf numFmtId="0" fontId="20" fillId="0" borderId="16" xfId="0" applyFont="1" applyBorder="1" applyAlignment="1">
      <alignment horizontal="center" vertical="center" wrapText="1"/>
    </xf>
    <xf numFmtId="0" fontId="20" fillId="0" borderId="19" xfId="0" applyFont="1" applyBorder="1" applyAlignment="1">
      <alignment horizontal="center" vertical="center" wrapText="1"/>
    </xf>
    <xf numFmtId="0" fontId="20" fillId="0" borderId="10" xfId="0" applyFont="1" applyBorder="1" applyAlignment="1">
      <alignment horizontal="center" vertical="center" wrapText="1"/>
    </xf>
    <xf numFmtId="0" fontId="20" fillId="0" borderId="12" xfId="0" applyFont="1" applyBorder="1" applyAlignment="1">
      <alignment horizontal="center" vertical="center" wrapText="1"/>
    </xf>
    <xf numFmtId="0" fontId="20" fillId="0" borderId="15" xfId="0" applyFont="1" applyBorder="1" applyAlignment="1">
      <alignment horizontal="center" vertical="center" wrapText="1"/>
    </xf>
    <xf numFmtId="0" fontId="20" fillId="0" borderId="18" xfId="0" applyFont="1" applyBorder="1" applyAlignment="1">
      <alignment horizontal="center" vertical="center" wrapText="1"/>
    </xf>
    <xf numFmtId="0" fontId="27" fillId="0" borderId="14" xfId="0" applyFont="1" applyBorder="1" applyAlignment="1">
      <alignment horizontal="center" vertical="center" wrapText="1"/>
    </xf>
    <xf numFmtId="0" fontId="27" fillId="0" borderId="26" xfId="0" applyFont="1" applyBorder="1" applyAlignment="1">
      <alignment horizontal="center" vertical="center" wrapText="1"/>
    </xf>
    <xf numFmtId="0" fontId="27" fillId="0" borderId="17" xfId="0" applyFont="1" applyBorder="1" applyAlignment="1">
      <alignment horizontal="center" vertical="center" wrapText="1"/>
    </xf>
    <xf numFmtId="0" fontId="20" fillId="0" borderId="11" xfId="0" applyFont="1" applyBorder="1" applyAlignment="1">
      <alignment horizontal="center" vertical="center" wrapText="1"/>
    </xf>
    <xf numFmtId="0" fontId="35" fillId="0" borderId="15" xfId="0" applyFont="1" applyBorder="1" applyAlignment="1">
      <alignment horizontal="center" vertical="center" wrapText="1"/>
    </xf>
    <xf numFmtId="0" fontId="35" fillId="0" borderId="0" xfId="0" applyFont="1" applyAlignment="1">
      <alignment horizontal="center" vertical="center" wrapText="1"/>
    </xf>
    <xf numFmtId="0" fontId="35" fillId="0" borderId="18" xfId="0" applyFont="1" applyBorder="1" applyAlignment="1">
      <alignment horizontal="center" vertical="center" wrapText="1"/>
    </xf>
    <xf numFmtId="0" fontId="35" fillId="0" borderId="15" xfId="0" applyFont="1" applyBorder="1" applyAlignment="1">
      <alignment horizontal="center" vertical="top" wrapText="1"/>
    </xf>
    <xf numFmtId="0" fontId="35" fillId="0" borderId="0" xfId="0" applyFont="1" applyAlignment="1">
      <alignment horizontal="center" vertical="top" wrapText="1"/>
    </xf>
    <xf numFmtId="0" fontId="35" fillId="0" borderId="18" xfId="0" applyFont="1" applyBorder="1" applyAlignment="1">
      <alignment horizontal="center" vertical="top" wrapText="1"/>
    </xf>
    <xf numFmtId="0" fontId="30" fillId="0" borderId="11" xfId="0" applyFont="1" applyBorder="1" applyAlignment="1">
      <alignment horizontal="center" vertical="center" wrapText="1"/>
    </xf>
    <xf numFmtId="0" fontId="30" fillId="0" borderId="47" xfId="0" applyFont="1" applyBorder="1" applyAlignment="1">
      <alignment horizontal="center" vertical="center" wrapText="1"/>
    </xf>
    <xf numFmtId="3" fontId="20" fillId="18" borderId="31" xfId="0" applyNumberFormat="1" applyFont="1" applyFill="1" applyBorder="1" applyAlignment="1">
      <alignment horizontal="center" vertical="center" wrapText="1"/>
    </xf>
    <xf numFmtId="3" fontId="20" fillId="18" borderId="32" xfId="0" applyNumberFormat="1" applyFont="1" applyFill="1" applyBorder="1" applyAlignment="1">
      <alignment horizontal="center" vertical="center" wrapText="1"/>
    </xf>
    <xf numFmtId="3" fontId="20" fillId="0" borderId="36" xfId="0" applyNumberFormat="1" applyFont="1" applyBorder="1" applyAlignment="1">
      <alignment horizontal="right" vertical="center" wrapText="1"/>
    </xf>
    <xf numFmtId="3" fontId="20" fillId="0" borderId="23" xfId="0" applyNumberFormat="1" applyFont="1" applyBorder="1" applyAlignment="1">
      <alignment horizontal="right" vertical="center" wrapText="1"/>
    </xf>
    <xf numFmtId="3" fontId="20" fillId="0" borderId="13" xfId="0" applyNumberFormat="1" applyFont="1" applyBorder="1" applyAlignment="1">
      <alignment horizontal="right" vertical="center" wrapText="1"/>
    </xf>
    <xf numFmtId="0" fontId="20" fillId="0" borderId="13" xfId="0" applyFont="1" applyBorder="1" applyAlignment="1">
      <alignment horizontal="center" vertical="center"/>
    </xf>
    <xf numFmtId="0" fontId="20" fillId="0" borderId="22" xfId="0" applyFont="1" applyBorder="1" applyAlignment="1">
      <alignment horizontal="center" vertical="center"/>
    </xf>
    <xf numFmtId="0" fontId="20" fillId="0" borderId="23" xfId="0" applyFont="1" applyBorder="1" applyAlignment="1">
      <alignment horizontal="center" vertical="center"/>
    </xf>
    <xf numFmtId="0" fontId="20" fillId="18" borderId="13" xfId="0" applyFont="1" applyFill="1" applyBorder="1" applyAlignment="1">
      <alignment horizontal="center" vertical="center" wrapText="1"/>
    </xf>
    <xf numFmtId="0" fontId="20" fillId="18" borderId="22" xfId="0" applyFont="1" applyFill="1" applyBorder="1" applyAlignment="1">
      <alignment horizontal="center" vertical="center" wrapText="1"/>
    </xf>
    <xf numFmtId="0" fontId="20" fillId="18" borderId="53" xfId="0" applyFont="1" applyFill="1" applyBorder="1" applyAlignment="1">
      <alignment horizontal="left" vertical="center" wrapText="1"/>
    </xf>
    <xf numFmtId="0" fontId="20" fillId="18" borderId="41" xfId="0" applyFont="1" applyFill="1" applyBorder="1" applyAlignment="1">
      <alignment horizontal="left" vertical="center" wrapText="1"/>
    </xf>
    <xf numFmtId="0" fontId="20" fillId="18" borderId="37" xfId="0" applyFont="1" applyFill="1" applyBorder="1" applyAlignment="1">
      <alignment horizontal="center" vertical="center" wrapText="1"/>
    </xf>
    <xf numFmtId="0" fontId="20" fillId="18" borderId="42" xfId="0" applyFont="1" applyFill="1" applyBorder="1" applyAlignment="1">
      <alignment horizontal="center" vertical="center" wrapText="1"/>
    </xf>
    <xf numFmtId="0" fontId="20" fillId="0" borderId="21" xfId="0" applyFont="1" applyBorder="1" applyAlignment="1">
      <alignment horizontal="center" vertical="center" wrapText="1"/>
    </xf>
    <xf numFmtId="0" fontId="20" fillId="0" borderId="26" xfId="0" applyFont="1" applyBorder="1" applyAlignment="1">
      <alignment horizontal="center" vertical="center" wrapText="1"/>
    </xf>
    <xf numFmtId="0" fontId="24" fillId="0" borderId="12" xfId="0" applyFont="1" applyBorder="1" applyAlignment="1">
      <alignment horizontal="center" vertical="center" wrapText="1"/>
    </xf>
    <xf numFmtId="177" fontId="20" fillId="18" borderId="20" xfId="0" applyNumberFormat="1" applyFont="1" applyFill="1" applyBorder="1" applyAlignment="1">
      <alignment horizontal="center" vertical="center"/>
    </xf>
    <xf numFmtId="177" fontId="20" fillId="18" borderId="54" xfId="0" applyNumberFormat="1" applyFont="1" applyFill="1" applyBorder="1" applyAlignment="1">
      <alignment horizontal="center" vertical="center"/>
    </xf>
    <xf numFmtId="184" fontId="20" fillId="18" borderId="20" xfId="0" applyNumberFormat="1" applyFont="1" applyFill="1" applyBorder="1" applyAlignment="1">
      <alignment horizontal="center" vertical="center"/>
    </xf>
    <xf numFmtId="184" fontId="20" fillId="18" borderId="54" xfId="0" applyNumberFormat="1" applyFont="1" applyFill="1" applyBorder="1" applyAlignment="1">
      <alignment horizontal="center" vertical="center"/>
    </xf>
    <xf numFmtId="178" fontId="20" fillId="18" borderId="20" xfId="0" applyNumberFormat="1" applyFont="1" applyFill="1" applyBorder="1" applyAlignment="1">
      <alignment horizontal="center" vertical="center"/>
    </xf>
    <xf numFmtId="178" fontId="20" fillId="18" borderId="54" xfId="0" applyNumberFormat="1" applyFont="1" applyFill="1" applyBorder="1" applyAlignment="1">
      <alignment horizontal="center" vertical="center"/>
    </xf>
    <xf numFmtId="0" fontId="20" fillId="18" borderId="55" xfId="0" applyFont="1" applyFill="1" applyBorder="1" applyAlignment="1">
      <alignment horizontal="center" wrapText="1"/>
    </xf>
    <xf numFmtId="0" fontId="20" fillId="18" borderId="45" xfId="0" applyFont="1" applyFill="1" applyBorder="1" applyAlignment="1">
      <alignment horizontal="center" wrapText="1"/>
    </xf>
    <xf numFmtId="0" fontId="20" fillId="18" borderId="38" xfId="0" applyFont="1" applyFill="1" applyBorder="1" applyAlignment="1">
      <alignment horizontal="center" vertical="top" wrapText="1"/>
    </xf>
    <xf numFmtId="0" fontId="20" fillId="18" borderId="46" xfId="0" applyFont="1" applyFill="1" applyBorder="1" applyAlignment="1">
      <alignment horizontal="center" vertical="top" wrapText="1"/>
    </xf>
    <xf numFmtId="0" fontId="20" fillId="18" borderId="56" xfId="0" applyFont="1" applyFill="1" applyBorder="1" applyAlignment="1">
      <alignment horizontal="center" wrapText="1"/>
    </xf>
    <xf numFmtId="0" fontId="20" fillId="18" borderId="43" xfId="0" applyFont="1" applyFill="1" applyBorder="1" applyAlignment="1">
      <alignment horizontal="center" vertical="top" wrapText="1"/>
    </xf>
    <xf numFmtId="177" fontId="20" fillId="0" borderId="0" xfId="0" applyNumberFormat="1" applyFont="1" applyAlignment="1">
      <alignment horizontal="right" vertical="center"/>
    </xf>
    <xf numFmtId="3" fontId="20" fillId="0" borderId="16" xfId="0" applyNumberFormat="1" applyFont="1" applyBorder="1" applyAlignment="1">
      <alignment horizontal="right" vertical="center"/>
    </xf>
    <xf numFmtId="3" fontId="20" fillId="0" borderId="19" xfId="0" applyNumberFormat="1" applyFont="1" applyBorder="1" applyAlignment="1">
      <alignment horizontal="right" vertical="center"/>
    </xf>
    <xf numFmtId="0" fontId="20" fillId="18" borderId="48" xfId="0" applyFont="1" applyFill="1" applyBorder="1" applyAlignment="1">
      <alignment horizontal="left" vertical="center" wrapText="1"/>
    </xf>
    <xf numFmtId="0" fontId="20" fillId="18" borderId="49" xfId="0" applyFont="1" applyFill="1" applyBorder="1" applyAlignment="1">
      <alignment horizontal="left" vertical="center" wrapText="1"/>
    </xf>
    <xf numFmtId="0" fontId="20" fillId="18" borderId="50" xfId="0" applyFont="1" applyFill="1" applyBorder="1" applyAlignment="1">
      <alignment horizontal="center" vertical="center" wrapText="1"/>
    </xf>
    <xf numFmtId="0" fontId="20" fillId="18" borderId="51" xfId="0" applyFont="1" applyFill="1" applyBorder="1" applyAlignment="1">
      <alignment horizontal="center" vertical="center" wrapText="1"/>
    </xf>
    <xf numFmtId="3" fontId="26" fillId="0" borderId="59" xfId="0" applyNumberFormat="1" applyFont="1" applyBorder="1" applyAlignment="1">
      <alignment horizontal="center" vertical="center"/>
    </xf>
    <xf numFmtId="3" fontId="26" fillId="0" borderId="60" xfId="0" applyNumberFormat="1" applyFont="1" applyBorder="1" applyAlignment="1">
      <alignment horizontal="center" vertical="center"/>
    </xf>
    <xf numFmtId="0" fontId="20" fillId="18" borderId="52" xfId="0" applyFont="1" applyFill="1" applyBorder="1" applyAlignment="1">
      <alignment horizontal="left" vertical="center" wrapText="1"/>
    </xf>
    <xf numFmtId="0" fontId="20" fillId="18" borderId="21" xfId="0" applyFont="1" applyFill="1" applyBorder="1" applyAlignment="1">
      <alignment horizontal="left" vertical="center" wrapText="1"/>
    </xf>
    <xf numFmtId="3" fontId="20" fillId="19" borderId="31" xfId="0" applyNumberFormat="1" applyFont="1" applyFill="1" applyBorder="1" applyAlignment="1">
      <alignment horizontal="center" vertical="center" wrapText="1"/>
    </xf>
    <xf numFmtId="3" fontId="20" fillId="19" borderId="32" xfId="0" applyNumberFormat="1" applyFont="1" applyFill="1" applyBorder="1" applyAlignment="1">
      <alignment horizontal="center" vertical="center" wrapText="1"/>
    </xf>
    <xf numFmtId="177" fontId="20" fillId="0" borderId="25" xfId="0" applyNumberFormat="1" applyFont="1" applyBorder="1" applyAlignment="1">
      <alignment horizontal="right" vertical="center"/>
    </xf>
    <xf numFmtId="178" fontId="20" fillId="0" borderId="20" xfId="0" applyNumberFormat="1" applyFont="1" applyBorder="1" applyAlignment="1">
      <alignment horizontal="center" vertical="center" wrapText="1"/>
    </xf>
    <xf numFmtId="178" fontId="20" fillId="0" borderId="54" xfId="0" applyNumberFormat="1" applyFont="1" applyBorder="1" applyAlignment="1">
      <alignment horizontal="center" vertical="center"/>
    </xf>
    <xf numFmtId="49" fontId="21" fillId="19" borderId="31" xfId="0" applyNumberFormat="1" applyFont="1" applyFill="1" applyBorder="1" applyAlignment="1">
      <alignment horizontal="center" vertical="center"/>
    </xf>
    <xf numFmtId="49" fontId="21" fillId="19" borderId="32" xfId="0" applyNumberFormat="1" applyFont="1" applyFill="1" applyBorder="1" applyAlignment="1">
      <alignment horizontal="center" vertical="center"/>
    </xf>
    <xf numFmtId="0" fontId="20" fillId="19" borderId="55" xfId="0" applyFont="1" applyFill="1" applyBorder="1" applyAlignment="1">
      <alignment horizontal="center" vertical="center" shrinkToFit="1"/>
    </xf>
    <xf numFmtId="0" fontId="20" fillId="19" borderId="56" xfId="0" applyFont="1" applyFill="1" applyBorder="1" applyAlignment="1">
      <alignment horizontal="center" vertical="center" shrinkToFit="1"/>
    </xf>
    <xf numFmtId="0" fontId="20" fillId="19" borderId="38" xfId="0" applyFont="1" applyFill="1" applyBorder="1" applyAlignment="1">
      <alignment horizontal="center" vertical="center" shrinkToFit="1"/>
    </xf>
    <xf numFmtId="0" fontId="20" fillId="19" borderId="43" xfId="0" applyFont="1" applyFill="1" applyBorder="1" applyAlignment="1">
      <alignment horizontal="center" vertical="center" shrinkToFit="1"/>
    </xf>
    <xf numFmtId="180" fontId="20" fillId="19" borderId="20" xfId="0" applyNumberFormat="1" applyFont="1" applyFill="1" applyBorder="1" applyAlignment="1">
      <alignment horizontal="right" vertical="center"/>
    </xf>
    <xf numFmtId="180" fontId="20" fillId="19" borderId="54" xfId="0" applyNumberFormat="1" applyFont="1" applyFill="1" applyBorder="1" applyAlignment="1">
      <alignment horizontal="right" vertical="center"/>
    </xf>
    <xf numFmtId="178" fontId="20" fillId="19" borderId="25" xfId="0" applyNumberFormat="1" applyFont="1" applyFill="1" applyBorder="1" applyAlignment="1">
      <alignment horizontal="right" vertical="center"/>
    </xf>
    <xf numFmtId="178" fontId="20" fillId="19" borderId="54" xfId="0" applyNumberFormat="1" applyFont="1" applyFill="1" applyBorder="1" applyAlignment="1">
      <alignment horizontal="right" vertical="center"/>
    </xf>
    <xf numFmtId="0" fontId="20" fillId="19" borderId="55" xfId="0" applyFont="1" applyFill="1" applyBorder="1" applyAlignment="1">
      <alignment horizontal="center" wrapText="1"/>
    </xf>
    <xf numFmtId="0" fontId="20" fillId="19" borderId="45" xfId="0" applyFont="1" applyFill="1" applyBorder="1" applyAlignment="1">
      <alignment horizontal="center" wrapText="1"/>
    </xf>
    <xf numFmtId="0" fontId="20" fillId="19" borderId="56" xfId="0" applyFont="1" applyFill="1" applyBorder="1" applyAlignment="1">
      <alignment horizontal="center" wrapText="1"/>
    </xf>
    <xf numFmtId="185" fontId="20" fillId="19" borderId="20" xfId="0" applyNumberFormat="1" applyFont="1" applyFill="1" applyBorder="1" applyAlignment="1">
      <alignment horizontal="center" vertical="center"/>
    </xf>
    <xf numFmtId="185" fontId="20" fillId="19" borderId="54" xfId="0" applyNumberFormat="1" applyFont="1" applyFill="1" applyBorder="1" applyAlignment="1">
      <alignment horizontal="center" vertical="center"/>
    </xf>
    <xf numFmtId="0" fontId="27" fillId="0" borderId="15" xfId="0" applyFont="1" applyBorder="1" applyAlignment="1">
      <alignment horizontal="center" vertical="center" wrapText="1"/>
    </xf>
    <xf numFmtId="0" fontId="27" fillId="0" borderId="0" xfId="0" applyFont="1" applyAlignment="1">
      <alignment horizontal="center" vertical="center" wrapText="1"/>
    </xf>
    <xf numFmtId="0" fontId="27" fillId="0" borderId="18" xfId="0" applyFont="1" applyBorder="1" applyAlignment="1">
      <alignment horizontal="center" vertical="center" wrapText="1"/>
    </xf>
    <xf numFmtId="0" fontId="27" fillId="0" borderId="58" xfId="0" applyFont="1" applyBorder="1" applyAlignment="1">
      <alignment horizontal="center" vertical="center" wrapText="1"/>
    </xf>
    <xf numFmtId="0" fontId="27" fillId="0" borderId="43" xfId="0" applyFont="1" applyBorder="1" applyAlignment="1">
      <alignment horizontal="center" vertical="center" wrapText="1"/>
    </xf>
    <xf numFmtId="0" fontId="27" fillId="0" borderId="44" xfId="0" applyFont="1" applyBorder="1" applyAlignment="1">
      <alignment horizontal="center" vertical="center" wrapText="1"/>
    </xf>
    <xf numFmtId="0" fontId="20" fillId="19" borderId="29" xfId="0" applyFont="1" applyFill="1" applyBorder="1" applyAlignment="1">
      <alignment horizontal="center" vertical="top" wrapText="1"/>
    </xf>
    <xf numFmtId="0" fontId="20" fillId="19" borderId="30" xfId="0" applyFont="1" applyFill="1" applyBorder="1" applyAlignment="1">
      <alignment horizontal="center" vertical="top" wrapText="1"/>
    </xf>
    <xf numFmtId="0" fontId="20" fillId="19" borderId="38" xfId="0" applyFont="1" applyFill="1" applyBorder="1" applyAlignment="1">
      <alignment horizontal="center" vertical="top" wrapText="1"/>
    </xf>
    <xf numFmtId="0" fontId="20" fillId="19" borderId="43" xfId="0" applyFont="1" applyFill="1" applyBorder="1" applyAlignment="1">
      <alignment horizontal="center" vertical="top" wrapText="1"/>
    </xf>
    <xf numFmtId="0" fontId="20" fillId="19" borderId="46" xfId="0" applyFont="1" applyFill="1" applyBorder="1" applyAlignment="1">
      <alignment horizontal="center" vertical="top" wrapText="1"/>
    </xf>
    <xf numFmtId="0" fontId="20" fillId="0" borderId="47" xfId="0" applyFont="1" applyBorder="1" applyAlignment="1">
      <alignment horizontal="center" vertical="center" wrapText="1"/>
    </xf>
    <xf numFmtId="0" fontId="20" fillId="0" borderId="31" xfId="0" applyFont="1" applyBorder="1" applyAlignment="1">
      <alignment horizontal="center" vertical="center" wrapText="1"/>
    </xf>
    <xf numFmtId="0" fontId="20" fillId="0" borderId="32" xfId="0" applyFont="1" applyBorder="1" applyAlignment="1">
      <alignment horizontal="center" vertical="center" wrapText="1"/>
    </xf>
    <xf numFmtId="0" fontId="20" fillId="19" borderId="31" xfId="0" applyFont="1" applyFill="1" applyBorder="1" applyAlignment="1">
      <alignment horizontal="center" vertical="center" wrapText="1"/>
    </xf>
    <xf numFmtId="0" fontId="20" fillId="19" borderId="32" xfId="0" applyFont="1" applyFill="1" applyBorder="1" applyAlignment="1">
      <alignment horizontal="center" vertical="center" wrapText="1"/>
    </xf>
    <xf numFmtId="178" fontId="20" fillId="19" borderId="20" xfId="0" applyNumberFormat="1" applyFont="1" applyFill="1" applyBorder="1" applyAlignment="1">
      <alignment horizontal="center" vertical="center"/>
    </xf>
    <xf numFmtId="178" fontId="20" fillId="19" borderId="54" xfId="0" applyNumberFormat="1" applyFont="1" applyFill="1" applyBorder="1" applyAlignment="1">
      <alignment horizontal="center" vertical="center"/>
    </xf>
    <xf numFmtId="183" fontId="20" fillId="19" borderId="20" xfId="0" applyNumberFormat="1" applyFont="1" applyFill="1" applyBorder="1" applyAlignment="1">
      <alignment horizontal="center" vertical="center"/>
    </xf>
    <xf numFmtId="183" fontId="20" fillId="19" borderId="54" xfId="0" applyNumberFormat="1" applyFont="1" applyFill="1" applyBorder="1" applyAlignment="1">
      <alignment horizontal="center" vertical="center"/>
    </xf>
    <xf numFmtId="0" fontId="40" fillId="0" borderId="0" xfId="44" applyFont="1" applyAlignment="1">
      <alignment vertical="top" wrapText="1"/>
    </xf>
    <xf numFmtId="0" fontId="41" fillId="0" borderId="0" xfId="45" applyFont="1" applyAlignment="1">
      <alignment horizontal="center" vertical="center" wrapText="1"/>
    </xf>
    <xf numFmtId="0" fontId="40" fillId="0" borderId="13" xfId="44" applyFont="1" applyBorder="1" applyAlignment="1">
      <alignment horizontal="center" vertical="center"/>
    </xf>
    <xf numFmtId="0" fontId="40" fillId="0" borderId="23" xfId="44" applyFont="1" applyBorder="1" applyAlignment="1">
      <alignment horizontal="center" vertical="center"/>
    </xf>
    <xf numFmtId="0" fontId="40" fillId="0" borderId="0" xfId="45" applyFont="1" applyAlignment="1">
      <alignment horizontal="left" vertical="center" wrapText="1"/>
    </xf>
    <xf numFmtId="0" fontId="49" fillId="0" borderId="21" xfId="46" applyBorder="1" applyAlignment="1">
      <alignment horizontal="center" vertical="center" shrinkToFit="1"/>
    </xf>
    <xf numFmtId="0" fontId="40" fillId="0" borderId="0" xfId="0" applyFont="1" applyAlignment="1">
      <alignment vertical="center" shrinkToFit="1"/>
    </xf>
    <xf numFmtId="0" fontId="40" fillId="0" borderId="0" xfId="0" applyFont="1">
      <alignment vertical="center"/>
    </xf>
    <xf numFmtId="0" fontId="40" fillId="0" borderId="26" xfId="0" applyFont="1" applyBorder="1">
      <alignment vertical="center"/>
    </xf>
    <xf numFmtId="0" fontId="40" fillId="0" borderId="17" xfId="0" applyFont="1" applyBorder="1">
      <alignment vertical="center"/>
    </xf>
    <xf numFmtId="190" fontId="40" fillId="0" borderId="13" xfId="0" applyNumberFormat="1" applyFont="1" applyBorder="1" applyAlignment="1">
      <alignment horizontal="center" vertical="center"/>
    </xf>
    <xf numFmtId="190" fontId="40" fillId="0" borderId="22" xfId="0" applyNumberFormat="1" applyFont="1" applyBorder="1" applyAlignment="1">
      <alignment horizontal="center" vertical="center"/>
    </xf>
    <xf numFmtId="190" fontId="40" fillId="0" borderId="23" xfId="0" applyNumberFormat="1" applyFont="1" applyBorder="1" applyAlignment="1">
      <alignment horizontal="center" vertical="center"/>
    </xf>
    <xf numFmtId="187" fontId="40" fillId="0" borderId="13" xfId="0" applyNumberFormat="1" applyFont="1" applyBorder="1" applyAlignment="1">
      <alignment horizontal="right" vertical="center" shrinkToFit="1"/>
    </xf>
    <xf numFmtId="187" fontId="40" fillId="0" borderId="22" xfId="0" applyNumberFormat="1" applyFont="1" applyBorder="1" applyAlignment="1">
      <alignment horizontal="right" vertical="center" shrinkToFit="1"/>
    </xf>
    <xf numFmtId="0" fontId="45" fillId="0" borderId="0" xfId="0" applyFont="1" applyAlignment="1">
      <alignment horizontal="center" vertical="center"/>
    </xf>
    <xf numFmtId="0" fontId="45" fillId="0" borderId="18" xfId="0" applyFont="1" applyBorder="1" applyAlignment="1">
      <alignment horizontal="center" vertical="center"/>
    </xf>
    <xf numFmtId="187" fontId="45" fillId="0" borderId="24" xfId="0" applyNumberFormat="1" applyFont="1" applyBorder="1" applyAlignment="1">
      <alignment horizontal="right" vertical="center"/>
    </xf>
    <xf numFmtId="0" fontId="40" fillId="0" borderId="22" xfId="0" applyFont="1" applyBorder="1" applyAlignment="1">
      <alignment horizontal="center" vertical="center" wrapText="1"/>
    </xf>
    <xf numFmtId="0" fontId="40" fillId="0" borderId="68" xfId="0" applyFont="1" applyBorder="1" applyAlignment="1">
      <alignment horizontal="center" vertical="center" wrapText="1"/>
    </xf>
    <xf numFmtId="189" fontId="40" fillId="0" borderId="14" xfId="0" applyNumberFormat="1" applyFont="1" applyBorder="1" applyAlignment="1">
      <alignment horizontal="right" vertical="center"/>
    </xf>
    <xf numFmtId="189" fontId="40" fillId="0" borderId="26" xfId="0" applyNumberFormat="1" applyFont="1" applyBorder="1" applyAlignment="1">
      <alignment horizontal="right" vertical="center"/>
    </xf>
    <xf numFmtId="187" fontId="40" fillId="0" borderId="14" xfId="0" applyNumberFormat="1" applyFont="1" applyBorder="1" applyAlignment="1">
      <alignment horizontal="center" vertical="center"/>
    </xf>
    <xf numFmtId="187" fontId="40" fillId="0" borderId="26" xfId="0" applyNumberFormat="1" applyFont="1" applyBorder="1" applyAlignment="1">
      <alignment horizontal="center" vertical="center"/>
    </xf>
    <xf numFmtId="187" fontId="40" fillId="0" borderId="14" xfId="0" applyNumberFormat="1" applyFont="1" applyBorder="1" applyAlignment="1">
      <alignment horizontal="right" vertical="center"/>
    </xf>
    <xf numFmtId="187" fontId="40" fillId="0" borderId="26" xfId="0" applyNumberFormat="1" applyFont="1" applyBorder="1" applyAlignment="1">
      <alignment horizontal="right" vertical="center"/>
    </xf>
    <xf numFmtId="187" fontId="48" fillId="0" borderId="13" xfId="0" applyNumberFormat="1" applyFont="1" applyBorder="1" applyAlignment="1">
      <alignment horizontal="center" vertical="center" shrinkToFit="1"/>
    </xf>
    <xf numFmtId="187" fontId="48" fillId="0" borderId="22" xfId="0" applyNumberFormat="1" applyFont="1" applyBorder="1" applyAlignment="1">
      <alignment horizontal="center" vertical="center" shrinkToFit="1"/>
    </xf>
    <xf numFmtId="187" fontId="48" fillId="0" borderId="23" xfId="0" applyNumberFormat="1" applyFont="1" applyBorder="1" applyAlignment="1">
      <alignment horizontal="center" vertical="center" shrinkToFit="1"/>
    </xf>
    <xf numFmtId="187" fontId="48" fillId="0" borderId="69" xfId="0" applyNumberFormat="1" applyFont="1" applyBorder="1" applyAlignment="1">
      <alignment horizontal="center" vertical="center" shrinkToFit="1"/>
    </xf>
    <xf numFmtId="187" fontId="48" fillId="0" borderId="72" xfId="0" applyNumberFormat="1" applyFont="1" applyBorder="1" applyAlignment="1">
      <alignment horizontal="center" vertical="center" shrinkToFit="1"/>
    </xf>
    <xf numFmtId="0" fontId="45" fillId="0" borderId="13" xfId="0" applyFont="1" applyBorder="1" applyAlignment="1">
      <alignment vertical="center" wrapText="1"/>
    </xf>
    <xf numFmtId="0" fontId="45" fillId="0" borderId="22" xfId="0" applyFont="1" applyBorder="1" applyAlignment="1">
      <alignment vertical="center" wrapText="1"/>
    </xf>
    <xf numFmtId="0" fontId="45" fillId="0" borderId="23" xfId="0" applyFont="1" applyBorder="1" applyAlignment="1">
      <alignment vertical="center" wrapText="1"/>
    </xf>
    <xf numFmtId="186" fontId="45" fillId="0" borderId="13" xfId="0" applyNumberFormat="1" applyFont="1" applyBorder="1" applyAlignment="1">
      <alignment vertical="center" wrapText="1"/>
    </xf>
    <xf numFmtId="186" fontId="45" fillId="0" borderId="22" xfId="0" applyNumberFormat="1" applyFont="1" applyBorder="1" applyAlignment="1">
      <alignment vertical="center" wrapText="1"/>
    </xf>
    <xf numFmtId="186" fontId="45" fillId="0" borderId="23" xfId="0" applyNumberFormat="1" applyFont="1" applyBorder="1" applyAlignment="1">
      <alignment vertical="center" wrapText="1"/>
    </xf>
    <xf numFmtId="0" fontId="20" fillId="20" borderId="31" xfId="41" applyFont="1" applyFill="1" applyBorder="1" applyAlignment="1">
      <alignment horizontal="left" vertical="center"/>
    </xf>
    <xf numFmtId="0" fontId="20" fillId="20" borderId="40" xfId="41" applyFont="1" applyFill="1" applyBorder="1" applyAlignment="1">
      <alignment horizontal="left" vertical="center"/>
    </xf>
    <xf numFmtId="0" fontId="20" fillId="20" borderId="32" xfId="41" applyFont="1" applyFill="1" applyBorder="1" applyAlignment="1">
      <alignment horizontal="left" vertical="center"/>
    </xf>
    <xf numFmtId="49" fontId="21" fillId="20" borderId="31" xfId="0" applyNumberFormat="1" applyFont="1" applyFill="1" applyBorder="1" applyAlignment="1">
      <alignment horizontal="center" vertical="center"/>
    </xf>
    <xf numFmtId="49" fontId="21" fillId="20" borderId="32" xfId="0" applyNumberFormat="1" applyFont="1" applyFill="1" applyBorder="1" applyAlignment="1">
      <alignment horizontal="center" vertical="center"/>
    </xf>
    <xf numFmtId="0" fontId="20" fillId="20" borderId="55" xfId="0" applyFont="1" applyFill="1" applyBorder="1" applyAlignment="1">
      <alignment horizontal="center" vertical="center" shrinkToFit="1"/>
    </xf>
    <xf numFmtId="0" fontId="20" fillId="20" borderId="56" xfId="0" applyFont="1" applyFill="1" applyBorder="1" applyAlignment="1">
      <alignment horizontal="center" vertical="center" shrinkToFit="1"/>
    </xf>
    <xf numFmtId="0" fontId="20" fillId="20" borderId="38" xfId="0" applyFont="1" applyFill="1" applyBorder="1" applyAlignment="1">
      <alignment horizontal="center" vertical="center" shrinkToFit="1"/>
    </xf>
    <xf numFmtId="0" fontId="20" fillId="20" borderId="43" xfId="0" applyFont="1" applyFill="1" applyBorder="1" applyAlignment="1">
      <alignment horizontal="center" vertical="center" shrinkToFit="1"/>
    </xf>
    <xf numFmtId="185" fontId="20" fillId="20" borderId="20" xfId="0" applyNumberFormat="1" applyFont="1" applyFill="1" applyBorder="1" applyAlignment="1">
      <alignment horizontal="right" vertical="center"/>
    </xf>
    <xf numFmtId="185" fontId="20" fillId="20" borderId="54" xfId="0" applyNumberFormat="1" applyFont="1" applyFill="1" applyBorder="1" applyAlignment="1">
      <alignment horizontal="right" vertical="center"/>
    </xf>
    <xf numFmtId="178" fontId="20" fillId="20" borderId="20" xfId="0" applyNumberFormat="1" applyFont="1" applyFill="1" applyBorder="1" applyAlignment="1">
      <alignment horizontal="right" vertical="center"/>
    </xf>
    <xf numFmtId="178" fontId="20" fillId="20" borderId="54" xfId="0" applyNumberFormat="1" applyFont="1" applyFill="1" applyBorder="1" applyAlignment="1">
      <alignment horizontal="right" vertical="center"/>
    </xf>
    <xf numFmtId="178" fontId="20" fillId="20" borderId="20" xfId="0" applyNumberFormat="1" applyFont="1" applyFill="1" applyBorder="1" applyAlignment="1">
      <alignment horizontal="center" vertical="center"/>
    </xf>
    <xf numFmtId="178" fontId="20" fillId="20" borderId="54" xfId="0" applyNumberFormat="1" applyFont="1" applyFill="1" applyBorder="1" applyAlignment="1">
      <alignment horizontal="center" vertical="center"/>
    </xf>
    <xf numFmtId="0" fontId="20" fillId="20" borderId="38" xfId="0" applyFont="1" applyFill="1" applyBorder="1" applyAlignment="1">
      <alignment horizontal="center" vertical="top" wrapText="1"/>
    </xf>
    <xf numFmtId="0" fontId="20" fillId="20" borderId="46" xfId="0" applyFont="1" applyFill="1" applyBorder="1" applyAlignment="1">
      <alignment horizontal="center" vertical="top" wrapText="1"/>
    </xf>
    <xf numFmtId="0" fontId="20" fillId="20" borderId="43" xfId="0" applyFont="1" applyFill="1" applyBorder="1" applyAlignment="1">
      <alignment horizontal="center" vertical="top" wrapText="1"/>
    </xf>
    <xf numFmtId="0" fontId="20" fillId="20" borderId="55" xfId="0" applyFont="1" applyFill="1" applyBorder="1" applyAlignment="1">
      <alignment horizontal="center" wrapText="1"/>
    </xf>
    <xf numFmtId="0" fontId="20" fillId="20" borderId="45" xfId="0" applyFont="1" applyFill="1" applyBorder="1" applyAlignment="1">
      <alignment horizontal="center" wrapText="1"/>
    </xf>
    <xf numFmtId="0" fontId="20" fillId="20" borderId="56" xfId="0" applyFont="1" applyFill="1" applyBorder="1" applyAlignment="1">
      <alignment horizontal="center" wrapText="1"/>
    </xf>
    <xf numFmtId="177" fontId="20" fillId="20" borderId="20" xfId="0" applyNumberFormat="1" applyFont="1" applyFill="1" applyBorder="1" applyAlignment="1">
      <alignment horizontal="center" vertical="center"/>
    </xf>
    <xf numFmtId="177" fontId="20" fillId="20" borderId="54" xfId="0" applyNumberFormat="1" applyFont="1" applyFill="1" applyBorder="1" applyAlignment="1">
      <alignment horizontal="center" vertical="center"/>
    </xf>
    <xf numFmtId="3" fontId="20" fillId="20" borderId="31" xfId="0" applyNumberFormat="1" applyFont="1" applyFill="1" applyBorder="1" applyAlignment="1">
      <alignment horizontal="center" vertical="center" wrapText="1"/>
    </xf>
    <xf numFmtId="3" fontId="20" fillId="20" borderId="32" xfId="0" applyNumberFormat="1" applyFont="1" applyFill="1" applyBorder="1" applyAlignment="1">
      <alignment horizontal="center" vertical="center" wrapText="1"/>
    </xf>
    <xf numFmtId="0" fontId="20" fillId="20" borderId="52" xfId="0" applyFont="1" applyFill="1" applyBorder="1" applyAlignment="1">
      <alignment horizontal="left" vertical="center" wrapText="1"/>
    </xf>
    <xf numFmtId="0" fontId="20" fillId="20" borderId="21" xfId="0" applyFont="1" applyFill="1" applyBorder="1" applyAlignment="1">
      <alignment horizontal="left" vertical="center" wrapText="1"/>
    </xf>
    <xf numFmtId="0" fontId="20" fillId="20" borderId="13" xfId="0" applyFont="1" applyFill="1" applyBorder="1" applyAlignment="1">
      <alignment horizontal="center" vertical="center" wrapText="1"/>
    </xf>
    <xf numFmtId="0" fontId="20" fillId="20" borderId="22" xfId="0" applyFont="1" applyFill="1" applyBorder="1" applyAlignment="1">
      <alignment horizontal="center" vertical="center" wrapText="1"/>
    </xf>
    <xf numFmtId="0" fontId="20" fillId="20" borderId="53" xfId="0" applyFont="1" applyFill="1" applyBorder="1" applyAlignment="1">
      <alignment horizontal="left" vertical="center" wrapText="1"/>
    </xf>
    <xf numFmtId="0" fontId="20" fillId="20" borderId="41" xfId="0" applyFont="1" applyFill="1" applyBorder="1" applyAlignment="1">
      <alignment horizontal="left" vertical="center" wrapText="1"/>
    </xf>
    <xf numFmtId="0" fontId="20" fillId="20" borderId="37" xfId="0" applyFont="1" applyFill="1" applyBorder="1" applyAlignment="1">
      <alignment horizontal="center" vertical="center" wrapText="1"/>
    </xf>
    <xf numFmtId="0" fontId="20" fillId="20" borderId="42" xfId="0" applyFont="1" applyFill="1" applyBorder="1" applyAlignment="1">
      <alignment horizontal="center" vertical="center" wrapText="1"/>
    </xf>
    <xf numFmtId="0" fontId="20" fillId="20" borderId="48" xfId="0" applyFont="1" applyFill="1" applyBorder="1" applyAlignment="1">
      <alignment horizontal="left" vertical="center" wrapText="1"/>
    </xf>
    <xf numFmtId="0" fontId="20" fillId="20" borderId="49" xfId="0" applyFont="1" applyFill="1" applyBorder="1" applyAlignment="1">
      <alignment horizontal="left" vertical="center" wrapText="1"/>
    </xf>
    <xf numFmtId="0" fontId="20" fillId="20" borderId="50" xfId="0" applyFont="1" applyFill="1" applyBorder="1" applyAlignment="1">
      <alignment horizontal="center" vertical="center" wrapText="1"/>
    </xf>
    <xf numFmtId="0" fontId="20" fillId="20" borderId="51" xfId="0" applyFont="1" applyFill="1" applyBorder="1" applyAlignment="1">
      <alignment horizontal="center" vertical="center" wrapText="1"/>
    </xf>
    <xf numFmtId="49" fontId="21" fillId="21" borderId="31" xfId="0" applyNumberFormat="1" applyFont="1" applyFill="1" applyBorder="1" applyAlignment="1">
      <alignment horizontal="center" vertical="center"/>
    </xf>
    <xf numFmtId="49" fontId="21" fillId="21" borderId="32" xfId="0" applyNumberFormat="1" applyFont="1" applyFill="1" applyBorder="1" applyAlignment="1">
      <alignment horizontal="center" vertical="center"/>
    </xf>
    <xf numFmtId="0" fontId="20" fillId="21" borderId="31" xfId="0" applyFont="1" applyFill="1" applyBorder="1" applyAlignment="1">
      <alignment horizontal="center" vertical="center" wrapText="1"/>
    </xf>
    <xf numFmtId="0" fontId="20" fillId="21" borderId="32" xfId="0" applyFont="1" applyFill="1" applyBorder="1" applyAlignment="1">
      <alignment horizontal="center" vertical="center" wrapText="1"/>
    </xf>
    <xf numFmtId="0" fontId="20" fillId="21" borderId="55" xfId="0" applyFont="1" applyFill="1" applyBorder="1" applyAlignment="1">
      <alignment horizontal="center" vertical="center" shrinkToFit="1"/>
    </xf>
    <xf numFmtId="0" fontId="20" fillId="21" borderId="56" xfId="0" applyFont="1" applyFill="1" applyBorder="1" applyAlignment="1">
      <alignment horizontal="center" vertical="center" shrinkToFit="1"/>
    </xf>
    <xf numFmtId="0" fontId="20" fillId="21" borderId="38" xfId="0" applyFont="1" applyFill="1" applyBorder="1" applyAlignment="1">
      <alignment horizontal="center" vertical="center" shrinkToFit="1"/>
    </xf>
    <xf numFmtId="0" fontId="20" fillId="21" borderId="43" xfId="0" applyFont="1" applyFill="1" applyBorder="1" applyAlignment="1">
      <alignment horizontal="center" vertical="center" shrinkToFit="1"/>
    </xf>
    <xf numFmtId="185" fontId="20" fillId="21" borderId="20" xfId="0" applyNumberFormat="1" applyFont="1" applyFill="1" applyBorder="1" applyAlignment="1">
      <alignment horizontal="right" vertical="center"/>
    </xf>
    <xf numFmtId="185" fontId="20" fillId="21" borderId="54" xfId="0" applyNumberFormat="1" applyFont="1" applyFill="1" applyBorder="1" applyAlignment="1">
      <alignment horizontal="right" vertical="center"/>
    </xf>
    <xf numFmtId="178" fontId="20" fillId="21" borderId="25" xfId="0" applyNumberFormat="1" applyFont="1" applyFill="1" applyBorder="1" applyAlignment="1">
      <alignment horizontal="right" vertical="center"/>
    </xf>
    <xf numFmtId="178" fontId="20" fillId="21" borderId="54" xfId="0" applyNumberFormat="1" applyFont="1" applyFill="1" applyBorder="1" applyAlignment="1">
      <alignment horizontal="right" vertical="center"/>
    </xf>
    <xf numFmtId="178" fontId="20" fillId="21" borderId="20" xfId="0" applyNumberFormat="1" applyFont="1" applyFill="1" applyBorder="1" applyAlignment="1">
      <alignment horizontal="center" vertical="center"/>
    </xf>
    <xf numFmtId="178" fontId="20" fillId="21" borderId="54" xfId="0" applyNumberFormat="1" applyFont="1" applyFill="1" applyBorder="1" applyAlignment="1">
      <alignment horizontal="center" vertical="center"/>
    </xf>
    <xf numFmtId="0" fontId="20" fillId="21" borderId="29" xfId="0" applyFont="1" applyFill="1" applyBorder="1" applyAlignment="1">
      <alignment horizontal="center" vertical="top" wrapText="1"/>
    </xf>
    <xf numFmtId="0" fontId="20" fillId="21" borderId="30" xfId="0" applyFont="1" applyFill="1" applyBorder="1" applyAlignment="1">
      <alignment horizontal="center" vertical="top" wrapText="1"/>
    </xf>
    <xf numFmtId="0" fontId="20" fillId="21" borderId="38" xfId="0" applyFont="1" applyFill="1" applyBorder="1" applyAlignment="1">
      <alignment horizontal="center" vertical="top" wrapText="1"/>
    </xf>
    <xf numFmtId="0" fontId="20" fillId="21" borderId="43" xfId="0" applyFont="1" applyFill="1" applyBorder="1" applyAlignment="1">
      <alignment horizontal="center" vertical="top" wrapText="1"/>
    </xf>
    <xf numFmtId="0" fontId="20" fillId="21" borderId="46" xfId="0" applyFont="1" applyFill="1" applyBorder="1" applyAlignment="1">
      <alignment horizontal="center" vertical="top" wrapText="1"/>
    </xf>
    <xf numFmtId="0" fontId="20" fillId="21" borderId="55" xfId="0" applyFont="1" applyFill="1" applyBorder="1" applyAlignment="1">
      <alignment horizontal="center" wrapText="1"/>
    </xf>
    <xf numFmtId="0" fontId="20" fillId="21" borderId="45" xfId="0" applyFont="1" applyFill="1" applyBorder="1" applyAlignment="1">
      <alignment horizontal="center" wrapText="1"/>
    </xf>
    <xf numFmtId="0" fontId="20" fillId="21" borderId="56" xfId="0" applyFont="1" applyFill="1" applyBorder="1" applyAlignment="1">
      <alignment horizontal="center" wrapText="1"/>
    </xf>
    <xf numFmtId="185" fontId="20" fillId="21" borderId="20" xfId="0" applyNumberFormat="1" applyFont="1" applyFill="1" applyBorder="1" applyAlignment="1">
      <alignment horizontal="center" vertical="center"/>
    </xf>
    <xf numFmtId="185" fontId="20" fillId="21" borderId="54" xfId="0" applyNumberFormat="1" applyFont="1" applyFill="1" applyBorder="1" applyAlignment="1">
      <alignment horizontal="center" vertical="center"/>
    </xf>
    <xf numFmtId="183" fontId="20" fillId="21" borderId="20" xfId="0" applyNumberFormat="1" applyFont="1" applyFill="1" applyBorder="1" applyAlignment="1">
      <alignment horizontal="center" vertical="center"/>
    </xf>
    <xf numFmtId="183" fontId="20" fillId="21" borderId="54" xfId="0" applyNumberFormat="1" applyFont="1" applyFill="1" applyBorder="1" applyAlignment="1">
      <alignment horizontal="center" vertical="center"/>
    </xf>
    <xf numFmtId="3" fontId="20" fillId="21" borderId="31" xfId="0" applyNumberFormat="1" applyFont="1" applyFill="1" applyBorder="1" applyAlignment="1">
      <alignment horizontal="center" vertical="center" wrapText="1"/>
    </xf>
    <xf numFmtId="3" fontId="20" fillId="21" borderId="32" xfId="0" applyNumberFormat="1" applyFont="1" applyFill="1" applyBorder="1" applyAlignment="1">
      <alignment horizontal="center" vertical="center" wrapTex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46" builtinId="8"/>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43" builtinId="6"/>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5" xr:uid="{00000000-0005-0000-0000-00002A000000}"/>
    <cellStyle name="標準 3" xfId="47" xr:uid="{4300E18D-DFD8-499E-A522-E26732E4067E}"/>
    <cellStyle name="標準_2 歳入歳出予算書" xfId="44" xr:uid="{00000000-0005-0000-0000-00002B000000}"/>
    <cellStyle name="標準_別紙1～7" xfId="41" xr:uid="{00000000-0005-0000-0000-00002C000000}"/>
    <cellStyle name="良い" xfId="42" builtinId="26" customBuiltin="1"/>
  </cellStyles>
  <dxfs count="0"/>
  <tableStyles count="0" defaultTableStyle="TableStyleMedium2" defaultPivotStyle="PivotStyleLight16"/>
  <colors>
    <mruColors>
      <color rgb="FFCCFFFF"/>
      <color rgb="FFFFFF99"/>
      <color rgb="FFFFFFCC"/>
      <color rgb="FFFFCCFF"/>
      <color rgb="FFFF99FF"/>
      <color rgb="FFF319A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58</xdr:col>
      <xdr:colOff>26894</xdr:colOff>
      <xdr:row>2</xdr:row>
      <xdr:rowOff>35858</xdr:rowOff>
    </xdr:from>
    <xdr:to>
      <xdr:col>98</xdr:col>
      <xdr:colOff>44825</xdr:colOff>
      <xdr:row>7</xdr:row>
      <xdr:rowOff>107576</xdr:rowOff>
    </xdr:to>
    <xdr:sp macro="" textlink="">
      <xdr:nvSpPr>
        <xdr:cNvPr id="2" name="テキスト ボックス 1">
          <a:extLst>
            <a:ext uri="{FF2B5EF4-FFF2-40B4-BE49-F238E27FC236}">
              <a16:creationId xmlns:a16="http://schemas.microsoft.com/office/drawing/2014/main" id="{575E6245-D33B-4E1F-A2D2-986CD9AE017D}"/>
            </a:ext>
          </a:extLst>
        </xdr:cNvPr>
        <xdr:cNvSpPr txBox="1"/>
      </xdr:nvSpPr>
      <xdr:spPr>
        <a:xfrm>
          <a:off x="6849035" y="376517"/>
          <a:ext cx="4679578" cy="923365"/>
        </a:xfrm>
        <a:prstGeom prst="rect">
          <a:avLst/>
        </a:prstGeom>
        <a:solidFill>
          <a:srgbClr val="CC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t>色付きのセルにご入力ください。</a:t>
          </a:r>
          <a:endParaRPr kumimoji="1" lang="en-US" altLang="ja-JP" sz="1600"/>
        </a:p>
        <a:p>
          <a:r>
            <a:rPr kumimoji="1" lang="en-US" altLang="ja-JP" sz="1600"/>
            <a:t>※</a:t>
          </a:r>
          <a:r>
            <a:rPr kumimoji="1" lang="ja-JP" altLang="en-US" sz="1600"/>
            <a:t>空欄の箇所は様式</a:t>
          </a:r>
          <a:r>
            <a:rPr kumimoji="1" lang="en-US" altLang="ja-JP" sz="1600"/>
            <a:t>1-2</a:t>
          </a:r>
          <a:r>
            <a:rPr kumimoji="1" lang="ja-JP" altLang="en-US" sz="1600"/>
            <a:t>から自動で反映されます。</a:t>
          </a:r>
        </a:p>
      </xdr:txBody>
    </xdr:sp>
    <xdr:clientData fPrintsWithSheet="0"/>
  </xdr:twoCellAnchor>
</xdr:wsDr>
</file>

<file path=xl/drawings/drawing10.xml><?xml version="1.0" encoding="utf-8"?>
<xdr:wsDr xmlns:xdr="http://schemas.openxmlformats.org/drawingml/2006/spreadsheetDrawing" xmlns:a="http://schemas.openxmlformats.org/drawingml/2006/main">
  <xdr:twoCellAnchor>
    <xdr:from>
      <xdr:col>7</xdr:col>
      <xdr:colOff>170329</xdr:colOff>
      <xdr:row>0</xdr:row>
      <xdr:rowOff>116541</xdr:rowOff>
    </xdr:from>
    <xdr:to>
      <xdr:col>8</xdr:col>
      <xdr:colOff>172682</xdr:colOff>
      <xdr:row>2</xdr:row>
      <xdr:rowOff>275665</xdr:rowOff>
    </xdr:to>
    <xdr:sp macro="" textlink="">
      <xdr:nvSpPr>
        <xdr:cNvPr id="2" name="正方形/長方形 1">
          <a:extLst>
            <a:ext uri="{FF2B5EF4-FFF2-40B4-BE49-F238E27FC236}">
              <a16:creationId xmlns:a16="http://schemas.microsoft.com/office/drawing/2014/main" id="{AD7E2305-03EE-4B83-AF01-E3C52C219AD4}"/>
            </a:ext>
          </a:extLst>
        </xdr:cNvPr>
        <xdr:cNvSpPr/>
      </xdr:nvSpPr>
      <xdr:spPr>
        <a:xfrm>
          <a:off x="10318264" y="116541"/>
          <a:ext cx="1042483" cy="580129"/>
        </a:xfrm>
        <a:prstGeom prst="rect">
          <a:avLst/>
        </a:prstGeom>
        <a:solidFill>
          <a:srgbClr val="002060"/>
        </a:solidFill>
        <a:ln w="12700" cap="flat" cmpd="sng" algn="ctr">
          <a:solidFill>
            <a:srgbClr val="002060"/>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 lastClr="FFFFFF"/>
              </a:solidFill>
              <a:effectLst/>
              <a:uLnTx/>
              <a:uFillTx/>
              <a:latin typeface="HG丸ｺﾞｼｯｸM-PRO" panose="020F0600000000000000" pitchFamily="50" charset="-128"/>
              <a:ea typeface="HG丸ｺﾞｼｯｸM-PRO" panose="020F0600000000000000" pitchFamily="50" charset="-128"/>
              <a:cs typeface="+mn-cs"/>
            </a:rPr>
            <a:t>記入例</a:t>
          </a:r>
        </a:p>
      </xdr:txBody>
    </xdr:sp>
    <xdr:clientData/>
  </xdr:twoCellAnchor>
  <xdr:twoCellAnchor>
    <xdr:from>
      <xdr:col>2</xdr:col>
      <xdr:colOff>107576</xdr:colOff>
      <xdr:row>10</xdr:row>
      <xdr:rowOff>0</xdr:rowOff>
    </xdr:from>
    <xdr:to>
      <xdr:col>3</xdr:col>
      <xdr:colOff>546847</xdr:colOff>
      <xdr:row>10</xdr:row>
      <xdr:rowOff>659804</xdr:rowOff>
    </xdr:to>
    <xdr:sp macro="" textlink="">
      <xdr:nvSpPr>
        <xdr:cNvPr id="3" name="AutoShape 2">
          <a:extLst>
            <a:ext uri="{FF2B5EF4-FFF2-40B4-BE49-F238E27FC236}">
              <a16:creationId xmlns:a16="http://schemas.microsoft.com/office/drawing/2014/main" id="{097A257B-1041-4964-B1A4-3D569CAA3F68}"/>
            </a:ext>
          </a:extLst>
        </xdr:cNvPr>
        <xdr:cNvSpPr>
          <a:spLocks noChangeArrowheads="1"/>
        </xdr:cNvSpPr>
      </xdr:nvSpPr>
      <xdr:spPr bwMode="auto">
        <a:xfrm>
          <a:off x="3058421" y="3257550"/>
          <a:ext cx="1902311" cy="663614"/>
        </a:xfrm>
        <a:prstGeom prst="wedgeRoundRectCallout">
          <a:avLst>
            <a:gd name="adj1" fmla="val -60338"/>
            <a:gd name="adj2" fmla="val -9090"/>
            <a:gd name="adj3" fmla="val 16667"/>
          </a:avLst>
        </a:prstGeom>
        <a:solidFill>
          <a:srgbClr val="BEF4FA"/>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blurRad="50800" dist="38100" dir="2700000" algn="tl" rotWithShape="0">
            <a:prstClr val="black">
              <a:alpha val="40000"/>
            </a:prstClr>
          </a:outerShdw>
        </a:effectLst>
      </xdr:spPr>
      <xdr:txBody>
        <a:bodyPr wrap="square" lIns="27432" tIns="18288" rIns="0" bIns="18288" anchor="ctr" anchorCtr="1"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marR="0" lvl="0" indent="0" algn="l" defTabSz="914400" rtl="0" eaLnBrk="1" fontAlgn="auto" latinLnBrk="0" hangingPunct="1">
            <a:lnSpc>
              <a:spcPts val="12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Arial" panose="020B0604020202020204" pitchFamily="34" charset="0"/>
              <a:ea typeface="+mn-ea"/>
              <a:cs typeface="Arial" panose="020B0604020202020204" pitchFamily="34" charset="0"/>
            </a:rPr>
            <a:t>様式</a:t>
          </a:r>
          <a:r>
            <a:rPr kumimoji="0" lang="en-US" altLang="ja-JP" sz="1100" b="0" i="0" u="none" strike="noStrike" kern="0" cap="none" spc="0" normalizeH="0" baseline="0" noProof="0">
              <a:ln>
                <a:noFill/>
              </a:ln>
              <a:solidFill>
                <a:srgbClr val="000000"/>
              </a:solidFill>
              <a:effectLst/>
              <a:uLnTx/>
              <a:uFillTx/>
              <a:latin typeface="Arial" panose="020B0604020202020204" pitchFamily="34" charset="0"/>
              <a:ea typeface="+mn-ea"/>
              <a:cs typeface="Arial" panose="020B0604020202020204" pitchFamily="34" charset="0"/>
            </a:rPr>
            <a:t>1-2</a:t>
          </a:r>
          <a:r>
            <a:rPr kumimoji="0" lang="ja-JP" altLang="en-US" sz="1100" b="0" i="0" u="none" strike="noStrike" kern="0" cap="none" spc="0" normalizeH="0" baseline="0" noProof="0">
              <a:ln>
                <a:noFill/>
              </a:ln>
              <a:solidFill>
                <a:srgbClr val="000000"/>
              </a:solidFill>
              <a:effectLst/>
              <a:uLnTx/>
              <a:uFillTx/>
              <a:latin typeface="Arial" panose="020B0604020202020204" pitchFamily="34" charset="0"/>
              <a:ea typeface="+mn-ea"/>
              <a:cs typeface="Arial" panose="020B0604020202020204" pitchFamily="34" charset="0"/>
            </a:rPr>
            <a:t>「対象期間中の給与費総額（</a:t>
          </a:r>
          <a:r>
            <a:rPr kumimoji="0" lang="en-US" altLang="ja-JP" sz="1100" b="0" i="0" u="none" strike="noStrike" kern="0" cap="none" spc="0" normalizeH="0" baseline="0" noProof="0">
              <a:ln>
                <a:noFill/>
              </a:ln>
              <a:solidFill>
                <a:srgbClr val="000000"/>
              </a:solidFill>
              <a:effectLst/>
              <a:uLnTx/>
              <a:uFillTx/>
              <a:latin typeface="Arial" panose="020B0604020202020204" pitchFamily="34" charset="0"/>
              <a:ea typeface="+mn-ea"/>
              <a:cs typeface="Arial" panose="020B0604020202020204" pitchFamily="34" charset="0"/>
            </a:rPr>
            <a:t>d</a:t>
          </a:r>
          <a:r>
            <a:rPr kumimoji="0" lang="ja-JP" altLang="en-US" sz="1100" b="0" i="0" u="none" strike="noStrike" kern="0" cap="none" spc="0" normalizeH="0" baseline="0" noProof="0">
              <a:ln>
                <a:noFill/>
              </a:ln>
              <a:solidFill>
                <a:srgbClr val="000000"/>
              </a:solidFill>
              <a:effectLst/>
              <a:uLnTx/>
              <a:uFillTx/>
              <a:latin typeface="Arial" panose="020B0604020202020204" pitchFamily="34" charset="0"/>
              <a:ea typeface="+mn-ea"/>
              <a:cs typeface="Arial" panose="020B0604020202020204" pitchFamily="34" charset="0"/>
            </a:rPr>
            <a:t>欄）」と一致します。</a:t>
          </a:r>
        </a:p>
      </xdr:txBody>
    </xdr:sp>
    <xdr:clientData/>
  </xdr:twoCellAnchor>
  <xdr:twoCellAnchor>
    <xdr:from>
      <xdr:col>2</xdr:col>
      <xdr:colOff>116542</xdr:colOff>
      <xdr:row>11</xdr:row>
      <xdr:rowOff>35859</xdr:rowOff>
    </xdr:from>
    <xdr:to>
      <xdr:col>3</xdr:col>
      <xdr:colOff>555813</xdr:colOff>
      <xdr:row>11</xdr:row>
      <xdr:rowOff>643218</xdr:rowOff>
    </xdr:to>
    <xdr:sp macro="" textlink="">
      <xdr:nvSpPr>
        <xdr:cNvPr id="4" name="AutoShape 2">
          <a:extLst>
            <a:ext uri="{FF2B5EF4-FFF2-40B4-BE49-F238E27FC236}">
              <a16:creationId xmlns:a16="http://schemas.microsoft.com/office/drawing/2014/main" id="{ED164AEE-D3E2-4F1B-AD36-92BFD05534C7}"/>
            </a:ext>
          </a:extLst>
        </xdr:cNvPr>
        <xdr:cNvSpPr>
          <a:spLocks noChangeArrowheads="1"/>
        </xdr:cNvSpPr>
      </xdr:nvSpPr>
      <xdr:spPr bwMode="auto">
        <a:xfrm>
          <a:off x="3069292" y="4188759"/>
          <a:ext cx="1892786" cy="605454"/>
        </a:xfrm>
        <a:prstGeom prst="wedgeRoundRectCallout">
          <a:avLst>
            <a:gd name="adj1" fmla="val -62782"/>
            <a:gd name="adj2" fmla="val -3109"/>
            <a:gd name="adj3" fmla="val 16667"/>
          </a:avLst>
        </a:prstGeom>
        <a:solidFill>
          <a:srgbClr val="BEF4FA"/>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blurRad="50800" dist="38100" dir="2700000" algn="tl" rotWithShape="0">
            <a:prstClr val="black">
              <a:alpha val="40000"/>
            </a:prstClr>
          </a:outerShdw>
        </a:effectLst>
      </xdr:spPr>
      <xdr:txBody>
        <a:bodyPr wrap="square" lIns="27432" tIns="18288" rIns="0" bIns="18288" anchor="ctr" anchorCtr="1"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marR="0" lvl="0" indent="0" algn="l" defTabSz="914400" rtl="0" eaLnBrk="1" fontAlgn="auto" latinLnBrk="0" hangingPunct="1">
            <a:lnSpc>
              <a:spcPts val="12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Arial" panose="020B0604020202020204" pitchFamily="34" charset="0"/>
              <a:ea typeface="ＭＳ Ｐゴシック"/>
              <a:cs typeface="Arial" panose="020B0604020202020204" pitchFamily="34" charset="0"/>
            </a:rPr>
            <a:t>様式</a:t>
          </a:r>
          <a:r>
            <a:rPr kumimoji="0" lang="en-US" altLang="ja-JP" sz="1100" b="0" i="0" u="none" strike="noStrike" kern="0" cap="none" spc="0" normalizeH="0" baseline="0" noProof="0">
              <a:ln>
                <a:noFill/>
              </a:ln>
              <a:solidFill>
                <a:srgbClr val="000000"/>
              </a:solidFill>
              <a:effectLst/>
              <a:uLnTx/>
              <a:uFillTx/>
              <a:latin typeface="Arial" panose="020B0604020202020204" pitchFamily="34" charset="0"/>
              <a:ea typeface="ＭＳ Ｐゴシック"/>
              <a:cs typeface="Arial" panose="020B0604020202020204" pitchFamily="34" charset="0"/>
            </a:rPr>
            <a:t>1-2</a:t>
          </a:r>
          <a:r>
            <a:rPr kumimoji="0" lang="ja-JP" altLang="en-US" sz="1100" b="0" i="0" u="none" strike="noStrike" kern="0" cap="none" spc="0" normalizeH="0" baseline="0" noProof="0">
              <a:ln>
                <a:noFill/>
              </a:ln>
              <a:solidFill>
                <a:srgbClr val="000000"/>
              </a:solidFill>
              <a:effectLst/>
              <a:uLnTx/>
              <a:uFillTx/>
              <a:latin typeface="Arial" panose="020B0604020202020204" pitchFamily="34" charset="0"/>
              <a:ea typeface="ＭＳ Ｐゴシック"/>
              <a:cs typeface="Arial" panose="020B0604020202020204" pitchFamily="34" charset="0"/>
            </a:rPr>
            <a:t>「受講料（</a:t>
          </a:r>
          <a:r>
            <a:rPr kumimoji="0" lang="en-US" altLang="ja-JP" sz="1100" b="0" i="0" u="none" strike="noStrike" kern="0" cap="none" spc="0" normalizeH="0" baseline="0" noProof="0">
              <a:ln>
                <a:noFill/>
              </a:ln>
              <a:solidFill>
                <a:srgbClr val="000000"/>
              </a:solidFill>
              <a:effectLst/>
              <a:uLnTx/>
              <a:uFillTx/>
              <a:latin typeface="Arial" panose="020B0604020202020204" pitchFamily="34" charset="0"/>
              <a:ea typeface="ＭＳ Ｐゴシック"/>
              <a:cs typeface="Arial" panose="020B0604020202020204" pitchFamily="34" charset="0"/>
            </a:rPr>
            <a:t>h</a:t>
          </a:r>
          <a:r>
            <a:rPr kumimoji="0" lang="ja-JP" altLang="en-US" sz="1100" b="0" i="0" u="none" strike="noStrike" kern="0" cap="none" spc="0" normalizeH="0" baseline="0" noProof="0">
              <a:ln>
                <a:noFill/>
              </a:ln>
              <a:solidFill>
                <a:srgbClr val="000000"/>
              </a:solidFill>
              <a:effectLst/>
              <a:uLnTx/>
              <a:uFillTx/>
              <a:latin typeface="Arial" panose="020B0604020202020204" pitchFamily="34" charset="0"/>
              <a:ea typeface="ＭＳ Ｐゴシック"/>
              <a:cs typeface="Arial" panose="020B0604020202020204" pitchFamily="34" charset="0"/>
            </a:rPr>
            <a:t>欄）」</a:t>
          </a:r>
          <a:endParaRPr kumimoji="0" lang="en-US" altLang="ja-JP" sz="1100" b="0" i="0" u="none" strike="noStrike" kern="0" cap="none" spc="0" normalizeH="0" baseline="0" noProof="0">
            <a:ln>
              <a:noFill/>
            </a:ln>
            <a:solidFill>
              <a:srgbClr val="000000"/>
            </a:solidFill>
            <a:effectLst/>
            <a:uLnTx/>
            <a:uFillTx/>
            <a:latin typeface="Arial" panose="020B0604020202020204" pitchFamily="34" charset="0"/>
            <a:ea typeface="ＭＳ Ｐゴシック"/>
            <a:cs typeface="Arial" panose="020B0604020202020204" pitchFamily="34" charset="0"/>
          </a:endParaRPr>
        </a:p>
        <a:p>
          <a:pPr marL="0" marR="0" lvl="0" indent="0" algn="l" defTabSz="914400" rtl="0" eaLnBrk="1" fontAlgn="auto" latinLnBrk="0" hangingPunct="1">
            <a:lnSpc>
              <a:spcPts val="12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Arial" panose="020B0604020202020204" pitchFamily="34" charset="0"/>
              <a:ea typeface="ＭＳ Ｐゴシック"/>
              <a:cs typeface="Arial" panose="020B0604020202020204" pitchFamily="34" charset="0"/>
            </a:rPr>
            <a:t>と一致します。</a:t>
          </a:r>
        </a:p>
      </xdr:txBody>
    </xdr:sp>
    <xdr:clientData/>
  </xdr:twoCellAnchor>
  <xdr:twoCellAnchor>
    <xdr:from>
      <xdr:col>2</xdr:col>
      <xdr:colOff>125506</xdr:colOff>
      <xdr:row>11</xdr:row>
      <xdr:rowOff>878541</xdr:rowOff>
    </xdr:from>
    <xdr:to>
      <xdr:col>3</xdr:col>
      <xdr:colOff>537883</xdr:colOff>
      <xdr:row>12</xdr:row>
      <xdr:rowOff>650839</xdr:rowOff>
    </xdr:to>
    <xdr:sp macro="" textlink="">
      <xdr:nvSpPr>
        <xdr:cNvPr id="5" name="AutoShape 2">
          <a:extLst>
            <a:ext uri="{FF2B5EF4-FFF2-40B4-BE49-F238E27FC236}">
              <a16:creationId xmlns:a16="http://schemas.microsoft.com/office/drawing/2014/main" id="{1BBC48CF-FB01-4434-BCFC-70AA950F9C53}"/>
            </a:ext>
          </a:extLst>
        </xdr:cNvPr>
        <xdr:cNvSpPr>
          <a:spLocks noChangeArrowheads="1"/>
        </xdr:cNvSpPr>
      </xdr:nvSpPr>
      <xdr:spPr bwMode="auto">
        <a:xfrm>
          <a:off x="3080161" y="5031441"/>
          <a:ext cx="1869702" cy="667648"/>
        </a:xfrm>
        <a:prstGeom prst="wedgeRoundRectCallout">
          <a:avLst>
            <a:gd name="adj1" fmla="val -62186"/>
            <a:gd name="adj2" fmla="val -9090"/>
            <a:gd name="adj3" fmla="val 16667"/>
          </a:avLst>
        </a:prstGeom>
        <a:solidFill>
          <a:srgbClr val="BEF4FA"/>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blurRad="50800" dist="38100" dir="2700000" algn="tl" rotWithShape="0">
            <a:prstClr val="black">
              <a:alpha val="40000"/>
            </a:prstClr>
          </a:outerShdw>
        </a:effectLst>
      </xdr:spPr>
      <xdr:txBody>
        <a:bodyPr wrap="square" lIns="27432" tIns="18288" rIns="0" bIns="18288" anchor="ctr" anchorCtr="1"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marR="0" lvl="0" indent="0" algn="l" defTabSz="914400" rtl="0" eaLnBrk="1" fontAlgn="auto" latinLnBrk="0" hangingPunct="1">
            <a:lnSpc>
              <a:spcPts val="12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Arial" panose="020B0604020202020204" pitchFamily="34" charset="0"/>
              <a:ea typeface="+mn-ea"/>
              <a:cs typeface="Arial" panose="020B0604020202020204" pitchFamily="34" charset="0"/>
            </a:rPr>
            <a:t>様式</a:t>
          </a:r>
          <a:r>
            <a:rPr kumimoji="0" lang="en-US" altLang="ja-JP" sz="1100" b="0" i="0" u="none" strike="noStrike" kern="0" cap="none" spc="0" normalizeH="0" baseline="0" noProof="0">
              <a:ln>
                <a:noFill/>
              </a:ln>
              <a:solidFill>
                <a:srgbClr val="000000"/>
              </a:solidFill>
              <a:effectLst/>
              <a:uLnTx/>
              <a:uFillTx/>
              <a:latin typeface="Arial" panose="020B0604020202020204" pitchFamily="34" charset="0"/>
              <a:ea typeface="+mn-ea"/>
              <a:cs typeface="Arial" panose="020B0604020202020204" pitchFamily="34" charset="0"/>
            </a:rPr>
            <a:t>1-3</a:t>
          </a:r>
          <a:r>
            <a:rPr kumimoji="0" lang="ja-JP" altLang="en-US" sz="1100" b="0" i="0" u="none" strike="noStrike" kern="0" cap="none" spc="0" normalizeH="0" baseline="0" noProof="0">
              <a:ln>
                <a:noFill/>
              </a:ln>
              <a:solidFill>
                <a:srgbClr val="000000"/>
              </a:solidFill>
              <a:effectLst/>
              <a:uLnTx/>
              <a:uFillTx/>
              <a:latin typeface="Arial" panose="020B0604020202020204" pitchFamily="34" charset="0"/>
              <a:ea typeface="+mn-ea"/>
              <a:cs typeface="Arial" panose="020B0604020202020204" pitchFamily="34" charset="0"/>
            </a:rPr>
            <a:t>「対象期間中の給与費総額（</a:t>
          </a:r>
          <a:r>
            <a:rPr kumimoji="0" lang="en-US" altLang="ja-JP" sz="1100" b="0" i="0" u="none" strike="noStrike" kern="0" cap="none" spc="0" normalizeH="0" baseline="0" noProof="0">
              <a:ln>
                <a:noFill/>
              </a:ln>
              <a:solidFill>
                <a:srgbClr val="000000"/>
              </a:solidFill>
              <a:effectLst/>
              <a:uLnTx/>
              <a:uFillTx/>
              <a:latin typeface="Arial" panose="020B0604020202020204" pitchFamily="34" charset="0"/>
              <a:ea typeface="+mn-ea"/>
              <a:cs typeface="Arial" panose="020B0604020202020204" pitchFamily="34" charset="0"/>
            </a:rPr>
            <a:t>d</a:t>
          </a:r>
          <a:r>
            <a:rPr kumimoji="0" lang="ja-JP" altLang="en-US" sz="1100" b="0" i="0" u="none" strike="noStrike" kern="0" cap="none" spc="0" normalizeH="0" baseline="0" noProof="0">
              <a:ln>
                <a:noFill/>
              </a:ln>
              <a:solidFill>
                <a:srgbClr val="000000"/>
              </a:solidFill>
              <a:effectLst/>
              <a:uLnTx/>
              <a:uFillTx/>
              <a:latin typeface="Arial" panose="020B0604020202020204" pitchFamily="34" charset="0"/>
              <a:ea typeface="+mn-ea"/>
              <a:cs typeface="Arial" panose="020B0604020202020204" pitchFamily="34" charset="0"/>
            </a:rPr>
            <a:t>欄）」と一致します。</a:t>
          </a:r>
        </a:p>
      </xdr:txBody>
    </xdr:sp>
    <xdr:clientData/>
  </xdr:twoCellAnchor>
  <xdr:twoCellAnchor>
    <xdr:from>
      <xdr:col>2</xdr:col>
      <xdr:colOff>134471</xdr:colOff>
      <xdr:row>13</xdr:row>
      <xdr:rowOff>53790</xdr:rowOff>
    </xdr:from>
    <xdr:to>
      <xdr:col>3</xdr:col>
      <xdr:colOff>528918</xdr:colOff>
      <xdr:row>13</xdr:row>
      <xdr:rowOff>661149</xdr:rowOff>
    </xdr:to>
    <xdr:sp macro="" textlink="">
      <xdr:nvSpPr>
        <xdr:cNvPr id="6" name="AutoShape 2">
          <a:extLst>
            <a:ext uri="{FF2B5EF4-FFF2-40B4-BE49-F238E27FC236}">
              <a16:creationId xmlns:a16="http://schemas.microsoft.com/office/drawing/2014/main" id="{4B1E4D86-8926-43CC-A891-CB3D41B88E28}"/>
            </a:ext>
          </a:extLst>
        </xdr:cNvPr>
        <xdr:cNvSpPr>
          <a:spLocks noChangeArrowheads="1"/>
        </xdr:cNvSpPr>
      </xdr:nvSpPr>
      <xdr:spPr bwMode="auto">
        <a:xfrm>
          <a:off x="3083411" y="6001200"/>
          <a:ext cx="1853677" cy="607359"/>
        </a:xfrm>
        <a:prstGeom prst="wedgeRoundRectCallout">
          <a:avLst>
            <a:gd name="adj1" fmla="val -62782"/>
            <a:gd name="adj2" fmla="val -3109"/>
            <a:gd name="adj3" fmla="val 16667"/>
          </a:avLst>
        </a:prstGeom>
        <a:solidFill>
          <a:srgbClr val="BEF4FA"/>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blurRad="50800" dist="38100" dir="2700000" algn="tl" rotWithShape="0">
            <a:prstClr val="black">
              <a:alpha val="40000"/>
            </a:prstClr>
          </a:outerShdw>
        </a:effectLst>
      </xdr:spPr>
      <xdr:txBody>
        <a:bodyPr wrap="square" lIns="27432" tIns="18288" rIns="0" bIns="18288" anchor="ctr" anchorCtr="1"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marR="0" lvl="0" indent="0" algn="l" defTabSz="914400" rtl="0" eaLnBrk="1" fontAlgn="auto" latinLnBrk="0" hangingPunct="1">
            <a:lnSpc>
              <a:spcPts val="12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Arial" panose="020B0604020202020204" pitchFamily="34" charset="0"/>
              <a:ea typeface="ＭＳ Ｐゴシック"/>
              <a:cs typeface="Arial" panose="020B0604020202020204" pitchFamily="34" charset="0"/>
            </a:rPr>
            <a:t>様式</a:t>
          </a:r>
          <a:r>
            <a:rPr kumimoji="0" lang="en-US" altLang="ja-JP" sz="1100" b="0" i="0" u="none" strike="noStrike" kern="0" cap="none" spc="0" normalizeH="0" baseline="0" noProof="0">
              <a:ln>
                <a:noFill/>
              </a:ln>
              <a:solidFill>
                <a:srgbClr val="000000"/>
              </a:solidFill>
              <a:effectLst/>
              <a:uLnTx/>
              <a:uFillTx/>
              <a:latin typeface="Arial" panose="020B0604020202020204" pitchFamily="34" charset="0"/>
              <a:ea typeface="ＭＳ Ｐゴシック"/>
              <a:cs typeface="Arial" panose="020B0604020202020204" pitchFamily="34" charset="0"/>
            </a:rPr>
            <a:t>1-3</a:t>
          </a:r>
          <a:r>
            <a:rPr kumimoji="0" lang="ja-JP" altLang="en-US" sz="1100" b="0" i="0" u="none" strike="noStrike" kern="0" cap="none" spc="0" normalizeH="0" baseline="0" noProof="0">
              <a:ln>
                <a:noFill/>
              </a:ln>
              <a:solidFill>
                <a:srgbClr val="000000"/>
              </a:solidFill>
              <a:effectLst/>
              <a:uLnTx/>
              <a:uFillTx/>
              <a:latin typeface="Arial" panose="020B0604020202020204" pitchFamily="34" charset="0"/>
              <a:ea typeface="ＭＳ Ｐゴシック"/>
              <a:cs typeface="Arial" panose="020B0604020202020204" pitchFamily="34" charset="0"/>
            </a:rPr>
            <a:t>「対象中の所要額総額</a:t>
          </a:r>
          <a:r>
            <a:rPr kumimoji="0" lang="en-US" altLang="ja-JP" sz="1100" b="0" i="0" u="none" strike="noStrike" kern="0" cap="none" spc="0" normalizeH="0" baseline="0" noProof="0">
              <a:ln>
                <a:noFill/>
              </a:ln>
              <a:solidFill>
                <a:srgbClr val="000000"/>
              </a:solidFill>
              <a:effectLst/>
              <a:uLnTx/>
              <a:uFillTx/>
              <a:latin typeface="Arial" panose="020B0604020202020204" pitchFamily="34" charset="0"/>
              <a:ea typeface="ＭＳ Ｐゴシック"/>
              <a:cs typeface="Arial" panose="020B0604020202020204" pitchFamily="34" charset="0"/>
            </a:rPr>
            <a:t>g</a:t>
          </a:r>
          <a:r>
            <a:rPr kumimoji="0" lang="ja-JP" altLang="en-US" sz="1100" b="0" i="0" u="none" strike="noStrike" kern="0" cap="none" spc="0" normalizeH="0" baseline="0" noProof="0">
              <a:ln>
                <a:noFill/>
              </a:ln>
              <a:solidFill>
                <a:srgbClr val="000000"/>
              </a:solidFill>
              <a:effectLst/>
              <a:uLnTx/>
              <a:uFillTx/>
              <a:latin typeface="Arial" panose="020B0604020202020204" pitchFamily="34" charset="0"/>
              <a:ea typeface="ＭＳ Ｐゴシック"/>
              <a:cs typeface="Arial" panose="020B0604020202020204" pitchFamily="34" charset="0"/>
            </a:rPr>
            <a:t>欄）」と一致します。</a:t>
          </a:r>
        </a:p>
      </xdr:txBody>
    </xdr:sp>
    <xdr:clientData/>
  </xdr:twoCellAnchor>
  <xdr:twoCellAnchor>
    <xdr:from>
      <xdr:col>5</xdr:col>
      <xdr:colOff>457200</xdr:colOff>
      <xdr:row>6</xdr:row>
      <xdr:rowOff>98612</xdr:rowOff>
    </xdr:from>
    <xdr:to>
      <xdr:col>7</xdr:col>
      <xdr:colOff>726701</xdr:colOff>
      <xdr:row>8</xdr:row>
      <xdr:rowOff>134752</xdr:rowOff>
    </xdr:to>
    <xdr:sp macro="" textlink="">
      <xdr:nvSpPr>
        <xdr:cNvPr id="9" name="AutoShape 5">
          <a:extLst>
            <a:ext uri="{FF2B5EF4-FFF2-40B4-BE49-F238E27FC236}">
              <a16:creationId xmlns:a16="http://schemas.microsoft.com/office/drawing/2014/main" id="{7170CC30-8737-4C7F-91DC-9F7B5FD391A3}"/>
            </a:ext>
          </a:extLst>
        </xdr:cNvPr>
        <xdr:cNvSpPr>
          <a:spLocks noChangeArrowheads="1"/>
        </xdr:cNvSpPr>
      </xdr:nvSpPr>
      <xdr:spPr bwMode="auto">
        <a:xfrm>
          <a:off x="8505825" y="1752152"/>
          <a:ext cx="2365001" cy="740990"/>
        </a:xfrm>
        <a:prstGeom prst="wedgeRoundRectCallout">
          <a:avLst>
            <a:gd name="adj1" fmla="val -40219"/>
            <a:gd name="adj2" fmla="val 80935"/>
            <a:gd name="adj3" fmla="val 16667"/>
          </a:avLst>
        </a:prstGeom>
        <a:solidFill>
          <a:srgbClr val="BEF4FA"/>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blurRad="50800" dist="38100" dir="2700000" algn="tl" rotWithShape="0">
            <a:prstClr val="black">
              <a:alpha val="40000"/>
            </a:prstClr>
          </a:outerShdw>
        </a:effectLst>
      </xdr:spPr>
      <xdr:txBody>
        <a:bodyPr wrap="square" lIns="27432" tIns="18288" rIns="0" bIns="18288" anchor="ctr" anchorCtr="1"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lnSpc>
              <a:spcPts val="1200"/>
            </a:lnSpc>
            <a:defRPr sz="1000"/>
          </a:pPr>
          <a:r>
            <a:rPr lang="ja-JP" altLang="en-US" sz="1100" b="0" i="0" u="none" strike="noStrike" baseline="0">
              <a:solidFill>
                <a:srgbClr val="000000"/>
              </a:solidFill>
              <a:latin typeface="Arial" panose="020B0604020202020204" pitchFamily="34" charset="0"/>
              <a:ea typeface="+mn-ea"/>
              <a:cs typeface="Arial" panose="020B0604020202020204" pitchFamily="34" charset="0"/>
            </a:rPr>
            <a:t>「差引額（Ｃ）」と「基準額（</a:t>
          </a:r>
          <a:r>
            <a:rPr lang="en-US" altLang="ja-JP" sz="1100" b="0" i="0" u="none" strike="noStrike" baseline="0">
              <a:solidFill>
                <a:srgbClr val="000000"/>
              </a:solidFill>
              <a:latin typeface="Arial" panose="020B0604020202020204" pitchFamily="34" charset="0"/>
              <a:ea typeface="+mn-ea"/>
              <a:cs typeface="Arial" panose="020B0604020202020204" pitchFamily="34" charset="0"/>
            </a:rPr>
            <a:t>E</a:t>
          </a:r>
          <a:r>
            <a:rPr lang="ja-JP" altLang="en-US" sz="1100" b="0" i="0" u="none" strike="noStrike" baseline="0">
              <a:solidFill>
                <a:srgbClr val="000000"/>
              </a:solidFill>
              <a:latin typeface="Arial" panose="020B0604020202020204" pitchFamily="34" charset="0"/>
              <a:ea typeface="+mn-ea"/>
              <a:cs typeface="Arial" panose="020B0604020202020204" pitchFamily="34" charset="0"/>
            </a:rPr>
            <a:t>）」</a:t>
          </a:r>
          <a:endParaRPr lang="en-US" altLang="ja-JP" sz="1100" b="0" i="0" u="none" strike="noStrike" baseline="0">
            <a:solidFill>
              <a:srgbClr val="000000"/>
            </a:solidFill>
            <a:latin typeface="Arial" panose="020B0604020202020204" pitchFamily="34" charset="0"/>
            <a:ea typeface="+mn-ea"/>
            <a:cs typeface="Arial" panose="020B0604020202020204" pitchFamily="34" charset="0"/>
          </a:endParaRPr>
        </a:p>
        <a:p>
          <a:pPr algn="l" rtl="0">
            <a:lnSpc>
              <a:spcPts val="1200"/>
            </a:lnSpc>
            <a:defRPr sz="1000"/>
          </a:pPr>
          <a:r>
            <a:rPr lang="ja-JP" altLang="en-US" sz="1100" b="0" i="0" u="none" strike="noStrike" baseline="0">
              <a:solidFill>
                <a:srgbClr val="000000"/>
              </a:solidFill>
              <a:latin typeface="Arial" panose="020B0604020202020204" pitchFamily="34" charset="0"/>
              <a:ea typeface="+mn-ea"/>
              <a:cs typeface="Arial" panose="020B0604020202020204" pitchFamily="34" charset="0"/>
            </a:rPr>
            <a:t>のいずれか少ない額になります。</a:t>
          </a:r>
        </a:p>
      </xdr:txBody>
    </xdr:sp>
    <xdr:clientData/>
  </xdr:twoCellAnchor>
  <xdr:twoCellAnchor>
    <xdr:from>
      <xdr:col>6</xdr:col>
      <xdr:colOff>824753</xdr:colOff>
      <xdr:row>16</xdr:row>
      <xdr:rowOff>89647</xdr:rowOff>
    </xdr:from>
    <xdr:to>
      <xdr:col>8</xdr:col>
      <xdr:colOff>292501</xdr:colOff>
      <xdr:row>18</xdr:row>
      <xdr:rowOff>124805</xdr:rowOff>
    </xdr:to>
    <xdr:sp macro="" textlink="">
      <xdr:nvSpPr>
        <xdr:cNvPr id="10" name="AutoShape 6">
          <a:extLst>
            <a:ext uri="{FF2B5EF4-FFF2-40B4-BE49-F238E27FC236}">
              <a16:creationId xmlns:a16="http://schemas.microsoft.com/office/drawing/2014/main" id="{CFC6F266-831D-4C5C-8C39-1453CCAF5EFE}"/>
            </a:ext>
          </a:extLst>
        </xdr:cNvPr>
        <xdr:cNvSpPr>
          <a:spLocks noChangeArrowheads="1"/>
        </xdr:cNvSpPr>
      </xdr:nvSpPr>
      <xdr:spPr bwMode="auto">
        <a:xfrm>
          <a:off x="9917318" y="7827757"/>
          <a:ext cx="1563248" cy="776203"/>
        </a:xfrm>
        <a:prstGeom prst="wedgeRoundRectCallout">
          <a:avLst>
            <a:gd name="adj1" fmla="val -10107"/>
            <a:gd name="adj2" fmla="val -104682"/>
            <a:gd name="adj3" fmla="val 16667"/>
          </a:avLst>
        </a:prstGeom>
        <a:solidFill>
          <a:srgbClr val="BEF4FA"/>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blurRad="50800" dist="38100" dir="2700000" algn="tl" rotWithShape="0">
            <a:prstClr val="black">
              <a:alpha val="40000"/>
            </a:prstClr>
          </a:outerShdw>
        </a:effectLst>
      </xdr:spPr>
      <xdr:txBody>
        <a:bodyPr wrap="square" lIns="27432" tIns="18288" rIns="0" bIns="18288" anchor="ctr" anchorCtr="1"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marR="0" lvl="0" indent="0" algn="l" defTabSz="914400" rtl="0" eaLnBrk="1" fontAlgn="auto" latinLnBrk="0" hangingPunct="1">
            <a:lnSpc>
              <a:spcPts val="12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Arial" panose="020B0604020202020204" pitchFamily="34" charset="0"/>
              <a:ea typeface="ＭＳ Ｐゴシック"/>
              <a:cs typeface="Arial" panose="020B0604020202020204" pitchFamily="34" charset="0"/>
            </a:rPr>
            <a:t>合計額は、1,000円未満</a:t>
          </a:r>
          <a:endParaRPr kumimoji="0" lang="en-US" altLang="ja-JP" sz="1100" b="0" i="0" u="none" strike="noStrike" kern="0" cap="none" spc="0" normalizeH="0" baseline="0" noProof="0">
            <a:ln>
              <a:noFill/>
            </a:ln>
            <a:solidFill>
              <a:srgbClr val="000000"/>
            </a:solidFill>
            <a:effectLst/>
            <a:uLnTx/>
            <a:uFillTx/>
            <a:latin typeface="Arial" panose="020B0604020202020204" pitchFamily="34" charset="0"/>
            <a:ea typeface="ＭＳ Ｐゴシック"/>
            <a:cs typeface="Arial" panose="020B0604020202020204" pitchFamily="34" charset="0"/>
          </a:endParaRPr>
        </a:p>
        <a:p>
          <a:pPr marL="0" marR="0" lvl="0" indent="0" algn="l" defTabSz="914400" rtl="0" eaLnBrk="1" fontAlgn="auto" latinLnBrk="0" hangingPunct="1">
            <a:lnSpc>
              <a:spcPts val="12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Arial" panose="020B0604020202020204" pitchFamily="34" charset="0"/>
              <a:ea typeface="ＭＳ Ｐゴシック"/>
              <a:cs typeface="Arial" panose="020B0604020202020204" pitchFamily="34" charset="0"/>
            </a:rPr>
            <a:t>切り捨てになります</a:t>
          </a: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cs typeface="+mn-cs"/>
            </a:rPr>
            <a:t>。</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6</xdr:col>
      <xdr:colOff>213360</xdr:colOff>
      <xdr:row>9</xdr:row>
      <xdr:rowOff>125730</xdr:rowOff>
    </xdr:from>
    <xdr:to>
      <xdr:col>6</xdr:col>
      <xdr:colOff>893445</xdr:colOff>
      <xdr:row>13</xdr:row>
      <xdr:rowOff>78106</xdr:rowOff>
    </xdr:to>
    <xdr:sp macro="" textlink="">
      <xdr:nvSpPr>
        <xdr:cNvPr id="2" name="右矢印 1">
          <a:extLst>
            <a:ext uri="{FF2B5EF4-FFF2-40B4-BE49-F238E27FC236}">
              <a16:creationId xmlns:a16="http://schemas.microsoft.com/office/drawing/2014/main" id="{904167D5-5E63-4C57-93C3-309FB78D997B}"/>
            </a:ext>
          </a:extLst>
        </xdr:cNvPr>
        <xdr:cNvSpPr/>
      </xdr:nvSpPr>
      <xdr:spPr>
        <a:xfrm>
          <a:off x="6410325" y="2644140"/>
          <a:ext cx="687705" cy="577216"/>
        </a:xfrm>
        <a:prstGeom prst="rightArrow">
          <a:avLst>
            <a:gd name="adj1" fmla="val 39407"/>
            <a:gd name="adj2" fmla="val 53408"/>
          </a:avLst>
        </a:prstGeom>
        <a:solidFill>
          <a:srgbClr val="0070C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lang="ja-JP" altLang="en-US"/>
        </a:p>
      </xdr:txBody>
    </xdr:sp>
    <xdr:clientData/>
  </xdr:twoCellAnchor>
  <xdr:twoCellAnchor>
    <xdr:from>
      <xdr:col>3</xdr:col>
      <xdr:colOff>400050</xdr:colOff>
      <xdr:row>9</xdr:row>
      <xdr:rowOff>0</xdr:rowOff>
    </xdr:from>
    <xdr:to>
      <xdr:col>5</xdr:col>
      <xdr:colOff>1257300</xdr:colOff>
      <xdr:row>11</xdr:row>
      <xdr:rowOff>161925</xdr:rowOff>
    </xdr:to>
    <xdr:sp macro="" textlink="">
      <xdr:nvSpPr>
        <xdr:cNvPr id="3" name="大かっこ 2">
          <a:extLst>
            <a:ext uri="{FF2B5EF4-FFF2-40B4-BE49-F238E27FC236}">
              <a16:creationId xmlns:a16="http://schemas.microsoft.com/office/drawing/2014/main" id="{02844054-0DD2-45FE-BD68-EBD1F636632B}"/>
            </a:ext>
          </a:extLst>
        </xdr:cNvPr>
        <xdr:cNvSpPr/>
      </xdr:nvSpPr>
      <xdr:spPr>
        <a:xfrm>
          <a:off x="3168015" y="2514600"/>
          <a:ext cx="2747010" cy="354330"/>
        </a:xfrm>
        <a:prstGeom prst="bracketPair">
          <a:avLst/>
        </a:prstGeom>
        <a:ln>
          <a:solidFill>
            <a:schemeClr val="tx1"/>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solidFill>
              <a:srgbClr val="FF0000"/>
            </a:solidFill>
          </a:endParaRPr>
        </a:p>
      </xdr:txBody>
    </xdr:sp>
    <xdr:clientData/>
  </xdr:twoCellAnchor>
  <xdr:twoCellAnchor>
    <xdr:from>
      <xdr:col>2</xdr:col>
      <xdr:colOff>99060</xdr:colOff>
      <xdr:row>18</xdr:row>
      <xdr:rowOff>0</xdr:rowOff>
    </xdr:from>
    <xdr:to>
      <xdr:col>5</xdr:col>
      <xdr:colOff>1538152</xdr:colOff>
      <xdr:row>19</xdr:row>
      <xdr:rowOff>61504</xdr:rowOff>
    </xdr:to>
    <xdr:sp macro="" textlink="">
      <xdr:nvSpPr>
        <xdr:cNvPr id="4" name="角丸四角形吹き出し 3">
          <a:extLst>
            <a:ext uri="{FF2B5EF4-FFF2-40B4-BE49-F238E27FC236}">
              <a16:creationId xmlns:a16="http://schemas.microsoft.com/office/drawing/2014/main" id="{9C31A456-3C00-4878-95F6-EE35A4EA3BDA}"/>
            </a:ext>
          </a:extLst>
        </xdr:cNvPr>
        <xdr:cNvSpPr/>
      </xdr:nvSpPr>
      <xdr:spPr>
        <a:xfrm>
          <a:off x="1790700" y="4648200"/>
          <a:ext cx="4408987" cy="448219"/>
        </a:xfrm>
        <a:prstGeom prst="wedgeRoundRectCallout">
          <a:avLst>
            <a:gd name="adj1" fmla="val -46192"/>
            <a:gd name="adj2" fmla="val -102581"/>
            <a:gd name="adj3" fmla="val 16667"/>
          </a:avLst>
        </a:prstGeom>
        <a:solidFill>
          <a:srgbClr val="BEF4FA"/>
        </a:solidFill>
        <a:ln w="952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l"/>
          <a:r>
            <a:rPr kumimoji="1" lang="ja-JP" altLang="en-US" sz="1100">
              <a:solidFill>
                <a:schemeClr val="tx1"/>
              </a:solidFill>
            </a:rPr>
            <a:t>補助対象期間中に、お支払いする給与費総額をご記入ください。</a:t>
          </a:r>
          <a:endParaRPr kumimoji="1" lang="en-US" altLang="ja-JP" sz="1100">
            <a:solidFill>
              <a:schemeClr val="tx1"/>
            </a:solidFill>
          </a:endParaRPr>
        </a:p>
      </xdr:txBody>
    </xdr:sp>
    <xdr:clientData/>
  </xdr:twoCellAnchor>
  <xdr:twoCellAnchor>
    <xdr:from>
      <xdr:col>1</xdr:col>
      <xdr:colOff>891540</xdr:colOff>
      <xdr:row>21</xdr:row>
      <xdr:rowOff>144780</xdr:rowOff>
    </xdr:from>
    <xdr:to>
      <xdr:col>5</xdr:col>
      <xdr:colOff>905419</xdr:colOff>
      <xdr:row>25</xdr:row>
      <xdr:rowOff>74297</xdr:rowOff>
    </xdr:to>
    <xdr:sp macro="" textlink="">
      <xdr:nvSpPr>
        <xdr:cNvPr id="5" name="角丸四角形吹き出し 4">
          <a:extLst>
            <a:ext uri="{FF2B5EF4-FFF2-40B4-BE49-F238E27FC236}">
              <a16:creationId xmlns:a16="http://schemas.microsoft.com/office/drawing/2014/main" id="{D12754F6-B429-4801-8CFF-03212A5317CA}"/>
            </a:ext>
          </a:extLst>
        </xdr:cNvPr>
        <xdr:cNvSpPr/>
      </xdr:nvSpPr>
      <xdr:spPr>
        <a:xfrm>
          <a:off x="1038225" y="6200775"/>
          <a:ext cx="4523014" cy="1322072"/>
        </a:xfrm>
        <a:prstGeom prst="wedgeRoundRectCallout">
          <a:avLst>
            <a:gd name="adj1" fmla="val -3997"/>
            <a:gd name="adj2" fmla="val -67052"/>
            <a:gd name="adj3" fmla="val 16667"/>
          </a:avLst>
        </a:prstGeom>
        <a:solidFill>
          <a:srgbClr val="BEF4FA"/>
        </a:solidFill>
        <a:ln w="952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l"/>
          <a:r>
            <a:rPr kumimoji="1" lang="ja-JP" altLang="en-US" sz="1100" u="sng">
              <a:solidFill>
                <a:schemeClr val="tx1"/>
              </a:solidFill>
            </a:rPr>
            <a:t>育成期間中（雇用開始後８か月間）</a:t>
          </a:r>
          <a:r>
            <a:rPr kumimoji="1" lang="ja-JP" altLang="en-US" sz="1100">
              <a:solidFill>
                <a:schemeClr val="tx1"/>
              </a:solidFill>
            </a:rPr>
            <a:t>に受講する研修が対象になります。</a:t>
          </a:r>
          <a:endParaRPr kumimoji="1" lang="en-US" altLang="ja-JP" sz="1100">
            <a:solidFill>
              <a:schemeClr val="tx1"/>
            </a:solidFill>
          </a:endParaRPr>
        </a:p>
      </xdr:txBody>
    </xdr:sp>
    <xdr:clientData/>
  </xdr:twoCellAnchor>
  <xdr:twoCellAnchor>
    <xdr:from>
      <xdr:col>8</xdr:col>
      <xdr:colOff>525780</xdr:colOff>
      <xdr:row>0</xdr:row>
      <xdr:rowOff>76200</xdr:rowOff>
    </xdr:from>
    <xdr:to>
      <xdr:col>9</xdr:col>
      <xdr:colOff>242159</xdr:colOff>
      <xdr:row>2</xdr:row>
      <xdr:rowOff>237565</xdr:rowOff>
    </xdr:to>
    <xdr:sp macro="" textlink="">
      <xdr:nvSpPr>
        <xdr:cNvPr id="6" name="正方形/長方形 5">
          <a:extLst>
            <a:ext uri="{FF2B5EF4-FFF2-40B4-BE49-F238E27FC236}">
              <a16:creationId xmlns:a16="http://schemas.microsoft.com/office/drawing/2014/main" id="{FEC07672-0A0A-4239-86BB-BC0FD22CCC48}"/>
            </a:ext>
          </a:extLst>
        </xdr:cNvPr>
        <xdr:cNvSpPr/>
      </xdr:nvSpPr>
      <xdr:spPr>
        <a:xfrm>
          <a:off x="8763000" y="76200"/>
          <a:ext cx="1046069" cy="582370"/>
        </a:xfrm>
        <a:prstGeom prst="rect">
          <a:avLst/>
        </a:prstGeom>
        <a:solidFill>
          <a:srgbClr val="002060"/>
        </a:solidFill>
        <a:ln w="12700" cap="flat" cmpd="sng" algn="ctr">
          <a:solidFill>
            <a:srgbClr val="002060"/>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 lastClr="FFFFFF"/>
              </a:solidFill>
              <a:effectLst/>
              <a:uLnTx/>
              <a:uFillTx/>
              <a:latin typeface="HG丸ｺﾞｼｯｸM-PRO" panose="020F0600000000000000" pitchFamily="50" charset="-128"/>
              <a:ea typeface="HG丸ｺﾞｼｯｸM-PRO" panose="020F0600000000000000" pitchFamily="50" charset="-128"/>
              <a:cs typeface="+mn-cs"/>
            </a:rPr>
            <a:t>記入例</a:t>
          </a:r>
        </a:p>
      </xdr:txBody>
    </xdr:sp>
    <xdr:clientData/>
  </xdr:twoCellAnchor>
  <xdr:twoCellAnchor>
    <xdr:from>
      <xdr:col>3</xdr:col>
      <xdr:colOff>400050</xdr:colOff>
      <xdr:row>9</xdr:row>
      <xdr:rowOff>0</xdr:rowOff>
    </xdr:from>
    <xdr:to>
      <xdr:col>5</xdr:col>
      <xdr:colOff>1257300</xdr:colOff>
      <xdr:row>11</xdr:row>
      <xdr:rowOff>161925</xdr:rowOff>
    </xdr:to>
    <xdr:sp macro="" textlink="">
      <xdr:nvSpPr>
        <xdr:cNvPr id="7" name="大かっこ 6">
          <a:extLst>
            <a:ext uri="{FF2B5EF4-FFF2-40B4-BE49-F238E27FC236}">
              <a16:creationId xmlns:a16="http://schemas.microsoft.com/office/drawing/2014/main" id="{98AF3CE5-4F49-4EED-811E-EA5EC6143799}"/>
            </a:ext>
          </a:extLst>
        </xdr:cNvPr>
        <xdr:cNvSpPr/>
      </xdr:nvSpPr>
      <xdr:spPr>
        <a:xfrm>
          <a:off x="3173730" y="2514600"/>
          <a:ext cx="2739390" cy="542925"/>
        </a:xfrm>
        <a:prstGeom prst="bracketPair">
          <a:avLst/>
        </a:prstGeom>
        <a:ln>
          <a:solidFill>
            <a:schemeClr val="tx1"/>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solidFill>
              <a:srgbClr val="FF0000"/>
            </a:solidFill>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6</xdr:col>
      <xdr:colOff>38100</xdr:colOff>
      <xdr:row>9</xdr:row>
      <xdr:rowOff>171450</xdr:rowOff>
    </xdr:from>
    <xdr:to>
      <xdr:col>6</xdr:col>
      <xdr:colOff>771525</xdr:colOff>
      <xdr:row>12</xdr:row>
      <xdr:rowOff>123826</xdr:rowOff>
    </xdr:to>
    <xdr:sp macro="" textlink="">
      <xdr:nvSpPr>
        <xdr:cNvPr id="2" name="右矢印 1">
          <a:extLst>
            <a:ext uri="{FF2B5EF4-FFF2-40B4-BE49-F238E27FC236}">
              <a16:creationId xmlns:a16="http://schemas.microsoft.com/office/drawing/2014/main" id="{AB0D2F45-1660-46F1-AFDA-BECEF98ED3DF}"/>
            </a:ext>
          </a:extLst>
        </xdr:cNvPr>
        <xdr:cNvSpPr/>
      </xdr:nvSpPr>
      <xdr:spPr>
        <a:xfrm>
          <a:off x="6286500" y="2682240"/>
          <a:ext cx="735330" cy="624841"/>
        </a:xfrm>
        <a:prstGeom prst="rightArrow">
          <a:avLst>
            <a:gd name="adj1" fmla="val 39407"/>
            <a:gd name="adj2" fmla="val 53408"/>
          </a:avLst>
        </a:prstGeom>
        <a:solidFill>
          <a:srgbClr val="0070C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lang="ja-JP" altLang="en-US"/>
        </a:p>
      </xdr:txBody>
    </xdr:sp>
    <xdr:clientData/>
  </xdr:twoCellAnchor>
  <xdr:twoCellAnchor>
    <xdr:from>
      <xdr:col>2</xdr:col>
      <xdr:colOff>403412</xdr:colOff>
      <xdr:row>16</xdr:row>
      <xdr:rowOff>457201</xdr:rowOff>
    </xdr:from>
    <xdr:to>
      <xdr:col>6</xdr:col>
      <xdr:colOff>636494</xdr:colOff>
      <xdr:row>18</xdr:row>
      <xdr:rowOff>10854</xdr:rowOff>
    </xdr:to>
    <xdr:sp macro="" textlink="">
      <xdr:nvSpPr>
        <xdr:cNvPr id="3" name="角丸四角形吹き出し 2">
          <a:extLst>
            <a:ext uri="{FF2B5EF4-FFF2-40B4-BE49-F238E27FC236}">
              <a16:creationId xmlns:a16="http://schemas.microsoft.com/office/drawing/2014/main" id="{A8087936-D7C1-4FEB-A623-3D6CF4BE2753}"/>
            </a:ext>
          </a:extLst>
        </xdr:cNvPr>
        <xdr:cNvSpPr/>
      </xdr:nvSpPr>
      <xdr:spPr>
        <a:xfrm>
          <a:off x="2095052" y="4743451"/>
          <a:ext cx="4787937" cy="450908"/>
        </a:xfrm>
        <a:prstGeom prst="wedgeRoundRectCallout">
          <a:avLst>
            <a:gd name="adj1" fmla="val -47824"/>
            <a:gd name="adj2" fmla="val -90631"/>
            <a:gd name="adj3" fmla="val 16667"/>
          </a:avLst>
        </a:prstGeom>
        <a:solidFill>
          <a:srgbClr val="BEF4FA"/>
        </a:solidFill>
        <a:ln w="952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l"/>
          <a:r>
            <a:rPr kumimoji="1" lang="ja-JP" altLang="en-US" sz="1100">
              <a:solidFill>
                <a:schemeClr val="tx1"/>
              </a:solidFill>
            </a:rPr>
            <a:t>補助対象期間中に、代替を行う日数分の給与費総額をご記入ください。</a:t>
          </a:r>
          <a:endParaRPr kumimoji="1" lang="en-US" altLang="ja-JP" sz="1100">
            <a:solidFill>
              <a:schemeClr val="tx1"/>
            </a:solidFill>
          </a:endParaRPr>
        </a:p>
      </xdr:txBody>
    </xdr:sp>
    <xdr:clientData/>
  </xdr:twoCellAnchor>
  <xdr:twoCellAnchor>
    <xdr:from>
      <xdr:col>2</xdr:col>
      <xdr:colOff>457199</xdr:colOff>
      <xdr:row>19</xdr:row>
      <xdr:rowOff>510989</xdr:rowOff>
    </xdr:from>
    <xdr:to>
      <xdr:col>6</xdr:col>
      <xdr:colOff>690281</xdr:colOff>
      <xdr:row>22</xdr:row>
      <xdr:rowOff>19818</xdr:rowOff>
    </xdr:to>
    <xdr:sp macro="" textlink="">
      <xdr:nvSpPr>
        <xdr:cNvPr id="4" name="角丸四角形吹き出し 3">
          <a:extLst>
            <a:ext uri="{FF2B5EF4-FFF2-40B4-BE49-F238E27FC236}">
              <a16:creationId xmlns:a16="http://schemas.microsoft.com/office/drawing/2014/main" id="{147B776E-793B-420A-92D3-581B39304987}"/>
            </a:ext>
          </a:extLst>
        </xdr:cNvPr>
        <xdr:cNvSpPr/>
      </xdr:nvSpPr>
      <xdr:spPr>
        <a:xfrm>
          <a:off x="2152649" y="6105974"/>
          <a:ext cx="4787937" cy="453709"/>
        </a:xfrm>
        <a:prstGeom prst="wedgeRoundRectCallout">
          <a:avLst>
            <a:gd name="adj1" fmla="val -47824"/>
            <a:gd name="adj2" fmla="val -90631"/>
            <a:gd name="adj3" fmla="val 16667"/>
          </a:avLst>
        </a:prstGeom>
        <a:solidFill>
          <a:srgbClr val="BEF4FA"/>
        </a:solidFill>
        <a:ln w="952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l"/>
          <a:r>
            <a:rPr kumimoji="1" lang="ja-JP" altLang="en-US" sz="1100">
              <a:solidFill>
                <a:schemeClr val="tx1"/>
              </a:solidFill>
            </a:rPr>
            <a:t>補助対象期間中に、代替を行う日数分の交通費総額をご記入ください。</a:t>
          </a:r>
          <a:endParaRPr kumimoji="1" lang="en-US" altLang="ja-JP" sz="1100">
            <a:solidFill>
              <a:schemeClr val="tx1"/>
            </a:solidFill>
          </a:endParaRPr>
        </a:p>
      </xdr:txBody>
    </xdr:sp>
    <xdr:clientData/>
  </xdr:twoCellAnchor>
  <xdr:twoCellAnchor>
    <xdr:from>
      <xdr:col>8</xdr:col>
      <xdr:colOff>555811</xdr:colOff>
      <xdr:row>0</xdr:row>
      <xdr:rowOff>44824</xdr:rowOff>
    </xdr:from>
    <xdr:to>
      <xdr:col>9</xdr:col>
      <xdr:colOff>271294</xdr:colOff>
      <xdr:row>2</xdr:row>
      <xdr:rowOff>203948</xdr:rowOff>
    </xdr:to>
    <xdr:sp macro="" textlink="">
      <xdr:nvSpPr>
        <xdr:cNvPr id="5" name="正方形/長方形 4">
          <a:extLst>
            <a:ext uri="{FF2B5EF4-FFF2-40B4-BE49-F238E27FC236}">
              <a16:creationId xmlns:a16="http://schemas.microsoft.com/office/drawing/2014/main" id="{BB11C022-543F-4314-B7A3-E04253D955D0}"/>
            </a:ext>
          </a:extLst>
        </xdr:cNvPr>
        <xdr:cNvSpPr/>
      </xdr:nvSpPr>
      <xdr:spPr>
        <a:xfrm>
          <a:off x="8648251" y="46729"/>
          <a:ext cx="1045173" cy="580129"/>
        </a:xfrm>
        <a:prstGeom prst="rect">
          <a:avLst/>
        </a:prstGeom>
        <a:solidFill>
          <a:srgbClr val="002060"/>
        </a:solidFill>
        <a:ln w="12700" cap="flat" cmpd="sng" algn="ctr">
          <a:solidFill>
            <a:srgbClr val="002060"/>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 lastClr="FFFFFF"/>
              </a:solidFill>
              <a:effectLst/>
              <a:uLnTx/>
              <a:uFillTx/>
              <a:latin typeface="HG丸ｺﾞｼｯｸM-PRO" panose="020F0600000000000000" pitchFamily="50" charset="-128"/>
              <a:ea typeface="HG丸ｺﾞｼｯｸM-PRO" panose="020F0600000000000000" pitchFamily="50" charset="-128"/>
              <a:cs typeface="+mn-cs"/>
            </a:rPr>
            <a:t>記入例</a:t>
          </a:r>
        </a:p>
      </xdr:txBody>
    </xdr:sp>
    <xdr:clientData/>
  </xdr:twoCellAnchor>
  <xdr:oneCellAnchor>
    <xdr:from>
      <xdr:col>8</xdr:col>
      <xdr:colOff>1165412</xdr:colOff>
      <xdr:row>12</xdr:row>
      <xdr:rowOff>179294</xdr:rowOff>
    </xdr:from>
    <xdr:ext cx="3748270" cy="825867"/>
    <xdr:sp macro="" textlink="">
      <xdr:nvSpPr>
        <xdr:cNvPr id="7" name="テキスト ボックス 6">
          <a:extLst>
            <a:ext uri="{FF2B5EF4-FFF2-40B4-BE49-F238E27FC236}">
              <a16:creationId xmlns:a16="http://schemas.microsoft.com/office/drawing/2014/main" id="{85CF0B9B-EC4B-7D43-40CF-9D9C89DB8A8F}"/>
            </a:ext>
          </a:extLst>
        </xdr:cNvPr>
        <xdr:cNvSpPr txBox="1"/>
      </xdr:nvSpPr>
      <xdr:spPr>
        <a:xfrm>
          <a:off x="9251577" y="3352800"/>
          <a:ext cx="3748270" cy="825867"/>
        </a:xfrm>
        <a:prstGeom prst="rect">
          <a:avLst/>
        </a:prstGeom>
        <a:solidFill>
          <a:srgbClr val="CCFFFF"/>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t>160</a:t>
          </a:r>
          <a:r>
            <a:rPr kumimoji="1" lang="ja-JP" altLang="en-US" sz="1100"/>
            <a:t>時間が上限です</a:t>
          </a:r>
          <a:endParaRPr kumimoji="1" lang="en-US" altLang="ja-JP" sz="1100"/>
        </a:p>
        <a:p>
          <a:r>
            <a:rPr kumimoji="1" lang="ja-JP" altLang="en-US" sz="1100"/>
            <a:t>計算式の結果が</a:t>
          </a:r>
          <a:r>
            <a:rPr kumimoji="1" lang="en-US" altLang="ja-JP" sz="1100"/>
            <a:t>160</a:t>
          </a:r>
          <a:r>
            <a:rPr kumimoji="1" lang="ja-JP" altLang="en-US" sz="1100"/>
            <a:t>を超える場合や</a:t>
          </a:r>
          <a:endParaRPr kumimoji="1" lang="en-US" altLang="ja-JP" sz="1100"/>
        </a:p>
        <a:p>
          <a:r>
            <a:rPr kumimoji="1" lang="ja-JP" altLang="en-US" sz="1100"/>
            <a:t>日数上限のため</a:t>
          </a:r>
          <a:r>
            <a:rPr kumimoji="1" lang="en-US" altLang="ja-JP" sz="1100"/>
            <a:t>160</a:t>
          </a:r>
          <a:r>
            <a:rPr kumimoji="1" lang="ja-JP" altLang="en-US" sz="1100"/>
            <a:t>時間に達しない場合は計算式を削除し、</a:t>
          </a:r>
          <a:endParaRPr kumimoji="1" lang="en-US" altLang="ja-JP" sz="1100"/>
        </a:p>
        <a:p>
          <a:r>
            <a:rPr kumimoji="1" lang="en-US" altLang="ja-JP" sz="1100"/>
            <a:t>160</a:t>
          </a:r>
          <a:r>
            <a:rPr kumimoji="1" lang="ja-JP" altLang="en-US" sz="1100"/>
            <a:t>と記載してください</a:t>
          </a:r>
        </a:p>
      </xdr:txBody>
    </xdr:sp>
    <xdr:clientData/>
  </xdr:oneCellAnchor>
  <xdr:oneCellAnchor>
    <xdr:from>
      <xdr:col>4</xdr:col>
      <xdr:colOff>815787</xdr:colOff>
      <xdr:row>12</xdr:row>
      <xdr:rowOff>188259</xdr:rowOff>
    </xdr:from>
    <xdr:ext cx="4528612" cy="642484"/>
    <xdr:sp macro="" textlink="">
      <xdr:nvSpPr>
        <xdr:cNvPr id="8" name="テキスト ボックス 7">
          <a:extLst>
            <a:ext uri="{FF2B5EF4-FFF2-40B4-BE49-F238E27FC236}">
              <a16:creationId xmlns:a16="http://schemas.microsoft.com/office/drawing/2014/main" id="{A6B6AEE3-0AD4-4055-B5DB-8322799AAB7A}"/>
            </a:ext>
          </a:extLst>
        </xdr:cNvPr>
        <xdr:cNvSpPr txBox="1"/>
      </xdr:nvSpPr>
      <xdr:spPr>
        <a:xfrm>
          <a:off x="4661646" y="3361765"/>
          <a:ext cx="4528612" cy="642484"/>
        </a:xfrm>
        <a:prstGeom prst="rect">
          <a:avLst/>
        </a:prstGeom>
        <a:solidFill>
          <a:srgbClr val="CCFFFF"/>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t>20</a:t>
          </a:r>
          <a:r>
            <a:rPr kumimoji="1" lang="ja-JP" altLang="en-US" sz="1100"/>
            <a:t>日が上限です</a:t>
          </a:r>
          <a:endParaRPr kumimoji="1" lang="en-US" altLang="ja-JP" sz="1100"/>
        </a:p>
        <a:p>
          <a:r>
            <a:rPr kumimoji="1" lang="en-US" altLang="ja-JP" sz="1100"/>
            <a:t>20</a:t>
          </a:r>
          <a:r>
            <a:rPr kumimoji="1" lang="ja-JP" altLang="en-US" sz="1100"/>
            <a:t>日を超える場合は、</a:t>
          </a:r>
          <a:r>
            <a:rPr kumimoji="1" lang="en-US" altLang="ja-JP" sz="1100"/>
            <a:t>20</a:t>
          </a:r>
          <a:r>
            <a:rPr kumimoji="1" lang="ja-JP" altLang="en-US" sz="1100"/>
            <a:t>と記載し、上記に「〇〇日。上限のため</a:t>
          </a:r>
          <a:r>
            <a:rPr kumimoji="1" lang="en-US" altLang="ja-JP" sz="1100"/>
            <a:t>20</a:t>
          </a:r>
          <a:r>
            <a:rPr kumimoji="1" lang="ja-JP" altLang="en-US" sz="1100"/>
            <a:t>と記載」</a:t>
          </a:r>
          <a:endParaRPr kumimoji="1" lang="en-US" altLang="ja-JP" sz="1100"/>
        </a:p>
        <a:p>
          <a:r>
            <a:rPr kumimoji="1" lang="ja-JP" altLang="en-US" sz="1100"/>
            <a:t>と記載お願いいたします。</a:t>
          </a:r>
          <a:endParaRPr kumimoji="1" lang="en-US" altLang="ja-JP" sz="1100"/>
        </a:p>
      </xdr:txBody>
    </xdr:sp>
    <xdr:clientData/>
  </xdr:oneCellAnchor>
  <xdr:twoCellAnchor>
    <xdr:from>
      <xdr:col>7</xdr:col>
      <xdr:colOff>71718</xdr:colOff>
      <xdr:row>12</xdr:row>
      <xdr:rowOff>71718</xdr:rowOff>
    </xdr:from>
    <xdr:to>
      <xdr:col>7</xdr:col>
      <xdr:colOff>277906</xdr:colOff>
      <xdr:row>12</xdr:row>
      <xdr:rowOff>179294</xdr:rowOff>
    </xdr:to>
    <xdr:cxnSp macro="">
      <xdr:nvCxnSpPr>
        <xdr:cNvPr id="10" name="直線コネクタ 9">
          <a:extLst>
            <a:ext uri="{FF2B5EF4-FFF2-40B4-BE49-F238E27FC236}">
              <a16:creationId xmlns:a16="http://schemas.microsoft.com/office/drawing/2014/main" id="{B56BAA3F-C356-06FB-8F65-6B47D0267A9A}"/>
            </a:ext>
          </a:extLst>
        </xdr:cNvPr>
        <xdr:cNvCxnSpPr/>
      </xdr:nvCxnSpPr>
      <xdr:spPr>
        <a:xfrm flipV="1">
          <a:off x="7109012" y="3245224"/>
          <a:ext cx="206188" cy="107576"/>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686517</xdr:colOff>
      <xdr:row>7</xdr:row>
      <xdr:rowOff>233082</xdr:rowOff>
    </xdr:from>
    <xdr:to>
      <xdr:col>7</xdr:col>
      <xdr:colOff>170330</xdr:colOff>
      <xdr:row>12</xdr:row>
      <xdr:rowOff>188259</xdr:rowOff>
    </xdr:to>
    <xdr:cxnSp macro="">
      <xdr:nvCxnSpPr>
        <xdr:cNvPr id="12" name="直線コネクタ 11">
          <a:extLst>
            <a:ext uri="{FF2B5EF4-FFF2-40B4-BE49-F238E27FC236}">
              <a16:creationId xmlns:a16="http://schemas.microsoft.com/office/drawing/2014/main" id="{E9AD5805-178A-295D-22A1-23235AE24E7D}"/>
            </a:ext>
          </a:extLst>
        </xdr:cNvPr>
        <xdr:cNvCxnSpPr>
          <a:stCxn id="8" idx="0"/>
        </xdr:cNvCxnSpPr>
      </xdr:nvCxnSpPr>
      <xdr:spPr>
        <a:xfrm flipV="1">
          <a:off x="6925952" y="2312894"/>
          <a:ext cx="281672" cy="104887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22860</xdr:colOff>
      <xdr:row>0</xdr:row>
      <xdr:rowOff>137160</xdr:rowOff>
    </xdr:from>
    <xdr:to>
      <xdr:col>5</xdr:col>
      <xdr:colOff>160020</xdr:colOff>
      <xdr:row>0</xdr:row>
      <xdr:rowOff>459890</xdr:rowOff>
    </xdr:to>
    <xdr:sp macro="" textlink="">
      <xdr:nvSpPr>
        <xdr:cNvPr id="2" name="テキスト ボックス 1">
          <a:extLst>
            <a:ext uri="{FF2B5EF4-FFF2-40B4-BE49-F238E27FC236}">
              <a16:creationId xmlns:a16="http://schemas.microsoft.com/office/drawing/2014/main" id="{F1BDC033-7293-4D0D-9B62-2182760D5C94}"/>
            </a:ext>
          </a:extLst>
        </xdr:cNvPr>
        <xdr:cNvSpPr txBox="1"/>
      </xdr:nvSpPr>
      <xdr:spPr>
        <a:xfrm>
          <a:off x="19050" y="133350"/>
          <a:ext cx="6057900" cy="326540"/>
        </a:xfrm>
        <a:prstGeom prst="rect">
          <a:avLst/>
        </a:prstGeom>
        <a:solidFill>
          <a:srgbClr val="FF99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a:t>※</a:t>
          </a:r>
          <a:r>
            <a:rPr kumimoji="1" lang="ja-JP" altLang="en-US" sz="1400"/>
            <a:t>様式１－２、１－３にご記載いただくと、様式１から表内に自動で反映されます。</a:t>
          </a:r>
        </a:p>
      </xdr:txBody>
    </xdr:sp>
    <xdr:clientData fPrintsWithSheet="0"/>
  </xdr:twoCellAnchor>
  <xdr:twoCellAnchor>
    <xdr:from>
      <xdr:col>4</xdr:col>
      <xdr:colOff>533400</xdr:colOff>
      <xdr:row>0</xdr:row>
      <xdr:rowOff>53340</xdr:rowOff>
    </xdr:from>
    <xdr:to>
      <xdr:col>5</xdr:col>
      <xdr:colOff>158339</xdr:colOff>
      <xdr:row>1</xdr:row>
      <xdr:rowOff>1345</xdr:rowOff>
    </xdr:to>
    <xdr:sp macro="" textlink="">
      <xdr:nvSpPr>
        <xdr:cNvPr id="3" name="正方形/長方形 2">
          <a:extLst>
            <a:ext uri="{FF2B5EF4-FFF2-40B4-BE49-F238E27FC236}">
              <a16:creationId xmlns:a16="http://schemas.microsoft.com/office/drawing/2014/main" id="{0F980EF3-10AC-46E4-96B9-B6CC87E81650}"/>
            </a:ext>
          </a:extLst>
        </xdr:cNvPr>
        <xdr:cNvSpPr/>
      </xdr:nvSpPr>
      <xdr:spPr>
        <a:xfrm>
          <a:off x="5029200" y="57150"/>
          <a:ext cx="1046069" cy="572845"/>
        </a:xfrm>
        <a:prstGeom prst="rect">
          <a:avLst/>
        </a:prstGeom>
        <a:solidFill>
          <a:srgbClr val="002060"/>
        </a:solidFill>
        <a:ln w="12700" cap="flat" cmpd="sng" algn="ctr">
          <a:solidFill>
            <a:srgbClr val="002060"/>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 lastClr="FFFFFF"/>
              </a:solidFill>
              <a:effectLst/>
              <a:uLnTx/>
              <a:uFillTx/>
              <a:latin typeface="HG丸ｺﾞｼｯｸM-PRO" panose="020F0600000000000000" pitchFamily="50" charset="-128"/>
              <a:ea typeface="HG丸ｺﾞｼｯｸM-PRO" panose="020F0600000000000000" pitchFamily="50" charset="-128"/>
              <a:cs typeface="+mn-cs"/>
            </a:rPr>
            <a:t>記入例</a:t>
          </a:r>
        </a:p>
      </xdr:txBody>
    </xdr:sp>
    <xdr:clientData/>
  </xdr:twoCellAnchor>
  <xdr:twoCellAnchor>
    <xdr:from>
      <xdr:col>3</xdr:col>
      <xdr:colOff>350520</xdr:colOff>
      <xdr:row>25</xdr:row>
      <xdr:rowOff>7620</xdr:rowOff>
    </xdr:from>
    <xdr:to>
      <xdr:col>4</xdr:col>
      <xdr:colOff>1234440</xdr:colOff>
      <xdr:row>29</xdr:row>
      <xdr:rowOff>33813</xdr:rowOff>
    </xdr:to>
    <xdr:sp macro="" textlink="">
      <xdr:nvSpPr>
        <xdr:cNvPr id="4" name="AutoShape 6">
          <a:extLst>
            <a:ext uri="{FF2B5EF4-FFF2-40B4-BE49-F238E27FC236}">
              <a16:creationId xmlns:a16="http://schemas.microsoft.com/office/drawing/2014/main" id="{5D4F8842-FA1A-4D00-B6C6-82695272C185}"/>
            </a:ext>
          </a:extLst>
        </xdr:cNvPr>
        <xdr:cNvSpPr>
          <a:spLocks noChangeArrowheads="1"/>
        </xdr:cNvSpPr>
      </xdr:nvSpPr>
      <xdr:spPr bwMode="auto">
        <a:xfrm>
          <a:off x="3371850" y="8382000"/>
          <a:ext cx="2362200" cy="784383"/>
        </a:xfrm>
        <a:prstGeom prst="wedgeRoundRectCallout">
          <a:avLst>
            <a:gd name="adj1" fmla="val -75747"/>
            <a:gd name="adj2" fmla="val 10363"/>
            <a:gd name="adj3" fmla="val 16667"/>
          </a:avLst>
        </a:prstGeom>
        <a:solidFill>
          <a:srgbClr val="BEF4FA"/>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blurRad="50800" dist="38100" dir="2700000" algn="tl" rotWithShape="0">
            <a:prstClr val="black">
              <a:alpha val="40000"/>
            </a:prstClr>
          </a:outerShdw>
        </a:effectLst>
      </xdr:spPr>
      <xdr:txBody>
        <a:bodyPr wrap="square" lIns="27432" tIns="18288" rIns="0" bIns="18288" anchor="ctr" anchorCtr="1"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marR="0" lvl="0" indent="0" algn="l" defTabSz="914400" rtl="0" eaLnBrk="1" fontAlgn="auto" latinLnBrk="0" hangingPunct="1">
            <a:lnSpc>
              <a:spcPts val="12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cs typeface="+mn-cs"/>
            </a:rPr>
            <a:t>印鑑証明書の記載と同様の法人名、代表者役職、氏名を記載してください。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56</xdr:col>
      <xdr:colOff>107576</xdr:colOff>
      <xdr:row>2</xdr:row>
      <xdr:rowOff>17929</xdr:rowOff>
    </xdr:from>
    <xdr:to>
      <xdr:col>97</xdr:col>
      <xdr:colOff>8966</xdr:colOff>
      <xdr:row>6</xdr:row>
      <xdr:rowOff>197224</xdr:rowOff>
    </xdr:to>
    <xdr:sp macro="" textlink="">
      <xdr:nvSpPr>
        <xdr:cNvPr id="2" name="テキスト ボックス 1">
          <a:extLst>
            <a:ext uri="{FF2B5EF4-FFF2-40B4-BE49-F238E27FC236}">
              <a16:creationId xmlns:a16="http://schemas.microsoft.com/office/drawing/2014/main" id="{5774183F-6F81-47E8-8C58-D71175E86C3E}"/>
            </a:ext>
          </a:extLst>
        </xdr:cNvPr>
        <xdr:cNvSpPr txBox="1"/>
      </xdr:nvSpPr>
      <xdr:spPr>
        <a:xfrm>
          <a:off x="6633882" y="358588"/>
          <a:ext cx="4679578" cy="923365"/>
        </a:xfrm>
        <a:prstGeom prst="rect">
          <a:avLst/>
        </a:prstGeom>
        <a:solidFill>
          <a:srgbClr val="FF99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t>色付きのセルにご入力ください。</a:t>
          </a:r>
          <a:endParaRPr kumimoji="1" lang="en-US" altLang="ja-JP" sz="1600"/>
        </a:p>
      </xdr:txBody>
    </xdr:sp>
    <xdr:clientData fPrintsWithSheet="0"/>
  </xdr:twoCellAnchor>
</xdr:wsDr>
</file>

<file path=xl/drawings/drawing3.xml><?xml version="1.0" encoding="utf-8"?>
<xdr:wsDr xmlns:xdr="http://schemas.openxmlformats.org/drawingml/2006/spreadsheetDrawing" xmlns:a="http://schemas.openxmlformats.org/drawingml/2006/main">
  <xdr:twoCellAnchor>
    <xdr:from>
      <xdr:col>6</xdr:col>
      <xdr:colOff>449580</xdr:colOff>
      <xdr:row>0</xdr:row>
      <xdr:rowOff>99060</xdr:rowOff>
    </xdr:from>
    <xdr:to>
      <xdr:col>7</xdr:col>
      <xdr:colOff>0</xdr:colOff>
      <xdr:row>1</xdr:row>
      <xdr:rowOff>213360</xdr:rowOff>
    </xdr:to>
    <xdr:sp macro="" textlink="">
      <xdr:nvSpPr>
        <xdr:cNvPr id="2" name="正方形/長方形 1">
          <a:extLst>
            <a:ext uri="{FF2B5EF4-FFF2-40B4-BE49-F238E27FC236}">
              <a16:creationId xmlns:a16="http://schemas.microsoft.com/office/drawing/2014/main" id="{69467C57-5D66-4E77-B09A-63882CE0F071}"/>
            </a:ext>
          </a:extLst>
        </xdr:cNvPr>
        <xdr:cNvSpPr/>
      </xdr:nvSpPr>
      <xdr:spPr>
        <a:xfrm>
          <a:off x="6416040" y="99060"/>
          <a:ext cx="579120" cy="281940"/>
        </a:xfrm>
        <a:prstGeom prst="rect">
          <a:avLst/>
        </a:prstGeom>
        <a:noFill/>
        <a:ln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別紙１</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134470</xdr:colOff>
      <xdr:row>1</xdr:row>
      <xdr:rowOff>143435</xdr:rowOff>
    </xdr:from>
    <xdr:to>
      <xdr:col>16</xdr:col>
      <xdr:colOff>484095</xdr:colOff>
      <xdr:row>3</xdr:row>
      <xdr:rowOff>430305</xdr:rowOff>
    </xdr:to>
    <xdr:sp macro="" textlink="">
      <xdr:nvSpPr>
        <xdr:cNvPr id="2" name="テキスト ボックス 1">
          <a:extLst>
            <a:ext uri="{FF2B5EF4-FFF2-40B4-BE49-F238E27FC236}">
              <a16:creationId xmlns:a16="http://schemas.microsoft.com/office/drawing/2014/main" id="{2E9005F1-90B2-46EE-A27C-57943C40A2B6}"/>
            </a:ext>
          </a:extLst>
        </xdr:cNvPr>
        <xdr:cNvSpPr txBox="1"/>
      </xdr:nvSpPr>
      <xdr:spPr>
        <a:xfrm>
          <a:off x="12326470" y="313764"/>
          <a:ext cx="4679578" cy="923365"/>
        </a:xfrm>
        <a:prstGeom prst="rect">
          <a:avLst/>
        </a:prstGeom>
        <a:solidFill>
          <a:srgbClr val="CC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t>第</a:t>
          </a:r>
          <a:r>
            <a:rPr kumimoji="1" lang="en-US" altLang="ja-JP" sz="1600"/>
            <a:t>1</a:t>
          </a:r>
          <a:r>
            <a:rPr kumimoji="1" lang="ja-JP" altLang="en-US" sz="1600"/>
            <a:t>号様式の２、様式１－２、１－３にご記載いただくと、表内に自動で反映されます。</a:t>
          </a:r>
        </a:p>
      </xdr:txBody>
    </xdr:sp>
    <xdr:clientData fPrintsWithSheet="0"/>
  </xdr:twoCellAnchor>
</xdr:wsDr>
</file>

<file path=xl/drawings/drawing5.xml><?xml version="1.0" encoding="utf-8"?>
<xdr:wsDr xmlns:xdr="http://schemas.openxmlformats.org/drawingml/2006/spreadsheetDrawing" xmlns:a="http://schemas.openxmlformats.org/drawingml/2006/main">
  <xdr:twoCellAnchor>
    <xdr:from>
      <xdr:col>6</xdr:col>
      <xdr:colOff>213360</xdr:colOff>
      <xdr:row>9</xdr:row>
      <xdr:rowOff>125730</xdr:rowOff>
    </xdr:from>
    <xdr:to>
      <xdr:col>6</xdr:col>
      <xdr:colOff>893445</xdr:colOff>
      <xdr:row>13</xdr:row>
      <xdr:rowOff>78106</xdr:rowOff>
    </xdr:to>
    <xdr:sp macro="" textlink="">
      <xdr:nvSpPr>
        <xdr:cNvPr id="3" name="右矢印 2">
          <a:extLst>
            <a:ext uri="{FF2B5EF4-FFF2-40B4-BE49-F238E27FC236}">
              <a16:creationId xmlns:a16="http://schemas.microsoft.com/office/drawing/2014/main" id="{00000000-0008-0000-0100-000003000000}"/>
            </a:ext>
          </a:extLst>
        </xdr:cNvPr>
        <xdr:cNvSpPr/>
      </xdr:nvSpPr>
      <xdr:spPr>
        <a:xfrm>
          <a:off x="6324600" y="2640330"/>
          <a:ext cx="680085" cy="584836"/>
        </a:xfrm>
        <a:prstGeom prst="rightArrow">
          <a:avLst>
            <a:gd name="adj1" fmla="val 39407"/>
            <a:gd name="adj2" fmla="val 53408"/>
          </a:avLst>
        </a:prstGeom>
        <a:solidFill>
          <a:srgbClr val="0070C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lang="ja-JP" altLang="en-US"/>
        </a:p>
      </xdr:txBody>
    </xdr:sp>
    <xdr:clientData/>
  </xdr:twoCellAnchor>
  <xdr:twoCellAnchor>
    <xdr:from>
      <xdr:col>3</xdr:col>
      <xdr:colOff>400050</xdr:colOff>
      <xdr:row>9</xdr:row>
      <xdr:rowOff>0</xdr:rowOff>
    </xdr:from>
    <xdr:to>
      <xdr:col>5</xdr:col>
      <xdr:colOff>1257300</xdr:colOff>
      <xdr:row>11</xdr:row>
      <xdr:rowOff>161925</xdr:rowOff>
    </xdr:to>
    <xdr:sp macro="" textlink="">
      <xdr:nvSpPr>
        <xdr:cNvPr id="4" name="大かっこ 3">
          <a:extLst>
            <a:ext uri="{FF2B5EF4-FFF2-40B4-BE49-F238E27FC236}">
              <a16:creationId xmlns:a16="http://schemas.microsoft.com/office/drawing/2014/main" id="{00000000-0008-0000-0100-000004000000}"/>
            </a:ext>
          </a:extLst>
        </xdr:cNvPr>
        <xdr:cNvSpPr/>
      </xdr:nvSpPr>
      <xdr:spPr>
        <a:xfrm>
          <a:off x="3173730" y="2659380"/>
          <a:ext cx="2739390" cy="352425"/>
        </a:xfrm>
        <a:prstGeom prst="bracketPair">
          <a:avLst/>
        </a:prstGeom>
        <a:ln>
          <a:solidFill>
            <a:schemeClr val="tx1"/>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solidFill>
              <a:srgbClr val="FF0000"/>
            </a:solidFill>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6</xdr:col>
      <xdr:colOff>38100</xdr:colOff>
      <xdr:row>9</xdr:row>
      <xdr:rowOff>171450</xdr:rowOff>
    </xdr:from>
    <xdr:to>
      <xdr:col>6</xdr:col>
      <xdr:colOff>771525</xdr:colOff>
      <xdr:row>12</xdr:row>
      <xdr:rowOff>123826</xdr:rowOff>
    </xdr:to>
    <xdr:sp macro="" textlink="">
      <xdr:nvSpPr>
        <xdr:cNvPr id="3" name="右矢印 2">
          <a:extLst>
            <a:ext uri="{FF2B5EF4-FFF2-40B4-BE49-F238E27FC236}">
              <a16:creationId xmlns:a16="http://schemas.microsoft.com/office/drawing/2014/main" id="{00000000-0008-0000-0200-000003000000}"/>
            </a:ext>
          </a:extLst>
        </xdr:cNvPr>
        <xdr:cNvSpPr/>
      </xdr:nvSpPr>
      <xdr:spPr>
        <a:xfrm>
          <a:off x="6149340" y="2830830"/>
          <a:ext cx="733425" cy="645796"/>
        </a:xfrm>
        <a:prstGeom prst="rightArrow">
          <a:avLst>
            <a:gd name="adj1" fmla="val 39407"/>
            <a:gd name="adj2" fmla="val 53408"/>
          </a:avLst>
        </a:prstGeom>
        <a:solidFill>
          <a:srgbClr val="0070C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lang="ja-JP" altLang="en-US"/>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6</xdr:col>
      <xdr:colOff>426720</xdr:colOff>
      <xdr:row>0</xdr:row>
      <xdr:rowOff>403860</xdr:rowOff>
    </xdr:from>
    <xdr:to>
      <xdr:col>14</xdr:col>
      <xdr:colOff>495300</xdr:colOff>
      <xdr:row>2</xdr:row>
      <xdr:rowOff>30480</xdr:rowOff>
    </xdr:to>
    <xdr:sp macro="" textlink="">
      <xdr:nvSpPr>
        <xdr:cNvPr id="2" name="テキスト ボックス 1">
          <a:extLst>
            <a:ext uri="{FF2B5EF4-FFF2-40B4-BE49-F238E27FC236}">
              <a16:creationId xmlns:a16="http://schemas.microsoft.com/office/drawing/2014/main" id="{18662B09-53AF-46CA-AC9F-061464BA7151}"/>
            </a:ext>
          </a:extLst>
        </xdr:cNvPr>
        <xdr:cNvSpPr txBox="1"/>
      </xdr:nvSpPr>
      <xdr:spPr>
        <a:xfrm>
          <a:off x="6522720" y="403860"/>
          <a:ext cx="4945380" cy="762000"/>
        </a:xfrm>
        <a:prstGeom prst="rect">
          <a:avLst/>
        </a:prstGeom>
        <a:solidFill>
          <a:srgbClr val="CC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a:t>※</a:t>
          </a:r>
          <a:r>
            <a:rPr kumimoji="1" lang="ja-JP" altLang="en-US" sz="1400"/>
            <a:t>第１号様式、様式１－２、１－３にご記載いただくと、様式１から表内に自動で反映されます。</a:t>
          </a:r>
        </a:p>
      </xdr:txBody>
    </xdr:sp>
    <xdr:clientData fPrintsWithSheet="0"/>
  </xdr:twoCellAnchor>
</xdr:wsDr>
</file>

<file path=xl/drawings/drawing8.xml><?xml version="1.0" encoding="utf-8"?>
<xdr:wsDr xmlns:xdr="http://schemas.openxmlformats.org/drawingml/2006/spreadsheetDrawing" xmlns:a="http://schemas.openxmlformats.org/drawingml/2006/main">
  <xdr:twoCellAnchor>
    <xdr:from>
      <xdr:col>40</xdr:col>
      <xdr:colOff>44824</xdr:colOff>
      <xdr:row>22</xdr:row>
      <xdr:rowOff>107577</xdr:rowOff>
    </xdr:from>
    <xdr:to>
      <xdr:col>51</xdr:col>
      <xdr:colOff>111611</xdr:colOff>
      <xdr:row>25</xdr:row>
      <xdr:rowOff>172011</xdr:rowOff>
    </xdr:to>
    <xdr:sp macro="" textlink="">
      <xdr:nvSpPr>
        <xdr:cNvPr id="2" name="角丸四角形吹き出し 6">
          <a:extLst>
            <a:ext uri="{FF2B5EF4-FFF2-40B4-BE49-F238E27FC236}">
              <a16:creationId xmlns:a16="http://schemas.microsoft.com/office/drawing/2014/main" id="{F864046E-976F-F96E-1A37-8A20F6285942}"/>
            </a:ext>
          </a:extLst>
        </xdr:cNvPr>
        <xdr:cNvSpPr/>
      </xdr:nvSpPr>
      <xdr:spPr>
        <a:xfrm>
          <a:off x="4769224" y="4159624"/>
          <a:ext cx="1348740" cy="638175"/>
        </a:xfrm>
        <a:prstGeom prst="wedgeRoundRectCallout">
          <a:avLst>
            <a:gd name="adj1" fmla="val -100313"/>
            <a:gd name="adj2" fmla="val 4590"/>
            <a:gd name="adj3" fmla="val 16667"/>
          </a:avLst>
        </a:prstGeom>
        <a:solidFill>
          <a:srgbClr val="FFFF00"/>
        </a:solidFill>
        <a:ln w="952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buNone/>
          </a:pPr>
          <a:r>
            <a:rPr lang="ja-JP" sz="1100">
              <a:solidFill>
                <a:srgbClr val="000000"/>
              </a:solidFill>
              <a:effectLst/>
              <a:latin typeface="ＭＳ 明朝" panose="02020609040205080304" pitchFamily="17" charset="-128"/>
              <a:ea typeface="ＭＳ Ｐゴシック" panose="020B0600070205080204" pitchFamily="50" charset="-128"/>
              <a:cs typeface="ＭＳ ゴシック" panose="020B0609070205080204" pitchFamily="49" charset="-128"/>
            </a:rPr>
            <a:t>様式</a:t>
          </a:r>
          <a:r>
            <a:rPr lang="en-US" sz="1100">
              <a:solidFill>
                <a:srgbClr val="000000"/>
              </a:solidFill>
              <a:effectLst/>
              <a:latin typeface="ＭＳ 明朝" panose="02020609040205080304" pitchFamily="17" charset="-128"/>
              <a:ea typeface="ＭＳ Ｐゴシック" panose="020B0600070205080204" pitchFamily="50" charset="-128"/>
              <a:cs typeface="ＭＳ ゴシック" panose="020B0609070205080204" pitchFamily="49" charset="-128"/>
            </a:rPr>
            <a:t>1</a:t>
          </a:r>
          <a:r>
            <a:rPr lang="ja-JP" sz="1100">
              <a:solidFill>
                <a:srgbClr val="000000"/>
              </a:solidFill>
              <a:effectLst/>
              <a:latin typeface="ＭＳ 明朝" panose="02020609040205080304" pitchFamily="17" charset="-128"/>
              <a:ea typeface="ＭＳ Ｐゴシック" panose="020B0600070205080204" pitchFamily="50" charset="-128"/>
              <a:cs typeface="ＭＳ ゴシック" panose="020B0609070205080204" pitchFamily="49" charset="-128"/>
            </a:rPr>
            <a:t>（</a:t>
          </a:r>
          <a:r>
            <a:rPr lang="en-US" sz="1100">
              <a:solidFill>
                <a:srgbClr val="000000"/>
              </a:solidFill>
              <a:effectLst/>
              <a:latin typeface="ＭＳ 明朝" panose="02020609040205080304" pitchFamily="17" charset="-128"/>
              <a:ea typeface="ＭＳ Ｐゴシック" panose="020B0600070205080204" pitchFamily="50" charset="-128"/>
              <a:cs typeface="ＭＳ ゴシック" panose="020B0609070205080204" pitchFamily="49" charset="-128"/>
            </a:rPr>
            <a:t>H</a:t>
          </a:r>
          <a:r>
            <a:rPr lang="ja-JP" sz="1100">
              <a:solidFill>
                <a:srgbClr val="000000"/>
              </a:solidFill>
              <a:effectLst/>
              <a:latin typeface="ＭＳ 明朝" panose="02020609040205080304" pitchFamily="17" charset="-128"/>
              <a:ea typeface="ＭＳ Ｐゴシック" panose="020B0600070205080204" pitchFamily="50" charset="-128"/>
              <a:cs typeface="ＭＳ ゴシック" panose="020B0609070205080204" pitchFamily="49" charset="-128"/>
            </a:rPr>
            <a:t>）の額</a:t>
          </a:r>
          <a:endParaRPr lang="ja-JP" sz="1100">
            <a:solidFill>
              <a:srgbClr val="000000"/>
            </a:solidFill>
            <a:effectLst/>
            <a:latin typeface="ＭＳ 明朝" panose="02020609040205080304" pitchFamily="17" charset="-128"/>
            <a:ea typeface="ＭＳ 明朝" panose="02020609040205080304" pitchFamily="17" charset="-128"/>
            <a:cs typeface="ＭＳ ゴシック" panose="020B0609070205080204" pitchFamily="49" charset="-128"/>
          </a:endParaRPr>
        </a:p>
        <a:p>
          <a:pPr algn="ctr"/>
          <a:r>
            <a:rPr lang="ja-JP" sz="1100" b="1">
              <a:solidFill>
                <a:srgbClr val="FF0000"/>
              </a:solidFill>
              <a:effectLst/>
              <a:latin typeface="ＭＳ 明朝" panose="02020609040205080304" pitchFamily="17" charset="-128"/>
              <a:ea typeface="ＭＳ Ｐゴシック" panose="020B0600070205080204" pitchFamily="50" charset="-128"/>
              <a:cs typeface="ＭＳ ゴシック" panose="020B0609070205080204" pitchFamily="49" charset="-128"/>
            </a:rPr>
            <a:t>千円未満切捨て</a:t>
          </a:r>
          <a:endParaRPr lang="en-US" altLang="ja-JP" sz="1100" b="1">
            <a:solidFill>
              <a:srgbClr val="FF0000"/>
            </a:solidFill>
            <a:effectLst/>
            <a:latin typeface="ＭＳ 明朝" panose="02020609040205080304" pitchFamily="17" charset="-128"/>
            <a:ea typeface="ＭＳ Ｐゴシック" panose="020B0600070205080204" pitchFamily="50" charset="-128"/>
            <a:cs typeface="ＭＳ ゴシック" panose="020B0609070205080204" pitchFamily="49" charset="-128"/>
          </a:endParaRPr>
        </a:p>
        <a:p>
          <a:pPr algn="ctr"/>
          <a:r>
            <a:rPr lang="ja-JP" altLang="en-US" sz="1100" b="1">
              <a:solidFill>
                <a:schemeClr val="tx1"/>
              </a:solidFill>
              <a:effectLst/>
              <a:latin typeface="ＭＳ 明朝" panose="02020609040205080304" pitchFamily="17" charset="-128"/>
              <a:ea typeface="ＭＳ Ｐゴシック" panose="020B0600070205080204" pitchFamily="50" charset="-128"/>
              <a:cs typeface="ＭＳ ゴシック" panose="020B0609070205080204" pitchFamily="49" charset="-128"/>
            </a:rPr>
            <a:t>（自動入力）</a:t>
          </a:r>
          <a:endParaRPr lang="ja-JP" sz="1100">
            <a:solidFill>
              <a:schemeClr val="tx1"/>
            </a:solidFill>
            <a:effectLst/>
            <a:latin typeface="ＭＳ 明朝" panose="02020609040205080304" pitchFamily="17" charset="-128"/>
            <a:ea typeface="ＭＳ 明朝" panose="02020609040205080304" pitchFamily="17" charset="-128"/>
            <a:cs typeface="ＭＳ ゴシック" panose="020B0609070205080204" pitchFamily="49" charset="-128"/>
          </a:endParaRPr>
        </a:p>
      </xdr:txBody>
    </xdr:sp>
    <xdr:clientData/>
  </xdr:twoCellAnchor>
  <xdr:twoCellAnchor>
    <xdr:from>
      <xdr:col>15</xdr:col>
      <xdr:colOff>80683</xdr:colOff>
      <xdr:row>1</xdr:row>
      <xdr:rowOff>143436</xdr:rowOff>
    </xdr:from>
    <xdr:to>
      <xdr:col>35</xdr:col>
      <xdr:colOff>27717</xdr:colOff>
      <xdr:row>5</xdr:row>
      <xdr:rowOff>72353</xdr:rowOff>
    </xdr:to>
    <xdr:sp macro="" textlink="">
      <xdr:nvSpPr>
        <xdr:cNvPr id="3" name="角丸四角形吹き出し 3">
          <a:extLst>
            <a:ext uri="{FF2B5EF4-FFF2-40B4-BE49-F238E27FC236}">
              <a16:creationId xmlns:a16="http://schemas.microsoft.com/office/drawing/2014/main" id="{51D2376C-AE22-2F14-DF18-8CCD0D6EF726}"/>
            </a:ext>
          </a:extLst>
        </xdr:cNvPr>
        <xdr:cNvSpPr>
          <a:spLocks noChangeArrowheads="1"/>
        </xdr:cNvSpPr>
      </xdr:nvSpPr>
      <xdr:spPr bwMode="auto">
        <a:xfrm>
          <a:off x="1828801" y="313765"/>
          <a:ext cx="2340610" cy="610235"/>
        </a:xfrm>
        <a:prstGeom prst="wedgeRoundRectCallout">
          <a:avLst>
            <a:gd name="adj1" fmla="val 33803"/>
            <a:gd name="adj2" fmla="val 88812"/>
            <a:gd name="adj3" fmla="val 16667"/>
          </a:avLst>
        </a:prstGeom>
        <a:solidFill>
          <a:srgbClr val="FFFF00"/>
        </a:solidFill>
        <a:ln w="9525" cap="flat" cmpd="sng" algn="ctr">
          <a:solidFill>
            <a:srgbClr val="000000"/>
          </a:solidFill>
          <a:prstDash val="solid"/>
          <a:miter lim="800000"/>
          <a:headEnd/>
          <a:tailEnd/>
        </a:ln>
        <a:effectLst>
          <a:outerShdw blurRad="50800" dist="38100" dir="2700000" algn="tl" rotWithShape="0">
            <a:srgbClr val="000000">
              <a:alpha val="39999"/>
            </a:srgbClr>
          </a:outerShdw>
        </a:effectLst>
      </xdr:spPr>
      <xdr:txBody>
        <a:bodyPr rot="0" vert="horz" wrap="square" lIns="91440" tIns="45720" rIns="91440" bIns="45720" anchor="ctr" anchorCtr="0" upright="1">
          <a:noAutofit/>
        </a:bodyPr>
        <a:lstStyle/>
        <a:p>
          <a:pPr algn="ctr">
            <a:buNone/>
          </a:pPr>
          <a:r>
            <a:rPr lang="ja-JP" sz="1100">
              <a:solidFill>
                <a:srgbClr val="000000"/>
              </a:solidFill>
              <a:effectLst/>
              <a:latin typeface="ＭＳ 明朝" panose="02020609040205080304" pitchFamily="17" charset="-128"/>
              <a:ea typeface="ＭＳ Ｐゴシック" panose="020B0600070205080204" pitchFamily="50" charset="-128"/>
              <a:cs typeface="ＭＳ ゴシック" panose="020B0609070205080204" pitchFamily="49" charset="-128"/>
            </a:rPr>
            <a:t>所在地・法人名・代表者氏名は</a:t>
          </a:r>
          <a:endParaRPr lang="ja-JP" sz="1100">
            <a:solidFill>
              <a:srgbClr val="000000"/>
            </a:solidFill>
            <a:effectLst/>
            <a:latin typeface="ＭＳ 明朝" panose="02020609040205080304" pitchFamily="17" charset="-128"/>
            <a:ea typeface="ＭＳ 明朝" panose="02020609040205080304" pitchFamily="17" charset="-128"/>
            <a:cs typeface="ＭＳ ゴシック" panose="020B0609070205080204" pitchFamily="49" charset="-128"/>
          </a:endParaRPr>
        </a:p>
        <a:p>
          <a:pPr algn="ctr"/>
          <a:r>
            <a:rPr lang="ja-JP" sz="1100">
              <a:solidFill>
                <a:srgbClr val="000000"/>
              </a:solidFill>
              <a:effectLst/>
              <a:latin typeface="ＭＳ 明朝" panose="02020609040205080304" pitchFamily="17" charset="-128"/>
              <a:ea typeface="ＭＳ Ｐゴシック" panose="020B0600070205080204" pitchFamily="50" charset="-128"/>
              <a:cs typeface="ＭＳ ゴシック" panose="020B0609070205080204" pitchFamily="49" charset="-128"/>
            </a:rPr>
            <a:t>印鑑証明書の記載と一致</a:t>
          </a:r>
          <a:endParaRPr lang="ja-JP" sz="1100">
            <a:solidFill>
              <a:srgbClr val="000000"/>
            </a:solidFill>
            <a:effectLst/>
            <a:latin typeface="ＭＳ 明朝" panose="02020609040205080304" pitchFamily="17" charset="-128"/>
            <a:ea typeface="ＭＳ 明朝" panose="02020609040205080304" pitchFamily="17" charset="-128"/>
            <a:cs typeface="ＭＳ ゴシック" panose="020B0609070205080204" pitchFamily="49" charset="-128"/>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4</xdr:col>
      <xdr:colOff>35858</xdr:colOff>
      <xdr:row>5</xdr:row>
      <xdr:rowOff>206188</xdr:rowOff>
    </xdr:from>
    <xdr:to>
      <xdr:col>18</xdr:col>
      <xdr:colOff>95287</xdr:colOff>
      <xdr:row>7</xdr:row>
      <xdr:rowOff>65778</xdr:rowOff>
    </xdr:to>
    <xdr:sp macro="" textlink="">
      <xdr:nvSpPr>
        <xdr:cNvPr id="3" name="角丸四角形吹き出し 4">
          <a:extLst>
            <a:ext uri="{FF2B5EF4-FFF2-40B4-BE49-F238E27FC236}">
              <a16:creationId xmlns:a16="http://schemas.microsoft.com/office/drawing/2014/main" id="{1E542F02-26DD-EFD1-1114-1B57667CBA83}"/>
            </a:ext>
          </a:extLst>
        </xdr:cNvPr>
        <xdr:cNvSpPr/>
      </xdr:nvSpPr>
      <xdr:spPr>
        <a:xfrm>
          <a:off x="502023" y="1057835"/>
          <a:ext cx="1691005" cy="325755"/>
        </a:xfrm>
        <a:prstGeom prst="wedgeRoundRectCallout">
          <a:avLst>
            <a:gd name="adj1" fmla="val -6886"/>
            <a:gd name="adj2" fmla="val 219162"/>
            <a:gd name="adj3" fmla="val 16667"/>
          </a:avLst>
        </a:prstGeom>
        <a:solidFill>
          <a:srgbClr val="FFFF00"/>
        </a:solidFill>
        <a:ln w="952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r>
            <a:rPr lang="ja-JP" sz="1050" kern="100">
              <a:solidFill>
                <a:srgbClr val="000000"/>
              </a:solidFill>
              <a:effectLst/>
              <a:ea typeface="ＭＳ ゴシック" panose="020B0609070205080204" pitchFamily="49" charset="-128"/>
              <a:cs typeface="Times New Roman" panose="02020603050405020304" pitchFamily="18" charset="0"/>
            </a:rPr>
            <a:t>ステーションの所在地</a:t>
          </a:r>
          <a:endParaRPr lang="ja-JP" sz="1050" kern="100">
            <a:effectLst/>
            <a:ea typeface="ＭＳ 明朝" panose="02020609040205080304" pitchFamily="17" charset="-128"/>
            <a:cs typeface="Times New Roman" panose="02020603050405020304" pitchFamily="18" charset="0"/>
          </a:endParaRPr>
        </a:p>
      </xdr:txBody>
    </xdr:sp>
    <xdr:clientData/>
  </xdr:twoCellAnchor>
  <xdr:twoCellAnchor>
    <xdr:from>
      <xdr:col>4</xdr:col>
      <xdr:colOff>8964</xdr:colOff>
      <xdr:row>12</xdr:row>
      <xdr:rowOff>304800</xdr:rowOff>
    </xdr:from>
    <xdr:to>
      <xdr:col>11</xdr:col>
      <xdr:colOff>107576</xdr:colOff>
      <xdr:row>13</xdr:row>
      <xdr:rowOff>358514</xdr:rowOff>
    </xdr:to>
    <xdr:sp macro="" textlink="">
      <xdr:nvSpPr>
        <xdr:cNvPr id="4" name="角丸四角形吹き出し 6">
          <a:extLst>
            <a:ext uri="{FF2B5EF4-FFF2-40B4-BE49-F238E27FC236}">
              <a16:creationId xmlns:a16="http://schemas.microsoft.com/office/drawing/2014/main" id="{393F34EB-A337-F5A3-CC03-6C1B68F62666}"/>
            </a:ext>
          </a:extLst>
        </xdr:cNvPr>
        <xdr:cNvSpPr/>
      </xdr:nvSpPr>
      <xdr:spPr>
        <a:xfrm>
          <a:off x="475129" y="3030071"/>
          <a:ext cx="914400" cy="466090"/>
        </a:xfrm>
        <a:prstGeom prst="wedgeRoundRectCallout">
          <a:avLst>
            <a:gd name="adj1" fmla="val 33334"/>
            <a:gd name="adj2" fmla="val 76805"/>
            <a:gd name="adj3" fmla="val 16667"/>
          </a:avLst>
        </a:prstGeom>
        <a:solidFill>
          <a:srgbClr val="FFFF00"/>
        </a:solidFill>
        <a:ln w="9525" cap="flat" cmpd="sng" algn="ctr">
          <a:solidFill>
            <a:sysClr val="windowText" lastClr="000000"/>
          </a:solidFill>
          <a:prstDash val="solid"/>
        </a:ln>
        <a:effectLst>
          <a:outerShdw blurRad="50800" dist="38100" dir="2700000" algn="tl" rotWithShape="0">
            <a:prstClr val="black">
              <a:alpha val="40000"/>
            </a:prstClr>
          </a:outerShdw>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r>
            <a:rPr lang="ja-JP" sz="1050" kern="100">
              <a:solidFill>
                <a:srgbClr val="000000"/>
              </a:solidFill>
              <a:effectLst/>
              <a:latin typeface="Century" panose="02040604050505020304" pitchFamily="18" charset="0"/>
              <a:ea typeface="ＭＳ ゴシック" panose="020B0609070205080204" pitchFamily="49" charset="-128"/>
              <a:cs typeface="Times New Roman" panose="02020603050405020304" pitchFamily="18" charset="0"/>
            </a:rPr>
            <a:t>直近の情報</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4</xdr:col>
      <xdr:colOff>80682</xdr:colOff>
      <xdr:row>20</xdr:row>
      <xdr:rowOff>125505</xdr:rowOff>
    </xdr:from>
    <xdr:to>
      <xdr:col>15</xdr:col>
      <xdr:colOff>32534</xdr:colOff>
      <xdr:row>22</xdr:row>
      <xdr:rowOff>126701</xdr:rowOff>
    </xdr:to>
    <xdr:sp macro="" textlink="">
      <xdr:nvSpPr>
        <xdr:cNvPr id="5" name="角丸四角形吹き出し 5">
          <a:extLst>
            <a:ext uri="{FF2B5EF4-FFF2-40B4-BE49-F238E27FC236}">
              <a16:creationId xmlns:a16="http://schemas.microsoft.com/office/drawing/2014/main" id="{0C5B9198-FF65-75E6-B416-74902C0C90CE}"/>
            </a:ext>
          </a:extLst>
        </xdr:cNvPr>
        <xdr:cNvSpPr/>
      </xdr:nvSpPr>
      <xdr:spPr>
        <a:xfrm>
          <a:off x="546847" y="5620870"/>
          <a:ext cx="1233805" cy="467360"/>
        </a:xfrm>
        <a:prstGeom prst="wedgeRoundRectCallout">
          <a:avLst>
            <a:gd name="adj1" fmla="val -19669"/>
            <a:gd name="adj2" fmla="val -241547"/>
            <a:gd name="adj3" fmla="val 16667"/>
          </a:avLst>
        </a:prstGeom>
        <a:solidFill>
          <a:srgbClr val="FFFF00"/>
        </a:solidFill>
        <a:ln w="9525" cap="flat" cmpd="sng" algn="ctr">
          <a:solidFill>
            <a:sysClr val="windowText" lastClr="000000"/>
          </a:solidFill>
          <a:prstDash val="solid"/>
        </a:ln>
        <a:effectLst>
          <a:outerShdw blurRad="50800" dist="38100" dir="2700000" algn="tl" rotWithShape="0">
            <a:prstClr val="black">
              <a:alpha val="40000"/>
            </a:prstClr>
          </a:outerShdw>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r>
            <a:rPr lang="ja-JP" sz="1050" kern="100">
              <a:solidFill>
                <a:srgbClr val="000000"/>
              </a:solidFill>
              <a:effectLst/>
              <a:latin typeface="Century" panose="02040604050505020304" pitchFamily="18" charset="0"/>
              <a:ea typeface="ＭＳ ゴシック" panose="020B0609070205080204" pitchFamily="49" charset="-128"/>
              <a:cs typeface="Times New Roman" panose="02020603050405020304" pitchFamily="18" charset="0"/>
            </a:rPr>
            <a:t>請求実績を記入</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19</xdr:col>
      <xdr:colOff>26894</xdr:colOff>
      <xdr:row>26</xdr:row>
      <xdr:rowOff>134471</xdr:rowOff>
    </xdr:from>
    <xdr:to>
      <xdr:col>36</xdr:col>
      <xdr:colOff>98649</xdr:colOff>
      <xdr:row>28</xdr:row>
      <xdr:rowOff>465306</xdr:rowOff>
    </xdr:to>
    <xdr:sp macro="" textlink="">
      <xdr:nvSpPr>
        <xdr:cNvPr id="6" name="角丸四角形 17">
          <a:extLst>
            <a:ext uri="{FF2B5EF4-FFF2-40B4-BE49-F238E27FC236}">
              <a16:creationId xmlns:a16="http://schemas.microsoft.com/office/drawing/2014/main" id="{3512D54E-DFDE-85FD-8B99-412D1B9E04B8}"/>
            </a:ext>
          </a:extLst>
        </xdr:cNvPr>
        <xdr:cNvSpPr/>
      </xdr:nvSpPr>
      <xdr:spPr>
        <a:xfrm>
          <a:off x="2241176" y="7064189"/>
          <a:ext cx="2052955" cy="940435"/>
        </a:xfrm>
        <a:prstGeom prst="roundRect">
          <a:avLst/>
        </a:prstGeom>
        <a:solidFill>
          <a:srgbClr val="FFFF00"/>
        </a:solidFill>
        <a:ln w="9525" cap="flat" cmpd="sng" algn="ctr">
          <a:solidFill>
            <a:sysClr val="windowText" lastClr="000000"/>
          </a:solidFill>
          <a:prstDash val="solid"/>
        </a:ln>
        <a:effectLst>
          <a:outerShdw blurRad="50800" dist="38100" dir="2700000" algn="tl" rotWithShape="0">
            <a:prstClr val="black">
              <a:alpha val="40000"/>
            </a:prstClr>
          </a:outerShdw>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buNone/>
          </a:pPr>
          <a:r>
            <a:rPr lang="ja-JP" sz="1050" u="sng" kern="100">
              <a:solidFill>
                <a:srgbClr val="000000"/>
              </a:solidFill>
              <a:effectLst/>
              <a:latin typeface="Century" panose="02040604050505020304" pitchFamily="18" charset="0"/>
              <a:ea typeface="ＭＳ ゴシック" panose="020B0609070205080204" pitchFamily="49" charset="-128"/>
              <a:cs typeface="Times New Roman" panose="02020603050405020304" pitchFamily="18" charset="0"/>
            </a:rPr>
            <a:t>交付申請書提出月</a:t>
          </a:r>
          <a:r>
            <a:rPr lang="ja-JP" sz="1050" kern="100">
              <a:solidFill>
                <a:srgbClr val="000000"/>
              </a:solidFill>
              <a:effectLst/>
              <a:latin typeface="Century" panose="02040604050505020304" pitchFamily="18" charset="0"/>
              <a:ea typeface="ＭＳ ゴシック" panose="020B0609070205080204" pitchFamily="49" charset="-128"/>
              <a:cs typeface="Times New Roman" panose="02020603050405020304" pitchFamily="18" charset="0"/>
            </a:rPr>
            <a:t>の状況を</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a:p>
          <a:pPr algn="ctr">
            <a:buNone/>
          </a:pPr>
          <a:r>
            <a:rPr lang="ja-JP" sz="1050" kern="100">
              <a:solidFill>
                <a:srgbClr val="000000"/>
              </a:solidFill>
              <a:effectLst/>
              <a:latin typeface="Century" panose="02040604050505020304" pitchFamily="18" charset="0"/>
              <a:ea typeface="ＭＳ ゴシック" panose="020B0609070205080204" pitchFamily="49" charset="-128"/>
              <a:cs typeface="Times New Roman" panose="02020603050405020304" pitchFamily="18" charset="0"/>
            </a:rPr>
            <a:t>勤務形態一覧表を基に記入</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a:p>
          <a:pPr algn="ctr"/>
          <a:r>
            <a:rPr lang="ja-JP" sz="1050" kern="100">
              <a:solidFill>
                <a:srgbClr val="000000"/>
              </a:solidFill>
              <a:effectLst/>
              <a:latin typeface="Century" panose="02040604050505020304" pitchFamily="18" charset="0"/>
              <a:ea typeface="ＭＳ ゴシック" panose="020B0609070205080204" pitchFamily="49" charset="-128"/>
              <a:cs typeface="Times New Roman" panose="02020603050405020304" pitchFamily="18" charset="0"/>
            </a:rPr>
            <a:t>（矛盾の無いように記載）</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17</xdr:col>
      <xdr:colOff>62753</xdr:colOff>
      <xdr:row>34</xdr:row>
      <xdr:rowOff>107576</xdr:rowOff>
    </xdr:from>
    <xdr:to>
      <xdr:col>53</xdr:col>
      <xdr:colOff>35411</xdr:colOff>
      <xdr:row>37</xdr:row>
      <xdr:rowOff>96819</xdr:rowOff>
    </xdr:to>
    <xdr:sp macro="" textlink="">
      <xdr:nvSpPr>
        <xdr:cNvPr id="7" name="角丸四角形 38">
          <a:extLst>
            <a:ext uri="{FF2B5EF4-FFF2-40B4-BE49-F238E27FC236}">
              <a16:creationId xmlns:a16="http://schemas.microsoft.com/office/drawing/2014/main" id="{3301BAFB-110A-484E-F318-E6FDCD169270}"/>
            </a:ext>
          </a:extLst>
        </xdr:cNvPr>
        <xdr:cNvSpPr/>
      </xdr:nvSpPr>
      <xdr:spPr>
        <a:xfrm>
          <a:off x="2043953" y="9412941"/>
          <a:ext cx="4168140" cy="975360"/>
        </a:xfrm>
        <a:prstGeom prst="roundRect">
          <a:avLst/>
        </a:prstGeom>
        <a:solidFill>
          <a:srgbClr val="FFFF00"/>
        </a:solidFill>
        <a:ln w="952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just">
            <a:buNone/>
          </a:pPr>
          <a:r>
            <a:rPr lang="ja-JP" sz="1050" u="sng" kern="100">
              <a:solidFill>
                <a:srgbClr val="000000"/>
              </a:solidFill>
              <a:effectLst/>
              <a:ea typeface="ＭＳ ゴシック" panose="020B0609070205080204" pitchFamily="49" charset="-128"/>
              <a:cs typeface="Times New Roman" panose="02020603050405020304" pitchFamily="18" charset="0"/>
            </a:rPr>
            <a:t>育成期間中（雇用開始後８か月間）</a:t>
          </a:r>
          <a:r>
            <a:rPr lang="ja-JP" sz="1050" kern="100">
              <a:solidFill>
                <a:srgbClr val="000000"/>
              </a:solidFill>
              <a:effectLst/>
              <a:ea typeface="ＭＳ ゴシック" panose="020B0609070205080204" pitchFamily="49" charset="-128"/>
              <a:cs typeface="Times New Roman" panose="02020603050405020304" pitchFamily="18" charset="0"/>
            </a:rPr>
            <a:t>に受講予定の外部研修（法人内研修は不要）を記入</a:t>
          </a:r>
          <a:endParaRPr lang="ja-JP" sz="1200" kern="100">
            <a:effectLst/>
            <a:ea typeface="ＭＳ 明朝" panose="02020609040205080304" pitchFamily="17" charset="-128"/>
            <a:cs typeface="Times New Roman" panose="02020603050405020304" pitchFamily="18" charset="0"/>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939\&#21307;&#30274;&#20154;&#26448;&#35506;\Documents%20and%20Settings\T06F06507\&#12487;&#12473;&#12463;&#12488;&#12483;&#12503;\&#24179;&#25104;20&#24180;&#24230;&#65281;&#65288;&#32207;&#21512;&#65289;\&#35036;&#21161;&#37329;\&#24179;&#25104;20&#24180;%20&#36939;&#21942;&#36027;&#12398;&#35036;&#21161;&#37329;&#38306;&#20418;&#65281;&#65286;&#20013;&#26519;&#12398;&#38283;&#26657;&#20419;&#36914;&#20107;&#26989;\&#36215;&#26696;\&#23455;&#26045;&#65286;&#35201;&#32177;&#25913;&#27491;&#65286;&#20132;&#20184;&#30003;&#35531;&#25552;&#20986;&#20381;&#38972;\&#12392;&#12426;&#12354;&#12360;&#12378;&#20107;&#21209;&#36899;&#32097;&#12398;&#29992;&#24847;\&#20013;&#26519;&#29992;\&#21029;&#32025;&#65301;&#65374;&#65301;&#12398;&#65288;&#6530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5"/>
      <sheetName val="様式5-2"/>
      <sheetName val="様式5-3"/>
      <sheetName val="様式5-4"/>
    </sheetNames>
    <sheetDataSet>
      <sheetData sheetId="0"/>
      <sheetData sheetId="1"/>
      <sheetData sheetId="2"/>
      <sheetData sheetId="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8.bin"/><Relationship Id="rId1" Type="http://schemas.openxmlformats.org/officeDocument/2006/relationships/hyperlink" Target="mailto:*****@***.co.jp" TargetMode="Externa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6378B3-F5C6-432C-9991-72EF26507A6A}">
  <sheetPr>
    <tabColor rgb="FFFFFF99"/>
    <pageSetUpPr fitToPage="1"/>
  </sheetPr>
  <dimension ref="A1:BB46"/>
  <sheetViews>
    <sheetView showGridLines="0" showZeros="0" tabSelected="1" view="pageBreakPreview" zoomScale="85" zoomScaleNormal="57" zoomScaleSheetLayoutView="85" workbookViewId="0">
      <selection activeCell="AI8" sqref="AI8:BB8"/>
    </sheetView>
  </sheetViews>
  <sheetFormatPr defaultColWidth="9" defaultRowHeight="13.2" x14ac:dyDescent="0.2"/>
  <cols>
    <col min="1" max="31" width="1.6640625" style="129" customWidth="1"/>
    <col min="32" max="32" width="2.5546875" style="129" customWidth="1"/>
    <col min="33" max="179" width="1.6640625" style="129" customWidth="1"/>
    <col min="180" max="256" width="9" style="129"/>
    <col min="257" max="287" width="1.6640625" style="129" customWidth="1"/>
    <col min="288" max="288" width="2.5546875" style="129" customWidth="1"/>
    <col min="289" max="435" width="1.6640625" style="129" customWidth="1"/>
    <col min="436" max="512" width="9" style="129"/>
    <col min="513" max="543" width="1.6640625" style="129" customWidth="1"/>
    <col min="544" max="544" width="2.5546875" style="129" customWidth="1"/>
    <col min="545" max="691" width="1.6640625" style="129" customWidth="1"/>
    <col min="692" max="768" width="9" style="129"/>
    <col min="769" max="799" width="1.6640625" style="129" customWidth="1"/>
    <col min="800" max="800" width="2.5546875" style="129" customWidth="1"/>
    <col min="801" max="947" width="1.6640625" style="129" customWidth="1"/>
    <col min="948" max="1024" width="9" style="129"/>
    <col min="1025" max="1055" width="1.6640625" style="129" customWidth="1"/>
    <col min="1056" max="1056" width="2.5546875" style="129" customWidth="1"/>
    <col min="1057" max="1203" width="1.6640625" style="129" customWidth="1"/>
    <col min="1204" max="1280" width="9" style="129"/>
    <col min="1281" max="1311" width="1.6640625" style="129" customWidth="1"/>
    <col min="1312" max="1312" width="2.5546875" style="129" customWidth="1"/>
    <col min="1313" max="1459" width="1.6640625" style="129" customWidth="1"/>
    <col min="1460" max="1536" width="9" style="129"/>
    <col min="1537" max="1567" width="1.6640625" style="129" customWidth="1"/>
    <col min="1568" max="1568" width="2.5546875" style="129" customWidth="1"/>
    <col min="1569" max="1715" width="1.6640625" style="129" customWidth="1"/>
    <col min="1716" max="1792" width="9" style="129"/>
    <col min="1793" max="1823" width="1.6640625" style="129" customWidth="1"/>
    <col min="1824" max="1824" width="2.5546875" style="129" customWidth="1"/>
    <col min="1825" max="1971" width="1.6640625" style="129" customWidth="1"/>
    <col min="1972" max="2048" width="9" style="129"/>
    <col min="2049" max="2079" width="1.6640625" style="129" customWidth="1"/>
    <col min="2080" max="2080" width="2.5546875" style="129" customWidth="1"/>
    <col min="2081" max="2227" width="1.6640625" style="129" customWidth="1"/>
    <col min="2228" max="2304" width="9" style="129"/>
    <col min="2305" max="2335" width="1.6640625" style="129" customWidth="1"/>
    <col min="2336" max="2336" width="2.5546875" style="129" customWidth="1"/>
    <col min="2337" max="2483" width="1.6640625" style="129" customWidth="1"/>
    <col min="2484" max="2560" width="9" style="129"/>
    <col min="2561" max="2591" width="1.6640625" style="129" customWidth="1"/>
    <col min="2592" max="2592" width="2.5546875" style="129" customWidth="1"/>
    <col min="2593" max="2739" width="1.6640625" style="129" customWidth="1"/>
    <col min="2740" max="2816" width="9" style="129"/>
    <col min="2817" max="2847" width="1.6640625" style="129" customWidth="1"/>
    <col min="2848" max="2848" width="2.5546875" style="129" customWidth="1"/>
    <col min="2849" max="2995" width="1.6640625" style="129" customWidth="1"/>
    <col min="2996" max="3072" width="9" style="129"/>
    <col min="3073" max="3103" width="1.6640625" style="129" customWidth="1"/>
    <col min="3104" max="3104" width="2.5546875" style="129" customWidth="1"/>
    <col min="3105" max="3251" width="1.6640625" style="129" customWidth="1"/>
    <col min="3252" max="3328" width="9" style="129"/>
    <col min="3329" max="3359" width="1.6640625" style="129" customWidth="1"/>
    <col min="3360" max="3360" width="2.5546875" style="129" customWidth="1"/>
    <col min="3361" max="3507" width="1.6640625" style="129" customWidth="1"/>
    <col min="3508" max="3584" width="9" style="129"/>
    <col min="3585" max="3615" width="1.6640625" style="129" customWidth="1"/>
    <col min="3616" max="3616" width="2.5546875" style="129" customWidth="1"/>
    <col min="3617" max="3763" width="1.6640625" style="129" customWidth="1"/>
    <col min="3764" max="3840" width="9" style="129"/>
    <col min="3841" max="3871" width="1.6640625" style="129" customWidth="1"/>
    <col min="3872" max="3872" width="2.5546875" style="129" customWidth="1"/>
    <col min="3873" max="4019" width="1.6640625" style="129" customWidth="1"/>
    <col min="4020" max="4096" width="9" style="129"/>
    <col min="4097" max="4127" width="1.6640625" style="129" customWidth="1"/>
    <col min="4128" max="4128" width="2.5546875" style="129" customWidth="1"/>
    <col min="4129" max="4275" width="1.6640625" style="129" customWidth="1"/>
    <col min="4276" max="4352" width="9" style="129"/>
    <col min="4353" max="4383" width="1.6640625" style="129" customWidth="1"/>
    <col min="4384" max="4384" width="2.5546875" style="129" customWidth="1"/>
    <col min="4385" max="4531" width="1.6640625" style="129" customWidth="1"/>
    <col min="4532" max="4608" width="9" style="129"/>
    <col min="4609" max="4639" width="1.6640625" style="129" customWidth="1"/>
    <col min="4640" max="4640" width="2.5546875" style="129" customWidth="1"/>
    <col min="4641" max="4787" width="1.6640625" style="129" customWidth="1"/>
    <col min="4788" max="4864" width="9" style="129"/>
    <col min="4865" max="4895" width="1.6640625" style="129" customWidth="1"/>
    <col min="4896" max="4896" width="2.5546875" style="129" customWidth="1"/>
    <col min="4897" max="5043" width="1.6640625" style="129" customWidth="1"/>
    <col min="5044" max="5120" width="9" style="129"/>
    <col min="5121" max="5151" width="1.6640625" style="129" customWidth="1"/>
    <col min="5152" max="5152" width="2.5546875" style="129" customWidth="1"/>
    <col min="5153" max="5299" width="1.6640625" style="129" customWidth="1"/>
    <col min="5300" max="5376" width="9" style="129"/>
    <col min="5377" max="5407" width="1.6640625" style="129" customWidth="1"/>
    <col min="5408" max="5408" width="2.5546875" style="129" customWidth="1"/>
    <col min="5409" max="5555" width="1.6640625" style="129" customWidth="1"/>
    <col min="5556" max="5632" width="9" style="129"/>
    <col min="5633" max="5663" width="1.6640625" style="129" customWidth="1"/>
    <col min="5664" max="5664" width="2.5546875" style="129" customWidth="1"/>
    <col min="5665" max="5811" width="1.6640625" style="129" customWidth="1"/>
    <col min="5812" max="5888" width="9" style="129"/>
    <col min="5889" max="5919" width="1.6640625" style="129" customWidth="1"/>
    <col min="5920" max="5920" width="2.5546875" style="129" customWidth="1"/>
    <col min="5921" max="6067" width="1.6640625" style="129" customWidth="1"/>
    <col min="6068" max="6144" width="9" style="129"/>
    <col min="6145" max="6175" width="1.6640625" style="129" customWidth="1"/>
    <col min="6176" max="6176" width="2.5546875" style="129" customWidth="1"/>
    <col min="6177" max="6323" width="1.6640625" style="129" customWidth="1"/>
    <col min="6324" max="6400" width="9" style="129"/>
    <col min="6401" max="6431" width="1.6640625" style="129" customWidth="1"/>
    <col min="6432" max="6432" width="2.5546875" style="129" customWidth="1"/>
    <col min="6433" max="6579" width="1.6640625" style="129" customWidth="1"/>
    <col min="6580" max="6656" width="9" style="129"/>
    <col min="6657" max="6687" width="1.6640625" style="129" customWidth="1"/>
    <col min="6688" max="6688" width="2.5546875" style="129" customWidth="1"/>
    <col min="6689" max="6835" width="1.6640625" style="129" customWidth="1"/>
    <col min="6836" max="6912" width="9" style="129"/>
    <col min="6913" max="6943" width="1.6640625" style="129" customWidth="1"/>
    <col min="6944" max="6944" width="2.5546875" style="129" customWidth="1"/>
    <col min="6945" max="7091" width="1.6640625" style="129" customWidth="1"/>
    <col min="7092" max="7168" width="9" style="129"/>
    <col min="7169" max="7199" width="1.6640625" style="129" customWidth="1"/>
    <col min="7200" max="7200" width="2.5546875" style="129" customWidth="1"/>
    <col min="7201" max="7347" width="1.6640625" style="129" customWidth="1"/>
    <col min="7348" max="7424" width="9" style="129"/>
    <col min="7425" max="7455" width="1.6640625" style="129" customWidth="1"/>
    <col min="7456" max="7456" width="2.5546875" style="129" customWidth="1"/>
    <col min="7457" max="7603" width="1.6640625" style="129" customWidth="1"/>
    <col min="7604" max="7680" width="9" style="129"/>
    <col min="7681" max="7711" width="1.6640625" style="129" customWidth="1"/>
    <col min="7712" max="7712" width="2.5546875" style="129" customWidth="1"/>
    <col min="7713" max="7859" width="1.6640625" style="129" customWidth="1"/>
    <col min="7860" max="7936" width="9" style="129"/>
    <col min="7937" max="7967" width="1.6640625" style="129" customWidth="1"/>
    <col min="7968" max="7968" width="2.5546875" style="129" customWidth="1"/>
    <col min="7969" max="8115" width="1.6640625" style="129" customWidth="1"/>
    <col min="8116" max="8192" width="9" style="129"/>
    <col min="8193" max="8223" width="1.6640625" style="129" customWidth="1"/>
    <col min="8224" max="8224" width="2.5546875" style="129" customWidth="1"/>
    <col min="8225" max="8371" width="1.6640625" style="129" customWidth="1"/>
    <col min="8372" max="8448" width="9" style="129"/>
    <col min="8449" max="8479" width="1.6640625" style="129" customWidth="1"/>
    <col min="8480" max="8480" width="2.5546875" style="129" customWidth="1"/>
    <col min="8481" max="8627" width="1.6640625" style="129" customWidth="1"/>
    <col min="8628" max="8704" width="9" style="129"/>
    <col min="8705" max="8735" width="1.6640625" style="129" customWidth="1"/>
    <col min="8736" max="8736" width="2.5546875" style="129" customWidth="1"/>
    <col min="8737" max="8883" width="1.6640625" style="129" customWidth="1"/>
    <col min="8884" max="8960" width="9" style="129"/>
    <col min="8961" max="8991" width="1.6640625" style="129" customWidth="1"/>
    <col min="8992" max="8992" width="2.5546875" style="129" customWidth="1"/>
    <col min="8993" max="9139" width="1.6640625" style="129" customWidth="1"/>
    <col min="9140" max="9216" width="9" style="129"/>
    <col min="9217" max="9247" width="1.6640625" style="129" customWidth="1"/>
    <col min="9248" max="9248" width="2.5546875" style="129" customWidth="1"/>
    <col min="9249" max="9395" width="1.6640625" style="129" customWidth="1"/>
    <col min="9396" max="9472" width="9" style="129"/>
    <col min="9473" max="9503" width="1.6640625" style="129" customWidth="1"/>
    <col min="9504" max="9504" width="2.5546875" style="129" customWidth="1"/>
    <col min="9505" max="9651" width="1.6640625" style="129" customWidth="1"/>
    <col min="9652" max="9728" width="9" style="129"/>
    <col min="9729" max="9759" width="1.6640625" style="129" customWidth="1"/>
    <col min="9760" max="9760" width="2.5546875" style="129" customWidth="1"/>
    <col min="9761" max="9907" width="1.6640625" style="129" customWidth="1"/>
    <col min="9908" max="9984" width="9" style="129"/>
    <col min="9985" max="10015" width="1.6640625" style="129" customWidth="1"/>
    <col min="10016" max="10016" width="2.5546875" style="129" customWidth="1"/>
    <col min="10017" max="10163" width="1.6640625" style="129" customWidth="1"/>
    <col min="10164" max="10240" width="9" style="129"/>
    <col min="10241" max="10271" width="1.6640625" style="129" customWidth="1"/>
    <col min="10272" max="10272" width="2.5546875" style="129" customWidth="1"/>
    <col min="10273" max="10419" width="1.6640625" style="129" customWidth="1"/>
    <col min="10420" max="10496" width="9" style="129"/>
    <col min="10497" max="10527" width="1.6640625" style="129" customWidth="1"/>
    <col min="10528" max="10528" width="2.5546875" style="129" customWidth="1"/>
    <col min="10529" max="10675" width="1.6640625" style="129" customWidth="1"/>
    <col min="10676" max="10752" width="9" style="129"/>
    <col min="10753" max="10783" width="1.6640625" style="129" customWidth="1"/>
    <col min="10784" max="10784" width="2.5546875" style="129" customWidth="1"/>
    <col min="10785" max="10931" width="1.6640625" style="129" customWidth="1"/>
    <col min="10932" max="11008" width="9" style="129"/>
    <col min="11009" max="11039" width="1.6640625" style="129" customWidth="1"/>
    <col min="11040" max="11040" width="2.5546875" style="129" customWidth="1"/>
    <col min="11041" max="11187" width="1.6640625" style="129" customWidth="1"/>
    <col min="11188" max="11264" width="9" style="129"/>
    <col min="11265" max="11295" width="1.6640625" style="129" customWidth="1"/>
    <col min="11296" max="11296" width="2.5546875" style="129" customWidth="1"/>
    <col min="11297" max="11443" width="1.6640625" style="129" customWidth="1"/>
    <col min="11444" max="11520" width="9" style="129"/>
    <col min="11521" max="11551" width="1.6640625" style="129" customWidth="1"/>
    <col min="11552" max="11552" width="2.5546875" style="129" customWidth="1"/>
    <col min="11553" max="11699" width="1.6640625" style="129" customWidth="1"/>
    <col min="11700" max="11776" width="9" style="129"/>
    <col min="11777" max="11807" width="1.6640625" style="129" customWidth="1"/>
    <col min="11808" max="11808" width="2.5546875" style="129" customWidth="1"/>
    <col min="11809" max="11955" width="1.6640625" style="129" customWidth="1"/>
    <col min="11956" max="12032" width="9" style="129"/>
    <col min="12033" max="12063" width="1.6640625" style="129" customWidth="1"/>
    <col min="12064" max="12064" width="2.5546875" style="129" customWidth="1"/>
    <col min="12065" max="12211" width="1.6640625" style="129" customWidth="1"/>
    <col min="12212" max="12288" width="9" style="129"/>
    <col min="12289" max="12319" width="1.6640625" style="129" customWidth="1"/>
    <col min="12320" max="12320" width="2.5546875" style="129" customWidth="1"/>
    <col min="12321" max="12467" width="1.6640625" style="129" customWidth="1"/>
    <col min="12468" max="12544" width="9" style="129"/>
    <col min="12545" max="12575" width="1.6640625" style="129" customWidth="1"/>
    <col min="12576" max="12576" width="2.5546875" style="129" customWidth="1"/>
    <col min="12577" max="12723" width="1.6640625" style="129" customWidth="1"/>
    <col min="12724" max="12800" width="9" style="129"/>
    <col min="12801" max="12831" width="1.6640625" style="129" customWidth="1"/>
    <col min="12832" max="12832" width="2.5546875" style="129" customWidth="1"/>
    <col min="12833" max="12979" width="1.6640625" style="129" customWidth="1"/>
    <col min="12980" max="13056" width="9" style="129"/>
    <col min="13057" max="13087" width="1.6640625" style="129" customWidth="1"/>
    <col min="13088" max="13088" width="2.5546875" style="129" customWidth="1"/>
    <col min="13089" max="13235" width="1.6640625" style="129" customWidth="1"/>
    <col min="13236" max="13312" width="9" style="129"/>
    <col min="13313" max="13343" width="1.6640625" style="129" customWidth="1"/>
    <col min="13344" max="13344" width="2.5546875" style="129" customWidth="1"/>
    <col min="13345" max="13491" width="1.6640625" style="129" customWidth="1"/>
    <col min="13492" max="13568" width="9" style="129"/>
    <col min="13569" max="13599" width="1.6640625" style="129" customWidth="1"/>
    <col min="13600" max="13600" width="2.5546875" style="129" customWidth="1"/>
    <col min="13601" max="13747" width="1.6640625" style="129" customWidth="1"/>
    <col min="13748" max="13824" width="9" style="129"/>
    <col min="13825" max="13855" width="1.6640625" style="129" customWidth="1"/>
    <col min="13856" max="13856" width="2.5546875" style="129" customWidth="1"/>
    <col min="13857" max="14003" width="1.6640625" style="129" customWidth="1"/>
    <col min="14004" max="14080" width="9" style="129"/>
    <col min="14081" max="14111" width="1.6640625" style="129" customWidth="1"/>
    <col min="14112" max="14112" width="2.5546875" style="129" customWidth="1"/>
    <col min="14113" max="14259" width="1.6640625" style="129" customWidth="1"/>
    <col min="14260" max="14336" width="9" style="129"/>
    <col min="14337" max="14367" width="1.6640625" style="129" customWidth="1"/>
    <col min="14368" max="14368" width="2.5546875" style="129" customWidth="1"/>
    <col min="14369" max="14515" width="1.6640625" style="129" customWidth="1"/>
    <col min="14516" max="14592" width="9" style="129"/>
    <col min="14593" max="14623" width="1.6640625" style="129" customWidth="1"/>
    <col min="14624" max="14624" width="2.5546875" style="129" customWidth="1"/>
    <col min="14625" max="14771" width="1.6640625" style="129" customWidth="1"/>
    <col min="14772" max="14848" width="9" style="129"/>
    <col min="14849" max="14879" width="1.6640625" style="129" customWidth="1"/>
    <col min="14880" max="14880" width="2.5546875" style="129" customWidth="1"/>
    <col min="14881" max="15027" width="1.6640625" style="129" customWidth="1"/>
    <col min="15028" max="15104" width="9" style="129"/>
    <col min="15105" max="15135" width="1.6640625" style="129" customWidth="1"/>
    <col min="15136" max="15136" width="2.5546875" style="129" customWidth="1"/>
    <col min="15137" max="15283" width="1.6640625" style="129" customWidth="1"/>
    <col min="15284" max="15360" width="9" style="129"/>
    <col min="15361" max="15391" width="1.6640625" style="129" customWidth="1"/>
    <col min="15392" max="15392" width="2.5546875" style="129" customWidth="1"/>
    <col min="15393" max="15539" width="1.6640625" style="129" customWidth="1"/>
    <col min="15540" max="15616" width="9" style="129"/>
    <col min="15617" max="15647" width="1.6640625" style="129" customWidth="1"/>
    <col min="15648" max="15648" width="2.5546875" style="129" customWidth="1"/>
    <col min="15649" max="15795" width="1.6640625" style="129" customWidth="1"/>
    <col min="15796" max="15872" width="9" style="129"/>
    <col min="15873" max="15903" width="1.6640625" style="129" customWidth="1"/>
    <col min="15904" max="15904" width="2.5546875" style="129" customWidth="1"/>
    <col min="15905" max="16051" width="1.6640625" style="129" customWidth="1"/>
    <col min="16052" max="16128" width="9" style="129"/>
    <col min="16129" max="16159" width="1.6640625" style="129" customWidth="1"/>
    <col min="16160" max="16160" width="2.5546875" style="129" customWidth="1"/>
    <col min="16161" max="16307" width="1.6640625" style="129" customWidth="1"/>
    <col min="16308" max="16384" width="9" style="129"/>
  </cols>
  <sheetData>
    <row r="1" spans="1:54" x14ac:dyDescent="0.2">
      <c r="A1" s="129" t="s">
        <v>117</v>
      </c>
    </row>
    <row r="2" spans="1:54" x14ac:dyDescent="0.2">
      <c r="AJ2" s="160"/>
      <c r="AK2" s="160"/>
      <c r="AL2" s="160"/>
      <c r="AM2" s="160"/>
      <c r="AN2" s="160"/>
      <c r="AO2" s="160"/>
      <c r="AP2" s="160"/>
      <c r="AQ2" s="160"/>
      <c r="AR2" s="160"/>
      <c r="AS2" s="160"/>
      <c r="AT2" s="160"/>
      <c r="AU2" s="160"/>
      <c r="AV2" s="160"/>
      <c r="AW2" s="160"/>
      <c r="AX2" s="160"/>
      <c r="AY2" s="160"/>
      <c r="AZ2" s="160"/>
      <c r="BA2" s="130"/>
    </row>
    <row r="3" spans="1:54" x14ac:dyDescent="0.2">
      <c r="AJ3" s="161" t="s">
        <v>118</v>
      </c>
      <c r="AK3" s="161"/>
      <c r="AL3" s="161"/>
      <c r="AM3" s="161"/>
      <c r="AN3" s="161"/>
      <c r="AO3" s="161"/>
      <c r="AP3" s="161"/>
      <c r="AQ3" s="161"/>
      <c r="AR3" s="161"/>
      <c r="AS3" s="161"/>
      <c r="AT3" s="161"/>
      <c r="AU3" s="161"/>
      <c r="AV3" s="161"/>
      <c r="AW3" s="161"/>
      <c r="AX3" s="161"/>
      <c r="AY3" s="161"/>
      <c r="AZ3" s="161"/>
    </row>
    <row r="6" spans="1:54" x14ac:dyDescent="0.2">
      <c r="B6" s="129" t="s">
        <v>142</v>
      </c>
    </row>
    <row r="8" spans="1:54" x14ac:dyDescent="0.2">
      <c r="Y8" s="129" t="s">
        <v>123</v>
      </c>
      <c r="AF8" s="132"/>
      <c r="AG8" s="132"/>
      <c r="AH8" s="132"/>
      <c r="AI8" s="164"/>
      <c r="AJ8" s="164"/>
      <c r="AK8" s="164"/>
      <c r="AL8" s="164"/>
      <c r="AM8" s="164"/>
      <c r="AN8" s="164"/>
      <c r="AO8" s="164"/>
      <c r="AP8" s="164"/>
      <c r="AQ8" s="164"/>
      <c r="AR8" s="164"/>
      <c r="AS8" s="164"/>
      <c r="AT8" s="164"/>
      <c r="AU8" s="164"/>
      <c r="AV8" s="164"/>
      <c r="AW8" s="164"/>
      <c r="AX8" s="164"/>
      <c r="AY8" s="164"/>
      <c r="AZ8" s="164"/>
      <c r="BA8" s="164"/>
      <c r="BB8" s="164"/>
    </row>
    <row r="9" spans="1:54" x14ac:dyDescent="0.2">
      <c r="Y9" s="129" t="s">
        <v>124</v>
      </c>
      <c r="AI9" s="165"/>
      <c r="AJ9" s="165"/>
      <c r="AK9" s="165"/>
      <c r="AL9" s="165"/>
      <c r="AM9" s="165"/>
      <c r="AN9" s="165"/>
      <c r="AO9" s="165"/>
      <c r="AP9" s="165"/>
      <c r="AQ9" s="165"/>
      <c r="AR9" s="165"/>
      <c r="AS9" s="165"/>
      <c r="AT9" s="165"/>
      <c r="AU9" s="165"/>
      <c r="AV9" s="165"/>
      <c r="AW9" s="165"/>
      <c r="AX9" s="165"/>
      <c r="AY9" s="165"/>
      <c r="AZ9" s="165"/>
      <c r="BA9" s="165"/>
      <c r="BB9" s="165"/>
    </row>
    <row r="10" spans="1:54" x14ac:dyDescent="0.2">
      <c r="Y10" s="129" t="s">
        <v>125</v>
      </c>
      <c r="AI10" s="165"/>
      <c r="AJ10" s="165"/>
      <c r="AK10" s="165"/>
      <c r="AL10" s="165"/>
      <c r="AM10" s="165"/>
      <c r="AN10" s="165"/>
      <c r="AO10" s="165"/>
      <c r="AP10" s="165"/>
      <c r="AQ10" s="165"/>
      <c r="AR10" s="165"/>
      <c r="AS10" s="165"/>
      <c r="AT10" s="165"/>
      <c r="AU10" s="165"/>
      <c r="AV10" s="165"/>
      <c r="AW10" s="165"/>
      <c r="AX10" s="165"/>
      <c r="AY10" s="165"/>
      <c r="AZ10" s="165"/>
      <c r="BA10" s="165"/>
      <c r="BB10" s="165"/>
    </row>
    <row r="14" spans="1:54" ht="18" customHeight="1" x14ac:dyDescent="0.2">
      <c r="A14" s="162" t="s">
        <v>221</v>
      </c>
      <c r="B14" s="162"/>
      <c r="C14" s="162"/>
      <c r="D14" s="162"/>
      <c r="E14" s="162"/>
      <c r="F14" s="162"/>
      <c r="G14" s="162"/>
      <c r="H14" s="162"/>
      <c r="I14" s="162"/>
      <c r="J14" s="162"/>
      <c r="K14" s="162"/>
      <c r="L14" s="162"/>
      <c r="M14" s="162"/>
      <c r="N14" s="162"/>
      <c r="O14" s="162"/>
      <c r="P14" s="162"/>
      <c r="Q14" s="162"/>
      <c r="R14" s="162"/>
      <c r="S14" s="162"/>
      <c r="T14" s="162"/>
      <c r="U14" s="162"/>
      <c r="V14" s="162"/>
      <c r="W14" s="162"/>
      <c r="X14" s="162"/>
      <c r="Y14" s="162"/>
      <c r="Z14" s="162"/>
      <c r="AA14" s="162"/>
      <c r="AB14" s="162"/>
      <c r="AC14" s="162"/>
      <c r="AD14" s="162"/>
      <c r="AE14" s="162"/>
      <c r="AF14" s="162"/>
      <c r="AG14" s="162"/>
      <c r="AH14" s="162"/>
      <c r="AI14" s="162"/>
      <c r="AJ14" s="162"/>
      <c r="AK14" s="162"/>
      <c r="AL14" s="162"/>
      <c r="AM14" s="162"/>
      <c r="AN14" s="162"/>
      <c r="AO14" s="162"/>
      <c r="AP14" s="162"/>
      <c r="AQ14" s="162"/>
      <c r="AR14" s="162"/>
      <c r="AS14" s="162"/>
      <c r="AT14" s="162"/>
      <c r="AU14" s="162"/>
      <c r="AV14" s="162"/>
      <c r="AW14" s="162"/>
      <c r="AX14" s="162"/>
      <c r="AY14" s="162"/>
      <c r="AZ14" s="162"/>
      <c r="BA14" s="162"/>
      <c r="BB14" s="162"/>
    </row>
    <row r="15" spans="1:54" ht="18" customHeight="1" x14ac:dyDescent="0.2"/>
    <row r="18" spans="1:54" ht="13.2" customHeight="1" x14ac:dyDescent="0.2">
      <c r="D18" s="163" t="s">
        <v>126</v>
      </c>
      <c r="E18" s="163"/>
      <c r="F18" s="163"/>
      <c r="G18" s="163"/>
      <c r="H18" s="163"/>
      <c r="I18" s="163"/>
      <c r="J18" s="163"/>
      <c r="K18" s="163"/>
      <c r="L18" s="163"/>
      <c r="M18" s="163"/>
      <c r="N18" s="163"/>
      <c r="O18" s="163"/>
      <c r="P18" s="163"/>
      <c r="Q18" s="163"/>
      <c r="R18" s="163"/>
      <c r="S18" s="163"/>
      <c r="T18" s="163"/>
      <c r="U18" s="163"/>
      <c r="V18" s="163"/>
      <c r="W18" s="163"/>
      <c r="X18" s="163"/>
      <c r="Y18" s="163"/>
      <c r="Z18" s="163"/>
      <c r="AA18" s="163"/>
      <c r="AB18" s="163"/>
      <c r="AC18" s="163"/>
      <c r="AD18" s="163"/>
      <c r="AE18" s="163"/>
      <c r="AF18" s="163"/>
      <c r="AG18" s="163"/>
      <c r="AH18" s="163"/>
      <c r="AI18" s="163"/>
      <c r="AJ18" s="163"/>
      <c r="AK18" s="163"/>
      <c r="AL18" s="163"/>
      <c r="AM18" s="163"/>
      <c r="AN18" s="163"/>
      <c r="AO18" s="163"/>
      <c r="AP18" s="163"/>
      <c r="AQ18" s="163"/>
      <c r="AR18" s="163"/>
      <c r="AS18" s="163"/>
      <c r="AT18" s="163"/>
      <c r="AU18" s="163"/>
      <c r="AV18" s="163"/>
      <c r="AW18" s="163"/>
      <c r="AX18" s="163"/>
      <c r="AY18" s="163"/>
    </row>
    <row r="19" spans="1:54" x14ac:dyDescent="0.2">
      <c r="D19" s="163"/>
      <c r="E19" s="163"/>
      <c r="F19" s="163"/>
      <c r="G19" s="163"/>
      <c r="H19" s="163"/>
      <c r="I19" s="163"/>
      <c r="J19" s="163"/>
      <c r="K19" s="163"/>
      <c r="L19" s="163"/>
      <c r="M19" s="163"/>
      <c r="N19" s="163"/>
      <c r="O19" s="163"/>
      <c r="P19" s="163"/>
      <c r="Q19" s="163"/>
      <c r="R19" s="163"/>
      <c r="S19" s="163"/>
      <c r="T19" s="163"/>
      <c r="U19" s="163"/>
      <c r="V19" s="163"/>
      <c r="W19" s="163"/>
      <c r="X19" s="163"/>
      <c r="Y19" s="163"/>
      <c r="Z19" s="163"/>
      <c r="AA19" s="163"/>
      <c r="AB19" s="163"/>
      <c r="AC19" s="163"/>
      <c r="AD19" s="163"/>
      <c r="AE19" s="163"/>
      <c r="AF19" s="163"/>
      <c r="AG19" s="163"/>
      <c r="AH19" s="163"/>
      <c r="AI19" s="163"/>
      <c r="AJ19" s="163"/>
      <c r="AK19" s="163"/>
      <c r="AL19" s="163"/>
      <c r="AM19" s="163"/>
      <c r="AN19" s="163"/>
      <c r="AO19" s="163"/>
      <c r="AP19" s="163"/>
      <c r="AQ19" s="163"/>
      <c r="AR19" s="163"/>
      <c r="AS19" s="163"/>
      <c r="AT19" s="163"/>
      <c r="AU19" s="163"/>
      <c r="AV19" s="163"/>
      <c r="AW19" s="163"/>
      <c r="AX19" s="163"/>
      <c r="AY19" s="163"/>
    </row>
    <row r="20" spans="1:54" ht="20.399999999999999" customHeight="1" x14ac:dyDescent="0.2"/>
    <row r="21" spans="1:54" x14ac:dyDescent="0.2">
      <c r="A21" s="162" t="s">
        <v>121</v>
      </c>
      <c r="B21" s="162"/>
      <c r="C21" s="162"/>
      <c r="D21" s="162"/>
      <c r="E21" s="162"/>
      <c r="F21" s="162"/>
      <c r="G21" s="162"/>
      <c r="H21" s="162"/>
      <c r="I21" s="162"/>
      <c r="J21" s="162"/>
      <c r="K21" s="162"/>
      <c r="L21" s="162"/>
      <c r="M21" s="162"/>
      <c r="N21" s="162"/>
      <c r="O21" s="162"/>
      <c r="P21" s="162"/>
      <c r="Q21" s="162"/>
      <c r="R21" s="162"/>
      <c r="S21" s="162"/>
      <c r="T21" s="162"/>
      <c r="U21" s="162"/>
      <c r="V21" s="162"/>
      <c r="W21" s="162"/>
      <c r="X21" s="162"/>
      <c r="Y21" s="162"/>
      <c r="Z21" s="162"/>
      <c r="AA21" s="162"/>
      <c r="AB21" s="162"/>
      <c r="AC21" s="162"/>
      <c r="AD21" s="162"/>
      <c r="AE21" s="162"/>
      <c r="AF21" s="162"/>
      <c r="AG21" s="162"/>
      <c r="AH21" s="162"/>
      <c r="AI21" s="162"/>
      <c r="AJ21" s="162"/>
      <c r="AK21" s="162"/>
      <c r="AL21" s="162"/>
      <c r="AM21" s="162"/>
      <c r="AN21" s="162"/>
      <c r="AO21" s="162"/>
      <c r="AP21" s="162"/>
      <c r="AQ21" s="162"/>
      <c r="AR21" s="162"/>
      <c r="AS21" s="162"/>
      <c r="AT21" s="162"/>
      <c r="AU21" s="162"/>
      <c r="AV21" s="162"/>
      <c r="AW21" s="162"/>
      <c r="AX21" s="162"/>
      <c r="AY21" s="162"/>
      <c r="AZ21" s="162"/>
      <c r="BA21" s="162"/>
      <c r="BB21" s="162"/>
    </row>
    <row r="22" spans="1:54" ht="20.399999999999999" customHeight="1" x14ac:dyDescent="0.2"/>
    <row r="23" spans="1:54" x14ac:dyDescent="0.2">
      <c r="A23" s="131" t="s">
        <v>129</v>
      </c>
      <c r="J23" s="133"/>
      <c r="K23" s="133"/>
      <c r="L23" s="133"/>
      <c r="M23" s="133"/>
      <c r="P23" s="133"/>
      <c r="Q23" s="133"/>
      <c r="R23" s="133" t="s">
        <v>127</v>
      </c>
      <c r="S23" s="133"/>
      <c r="T23" s="154">
        <f>第1号様式の2!L9</f>
        <v>0</v>
      </c>
      <c r="U23" s="154"/>
      <c r="V23" s="154"/>
      <c r="W23" s="154"/>
      <c r="X23" s="154"/>
      <c r="Y23" s="154"/>
      <c r="Z23" s="154"/>
      <c r="AA23" s="154"/>
      <c r="AB23" s="154"/>
      <c r="AC23" s="154"/>
      <c r="AD23" s="154"/>
      <c r="AE23" s="154"/>
      <c r="AF23" s="154"/>
      <c r="AG23" s="154"/>
      <c r="AH23" s="154"/>
      <c r="AI23" s="154"/>
      <c r="AJ23" s="154"/>
      <c r="AK23" s="154"/>
      <c r="AL23" s="154"/>
      <c r="AM23" s="154"/>
      <c r="AN23" s="154"/>
      <c r="AO23" s="154"/>
      <c r="AP23" s="154"/>
      <c r="AQ23" s="154"/>
      <c r="AR23" s="154"/>
      <c r="AS23" s="154"/>
      <c r="AT23" s="154"/>
      <c r="AU23" s="154"/>
      <c r="AV23" s="154"/>
      <c r="AW23" s="154"/>
      <c r="AX23" s="154"/>
      <c r="AY23" s="129" t="s">
        <v>128</v>
      </c>
    </row>
    <row r="24" spans="1:54" ht="18.600000000000001" customHeight="1" x14ac:dyDescent="0.2"/>
    <row r="25" spans="1:54" x14ac:dyDescent="0.2">
      <c r="A25" s="131" t="s">
        <v>130</v>
      </c>
      <c r="R25" s="129" t="s">
        <v>131</v>
      </c>
      <c r="T25" s="152">
        <f>様式１!H15</f>
        <v>0</v>
      </c>
      <c r="U25" s="152"/>
      <c r="V25" s="152"/>
      <c r="W25" s="152"/>
      <c r="X25" s="152"/>
      <c r="Y25" s="152"/>
      <c r="Z25" s="152"/>
      <c r="AA25" s="152"/>
      <c r="AB25" s="152"/>
      <c r="AC25" s="152"/>
      <c r="AD25" s="152"/>
      <c r="AE25" s="152"/>
      <c r="AF25" s="152"/>
      <c r="AG25" s="152"/>
      <c r="AH25" s="152"/>
      <c r="AI25" s="152"/>
      <c r="AJ25" s="152"/>
      <c r="AK25" s="152"/>
      <c r="AL25" s="152"/>
      <c r="AM25" s="152"/>
      <c r="AN25" s="152"/>
      <c r="AP25" s="129" t="s">
        <v>122</v>
      </c>
    </row>
    <row r="26" spans="1:54" ht="20.399999999999999" customHeight="1" x14ac:dyDescent="0.2"/>
    <row r="27" spans="1:54" x14ac:dyDescent="0.2">
      <c r="A27" s="131" t="s">
        <v>132</v>
      </c>
      <c r="R27" s="129" t="s">
        <v>133</v>
      </c>
    </row>
    <row r="28" spans="1:54" ht="17.399999999999999" customHeight="1" x14ac:dyDescent="0.2"/>
    <row r="29" spans="1:54" x14ac:dyDescent="0.2">
      <c r="A29" s="131" t="s">
        <v>134</v>
      </c>
    </row>
    <row r="30" spans="1:54" x14ac:dyDescent="0.2">
      <c r="A30" s="129" t="s">
        <v>135</v>
      </c>
    </row>
    <row r="31" spans="1:54" x14ac:dyDescent="0.2">
      <c r="A31" s="129" t="s">
        <v>136</v>
      </c>
    </row>
    <row r="32" spans="1:54" x14ac:dyDescent="0.2">
      <c r="A32" s="129" t="s">
        <v>137</v>
      </c>
    </row>
    <row r="44" spans="17:53" x14ac:dyDescent="0.2">
      <c r="Q44" s="153" t="s">
        <v>138</v>
      </c>
      <c r="R44" s="153"/>
      <c r="S44" s="153"/>
      <c r="T44" s="153"/>
      <c r="U44" s="153"/>
      <c r="V44" s="153"/>
      <c r="W44" s="153"/>
      <c r="X44" s="153"/>
      <c r="Y44" s="153"/>
      <c r="Z44" s="156" t="s">
        <v>141</v>
      </c>
      <c r="AA44" s="157"/>
      <c r="AB44" s="157"/>
      <c r="AC44" s="157"/>
      <c r="AD44" s="157"/>
      <c r="AE44" s="157"/>
      <c r="AF44" s="157"/>
      <c r="AG44" s="158"/>
      <c r="AH44" s="159"/>
      <c r="AI44" s="159"/>
      <c r="AJ44" s="159"/>
      <c r="AK44" s="159"/>
      <c r="AL44" s="159"/>
      <c r="AM44" s="159"/>
      <c r="AN44" s="159"/>
      <c r="AO44" s="159"/>
      <c r="AP44" s="159"/>
      <c r="AQ44" s="159"/>
      <c r="AR44" s="159"/>
      <c r="AS44" s="159"/>
      <c r="AT44" s="159"/>
      <c r="AU44" s="159"/>
      <c r="AV44" s="159"/>
      <c r="AW44" s="159"/>
      <c r="AX44" s="159"/>
      <c r="AY44" s="159"/>
      <c r="AZ44" s="159"/>
      <c r="BA44" s="159"/>
    </row>
    <row r="45" spans="17:53" x14ac:dyDescent="0.2">
      <c r="Q45" s="153"/>
      <c r="R45" s="153"/>
      <c r="S45" s="153"/>
      <c r="T45" s="153"/>
      <c r="U45" s="153"/>
      <c r="V45" s="153"/>
      <c r="W45" s="153"/>
      <c r="X45" s="153"/>
      <c r="Y45" s="153"/>
      <c r="Z45" s="156" t="s">
        <v>139</v>
      </c>
      <c r="AA45" s="157"/>
      <c r="AB45" s="157"/>
      <c r="AC45" s="157"/>
      <c r="AD45" s="157"/>
      <c r="AE45" s="157"/>
      <c r="AF45" s="157"/>
      <c r="AG45" s="158"/>
      <c r="AH45" s="159"/>
      <c r="AI45" s="159"/>
      <c r="AJ45" s="159"/>
      <c r="AK45" s="159"/>
      <c r="AL45" s="159"/>
      <c r="AM45" s="159"/>
      <c r="AN45" s="159"/>
      <c r="AO45" s="159"/>
      <c r="AP45" s="159"/>
      <c r="AQ45" s="159"/>
      <c r="AR45" s="159"/>
      <c r="AS45" s="159"/>
      <c r="AT45" s="159"/>
      <c r="AU45" s="159"/>
      <c r="AV45" s="159"/>
      <c r="AW45" s="159"/>
      <c r="AX45" s="159"/>
      <c r="AY45" s="159"/>
      <c r="AZ45" s="159"/>
      <c r="BA45" s="159"/>
    </row>
    <row r="46" spans="17:53" x14ac:dyDescent="0.2">
      <c r="Q46" s="153"/>
      <c r="R46" s="153"/>
      <c r="S46" s="153"/>
      <c r="T46" s="153"/>
      <c r="U46" s="153"/>
      <c r="V46" s="153"/>
      <c r="W46" s="153"/>
      <c r="X46" s="153"/>
      <c r="Y46" s="153"/>
      <c r="Z46" s="155" t="s">
        <v>140</v>
      </c>
      <c r="AA46" s="155"/>
      <c r="AB46" s="155"/>
      <c r="AC46" s="155"/>
      <c r="AD46" s="155"/>
      <c r="AE46" s="155"/>
      <c r="AF46" s="155"/>
      <c r="AG46" s="155"/>
      <c r="AH46" s="159"/>
      <c r="AI46" s="159"/>
      <c r="AJ46" s="159"/>
      <c r="AK46" s="159"/>
      <c r="AL46" s="159"/>
      <c r="AM46" s="159"/>
      <c r="AN46" s="159"/>
      <c r="AO46" s="159"/>
      <c r="AP46" s="159"/>
      <c r="AQ46" s="159"/>
      <c r="AR46" s="159"/>
      <c r="AS46" s="159"/>
      <c r="AT46" s="159"/>
      <c r="AU46" s="159"/>
      <c r="AV46" s="159"/>
      <c r="AW46" s="159"/>
      <c r="AX46" s="159"/>
      <c r="AY46" s="159"/>
      <c r="AZ46" s="159"/>
      <c r="BA46" s="159"/>
    </row>
  </sheetData>
  <mergeCells count="17">
    <mergeCell ref="AJ2:AZ2"/>
    <mergeCell ref="AJ3:AZ3"/>
    <mergeCell ref="A14:BB14"/>
    <mergeCell ref="A21:BB21"/>
    <mergeCell ref="D18:AY19"/>
    <mergeCell ref="AI8:BB8"/>
    <mergeCell ref="AI10:BB10"/>
    <mergeCell ref="AI9:BB9"/>
    <mergeCell ref="T25:AN25"/>
    <mergeCell ref="Q44:Y46"/>
    <mergeCell ref="T23:AX23"/>
    <mergeCell ref="Z46:AG46"/>
    <mergeCell ref="Z45:AG45"/>
    <mergeCell ref="Z44:AG44"/>
    <mergeCell ref="AH46:BA46"/>
    <mergeCell ref="AH45:BA45"/>
    <mergeCell ref="AH44:BA44"/>
  </mergeCells>
  <phoneticPr fontId="23"/>
  <printOptions horizontalCentered="1"/>
  <pageMargins left="0.59055118110236227" right="0.59055118110236227" top="0.98425196850393704" bottom="0.98425196850393704" header="0.51181102362204722" footer="0.51181102362204722"/>
  <pageSetup paperSize="9" orientation="portrait" blackAndWhite="1"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3E0B39-853E-4EE7-A68C-C9482AB55FC0}">
  <sheetPr>
    <tabColor rgb="FFFFCCFF"/>
    <pageSetUpPr fitToPage="1"/>
  </sheetPr>
  <dimension ref="A2:I21"/>
  <sheetViews>
    <sheetView showGridLines="0" view="pageBreakPreview" topLeftCell="A10" zoomScale="85" zoomScaleNormal="100" zoomScaleSheetLayoutView="85" workbookViewId="0">
      <selection activeCell="C8" sqref="C8"/>
    </sheetView>
  </sheetViews>
  <sheetFormatPr defaultColWidth="9" defaultRowHeight="13.2" x14ac:dyDescent="0.2"/>
  <cols>
    <col min="1" max="1" width="22.21875" style="7" customWidth="1"/>
    <col min="2" max="2" width="20.88671875" style="7" customWidth="1"/>
    <col min="3" max="3" width="21.21875" style="7" customWidth="1"/>
    <col min="4" max="4" width="22.44140625" style="7" customWidth="1"/>
    <col min="5" max="9" width="15.21875" style="7" customWidth="1"/>
    <col min="10" max="16384" width="9" style="7"/>
  </cols>
  <sheetData>
    <row r="2" spans="1:9" ht="20.100000000000001" customHeight="1" x14ac:dyDescent="0.2">
      <c r="A2"/>
      <c r="I2" s="12" t="s">
        <v>101</v>
      </c>
    </row>
    <row r="3" spans="1:9" s="8" customFormat="1" ht="30" customHeight="1" thickBot="1" x14ac:dyDescent="0.25">
      <c r="A3" s="247" t="s">
        <v>227</v>
      </c>
      <c r="B3" s="247"/>
      <c r="C3" s="247"/>
      <c r="D3" s="247"/>
      <c r="E3" s="247"/>
      <c r="F3" s="247"/>
      <c r="G3" s="247"/>
      <c r="H3" s="247"/>
      <c r="I3" s="247"/>
    </row>
    <row r="4" spans="1:9" s="8" customFormat="1" ht="35.25" customHeight="1" thickBot="1" x14ac:dyDescent="0.25">
      <c r="A4" s="86"/>
      <c r="B4" s="86"/>
      <c r="C4" s="86"/>
      <c r="D4" s="39"/>
      <c r="E4" s="9" t="s">
        <v>2</v>
      </c>
      <c r="F4" s="408" t="s">
        <v>102</v>
      </c>
      <c r="G4" s="409"/>
      <c r="H4" s="409"/>
      <c r="I4" s="410"/>
    </row>
    <row r="5" spans="1:9" s="8" customFormat="1" ht="17.25" customHeight="1" x14ac:dyDescent="0.2">
      <c r="A5" s="86"/>
      <c r="B5" s="86"/>
      <c r="C5" s="86"/>
      <c r="D5" s="39"/>
      <c r="E5" s="40"/>
      <c r="F5" s="87"/>
      <c r="G5" s="87"/>
      <c r="H5" s="87"/>
      <c r="I5" s="87"/>
    </row>
    <row r="6" spans="1:9" s="8" customFormat="1" ht="17.25" customHeight="1" x14ac:dyDescent="0.2">
      <c r="A6" s="251" t="s">
        <v>38</v>
      </c>
      <c r="B6" s="254" t="s">
        <v>34</v>
      </c>
      <c r="C6" s="49"/>
      <c r="D6" s="42"/>
      <c r="E6" s="86"/>
      <c r="F6" s="86"/>
      <c r="G6" s="86"/>
      <c r="H6" s="86"/>
      <c r="I6" s="86"/>
    </row>
    <row r="7" spans="1:9" ht="26.25" customHeight="1" thickBot="1" x14ac:dyDescent="0.25">
      <c r="A7" s="252"/>
      <c r="B7" s="255"/>
      <c r="C7" s="50" t="s">
        <v>82</v>
      </c>
      <c r="D7" s="43"/>
    </row>
    <row r="8" spans="1:9" ht="30" customHeight="1" thickBot="1" x14ac:dyDescent="0.25">
      <c r="A8" s="253"/>
      <c r="B8" s="116" t="s">
        <v>103</v>
      </c>
      <c r="C8" s="117" t="s">
        <v>104</v>
      </c>
      <c r="D8" s="44"/>
      <c r="E8" s="40"/>
      <c r="F8" s="246"/>
      <c r="G8" s="246"/>
      <c r="H8" s="246"/>
      <c r="I8" s="246"/>
    </row>
    <row r="9" spans="1:9" ht="21" customHeight="1" thickBot="1" x14ac:dyDescent="0.25">
      <c r="I9" s="10" t="s">
        <v>3</v>
      </c>
    </row>
    <row r="10" spans="1:9" s="12" customFormat="1" ht="49.8" customHeight="1" thickBot="1" x14ac:dyDescent="0.25">
      <c r="A10" s="56" t="s">
        <v>0</v>
      </c>
      <c r="B10" s="11" t="s">
        <v>75</v>
      </c>
      <c r="C10" s="11" t="s">
        <v>76</v>
      </c>
      <c r="D10" s="11" t="s">
        <v>77</v>
      </c>
      <c r="E10" s="100" t="s">
        <v>78</v>
      </c>
      <c r="F10" s="103" t="s">
        <v>79</v>
      </c>
      <c r="G10" s="102" t="s">
        <v>80</v>
      </c>
      <c r="H10" s="100" t="s">
        <v>81</v>
      </c>
      <c r="I10" s="101" t="s">
        <v>1</v>
      </c>
    </row>
    <row r="11" spans="1:9" ht="70.5" customHeight="1" thickBot="1" x14ac:dyDescent="0.25">
      <c r="A11" s="97" t="s">
        <v>73</v>
      </c>
      <c r="B11" s="150">
        <f>IFERROR('【記載例】様式1－２(個表)'!B18:C18,0)</f>
        <v>654321</v>
      </c>
      <c r="C11" s="17"/>
      <c r="D11" s="114">
        <f>B11-C11</f>
        <v>654321</v>
      </c>
      <c r="E11" s="22">
        <f>IFERROR('【記載例】様式1－２(個表)'!F18,0)*IFERROR('【記載例】様式1－２(個表)'!J13,0)</f>
        <v>810000</v>
      </c>
      <c r="F11" s="26">
        <f>MIN(D11,E11)</f>
        <v>654321</v>
      </c>
      <c r="G11" s="23" t="s">
        <v>13</v>
      </c>
      <c r="H11" s="22">
        <f>F11*0.5</f>
        <v>327160.5</v>
      </c>
      <c r="I11" s="24"/>
    </row>
    <row r="12" spans="1:9" ht="70.5" customHeight="1" x14ac:dyDescent="0.2">
      <c r="A12" s="98" t="s">
        <v>56</v>
      </c>
      <c r="B12" s="150">
        <f>IFERROR('【記載例】様式1－２(個表)'!G24,0)</f>
        <v>16000</v>
      </c>
      <c r="C12" s="99"/>
      <c r="D12" s="26">
        <f>B12-C12</f>
        <v>16000</v>
      </c>
      <c r="E12" s="22">
        <f>IFERROR('【記載例】様式1－２(個表)'!I24,0)</f>
        <v>50000</v>
      </c>
      <c r="F12" s="26">
        <f>MIN(D12,E12)</f>
        <v>16000</v>
      </c>
      <c r="G12" s="23" t="s">
        <v>13</v>
      </c>
      <c r="H12" s="27">
        <f>F12*0.5</f>
        <v>8000</v>
      </c>
      <c r="I12" s="25"/>
    </row>
    <row r="13" spans="1:9" ht="70.5" customHeight="1" x14ac:dyDescent="0.2">
      <c r="A13" s="98" t="s">
        <v>72</v>
      </c>
      <c r="B13" s="22">
        <f>IFERROR('【記載例】様式1－3(個表) '!B17:C17,0)</f>
        <v>240000</v>
      </c>
      <c r="C13" s="99"/>
      <c r="D13" s="26">
        <f>B13-C13</f>
        <v>240000</v>
      </c>
      <c r="E13" s="22">
        <f>IFERROR('【記載例】様式1－3(個表) '!F17,0)*IFERROR('【記載例】様式1－3(個表) '!J12,0)</f>
        <v>512000</v>
      </c>
      <c r="F13" s="26">
        <f>MIN(D13,E13)</f>
        <v>240000</v>
      </c>
      <c r="G13" s="23" t="s">
        <v>13</v>
      </c>
      <c r="H13" s="27">
        <f>F13*0.5</f>
        <v>120000</v>
      </c>
      <c r="I13" s="25"/>
    </row>
    <row r="14" spans="1:9" ht="70.5" customHeight="1" thickBot="1" x14ac:dyDescent="0.25">
      <c r="A14" s="98" t="s">
        <v>74</v>
      </c>
      <c r="B14" s="19">
        <f>IFERROR('【記載例】様式1－3(個表) '!B20:C20,0)</f>
        <v>16000</v>
      </c>
      <c r="C14" s="99"/>
      <c r="D14" s="26">
        <f>B14-C14</f>
        <v>16000</v>
      </c>
      <c r="E14" s="22">
        <f>IFERROR('【記載例】様式1－3(個表) '!F20,0)*IFERROR('【記載例】様式1－3(個表) '!H12,0)</f>
        <v>20000</v>
      </c>
      <c r="F14" s="26">
        <f>MIN(D14,E14)</f>
        <v>16000</v>
      </c>
      <c r="G14" s="23" t="s">
        <v>13</v>
      </c>
      <c r="H14" s="27">
        <f>F14*0.5</f>
        <v>8000</v>
      </c>
      <c r="I14" s="25"/>
    </row>
    <row r="15" spans="1:9" ht="60" customHeight="1" thickTop="1" thickBot="1" x14ac:dyDescent="0.25">
      <c r="A15" s="56" t="s">
        <v>7</v>
      </c>
      <c r="B15" s="21">
        <f t="shared" ref="B15:F15" si="0">SUM(B11:B14)</f>
        <v>926321</v>
      </c>
      <c r="C15" s="21">
        <f t="shared" si="0"/>
        <v>0</v>
      </c>
      <c r="D15" s="16">
        <f t="shared" si="0"/>
        <v>926321</v>
      </c>
      <c r="E15" s="19">
        <f t="shared" si="0"/>
        <v>1392000</v>
      </c>
      <c r="F15" s="17">
        <f t="shared" si="0"/>
        <v>926321</v>
      </c>
      <c r="G15" s="115"/>
      <c r="H15" s="20">
        <f>ROUNDDOWN(H11+H12+H13+H14,-3)</f>
        <v>463000</v>
      </c>
      <c r="I15" s="18"/>
    </row>
    <row r="16" spans="1:9" ht="10.199999999999999" customHeight="1" x14ac:dyDescent="0.2">
      <c r="A16" s="48"/>
    </row>
    <row r="17" spans="1:9" ht="20.100000000000001" customHeight="1" x14ac:dyDescent="0.2">
      <c r="A17" s="7" t="s">
        <v>35</v>
      </c>
    </row>
    <row r="18" spans="1:9" ht="20.100000000000001" customHeight="1" x14ac:dyDescent="0.2">
      <c r="A18" s="246" t="s">
        <v>21</v>
      </c>
      <c r="B18" s="246"/>
      <c r="C18" s="246"/>
      <c r="D18" s="246"/>
      <c r="E18" s="246"/>
      <c r="F18" s="246"/>
      <c r="G18" s="246"/>
      <c r="H18" s="246"/>
      <c r="I18" s="246"/>
    </row>
    <row r="19" spans="1:9" ht="20.100000000000001" customHeight="1" x14ac:dyDescent="0.2">
      <c r="A19" s="246" t="s">
        <v>219</v>
      </c>
      <c r="B19" s="246"/>
      <c r="C19" s="246"/>
      <c r="D19" s="246"/>
      <c r="E19" s="246"/>
      <c r="F19" s="246"/>
      <c r="G19" s="246"/>
      <c r="H19" s="246"/>
      <c r="I19" s="246"/>
    </row>
    <row r="20" spans="1:9" ht="16.5" customHeight="1" x14ac:dyDescent="0.2">
      <c r="A20" s="246" t="s">
        <v>218</v>
      </c>
      <c r="B20" s="246"/>
      <c r="C20" s="246"/>
      <c r="D20" s="246"/>
      <c r="E20" s="246"/>
      <c r="F20" s="246"/>
      <c r="G20" s="246"/>
      <c r="H20" s="246"/>
      <c r="I20" s="246"/>
    </row>
    <row r="21" spans="1:9" x14ac:dyDescent="0.2">
      <c r="A21" s="41"/>
      <c r="B21" s="41"/>
      <c r="C21" s="41"/>
      <c r="D21" s="41"/>
      <c r="E21" s="41"/>
      <c r="F21" s="41"/>
      <c r="G21" s="41"/>
      <c r="H21" s="41"/>
      <c r="I21" s="41"/>
    </row>
  </sheetData>
  <mergeCells count="8">
    <mergeCell ref="A19:I19"/>
    <mergeCell ref="A20:I20"/>
    <mergeCell ref="A3:I3"/>
    <mergeCell ref="F4:I4"/>
    <mergeCell ref="A6:A8"/>
    <mergeCell ref="B6:B7"/>
    <mergeCell ref="F8:I8"/>
    <mergeCell ref="A18:I18"/>
  </mergeCells>
  <phoneticPr fontId="23"/>
  <dataValidations count="1">
    <dataValidation type="list" allowBlank="1" showInputMessage="1" showErrorMessage="1" sqref="C8" xr:uid="{5FD8B536-D052-42E3-8BC2-EB7085033E4F}">
      <formula1>"１.新任訪問看護師,２.新卒訪問看護師,３.潜在訪問看護師"</formula1>
    </dataValidation>
  </dataValidations>
  <printOptions horizontalCentered="1"/>
  <pageMargins left="0.39370078740157483" right="0.39370078740157483" top="0.39370078740157483" bottom="0.39370078740157483" header="0.39370078740157483" footer="0.19685039370078741"/>
  <pageSetup paperSize="9" scale="83" orientation="landscape" r:id="rId1"/>
  <headerFooter alignWithMargins="0">
    <oddFooter xml:space="preserve">&amp;C&amp;12
</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5A19AD-550B-4BA5-B681-005EED4757AE}">
  <sheetPr>
    <tabColor rgb="FFFFCCFF"/>
    <pageSetUpPr fitToPage="1"/>
  </sheetPr>
  <dimension ref="A2:O28"/>
  <sheetViews>
    <sheetView showGridLines="0" view="pageBreakPreview" topLeftCell="A10" zoomScale="85" zoomScaleNormal="100" zoomScaleSheetLayoutView="85" workbookViewId="0">
      <selection activeCell="F5" sqref="F5"/>
    </sheetView>
  </sheetViews>
  <sheetFormatPr defaultColWidth="9" defaultRowHeight="13.2" x14ac:dyDescent="0.2"/>
  <cols>
    <col min="1" max="1" width="2.109375" style="1" customWidth="1"/>
    <col min="2" max="2" width="22.6640625" style="1" customWidth="1"/>
    <col min="3" max="4" width="15.6640625" style="1" customWidth="1"/>
    <col min="5" max="5" width="11.77734375" style="1" customWidth="1"/>
    <col min="6" max="6" width="22.5546875" style="1" customWidth="1"/>
    <col min="7" max="8" width="14.88671875" style="1" customWidth="1"/>
    <col min="9" max="9" width="19.33203125" style="1" customWidth="1"/>
    <col min="10" max="10" width="19.6640625" style="1" customWidth="1"/>
    <col min="11" max="11" width="18.33203125" style="1" customWidth="1"/>
    <col min="12" max="12" width="7.109375" style="1" customWidth="1"/>
    <col min="13" max="13" width="8.109375" style="1" customWidth="1"/>
    <col min="14" max="16384" width="9" style="1"/>
  </cols>
  <sheetData>
    <row r="2" spans="1:15" ht="20.100000000000001" customHeight="1" x14ac:dyDescent="0.2">
      <c r="J2" s="2" t="s">
        <v>144</v>
      </c>
    </row>
    <row r="3" spans="1:15" s="8" customFormat="1" ht="20.25" customHeight="1" x14ac:dyDescent="0.2">
      <c r="A3" s="247" t="s">
        <v>228</v>
      </c>
      <c r="B3" s="247"/>
      <c r="C3" s="247"/>
      <c r="D3" s="247"/>
      <c r="E3" s="247"/>
      <c r="F3" s="247"/>
      <c r="G3" s="247"/>
      <c r="H3" s="247"/>
      <c r="I3" s="247"/>
      <c r="J3" s="247"/>
    </row>
    <row r="4" spans="1:15" s="7" customFormat="1" ht="21" customHeight="1" thickBot="1" x14ac:dyDescent="0.25">
      <c r="A4" s="28" t="s">
        <v>27</v>
      </c>
      <c r="C4" s="12"/>
      <c r="D4" s="12"/>
      <c r="E4" s="12"/>
      <c r="F4" s="12"/>
      <c r="G4" s="12"/>
      <c r="H4" s="12"/>
      <c r="I4" s="12"/>
      <c r="J4" s="12"/>
      <c r="K4" s="12"/>
      <c r="L4" s="12"/>
      <c r="M4" s="12"/>
    </row>
    <row r="5" spans="1:15" ht="57" customHeight="1" thickBot="1" x14ac:dyDescent="0.25">
      <c r="A5" s="2"/>
      <c r="B5" s="33" t="s">
        <v>28</v>
      </c>
      <c r="C5" s="411" t="s">
        <v>105</v>
      </c>
      <c r="D5" s="412"/>
      <c r="E5" s="35" t="s">
        <v>29</v>
      </c>
      <c r="F5" s="118" t="s">
        <v>92</v>
      </c>
      <c r="G5" s="46" t="s">
        <v>40</v>
      </c>
      <c r="H5" s="119" t="s">
        <v>39</v>
      </c>
      <c r="I5" s="47" t="s">
        <v>11</v>
      </c>
      <c r="J5" s="120" t="s">
        <v>106</v>
      </c>
    </row>
    <row r="6" spans="1:15" ht="16.5" customHeight="1" x14ac:dyDescent="0.2">
      <c r="A6" s="2"/>
      <c r="B6" s="258" t="s">
        <v>12</v>
      </c>
      <c r="C6" s="413" t="s">
        <v>107</v>
      </c>
      <c r="D6" s="414"/>
      <c r="E6" s="414"/>
      <c r="F6" s="414"/>
      <c r="G6" s="263" t="s">
        <v>36</v>
      </c>
      <c r="H6" s="417">
        <v>5</v>
      </c>
      <c r="I6" s="267" t="s">
        <v>37</v>
      </c>
      <c r="J6" s="419">
        <v>37.5</v>
      </c>
    </row>
    <row r="7" spans="1:15" ht="16.5" customHeight="1" thickBot="1" x14ac:dyDescent="0.25">
      <c r="A7" s="2"/>
      <c r="B7" s="258"/>
      <c r="C7" s="415"/>
      <c r="D7" s="416"/>
      <c r="E7" s="416"/>
      <c r="F7" s="416"/>
      <c r="G7" s="264"/>
      <c r="H7" s="418"/>
      <c r="I7" s="268"/>
      <c r="J7" s="420"/>
    </row>
    <row r="8" spans="1:15" s="92" customFormat="1" ht="20.100000000000001" customHeight="1" x14ac:dyDescent="0.2">
      <c r="A8" s="90"/>
      <c r="B8" s="91" t="s">
        <v>6</v>
      </c>
      <c r="G8" s="90"/>
      <c r="K8" s="90"/>
      <c r="L8" s="90"/>
    </row>
    <row r="9" spans="1:15" ht="15" customHeight="1" x14ac:dyDescent="0.2">
      <c r="A9" s="2"/>
      <c r="B9" s="271" t="s">
        <v>4</v>
      </c>
      <c r="C9" s="272"/>
      <c r="D9" s="279" t="s">
        <v>26</v>
      </c>
      <c r="E9" s="280"/>
      <c r="F9" s="281"/>
      <c r="G9" s="36"/>
      <c r="H9" s="58" t="s">
        <v>15</v>
      </c>
      <c r="I9" s="58" t="s">
        <v>16</v>
      </c>
      <c r="J9" s="275" t="s">
        <v>30</v>
      </c>
    </row>
    <row r="10" spans="1:15" ht="15" customHeight="1" x14ac:dyDescent="0.2">
      <c r="A10" s="2"/>
      <c r="B10" s="277"/>
      <c r="C10" s="278"/>
      <c r="D10" s="283" t="s">
        <v>33</v>
      </c>
      <c r="E10" s="284"/>
      <c r="F10" s="285"/>
      <c r="G10" s="36"/>
      <c r="H10" s="61" t="s">
        <v>14</v>
      </c>
      <c r="I10" s="61" t="s">
        <v>17</v>
      </c>
      <c r="J10" s="282"/>
    </row>
    <row r="11" spans="1:15" ht="15" customHeight="1" x14ac:dyDescent="0.2">
      <c r="A11" s="2"/>
      <c r="B11" s="277"/>
      <c r="C11" s="278"/>
      <c r="D11" s="283" t="s">
        <v>233</v>
      </c>
      <c r="E11" s="284"/>
      <c r="F11" s="285"/>
      <c r="G11" s="36"/>
      <c r="H11" s="289" t="s">
        <v>18</v>
      </c>
      <c r="I11" s="289" t="s">
        <v>19</v>
      </c>
      <c r="J11" s="289" t="s">
        <v>31</v>
      </c>
    </row>
    <row r="12" spans="1:15" ht="15" customHeight="1" thickBot="1" x14ac:dyDescent="0.25">
      <c r="A12" s="2"/>
      <c r="B12" s="277"/>
      <c r="C12" s="278"/>
      <c r="D12" s="286" t="s">
        <v>234</v>
      </c>
      <c r="E12" s="287"/>
      <c r="F12" s="288"/>
      <c r="G12" s="45"/>
      <c r="H12" s="290"/>
      <c r="I12" s="290"/>
      <c r="J12" s="290"/>
      <c r="N12" s="6"/>
      <c r="O12" s="6"/>
    </row>
    <row r="13" spans="1:15" ht="19.8" customHeight="1" x14ac:dyDescent="0.2">
      <c r="A13" s="2"/>
      <c r="B13" s="426" t="s">
        <v>235</v>
      </c>
      <c r="C13" s="427"/>
      <c r="D13" s="426" t="s">
        <v>236</v>
      </c>
      <c r="E13" s="428"/>
      <c r="F13" s="427"/>
      <c r="G13" s="320"/>
      <c r="H13" s="429">
        <v>45</v>
      </c>
      <c r="I13" s="421">
        <v>7.5</v>
      </c>
      <c r="J13" s="421">
        <f>H13*I13</f>
        <v>337.5</v>
      </c>
    </row>
    <row r="14" spans="1:15" ht="24.6" customHeight="1" thickBot="1" x14ac:dyDescent="0.25">
      <c r="A14" s="2"/>
      <c r="B14" s="423" t="s">
        <v>108</v>
      </c>
      <c r="C14" s="424"/>
      <c r="D14" s="423" t="s">
        <v>237</v>
      </c>
      <c r="E14" s="425"/>
      <c r="F14" s="424"/>
      <c r="G14" s="320"/>
      <c r="H14" s="430"/>
      <c r="I14" s="422"/>
      <c r="J14" s="422"/>
    </row>
    <row r="15" spans="1:15" ht="9" customHeight="1" x14ac:dyDescent="0.2">
      <c r="A15" s="2"/>
      <c r="B15" s="13"/>
      <c r="C15" s="36"/>
      <c r="D15" s="36"/>
      <c r="E15" s="36"/>
      <c r="F15" s="36"/>
      <c r="G15" s="36"/>
      <c r="I15" s="14"/>
    </row>
    <row r="16" spans="1:15" ht="20.100000000000001" customHeight="1" x14ac:dyDescent="0.2">
      <c r="A16" s="2"/>
      <c r="B16" s="296" t="s">
        <v>5</v>
      </c>
      <c r="C16" s="297"/>
      <c r="D16" s="297"/>
      <c r="E16" s="298"/>
      <c r="F16" s="275" t="s">
        <v>62</v>
      </c>
      <c r="G16" s="271" t="s">
        <v>94</v>
      </c>
      <c r="H16" s="272"/>
      <c r="I16" s="271" t="s">
        <v>95</v>
      </c>
      <c r="J16" s="272"/>
    </row>
    <row r="17" spans="1:13" ht="30.6" customHeight="1" thickBot="1" x14ac:dyDescent="0.25">
      <c r="A17" s="2"/>
      <c r="B17" s="282" t="s">
        <v>96</v>
      </c>
      <c r="C17" s="282"/>
      <c r="D17" s="277" t="s">
        <v>59</v>
      </c>
      <c r="E17" s="278"/>
      <c r="F17" s="276"/>
      <c r="G17" s="277"/>
      <c r="H17" s="278"/>
      <c r="I17" s="273"/>
      <c r="J17" s="274"/>
      <c r="K17" s="2" t="s">
        <v>55</v>
      </c>
    </row>
    <row r="18" spans="1:13" ht="35.1" customHeight="1" thickBot="1" x14ac:dyDescent="0.25">
      <c r="A18" s="2"/>
      <c r="B18" s="431">
        <v>654321</v>
      </c>
      <c r="C18" s="432"/>
      <c r="D18" s="293">
        <f>IFERROR(B18/J13,0)</f>
        <v>1938.7288888888888</v>
      </c>
      <c r="E18" s="294"/>
      <c r="F18" s="60">
        <v>2400</v>
      </c>
      <c r="G18" s="295">
        <f>MIN(D18,F18)</f>
        <v>1938.7288888888888</v>
      </c>
      <c r="H18" s="294"/>
      <c r="I18" s="321">
        <f>G18*J13</f>
        <v>654321</v>
      </c>
      <c r="J18" s="322"/>
      <c r="K18" s="85">
        <f>+F18*J13</f>
        <v>810000</v>
      </c>
    </row>
    <row r="19" spans="1:13" s="92" customFormat="1" ht="30.6" customHeight="1" x14ac:dyDescent="0.55000000000000004">
      <c r="A19" s="90"/>
      <c r="B19" s="106" t="s">
        <v>90</v>
      </c>
      <c r="C19" s="32"/>
      <c r="D19" s="107"/>
      <c r="E19" s="107"/>
      <c r="H19" s="32"/>
      <c r="I19" s="15"/>
      <c r="J19" s="15" t="s">
        <v>91</v>
      </c>
      <c r="L19" s="108"/>
      <c r="M19" s="108"/>
    </row>
    <row r="20" spans="1:13" ht="50.4" customHeight="1" thickBot="1" x14ac:dyDescent="0.25">
      <c r="A20" s="2"/>
      <c r="B20" s="305" t="s">
        <v>8</v>
      </c>
      <c r="C20" s="305"/>
      <c r="D20" s="271" t="s">
        <v>9</v>
      </c>
      <c r="E20" s="306"/>
      <c r="F20" s="59" t="s">
        <v>89</v>
      </c>
      <c r="G20" s="58" t="s">
        <v>93</v>
      </c>
      <c r="H20" s="57" t="s">
        <v>88</v>
      </c>
      <c r="I20" s="109" t="s">
        <v>87</v>
      </c>
      <c r="J20" s="109" t="s">
        <v>86</v>
      </c>
    </row>
    <row r="21" spans="1:13" ht="30" customHeight="1" x14ac:dyDescent="0.2">
      <c r="A21" s="2"/>
      <c r="B21" s="441" t="s">
        <v>109</v>
      </c>
      <c r="C21" s="442"/>
      <c r="D21" s="443" t="s">
        <v>238</v>
      </c>
      <c r="E21" s="444"/>
      <c r="F21" s="121">
        <v>16000</v>
      </c>
      <c r="G21" s="122">
        <v>16000</v>
      </c>
      <c r="H21" s="38">
        <f>F21+-G21</f>
        <v>0</v>
      </c>
      <c r="I21" s="327"/>
      <c r="J21" s="327"/>
    </row>
    <row r="22" spans="1:13" ht="30" customHeight="1" x14ac:dyDescent="0.2">
      <c r="A22" s="2"/>
      <c r="B22" s="433"/>
      <c r="C22" s="434"/>
      <c r="D22" s="435"/>
      <c r="E22" s="436"/>
      <c r="F22" s="123"/>
      <c r="G22" s="124"/>
      <c r="H22" s="38">
        <f>F22+-G22</f>
        <v>0</v>
      </c>
      <c r="I22" s="327"/>
      <c r="J22" s="327"/>
    </row>
    <row r="23" spans="1:13" ht="30" customHeight="1" thickBot="1" x14ac:dyDescent="0.25">
      <c r="B23" s="437"/>
      <c r="C23" s="438"/>
      <c r="D23" s="439"/>
      <c r="E23" s="440"/>
      <c r="F23" s="125"/>
      <c r="G23" s="126"/>
      <c r="H23" s="38">
        <f>F23+-G23</f>
        <v>0</v>
      </c>
      <c r="I23" s="328"/>
      <c r="J23" s="328"/>
    </row>
    <row r="24" spans="1:13" ht="39" customHeight="1" thickBot="1" x14ac:dyDescent="0.25">
      <c r="A24" s="2"/>
      <c r="B24" s="307" t="s">
        <v>10</v>
      </c>
      <c r="C24" s="307"/>
      <c r="D24" s="276" t="s">
        <v>32</v>
      </c>
      <c r="E24" s="276"/>
      <c r="F24" s="110">
        <f>+F21+F22+F23</f>
        <v>16000</v>
      </c>
      <c r="G24" s="62">
        <f>SUM(G21:G23)</f>
        <v>16000</v>
      </c>
      <c r="H24" s="62">
        <f>SUM(H21:H23)</f>
        <v>0</v>
      </c>
      <c r="I24" s="127">
        <f>IF(F5="１.新任訪問看護師（訪問看護未経験）",50000,IF(F5="２.新卒訪問看護師（看護実務経験なし）",100000,IF(F5="３.潜在看護師（前職退職後3年以上経過）",100000,"")))</f>
        <v>50000</v>
      </c>
      <c r="J24" s="52">
        <f>MIN(I24,G24)</f>
        <v>16000</v>
      </c>
    </row>
    <row r="25" spans="1:13" ht="11.25" customHeight="1" x14ac:dyDescent="0.2">
      <c r="B25" s="53"/>
      <c r="C25" s="37"/>
      <c r="D25" s="36"/>
      <c r="E25" s="36"/>
      <c r="F25" s="31"/>
      <c r="G25" s="30"/>
      <c r="H25" s="30"/>
      <c r="I25" s="29"/>
    </row>
    <row r="26" spans="1:13" ht="15" customHeight="1" x14ac:dyDescent="0.2">
      <c r="B26" s="54" t="s">
        <v>65</v>
      </c>
    </row>
    <row r="27" spans="1:13" ht="15" customHeight="1" x14ac:dyDescent="0.2">
      <c r="B27" s="54" t="s">
        <v>42</v>
      </c>
    </row>
    <row r="28" spans="1:13" ht="15" customHeight="1" x14ac:dyDescent="0.2">
      <c r="B28" s="54" t="s">
        <v>41</v>
      </c>
    </row>
  </sheetData>
  <mergeCells count="47">
    <mergeCell ref="B24:C24"/>
    <mergeCell ref="D24:E24"/>
    <mergeCell ref="B21:C21"/>
    <mergeCell ref="D21:E21"/>
    <mergeCell ref="I21:I23"/>
    <mergeCell ref="J21:J23"/>
    <mergeCell ref="B22:C22"/>
    <mergeCell ref="D22:E22"/>
    <mergeCell ref="B23:C23"/>
    <mergeCell ref="D23:E23"/>
    <mergeCell ref="B18:C18"/>
    <mergeCell ref="D18:E18"/>
    <mergeCell ref="G18:H18"/>
    <mergeCell ref="I18:J18"/>
    <mergeCell ref="B20:C20"/>
    <mergeCell ref="D20:E20"/>
    <mergeCell ref="J13:J14"/>
    <mergeCell ref="B14:C14"/>
    <mergeCell ref="D14:F14"/>
    <mergeCell ref="B16:E16"/>
    <mergeCell ref="F16:F17"/>
    <mergeCell ref="G16:H17"/>
    <mergeCell ref="I16:J17"/>
    <mergeCell ref="B17:C17"/>
    <mergeCell ref="D17:E17"/>
    <mergeCell ref="B13:C13"/>
    <mergeCell ref="D13:F13"/>
    <mergeCell ref="G13:G14"/>
    <mergeCell ref="H13:H14"/>
    <mergeCell ref="I13:I14"/>
    <mergeCell ref="B9:C12"/>
    <mergeCell ref="D9:F9"/>
    <mergeCell ref="J9:J10"/>
    <mergeCell ref="D10:F10"/>
    <mergeCell ref="D12:F12"/>
    <mergeCell ref="D11:F11"/>
    <mergeCell ref="J11:J12"/>
    <mergeCell ref="I11:I12"/>
    <mergeCell ref="H11:H12"/>
    <mergeCell ref="A3:J3"/>
    <mergeCell ref="C5:D5"/>
    <mergeCell ref="B6:B7"/>
    <mergeCell ref="C6:F7"/>
    <mergeCell ref="G6:G7"/>
    <mergeCell ref="H6:H7"/>
    <mergeCell ref="I6:I7"/>
    <mergeCell ref="J6:J7"/>
  </mergeCells>
  <phoneticPr fontId="23"/>
  <dataValidations count="1">
    <dataValidation type="list" allowBlank="1" showInputMessage="1" showErrorMessage="1" sqref="F5" xr:uid="{9255D030-8EB7-4A77-8003-60B03CD3EB68}">
      <formula1>"１.新任訪問看護師（訪問看護未経験）,２.新卒訪問看護師（看護実務経験なし）,３.潜在看護師（前職退職後3年以上経過）"</formula1>
    </dataValidation>
  </dataValidations>
  <printOptions horizontalCentered="1"/>
  <pageMargins left="0.19685039370078741" right="0.19685039370078741" top="0.59055118110236227" bottom="0.19685039370078741" header="0.19685039370078741" footer="0.19685039370078741"/>
  <pageSetup paperSize="9" scale="87" orientation="landscape"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D3BAF0-2D7B-48D8-BB43-C42DEFBE44F5}">
  <sheetPr>
    <tabColor rgb="FFFFCCFF"/>
    <pageSetUpPr fitToPage="1"/>
  </sheetPr>
  <dimension ref="A2:M22"/>
  <sheetViews>
    <sheetView showGridLines="0" view="pageBreakPreview" topLeftCell="D1" zoomScale="85" zoomScaleNormal="100" zoomScaleSheetLayoutView="85" workbookViewId="0">
      <selection activeCell="M6" sqref="M6"/>
    </sheetView>
  </sheetViews>
  <sheetFormatPr defaultColWidth="9" defaultRowHeight="13.2" x14ac:dyDescent="0.2"/>
  <cols>
    <col min="1" max="1" width="2.109375" style="1" customWidth="1"/>
    <col min="2" max="2" width="22.6640625" style="1" customWidth="1"/>
    <col min="3" max="4" width="15.6640625" style="1" customWidth="1"/>
    <col min="5" max="5" width="13.77734375" style="1" customWidth="1"/>
    <col min="6" max="6" width="21.21875" style="1" customWidth="1"/>
    <col min="7" max="7" width="11.6640625" style="1" customWidth="1"/>
    <col min="8" max="8" width="15.33203125" style="1" customWidth="1"/>
    <col min="9" max="9" width="19.33203125" style="1" customWidth="1"/>
    <col min="10" max="10" width="19.6640625" style="1" customWidth="1"/>
    <col min="11" max="11" width="18.33203125" style="1" customWidth="1"/>
    <col min="12" max="12" width="7.109375" style="1" customWidth="1"/>
    <col min="13" max="13" width="8.109375" style="1" customWidth="1"/>
    <col min="14" max="16384" width="9" style="1"/>
  </cols>
  <sheetData>
    <row r="2" spans="1:13" ht="20.100000000000001" customHeight="1" x14ac:dyDescent="0.2">
      <c r="J2" s="2" t="s">
        <v>143</v>
      </c>
    </row>
    <row r="3" spans="1:13" s="8" customFormat="1" ht="20.25" customHeight="1" x14ac:dyDescent="0.2">
      <c r="A3" s="247" t="s">
        <v>228</v>
      </c>
      <c r="B3" s="247"/>
      <c r="C3" s="247"/>
      <c r="D3" s="247"/>
      <c r="E3" s="247"/>
      <c r="F3" s="247"/>
      <c r="G3" s="247"/>
      <c r="H3" s="247"/>
      <c r="I3" s="247"/>
      <c r="J3" s="247"/>
    </row>
    <row r="4" spans="1:13" s="94" customFormat="1" ht="21" customHeight="1" thickBot="1" x14ac:dyDescent="0.25">
      <c r="B4" s="93" t="s">
        <v>63</v>
      </c>
      <c r="C4" s="95"/>
      <c r="D4" s="95"/>
      <c r="E4" s="95"/>
      <c r="F4" s="95"/>
      <c r="G4" s="95"/>
      <c r="H4" s="95"/>
      <c r="I4" s="95"/>
      <c r="J4" s="95"/>
      <c r="K4" s="95"/>
      <c r="L4" s="95"/>
      <c r="M4" s="95"/>
    </row>
    <row r="5" spans="1:13" ht="57" customHeight="1" thickBot="1" x14ac:dyDescent="0.25">
      <c r="A5" s="2"/>
      <c r="B5" s="33" t="s">
        <v>57</v>
      </c>
      <c r="C5" s="445" t="s">
        <v>110</v>
      </c>
      <c r="D5" s="446"/>
      <c r="E5" s="46" t="s">
        <v>71</v>
      </c>
      <c r="F5" s="128" t="s">
        <v>111</v>
      </c>
      <c r="G5" s="363" t="s">
        <v>58</v>
      </c>
      <c r="H5" s="364"/>
      <c r="I5" s="447"/>
      <c r="J5" s="448"/>
    </row>
    <row r="6" spans="1:13" ht="16.5" customHeight="1" x14ac:dyDescent="0.2">
      <c r="A6" s="2"/>
      <c r="B6" s="258" t="s">
        <v>12</v>
      </c>
      <c r="C6" s="449" t="s">
        <v>107</v>
      </c>
      <c r="D6" s="450"/>
      <c r="E6" s="450"/>
      <c r="F6" s="450"/>
      <c r="G6" s="263" t="s">
        <v>36</v>
      </c>
      <c r="H6" s="453">
        <v>3</v>
      </c>
      <c r="I6" s="334" t="s">
        <v>37</v>
      </c>
      <c r="J6" s="455">
        <v>22.5</v>
      </c>
    </row>
    <row r="7" spans="1:13" ht="16.5" customHeight="1" thickBot="1" x14ac:dyDescent="0.25">
      <c r="A7" s="2"/>
      <c r="B7" s="258"/>
      <c r="C7" s="451"/>
      <c r="D7" s="452"/>
      <c r="E7" s="452"/>
      <c r="F7" s="452"/>
      <c r="G7" s="264"/>
      <c r="H7" s="454"/>
      <c r="I7" s="335"/>
      <c r="J7" s="456"/>
    </row>
    <row r="8" spans="1:13" s="92" customFormat="1" ht="20.100000000000001" customHeight="1" x14ac:dyDescent="0.2">
      <c r="A8" s="90"/>
      <c r="B8" s="91" t="s">
        <v>6</v>
      </c>
      <c r="G8" s="90"/>
      <c r="H8" s="92" t="s">
        <v>245</v>
      </c>
      <c r="K8" s="90"/>
    </row>
    <row r="9" spans="1:13" ht="15" customHeight="1" x14ac:dyDescent="0.2">
      <c r="A9" s="2"/>
      <c r="B9" s="271" t="s">
        <v>4</v>
      </c>
      <c r="C9" s="272"/>
      <c r="D9" s="279" t="s">
        <v>64</v>
      </c>
      <c r="E9" s="280"/>
      <c r="F9" s="281"/>
      <c r="G9" s="36"/>
      <c r="H9" s="275" t="s">
        <v>112</v>
      </c>
      <c r="I9" s="275" t="s">
        <v>60</v>
      </c>
      <c r="J9" s="275" t="s">
        <v>61</v>
      </c>
    </row>
    <row r="10" spans="1:13" ht="15" customHeight="1" x14ac:dyDescent="0.2">
      <c r="A10" s="2"/>
      <c r="B10" s="277"/>
      <c r="C10" s="278"/>
      <c r="D10" s="351"/>
      <c r="E10" s="352"/>
      <c r="F10" s="353"/>
      <c r="G10" s="36"/>
      <c r="H10" s="282"/>
      <c r="I10" s="282"/>
      <c r="J10" s="282"/>
    </row>
    <row r="11" spans="1:13" ht="15" customHeight="1" thickBot="1" x14ac:dyDescent="0.25">
      <c r="A11" s="2"/>
      <c r="B11" s="277"/>
      <c r="C11" s="278"/>
      <c r="D11" s="354"/>
      <c r="E11" s="355"/>
      <c r="F11" s="356"/>
      <c r="G11" s="45"/>
      <c r="H11" s="362"/>
      <c r="I11" s="362"/>
      <c r="J11" s="362"/>
    </row>
    <row r="12" spans="1:13" ht="22.2" customHeight="1" x14ac:dyDescent="0.2">
      <c r="A12" s="2"/>
      <c r="B12" s="464" t="s">
        <v>241</v>
      </c>
      <c r="C12" s="465"/>
      <c r="D12" s="464" t="s">
        <v>239</v>
      </c>
      <c r="E12" s="466"/>
      <c r="F12" s="465"/>
      <c r="G12" s="333"/>
      <c r="H12" s="467">
        <v>20</v>
      </c>
      <c r="I12" s="469">
        <v>8</v>
      </c>
      <c r="J12" s="457">
        <f>H12*I12</f>
        <v>160</v>
      </c>
    </row>
    <row r="13" spans="1:13" ht="24.6" customHeight="1" thickBot="1" x14ac:dyDescent="0.25">
      <c r="A13" s="2"/>
      <c r="B13" s="459" t="s">
        <v>242</v>
      </c>
      <c r="C13" s="460"/>
      <c r="D13" s="461" t="s">
        <v>240</v>
      </c>
      <c r="E13" s="462"/>
      <c r="F13" s="463"/>
      <c r="G13" s="333"/>
      <c r="H13" s="468"/>
      <c r="I13" s="470"/>
      <c r="J13" s="458"/>
    </row>
    <row r="14" spans="1:13" ht="9" customHeight="1" x14ac:dyDescent="0.2">
      <c r="A14" s="2"/>
      <c r="B14" s="13"/>
      <c r="C14" s="36"/>
      <c r="D14" s="36"/>
      <c r="E14" s="36"/>
      <c r="F14" s="36"/>
      <c r="G14" s="36"/>
      <c r="I14" s="14"/>
    </row>
    <row r="15" spans="1:13" ht="20.100000000000001" customHeight="1" x14ac:dyDescent="0.2">
      <c r="A15" s="2"/>
      <c r="B15" s="296" t="s">
        <v>5</v>
      </c>
      <c r="C15" s="297"/>
      <c r="D15" s="297"/>
      <c r="E15" s="298"/>
      <c r="F15" s="275" t="s">
        <v>62</v>
      </c>
      <c r="G15" s="271" t="s">
        <v>68</v>
      </c>
      <c r="H15" s="272"/>
      <c r="I15" s="305" t="s">
        <v>113</v>
      </c>
      <c r="J15" s="305"/>
    </row>
    <row r="16" spans="1:13" ht="33.6" customHeight="1" thickBot="1" x14ac:dyDescent="0.25">
      <c r="A16" s="2"/>
      <c r="B16" s="271" t="s">
        <v>114</v>
      </c>
      <c r="C16" s="272"/>
      <c r="D16" s="271" t="s">
        <v>59</v>
      </c>
      <c r="E16" s="272"/>
      <c r="F16" s="282"/>
      <c r="G16" s="277"/>
      <c r="H16" s="278"/>
      <c r="I16" s="305"/>
      <c r="J16" s="305"/>
      <c r="K16" s="2" t="s">
        <v>55</v>
      </c>
    </row>
    <row r="17" spans="1:11" ht="48" customHeight="1" thickBot="1" x14ac:dyDescent="0.25">
      <c r="A17" s="2"/>
      <c r="B17" s="471">
        <v>240000</v>
      </c>
      <c r="C17" s="472"/>
      <c r="D17" s="293">
        <f>IFERROR(B17/J12,0)</f>
        <v>1500</v>
      </c>
      <c r="E17" s="294"/>
      <c r="F17" s="60">
        <v>3200</v>
      </c>
      <c r="G17" s="295">
        <f>IF(D17&gt;=F17,F17,D17)</f>
        <v>1500</v>
      </c>
      <c r="H17" s="294"/>
      <c r="I17" s="321">
        <f>G17*J12</f>
        <v>240000</v>
      </c>
      <c r="J17" s="322"/>
      <c r="K17" s="85">
        <f>+F17*J12</f>
        <v>512000</v>
      </c>
    </row>
    <row r="18" spans="1:11" ht="22.8" customHeight="1" x14ac:dyDescent="0.15">
      <c r="A18" s="2"/>
      <c r="B18" s="96" t="s">
        <v>66</v>
      </c>
      <c r="C18" s="36"/>
      <c r="D18" s="3"/>
      <c r="E18" s="3"/>
      <c r="G18" s="4"/>
      <c r="H18" s="5"/>
      <c r="I18" s="5"/>
      <c r="J18" s="5"/>
    </row>
    <row r="19" spans="1:11" ht="32.4" customHeight="1" thickBot="1" x14ac:dyDescent="0.25">
      <c r="A19" s="2"/>
      <c r="B19" s="271" t="s">
        <v>115</v>
      </c>
      <c r="C19" s="272"/>
      <c r="D19" s="271" t="s">
        <v>97</v>
      </c>
      <c r="E19" s="272"/>
      <c r="F19" s="57" t="s">
        <v>70</v>
      </c>
      <c r="G19" s="305" t="s">
        <v>69</v>
      </c>
      <c r="H19" s="305"/>
      <c r="I19" s="305" t="s">
        <v>67</v>
      </c>
      <c r="J19" s="305"/>
      <c r="K19" s="2" t="s">
        <v>55</v>
      </c>
    </row>
    <row r="20" spans="1:11" ht="46.2" customHeight="1" thickBot="1" x14ac:dyDescent="0.25">
      <c r="A20" s="2"/>
      <c r="B20" s="471">
        <v>16000</v>
      </c>
      <c r="C20" s="472"/>
      <c r="D20" s="293">
        <f>IFERROR(B20/H12, "")</f>
        <v>800</v>
      </c>
      <c r="E20" s="294"/>
      <c r="F20" s="60">
        <v>1000</v>
      </c>
      <c r="G20" s="295">
        <f>IFERROR(MIN(D20,F20),"")</f>
        <v>800</v>
      </c>
      <c r="H20" s="294"/>
      <c r="I20" s="321">
        <f>G20*H12</f>
        <v>16000</v>
      </c>
      <c r="J20" s="322"/>
      <c r="K20" s="85">
        <f>+F20*H12</f>
        <v>20000</v>
      </c>
    </row>
    <row r="21" spans="1:11" ht="15" customHeight="1" x14ac:dyDescent="0.2">
      <c r="B21" s="54" t="s">
        <v>41</v>
      </c>
      <c r="J21" s="5"/>
    </row>
    <row r="22" spans="1:11" x14ac:dyDescent="0.2">
      <c r="B22" s="1" t="s">
        <v>220</v>
      </c>
    </row>
  </sheetData>
  <mergeCells count="41">
    <mergeCell ref="B20:C20"/>
    <mergeCell ref="D20:E20"/>
    <mergeCell ref="G20:H20"/>
    <mergeCell ref="I20:J20"/>
    <mergeCell ref="B17:C17"/>
    <mergeCell ref="D17:E17"/>
    <mergeCell ref="G17:H17"/>
    <mergeCell ref="I17:J17"/>
    <mergeCell ref="B19:C19"/>
    <mergeCell ref="D19:E19"/>
    <mergeCell ref="G19:H19"/>
    <mergeCell ref="I19:J19"/>
    <mergeCell ref="J12:J13"/>
    <mergeCell ref="B13:C13"/>
    <mergeCell ref="D13:F13"/>
    <mergeCell ref="B15:E15"/>
    <mergeCell ref="F15:F16"/>
    <mergeCell ref="G15:H16"/>
    <mergeCell ref="I15:J16"/>
    <mergeCell ref="B16:C16"/>
    <mergeCell ref="D16:E16"/>
    <mergeCell ref="B12:C12"/>
    <mergeCell ref="D12:F12"/>
    <mergeCell ref="G12:G13"/>
    <mergeCell ref="H12:H13"/>
    <mergeCell ref="I12:I13"/>
    <mergeCell ref="B9:C11"/>
    <mergeCell ref="D9:F11"/>
    <mergeCell ref="H9:H11"/>
    <mergeCell ref="I9:I11"/>
    <mergeCell ref="J9:J11"/>
    <mergeCell ref="A3:J3"/>
    <mergeCell ref="C5:D5"/>
    <mergeCell ref="G5:H5"/>
    <mergeCell ref="I5:J5"/>
    <mergeCell ref="B6:B7"/>
    <mergeCell ref="C6:F7"/>
    <mergeCell ref="G6:G7"/>
    <mergeCell ref="H6:H7"/>
    <mergeCell ref="I6:I7"/>
    <mergeCell ref="J6:J7"/>
  </mergeCells>
  <phoneticPr fontId="23"/>
  <printOptions horizontalCentered="1"/>
  <pageMargins left="0.19685039370078741" right="0.19685039370078741" top="0.59055118110236227" bottom="0.19685039370078741" header="0.19685039370078741" footer="0.19685039370078741"/>
  <pageSetup paperSize="9" scale="94" orientation="landscape"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A0E921-EB36-472F-B5ED-57EE199B77BA}">
  <sheetPr>
    <tabColor rgb="FFFFCCFF"/>
  </sheetPr>
  <dimension ref="A1:F33"/>
  <sheetViews>
    <sheetView view="pageBreakPreview" topLeftCell="A4" zoomScaleNormal="100" zoomScaleSheetLayoutView="100" workbookViewId="0">
      <selection activeCell="E11" sqref="E11"/>
    </sheetView>
  </sheetViews>
  <sheetFormatPr defaultRowHeight="13.2" x14ac:dyDescent="0.2"/>
  <cols>
    <col min="1" max="1" width="2.6640625" style="76" customWidth="1"/>
    <col min="2" max="3" width="20.6640625" style="76" customWidth="1"/>
    <col min="4" max="4" width="21.5546875" style="76" customWidth="1"/>
    <col min="5" max="5" width="20.6640625" style="76" customWidth="1"/>
    <col min="6" max="6" width="2.6640625" style="76" customWidth="1"/>
    <col min="7" max="16384" width="8.88671875" style="76"/>
  </cols>
  <sheetData>
    <row r="1" spans="1:6" ht="50.1" customHeight="1" x14ac:dyDescent="0.2">
      <c r="A1" s="77"/>
      <c r="B1" s="77"/>
      <c r="C1" s="77"/>
      <c r="D1" s="77"/>
      <c r="E1" s="77"/>
      <c r="F1" s="77"/>
    </row>
    <row r="2" spans="1:6" ht="40.049999999999997" customHeight="1" x14ac:dyDescent="0.2">
      <c r="A2" s="77"/>
      <c r="B2" s="372" t="s">
        <v>229</v>
      </c>
      <c r="C2" s="372"/>
      <c r="D2" s="372"/>
      <c r="E2" s="372"/>
      <c r="F2" s="77"/>
    </row>
    <row r="3" spans="1:6" ht="15" customHeight="1" x14ac:dyDescent="0.2">
      <c r="A3" s="77"/>
      <c r="B3" s="81" t="s">
        <v>44</v>
      </c>
      <c r="C3" s="77"/>
      <c r="D3" s="77"/>
      <c r="E3" s="77"/>
      <c r="F3" s="77"/>
    </row>
    <row r="4" spans="1:6" ht="15" customHeight="1" x14ac:dyDescent="0.2">
      <c r="A4" s="77"/>
      <c r="B4" s="77"/>
      <c r="C4" s="77"/>
      <c r="D4" s="77"/>
      <c r="E4" s="80" t="s">
        <v>3</v>
      </c>
      <c r="F4" s="77"/>
    </row>
    <row r="5" spans="1:6" ht="30" customHeight="1" x14ac:dyDescent="0.2">
      <c r="A5" s="77"/>
      <c r="B5" s="373" t="s">
        <v>45</v>
      </c>
      <c r="C5" s="374"/>
      <c r="D5" s="373" t="s">
        <v>46</v>
      </c>
      <c r="E5" s="374"/>
      <c r="F5" s="77"/>
    </row>
    <row r="6" spans="1:6" ht="30" customHeight="1" x14ac:dyDescent="0.2">
      <c r="A6" s="77"/>
      <c r="B6" s="64" t="s">
        <v>47</v>
      </c>
      <c r="C6" s="64" t="s">
        <v>48</v>
      </c>
      <c r="D6" s="64" t="s">
        <v>47</v>
      </c>
      <c r="E6" s="64" t="s">
        <v>48</v>
      </c>
      <c r="F6" s="77"/>
    </row>
    <row r="7" spans="1:6" ht="30" customHeight="1" x14ac:dyDescent="0.2">
      <c r="A7" s="77"/>
      <c r="B7" s="65" t="s">
        <v>49</v>
      </c>
      <c r="C7" s="66">
        <f>IFERROR(【記載例】様式１!$H$15,0)</f>
        <v>463000</v>
      </c>
      <c r="D7" s="65" t="s">
        <v>83</v>
      </c>
      <c r="E7" s="66">
        <f>IFERROR(【記載例】様式１!$D$11,0)</f>
        <v>654321</v>
      </c>
      <c r="F7" s="77"/>
    </row>
    <row r="8" spans="1:6" ht="30" customHeight="1" x14ac:dyDescent="0.2">
      <c r="A8" s="77"/>
      <c r="B8" s="65"/>
      <c r="C8" s="66"/>
      <c r="D8" s="65" t="s">
        <v>50</v>
      </c>
      <c r="E8" s="66">
        <f>IFERROR(【記載例】様式１!$D$12,0)</f>
        <v>16000</v>
      </c>
      <c r="F8" s="77"/>
    </row>
    <row r="9" spans="1:6" ht="30" customHeight="1" x14ac:dyDescent="0.2">
      <c r="A9" s="77"/>
      <c r="B9" s="65"/>
      <c r="C9" s="66"/>
      <c r="D9" s="65" t="s">
        <v>84</v>
      </c>
      <c r="E9" s="66">
        <f>IFERROR(【記載例】様式１!$D$13,0)</f>
        <v>240000</v>
      </c>
      <c r="F9" s="77"/>
    </row>
    <row r="10" spans="1:6" ht="30" customHeight="1" x14ac:dyDescent="0.2">
      <c r="A10" s="77"/>
      <c r="B10" s="65"/>
      <c r="C10" s="66"/>
      <c r="D10" s="65" t="s">
        <v>85</v>
      </c>
      <c r="E10" s="66">
        <f>IFERROR(【記載例】様式１!$D$14,0)</f>
        <v>16000</v>
      </c>
      <c r="F10" s="77"/>
    </row>
    <row r="11" spans="1:6" ht="30" customHeight="1" x14ac:dyDescent="0.2">
      <c r="A11" s="77"/>
      <c r="B11" s="105"/>
      <c r="C11" s="105"/>
      <c r="D11" s="65"/>
      <c r="E11" s="66"/>
      <c r="F11" s="77"/>
    </row>
    <row r="12" spans="1:6" ht="30" customHeight="1" x14ac:dyDescent="0.2">
      <c r="A12" s="77"/>
      <c r="B12" s="65" t="s">
        <v>51</v>
      </c>
      <c r="C12" s="66">
        <f>E18-C7</f>
        <v>463321</v>
      </c>
      <c r="D12" s="67"/>
      <c r="E12" s="66"/>
      <c r="F12" s="77"/>
    </row>
    <row r="13" spans="1:6" ht="30" customHeight="1" x14ac:dyDescent="0.2">
      <c r="A13" s="77"/>
      <c r="B13" s="67"/>
      <c r="C13" s="66"/>
      <c r="D13" s="67"/>
      <c r="E13" s="66"/>
      <c r="F13" s="77"/>
    </row>
    <row r="14" spans="1:6" ht="30" customHeight="1" x14ac:dyDescent="0.2">
      <c r="A14" s="77"/>
      <c r="B14" s="79"/>
      <c r="C14" s="78"/>
      <c r="D14" s="79"/>
      <c r="E14" s="78"/>
      <c r="F14" s="77"/>
    </row>
    <row r="15" spans="1:6" ht="30" customHeight="1" x14ac:dyDescent="0.2">
      <c r="A15" s="77"/>
      <c r="B15" s="79"/>
      <c r="C15" s="78"/>
      <c r="D15" s="79"/>
      <c r="E15" s="78"/>
      <c r="F15" s="77"/>
    </row>
    <row r="16" spans="1:6" ht="30" customHeight="1" x14ac:dyDescent="0.2">
      <c r="A16" s="77"/>
      <c r="B16" s="79"/>
      <c r="C16" s="78"/>
      <c r="D16" s="79"/>
      <c r="E16" s="78"/>
      <c r="F16" s="77"/>
    </row>
    <row r="17" spans="1:6" ht="30" customHeight="1" x14ac:dyDescent="0.2">
      <c r="A17" s="77"/>
      <c r="B17" s="79"/>
      <c r="C17" s="78"/>
      <c r="D17" s="79"/>
      <c r="E17" s="78"/>
      <c r="F17" s="77"/>
    </row>
    <row r="18" spans="1:6" ht="30" customHeight="1" x14ac:dyDescent="0.2">
      <c r="A18" s="77"/>
      <c r="B18" s="64" t="s">
        <v>52</v>
      </c>
      <c r="C18" s="66">
        <f>SUM(C7:C12)</f>
        <v>926321</v>
      </c>
      <c r="D18" s="64" t="s">
        <v>52</v>
      </c>
      <c r="E18" s="66">
        <f>SUM(E7:E17)</f>
        <v>926321</v>
      </c>
      <c r="F18" s="77"/>
    </row>
    <row r="19" spans="1:6" ht="30" customHeight="1" x14ac:dyDescent="0.2">
      <c r="A19" s="77"/>
      <c r="B19" s="68"/>
      <c r="C19" s="69" t="s">
        <v>43</v>
      </c>
      <c r="D19" s="70">
        <f>E18-C18</f>
        <v>0</v>
      </c>
      <c r="E19" s="71"/>
      <c r="F19" s="77"/>
    </row>
    <row r="20" spans="1:6" ht="15" customHeight="1" x14ac:dyDescent="0.2">
      <c r="A20" s="77"/>
      <c r="B20" s="77"/>
      <c r="C20" s="77"/>
      <c r="D20" s="77"/>
      <c r="E20" s="77"/>
      <c r="F20" s="77"/>
    </row>
    <row r="21" spans="1:6" ht="15" customHeight="1" x14ac:dyDescent="0.2">
      <c r="A21" s="77"/>
      <c r="B21" s="375" t="s">
        <v>230</v>
      </c>
      <c r="C21" s="375"/>
      <c r="D21" s="375"/>
      <c r="E21" s="375"/>
      <c r="F21" s="77"/>
    </row>
    <row r="22" spans="1:6" ht="15" customHeight="1" x14ac:dyDescent="0.2">
      <c r="A22" s="77"/>
      <c r="B22" s="375"/>
      <c r="C22" s="375"/>
      <c r="D22" s="375"/>
      <c r="E22" s="375"/>
      <c r="F22" s="77"/>
    </row>
    <row r="23" spans="1:6" ht="15" customHeight="1" x14ac:dyDescent="0.2">
      <c r="A23" s="77"/>
      <c r="B23" s="77"/>
      <c r="C23" s="77"/>
      <c r="D23" s="77"/>
      <c r="E23" s="77"/>
      <c r="F23" s="77"/>
    </row>
    <row r="24" spans="1:6" ht="15" customHeight="1" x14ac:dyDescent="0.2">
      <c r="A24" s="77"/>
      <c r="B24" s="72" t="s">
        <v>231</v>
      </c>
      <c r="C24" s="72"/>
      <c r="D24" s="72"/>
      <c r="E24" s="72"/>
      <c r="F24" s="77"/>
    </row>
    <row r="25" spans="1:6" ht="15" customHeight="1" x14ac:dyDescent="0.2">
      <c r="A25" s="77"/>
      <c r="B25" s="72"/>
      <c r="C25" s="72"/>
      <c r="D25" s="72"/>
      <c r="E25" s="72"/>
      <c r="F25" s="77"/>
    </row>
    <row r="26" spans="1:6" ht="15" customHeight="1" x14ac:dyDescent="0.2">
      <c r="A26" s="77"/>
      <c r="B26" s="72"/>
      <c r="C26" s="72"/>
      <c r="D26" s="72"/>
      <c r="E26" s="72"/>
      <c r="F26" s="77"/>
    </row>
    <row r="27" spans="1:6" ht="15" customHeight="1" x14ac:dyDescent="0.2">
      <c r="A27" s="77"/>
      <c r="B27" s="72"/>
      <c r="C27" s="72" t="s">
        <v>53</v>
      </c>
      <c r="D27" s="73"/>
      <c r="E27" s="72"/>
      <c r="F27" s="77"/>
    </row>
    <row r="28" spans="1:6" ht="15" customHeight="1" x14ac:dyDescent="0.2">
      <c r="A28" s="77"/>
      <c r="B28" s="72"/>
      <c r="C28" s="72"/>
      <c r="D28" s="73"/>
      <c r="E28" s="72"/>
      <c r="F28" s="77"/>
    </row>
    <row r="29" spans="1:6" ht="15" customHeight="1" x14ac:dyDescent="0.2">
      <c r="A29" s="77"/>
      <c r="B29" s="72"/>
      <c r="C29" s="72" t="s">
        <v>54</v>
      </c>
      <c r="D29" s="73" t="s">
        <v>116</v>
      </c>
      <c r="E29" s="74"/>
      <c r="F29" s="77"/>
    </row>
    <row r="30" spans="1:6" ht="15" customHeight="1" x14ac:dyDescent="0.2">
      <c r="A30" s="77"/>
      <c r="B30" s="72"/>
      <c r="C30" s="72"/>
      <c r="D30" s="72"/>
      <c r="E30" s="72"/>
      <c r="F30" s="77"/>
    </row>
    <row r="31" spans="1:6" ht="15" customHeight="1" x14ac:dyDescent="0.2">
      <c r="A31" s="77"/>
      <c r="B31" s="72"/>
      <c r="C31" s="72"/>
      <c r="D31" s="72"/>
      <c r="E31" s="72"/>
      <c r="F31" s="77"/>
    </row>
    <row r="32" spans="1:6" x14ac:dyDescent="0.2">
      <c r="B32" s="75"/>
      <c r="C32" s="75"/>
      <c r="D32" s="75"/>
      <c r="E32" s="75"/>
    </row>
    <row r="33" spans="2:5" x14ac:dyDescent="0.2">
      <c r="B33" s="75"/>
      <c r="C33" s="75"/>
      <c r="D33" s="75"/>
      <c r="E33" s="75"/>
    </row>
  </sheetData>
  <mergeCells count="4">
    <mergeCell ref="B2:E2"/>
    <mergeCell ref="B5:C5"/>
    <mergeCell ref="D5:E5"/>
    <mergeCell ref="B21:E22"/>
  </mergeCells>
  <phoneticPr fontId="23"/>
  <printOptions horizontalCentered="1"/>
  <pageMargins left="0.59055118110236227" right="0.59055118110236227" top="0.59055118110236227" bottom="0.78740157480314965" header="0.19685039370078741" footer="0.39370078740157483"/>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9682CC-2530-4B96-84A3-6FC987D1AAD7}">
  <sheetPr>
    <tabColor rgb="FFFFFF99"/>
    <pageSetUpPr fitToPage="1"/>
  </sheetPr>
  <dimension ref="A1:BB37"/>
  <sheetViews>
    <sheetView showGridLines="0" showZeros="0" view="pageBreakPreview" topLeftCell="A10" zoomScale="85" zoomScaleNormal="57" zoomScaleSheetLayoutView="85" workbookViewId="0">
      <selection activeCell="B24" sqref="B24"/>
    </sheetView>
  </sheetViews>
  <sheetFormatPr defaultColWidth="9" defaultRowHeight="13.2" x14ac:dyDescent="0.2"/>
  <cols>
    <col min="1" max="179" width="1.6640625" style="129" customWidth="1"/>
    <col min="180" max="256" width="9" style="129"/>
    <col min="257" max="287" width="1.6640625" style="129" customWidth="1"/>
    <col min="288" max="288" width="2.5546875" style="129" customWidth="1"/>
    <col min="289" max="435" width="1.6640625" style="129" customWidth="1"/>
    <col min="436" max="512" width="9" style="129"/>
    <col min="513" max="543" width="1.6640625" style="129" customWidth="1"/>
    <col min="544" max="544" width="2.5546875" style="129" customWidth="1"/>
    <col min="545" max="691" width="1.6640625" style="129" customWidth="1"/>
    <col min="692" max="768" width="9" style="129"/>
    <col min="769" max="799" width="1.6640625" style="129" customWidth="1"/>
    <col min="800" max="800" width="2.5546875" style="129" customWidth="1"/>
    <col min="801" max="947" width="1.6640625" style="129" customWidth="1"/>
    <col min="948" max="1024" width="9" style="129"/>
    <col min="1025" max="1055" width="1.6640625" style="129" customWidth="1"/>
    <col min="1056" max="1056" width="2.5546875" style="129" customWidth="1"/>
    <col min="1057" max="1203" width="1.6640625" style="129" customWidth="1"/>
    <col min="1204" max="1280" width="9" style="129"/>
    <col min="1281" max="1311" width="1.6640625" style="129" customWidth="1"/>
    <col min="1312" max="1312" width="2.5546875" style="129" customWidth="1"/>
    <col min="1313" max="1459" width="1.6640625" style="129" customWidth="1"/>
    <col min="1460" max="1536" width="9" style="129"/>
    <col min="1537" max="1567" width="1.6640625" style="129" customWidth="1"/>
    <col min="1568" max="1568" width="2.5546875" style="129" customWidth="1"/>
    <col min="1569" max="1715" width="1.6640625" style="129" customWidth="1"/>
    <col min="1716" max="1792" width="9" style="129"/>
    <col min="1793" max="1823" width="1.6640625" style="129" customWidth="1"/>
    <col min="1824" max="1824" width="2.5546875" style="129" customWidth="1"/>
    <col min="1825" max="1971" width="1.6640625" style="129" customWidth="1"/>
    <col min="1972" max="2048" width="9" style="129"/>
    <col min="2049" max="2079" width="1.6640625" style="129" customWidth="1"/>
    <col min="2080" max="2080" width="2.5546875" style="129" customWidth="1"/>
    <col min="2081" max="2227" width="1.6640625" style="129" customWidth="1"/>
    <col min="2228" max="2304" width="9" style="129"/>
    <col min="2305" max="2335" width="1.6640625" style="129" customWidth="1"/>
    <col min="2336" max="2336" width="2.5546875" style="129" customWidth="1"/>
    <col min="2337" max="2483" width="1.6640625" style="129" customWidth="1"/>
    <col min="2484" max="2560" width="9" style="129"/>
    <col min="2561" max="2591" width="1.6640625" style="129" customWidth="1"/>
    <col min="2592" max="2592" width="2.5546875" style="129" customWidth="1"/>
    <col min="2593" max="2739" width="1.6640625" style="129" customWidth="1"/>
    <col min="2740" max="2816" width="9" style="129"/>
    <col min="2817" max="2847" width="1.6640625" style="129" customWidth="1"/>
    <col min="2848" max="2848" width="2.5546875" style="129" customWidth="1"/>
    <col min="2849" max="2995" width="1.6640625" style="129" customWidth="1"/>
    <col min="2996" max="3072" width="9" style="129"/>
    <col min="3073" max="3103" width="1.6640625" style="129" customWidth="1"/>
    <col min="3104" max="3104" width="2.5546875" style="129" customWidth="1"/>
    <col min="3105" max="3251" width="1.6640625" style="129" customWidth="1"/>
    <col min="3252" max="3328" width="9" style="129"/>
    <col min="3329" max="3359" width="1.6640625" style="129" customWidth="1"/>
    <col min="3360" max="3360" width="2.5546875" style="129" customWidth="1"/>
    <col min="3361" max="3507" width="1.6640625" style="129" customWidth="1"/>
    <col min="3508" max="3584" width="9" style="129"/>
    <col min="3585" max="3615" width="1.6640625" style="129" customWidth="1"/>
    <col min="3616" max="3616" width="2.5546875" style="129" customWidth="1"/>
    <col min="3617" max="3763" width="1.6640625" style="129" customWidth="1"/>
    <col min="3764" max="3840" width="9" style="129"/>
    <col min="3841" max="3871" width="1.6640625" style="129" customWidth="1"/>
    <col min="3872" max="3872" width="2.5546875" style="129" customWidth="1"/>
    <col min="3873" max="4019" width="1.6640625" style="129" customWidth="1"/>
    <col min="4020" max="4096" width="9" style="129"/>
    <col min="4097" max="4127" width="1.6640625" style="129" customWidth="1"/>
    <col min="4128" max="4128" width="2.5546875" style="129" customWidth="1"/>
    <col min="4129" max="4275" width="1.6640625" style="129" customWidth="1"/>
    <col min="4276" max="4352" width="9" style="129"/>
    <col min="4353" max="4383" width="1.6640625" style="129" customWidth="1"/>
    <col min="4384" max="4384" width="2.5546875" style="129" customWidth="1"/>
    <col min="4385" max="4531" width="1.6640625" style="129" customWidth="1"/>
    <col min="4532" max="4608" width="9" style="129"/>
    <col min="4609" max="4639" width="1.6640625" style="129" customWidth="1"/>
    <col min="4640" max="4640" width="2.5546875" style="129" customWidth="1"/>
    <col min="4641" max="4787" width="1.6640625" style="129" customWidth="1"/>
    <col min="4788" max="4864" width="9" style="129"/>
    <col min="4865" max="4895" width="1.6640625" style="129" customWidth="1"/>
    <col min="4896" max="4896" width="2.5546875" style="129" customWidth="1"/>
    <col min="4897" max="5043" width="1.6640625" style="129" customWidth="1"/>
    <col min="5044" max="5120" width="9" style="129"/>
    <col min="5121" max="5151" width="1.6640625" style="129" customWidth="1"/>
    <col min="5152" max="5152" width="2.5546875" style="129" customWidth="1"/>
    <col min="5153" max="5299" width="1.6640625" style="129" customWidth="1"/>
    <col min="5300" max="5376" width="9" style="129"/>
    <col min="5377" max="5407" width="1.6640625" style="129" customWidth="1"/>
    <col min="5408" max="5408" width="2.5546875" style="129" customWidth="1"/>
    <col min="5409" max="5555" width="1.6640625" style="129" customWidth="1"/>
    <col min="5556" max="5632" width="9" style="129"/>
    <col min="5633" max="5663" width="1.6640625" style="129" customWidth="1"/>
    <col min="5664" max="5664" width="2.5546875" style="129" customWidth="1"/>
    <col min="5665" max="5811" width="1.6640625" style="129" customWidth="1"/>
    <col min="5812" max="5888" width="9" style="129"/>
    <col min="5889" max="5919" width="1.6640625" style="129" customWidth="1"/>
    <col min="5920" max="5920" width="2.5546875" style="129" customWidth="1"/>
    <col min="5921" max="6067" width="1.6640625" style="129" customWidth="1"/>
    <col min="6068" max="6144" width="9" style="129"/>
    <col min="6145" max="6175" width="1.6640625" style="129" customWidth="1"/>
    <col min="6176" max="6176" width="2.5546875" style="129" customWidth="1"/>
    <col min="6177" max="6323" width="1.6640625" style="129" customWidth="1"/>
    <col min="6324" max="6400" width="9" style="129"/>
    <col min="6401" max="6431" width="1.6640625" style="129" customWidth="1"/>
    <col min="6432" max="6432" width="2.5546875" style="129" customWidth="1"/>
    <col min="6433" max="6579" width="1.6640625" style="129" customWidth="1"/>
    <col min="6580" max="6656" width="9" style="129"/>
    <col min="6657" max="6687" width="1.6640625" style="129" customWidth="1"/>
    <col min="6688" max="6688" width="2.5546875" style="129" customWidth="1"/>
    <col min="6689" max="6835" width="1.6640625" style="129" customWidth="1"/>
    <col min="6836" max="6912" width="9" style="129"/>
    <col min="6913" max="6943" width="1.6640625" style="129" customWidth="1"/>
    <col min="6944" max="6944" width="2.5546875" style="129" customWidth="1"/>
    <col min="6945" max="7091" width="1.6640625" style="129" customWidth="1"/>
    <col min="7092" max="7168" width="9" style="129"/>
    <col min="7169" max="7199" width="1.6640625" style="129" customWidth="1"/>
    <col min="7200" max="7200" width="2.5546875" style="129" customWidth="1"/>
    <col min="7201" max="7347" width="1.6640625" style="129" customWidth="1"/>
    <col min="7348" max="7424" width="9" style="129"/>
    <col min="7425" max="7455" width="1.6640625" style="129" customWidth="1"/>
    <col min="7456" max="7456" width="2.5546875" style="129" customWidth="1"/>
    <col min="7457" max="7603" width="1.6640625" style="129" customWidth="1"/>
    <col min="7604" max="7680" width="9" style="129"/>
    <col min="7681" max="7711" width="1.6640625" style="129" customWidth="1"/>
    <col min="7712" max="7712" width="2.5546875" style="129" customWidth="1"/>
    <col min="7713" max="7859" width="1.6640625" style="129" customWidth="1"/>
    <col min="7860" max="7936" width="9" style="129"/>
    <col min="7937" max="7967" width="1.6640625" style="129" customWidth="1"/>
    <col min="7968" max="7968" width="2.5546875" style="129" customWidth="1"/>
    <col min="7969" max="8115" width="1.6640625" style="129" customWidth="1"/>
    <col min="8116" max="8192" width="9" style="129"/>
    <col min="8193" max="8223" width="1.6640625" style="129" customWidth="1"/>
    <col min="8224" max="8224" width="2.5546875" style="129" customWidth="1"/>
    <col min="8225" max="8371" width="1.6640625" style="129" customWidth="1"/>
    <col min="8372" max="8448" width="9" style="129"/>
    <col min="8449" max="8479" width="1.6640625" style="129" customWidth="1"/>
    <col min="8480" max="8480" width="2.5546875" style="129" customWidth="1"/>
    <col min="8481" max="8627" width="1.6640625" style="129" customWidth="1"/>
    <col min="8628" max="8704" width="9" style="129"/>
    <col min="8705" max="8735" width="1.6640625" style="129" customWidth="1"/>
    <col min="8736" max="8736" width="2.5546875" style="129" customWidth="1"/>
    <col min="8737" max="8883" width="1.6640625" style="129" customWidth="1"/>
    <col min="8884" max="8960" width="9" style="129"/>
    <col min="8961" max="8991" width="1.6640625" style="129" customWidth="1"/>
    <col min="8992" max="8992" width="2.5546875" style="129" customWidth="1"/>
    <col min="8993" max="9139" width="1.6640625" style="129" customWidth="1"/>
    <col min="9140" max="9216" width="9" style="129"/>
    <col min="9217" max="9247" width="1.6640625" style="129" customWidth="1"/>
    <col min="9248" max="9248" width="2.5546875" style="129" customWidth="1"/>
    <col min="9249" max="9395" width="1.6640625" style="129" customWidth="1"/>
    <col min="9396" max="9472" width="9" style="129"/>
    <col min="9473" max="9503" width="1.6640625" style="129" customWidth="1"/>
    <col min="9504" max="9504" width="2.5546875" style="129" customWidth="1"/>
    <col min="9505" max="9651" width="1.6640625" style="129" customWidth="1"/>
    <col min="9652" max="9728" width="9" style="129"/>
    <col min="9729" max="9759" width="1.6640625" style="129" customWidth="1"/>
    <col min="9760" max="9760" width="2.5546875" style="129" customWidth="1"/>
    <col min="9761" max="9907" width="1.6640625" style="129" customWidth="1"/>
    <col min="9908" max="9984" width="9" style="129"/>
    <col min="9985" max="10015" width="1.6640625" style="129" customWidth="1"/>
    <col min="10016" max="10016" width="2.5546875" style="129" customWidth="1"/>
    <col min="10017" max="10163" width="1.6640625" style="129" customWidth="1"/>
    <col min="10164" max="10240" width="9" style="129"/>
    <col min="10241" max="10271" width="1.6640625" style="129" customWidth="1"/>
    <col min="10272" max="10272" width="2.5546875" style="129" customWidth="1"/>
    <col min="10273" max="10419" width="1.6640625" style="129" customWidth="1"/>
    <col min="10420" max="10496" width="9" style="129"/>
    <col min="10497" max="10527" width="1.6640625" style="129" customWidth="1"/>
    <col min="10528" max="10528" width="2.5546875" style="129" customWidth="1"/>
    <col min="10529" max="10675" width="1.6640625" style="129" customWidth="1"/>
    <col min="10676" max="10752" width="9" style="129"/>
    <col min="10753" max="10783" width="1.6640625" style="129" customWidth="1"/>
    <col min="10784" max="10784" width="2.5546875" style="129" customWidth="1"/>
    <col min="10785" max="10931" width="1.6640625" style="129" customWidth="1"/>
    <col min="10932" max="11008" width="9" style="129"/>
    <col min="11009" max="11039" width="1.6640625" style="129" customWidth="1"/>
    <col min="11040" max="11040" width="2.5546875" style="129" customWidth="1"/>
    <col min="11041" max="11187" width="1.6640625" style="129" customWidth="1"/>
    <col min="11188" max="11264" width="9" style="129"/>
    <col min="11265" max="11295" width="1.6640625" style="129" customWidth="1"/>
    <col min="11296" max="11296" width="2.5546875" style="129" customWidth="1"/>
    <col min="11297" max="11443" width="1.6640625" style="129" customWidth="1"/>
    <col min="11444" max="11520" width="9" style="129"/>
    <col min="11521" max="11551" width="1.6640625" style="129" customWidth="1"/>
    <col min="11552" max="11552" width="2.5546875" style="129" customWidth="1"/>
    <col min="11553" max="11699" width="1.6640625" style="129" customWidth="1"/>
    <col min="11700" max="11776" width="9" style="129"/>
    <col min="11777" max="11807" width="1.6640625" style="129" customWidth="1"/>
    <col min="11808" max="11808" width="2.5546875" style="129" customWidth="1"/>
    <col min="11809" max="11955" width="1.6640625" style="129" customWidth="1"/>
    <col min="11956" max="12032" width="9" style="129"/>
    <col min="12033" max="12063" width="1.6640625" style="129" customWidth="1"/>
    <col min="12064" max="12064" width="2.5546875" style="129" customWidth="1"/>
    <col min="12065" max="12211" width="1.6640625" style="129" customWidth="1"/>
    <col min="12212" max="12288" width="9" style="129"/>
    <col min="12289" max="12319" width="1.6640625" style="129" customWidth="1"/>
    <col min="12320" max="12320" width="2.5546875" style="129" customWidth="1"/>
    <col min="12321" max="12467" width="1.6640625" style="129" customWidth="1"/>
    <col min="12468" max="12544" width="9" style="129"/>
    <col min="12545" max="12575" width="1.6640625" style="129" customWidth="1"/>
    <col min="12576" max="12576" width="2.5546875" style="129" customWidth="1"/>
    <col min="12577" max="12723" width="1.6640625" style="129" customWidth="1"/>
    <col min="12724" max="12800" width="9" style="129"/>
    <col min="12801" max="12831" width="1.6640625" style="129" customWidth="1"/>
    <col min="12832" max="12832" width="2.5546875" style="129" customWidth="1"/>
    <col min="12833" max="12979" width="1.6640625" style="129" customWidth="1"/>
    <col min="12980" max="13056" width="9" style="129"/>
    <col min="13057" max="13087" width="1.6640625" style="129" customWidth="1"/>
    <col min="13088" max="13088" width="2.5546875" style="129" customWidth="1"/>
    <col min="13089" max="13235" width="1.6640625" style="129" customWidth="1"/>
    <col min="13236" max="13312" width="9" style="129"/>
    <col min="13313" max="13343" width="1.6640625" style="129" customWidth="1"/>
    <col min="13344" max="13344" width="2.5546875" style="129" customWidth="1"/>
    <col min="13345" max="13491" width="1.6640625" style="129" customWidth="1"/>
    <col min="13492" max="13568" width="9" style="129"/>
    <col min="13569" max="13599" width="1.6640625" style="129" customWidth="1"/>
    <col min="13600" max="13600" width="2.5546875" style="129" customWidth="1"/>
    <col min="13601" max="13747" width="1.6640625" style="129" customWidth="1"/>
    <col min="13748" max="13824" width="9" style="129"/>
    <col min="13825" max="13855" width="1.6640625" style="129" customWidth="1"/>
    <col min="13856" max="13856" width="2.5546875" style="129" customWidth="1"/>
    <col min="13857" max="14003" width="1.6640625" style="129" customWidth="1"/>
    <col min="14004" max="14080" width="9" style="129"/>
    <col min="14081" max="14111" width="1.6640625" style="129" customWidth="1"/>
    <col min="14112" max="14112" width="2.5546875" style="129" customWidth="1"/>
    <col min="14113" max="14259" width="1.6640625" style="129" customWidth="1"/>
    <col min="14260" max="14336" width="9" style="129"/>
    <col min="14337" max="14367" width="1.6640625" style="129" customWidth="1"/>
    <col min="14368" max="14368" width="2.5546875" style="129" customWidth="1"/>
    <col min="14369" max="14515" width="1.6640625" style="129" customWidth="1"/>
    <col min="14516" max="14592" width="9" style="129"/>
    <col min="14593" max="14623" width="1.6640625" style="129" customWidth="1"/>
    <col min="14624" max="14624" width="2.5546875" style="129" customWidth="1"/>
    <col min="14625" max="14771" width="1.6640625" style="129" customWidth="1"/>
    <col min="14772" max="14848" width="9" style="129"/>
    <col min="14849" max="14879" width="1.6640625" style="129" customWidth="1"/>
    <col min="14880" max="14880" width="2.5546875" style="129" customWidth="1"/>
    <col min="14881" max="15027" width="1.6640625" style="129" customWidth="1"/>
    <col min="15028" max="15104" width="9" style="129"/>
    <col min="15105" max="15135" width="1.6640625" style="129" customWidth="1"/>
    <col min="15136" max="15136" width="2.5546875" style="129" customWidth="1"/>
    <col min="15137" max="15283" width="1.6640625" style="129" customWidth="1"/>
    <col min="15284" max="15360" width="9" style="129"/>
    <col min="15361" max="15391" width="1.6640625" style="129" customWidth="1"/>
    <col min="15392" max="15392" width="2.5546875" style="129" customWidth="1"/>
    <col min="15393" max="15539" width="1.6640625" style="129" customWidth="1"/>
    <col min="15540" max="15616" width="9" style="129"/>
    <col min="15617" max="15647" width="1.6640625" style="129" customWidth="1"/>
    <col min="15648" max="15648" width="2.5546875" style="129" customWidth="1"/>
    <col min="15649" max="15795" width="1.6640625" style="129" customWidth="1"/>
    <col min="15796" max="15872" width="9" style="129"/>
    <col min="15873" max="15903" width="1.6640625" style="129" customWidth="1"/>
    <col min="15904" max="15904" width="2.5546875" style="129" customWidth="1"/>
    <col min="15905" max="16051" width="1.6640625" style="129" customWidth="1"/>
    <col min="16052" max="16128" width="9" style="129"/>
    <col min="16129" max="16159" width="1.6640625" style="129" customWidth="1"/>
    <col min="16160" max="16160" width="2.5546875" style="129" customWidth="1"/>
    <col min="16161" max="16307" width="1.6640625" style="129" customWidth="1"/>
    <col min="16308" max="16384" width="9" style="129"/>
  </cols>
  <sheetData>
    <row r="1" spans="1:54" x14ac:dyDescent="0.2">
      <c r="A1" s="129" t="s">
        <v>148</v>
      </c>
    </row>
    <row r="2" spans="1:54" x14ac:dyDescent="0.2">
      <c r="AJ2" s="160"/>
      <c r="AK2" s="160"/>
      <c r="AL2" s="160"/>
      <c r="AM2" s="160"/>
      <c r="AN2" s="160"/>
      <c r="AO2" s="160"/>
      <c r="AP2" s="160"/>
      <c r="AQ2" s="160"/>
      <c r="AR2" s="160"/>
      <c r="AS2" s="160"/>
      <c r="AT2" s="160"/>
      <c r="AU2" s="160"/>
      <c r="AV2" s="160"/>
      <c r="AW2" s="160"/>
      <c r="AX2" s="160"/>
      <c r="AY2" s="160"/>
      <c r="AZ2" s="160"/>
      <c r="BA2" s="130"/>
    </row>
    <row r="3" spans="1:54" x14ac:dyDescent="0.2">
      <c r="AJ3" s="228" t="s">
        <v>118</v>
      </c>
      <c r="AK3" s="228"/>
      <c r="AL3" s="228"/>
      <c r="AM3" s="228"/>
      <c r="AN3" s="228"/>
      <c r="AO3" s="228"/>
      <c r="AP3" s="228"/>
      <c r="AQ3" s="228"/>
      <c r="AR3" s="228"/>
      <c r="AS3" s="228"/>
      <c r="AT3" s="228"/>
      <c r="AU3" s="228"/>
      <c r="AV3" s="228"/>
      <c r="AW3" s="228"/>
      <c r="AX3" s="228"/>
      <c r="AY3" s="228"/>
      <c r="AZ3" s="228"/>
    </row>
    <row r="6" spans="1:54" ht="18" customHeight="1" x14ac:dyDescent="0.2">
      <c r="A6" s="229" t="s">
        <v>149</v>
      </c>
      <c r="B6" s="229"/>
      <c r="C6" s="229"/>
      <c r="D6" s="229"/>
      <c r="E6" s="229"/>
      <c r="F6" s="229"/>
      <c r="G6" s="229"/>
      <c r="H6" s="229"/>
      <c r="I6" s="229"/>
      <c r="J6" s="229"/>
      <c r="K6" s="229"/>
      <c r="L6" s="229"/>
      <c r="M6" s="229"/>
      <c r="N6" s="229"/>
      <c r="O6" s="229"/>
      <c r="P6" s="229"/>
      <c r="Q6" s="229"/>
      <c r="R6" s="229"/>
      <c r="S6" s="229"/>
      <c r="T6" s="229"/>
      <c r="U6" s="229"/>
      <c r="V6" s="229"/>
      <c r="W6" s="229"/>
      <c r="X6" s="229"/>
      <c r="Y6" s="229"/>
      <c r="Z6" s="229"/>
      <c r="AA6" s="229"/>
      <c r="AB6" s="229"/>
      <c r="AC6" s="229"/>
      <c r="AD6" s="229"/>
      <c r="AE6" s="229"/>
      <c r="AF6" s="229"/>
      <c r="AG6" s="229"/>
      <c r="AH6" s="229"/>
      <c r="AI6" s="229"/>
      <c r="AJ6" s="229"/>
      <c r="AK6" s="229"/>
      <c r="AL6" s="229"/>
      <c r="AM6" s="229"/>
      <c r="AN6" s="229"/>
      <c r="AO6" s="229"/>
      <c r="AP6" s="229"/>
      <c r="AQ6" s="229"/>
      <c r="AR6" s="229"/>
      <c r="AS6" s="229"/>
      <c r="AT6" s="229"/>
      <c r="AU6" s="229"/>
      <c r="AV6" s="229"/>
      <c r="AW6" s="229"/>
      <c r="AX6" s="229"/>
      <c r="AY6" s="229"/>
      <c r="AZ6" s="229"/>
      <c r="BA6" s="229"/>
      <c r="BB6" s="229"/>
    </row>
    <row r="7" spans="1:54" ht="18" customHeight="1" x14ac:dyDescent="0.2"/>
    <row r="8" spans="1:54" ht="19.2" customHeight="1" x14ac:dyDescent="0.2">
      <c r="B8" s="134" t="s">
        <v>150</v>
      </c>
      <c r="C8" s="134"/>
    </row>
    <row r="9" spans="1:54" ht="19.8" customHeight="1" x14ac:dyDescent="0.2">
      <c r="B9" s="153" t="s">
        <v>120</v>
      </c>
      <c r="C9" s="153"/>
      <c r="D9" s="153"/>
      <c r="E9" s="153"/>
      <c r="F9" s="153"/>
      <c r="G9" s="153"/>
      <c r="H9" s="153"/>
      <c r="I9" s="153"/>
      <c r="J9" s="153"/>
      <c r="K9" s="153"/>
      <c r="L9" s="230"/>
      <c r="M9" s="230"/>
      <c r="N9" s="230"/>
      <c r="O9" s="230"/>
      <c r="P9" s="230"/>
      <c r="Q9" s="230"/>
      <c r="R9" s="230"/>
      <c r="S9" s="230"/>
      <c r="T9" s="230"/>
      <c r="U9" s="230"/>
      <c r="V9" s="230"/>
      <c r="W9" s="230"/>
      <c r="X9" s="230"/>
      <c r="Y9" s="230"/>
      <c r="Z9" s="230"/>
      <c r="AA9" s="230"/>
      <c r="AB9" s="230"/>
      <c r="AC9" s="230"/>
      <c r="AD9" s="230"/>
      <c r="AE9" s="230"/>
      <c r="AF9" s="230"/>
      <c r="AG9" s="230"/>
      <c r="AH9" s="230"/>
      <c r="AI9" s="230"/>
      <c r="AJ9" s="230"/>
      <c r="AK9" s="230"/>
      <c r="AL9" s="230"/>
      <c r="AM9" s="230"/>
      <c r="AN9" s="230"/>
      <c r="AO9" s="230"/>
      <c r="AP9" s="230"/>
      <c r="AQ9" s="230"/>
      <c r="AR9" s="230"/>
      <c r="AS9" s="230"/>
      <c r="AT9" s="230"/>
      <c r="AU9" s="230"/>
      <c r="AV9" s="230"/>
      <c r="AW9" s="230"/>
      <c r="AX9" s="230"/>
      <c r="AY9" s="230"/>
      <c r="AZ9" s="230"/>
      <c r="BA9" s="231"/>
    </row>
    <row r="10" spans="1:54" ht="19.8" customHeight="1" x14ac:dyDescent="0.2">
      <c r="B10" s="153" t="s">
        <v>119</v>
      </c>
      <c r="C10" s="153"/>
      <c r="D10" s="153"/>
      <c r="E10" s="153"/>
      <c r="F10" s="153"/>
      <c r="G10" s="153"/>
      <c r="H10" s="153"/>
      <c r="I10" s="153"/>
      <c r="J10" s="153"/>
      <c r="K10" s="153"/>
      <c r="L10" s="230"/>
      <c r="M10" s="230"/>
      <c r="N10" s="230"/>
      <c r="O10" s="230"/>
      <c r="P10" s="230"/>
      <c r="Q10" s="230"/>
      <c r="R10" s="230"/>
      <c r="S10" s="230"/>
      <c r="T10" s="230"/>
      <c r="U10" s="230"/>
      <c r="V10" s="230"/>
      <c r="W10" s="230"/>
      <c r="X10" s="230"/>
      <c r="Y10" s="230"/>
      <c r="Z10" s="230"/>
      <c r="AA10" s="230"/>
      <c r="AB10" s="230"/>
      <c r="AC10" s="230"/>
      <c r="AD10" s="230"/>
      <c r="AE10" s="230"/>
      <c r="AF10" s="230"/>
      <c r="AG10" s="230"/>
      <c r="AH10" s="230"/>
      <c r="AI10" s="230"/>
      <c r="AJ10" s="230"/>
      <c r="AK10" s="230"/>
      <c r="AL10" s="230"/>
      <c r="AM10" s="230"/>
      <c r="AN10" s="230"/>
      <c r="AO10" s="230"/>
      <c r="AP10" s="230"/>
      <c r="AQ10" s="230"/>
      <c r="AR10" s="230"/>
      <c r="AS10" s="230"/>
      <c r="AT10" s="230"/>
      <c r="AU10" s="230"/>
      <c r="AV10" s="230"/>
      <c r="AW10" s="230"/>
      <c r="AX10" s="230"/>
      <c r="AY10" s="230"/>
      <c r="AZ10" s="230"/>
      <c r="BA10" s="231"/>
    </row>
    <row r="11" spans="1:54" ht="19.8" customHeight="1" x14ac:dyDescent="0.2">
      <c r="B11" s="153" t="s">
        <v>151</v>
      </c>
      <c r="C11" s="153"/>
      <c r="D11" s="153"/>
      <c r="E11" s="153"/>
      <c r="F11" s="153"/>
      <c r="G11" s="153"/>
      <c r="H11" s="153"/>
      <c r="I11" s="153"/>
      <c r="J11" s="153"/>
      <c r="K11" s="153"/>
      <c r="L11" s="232" t="s">
        <v>155</v>
      </c>
      <c r="M11" s="233"/>
      <c r="N11" s="233"/>
      <c r="O11" s="233"/>
      <c r="P11" s="233"/>
      <c r="Q11" s="233"/>
      <c r="R11" s="233"/>
      <c r="S11" s="233"/>
      <c r="T11" s="233"/>
      <c r="U11" s="233"/>
      <c r="V11" s="233"/>
      <c r="W11" s="233"/>
      <c r="X11" s="233"/>
      <c r="Y11" s="233"/>
      <c r="Z11" s="233"/>
      <c r="AA11" s="156" t="s">
        <v>156</v>
      </c>
      <c r="AB11" s="157"/>
      <c r="AC11" s="157"/>
      <c r="AD11" s="157"/>
      <c r="AE11" s="157"/>
      <c r="AF11" s="157"/>
      <c r="AG11" s="157"/>
      <c r="AH11" s="157"/>
      <c r="AI11" s="157"/>
      <c r="AJ11" s="157"/>
      <c r="AK11" s="157"/>
      <c r="AL11" s="157"/>
      <c r="AM11" s="158"/>
      <c r="AN11" s="239"/>
      <c r="AO11" s="240"/>
      <c r="AP11" s="240"/>
      <c r="AQ11" s="240"/>
      <c r="AR11" s="240"/>
      <c r="AS11" s="240"/>
      <c r="AT11" s="240"/>
      <c r="AU11" s="240"/>
      <c r="AV11" s="240"/>
      <c r="AW11" s="240"/>
      <c r="AX11" s="240"/>
      <c r="AY11" s="240"/>
      <c r="AZ11" s="240"/>
      <c r="BA11" s="241"/>
    </row>
    <row r="12" spans="1:54" ht="32.4" customHeight="1" x14ac:dyDescent="0.2">
      <c r="B12" s="153" t="s">
        <v>152</v>
      </c>
      <c r="C12" s="153"/>
      <c r="D12" s="153"/>
      <c r="E12" s="153"/>
      <c r="F12" s="153"/>
      <c r="G12" s="153"/>
      <c r="H12" s="153"/>
      <c r="I12" s="153"/>
      <c r="J12" s="153"/>
      <c r="K12" s="153"/>
      <c r="L12" s="233"/>
      <c r="M12" s="233"/>
      <c r="N12" s="233"/>
      <c r="O12" s="233"/>
      <c r="P12" s="233"/>
      <c r="Q12" s="233"/>
      <c r="R12" s="233"/>
      <c r="S12" s="233"/>
      <c r="T12" s="233"/>
      <c r="U12" s="233"/>
      <c r="V12" s="233"/>
      <c r="W12" s="233"/>
      <c r="X12" s="233"/>
      <c r="Y12" s="233"/>
      <c r="Z12" s="233"/>
      <c r="AA12" s="237" t="s">
        <v>158</v>
      </c>
      <c r="AB12" s="196"/>
      <c r="AC12" s="196"/>
      <c r="AD12" s="196"/>
      <c r="AE12" s="196"/>
      <c r="AF12" s="196"/>
      <c r="AG12" s="196"/>
      <c r="AH12" s="196"/>
      <c r="AI12" s="196"/>
      <c r="AJ12" s="196"/>
      <c r="AK12" s="196"/>
      <c r="AL12" s="196"/>
      <c r="AM12" s="238"/>
      <c r="AN12" s="194"/>
      <c r="AO12" s="195"/>
      <c r="AP12" s="195"/>
      <c r="AQ12" s="195"/>
      <c r="AR12" s="157" t="s">
        <v>159</v>
      </c>
      <c r="AS12" s="157"/>
      <c r="AT12" s="157"/>
      <c r="AU12" s="195"/>
      <c r="AV12" s="195"/>
      <c r="AW12" s="195"/>
      <c r="AX12" s="195"/>
      <c r="AY12" s="195"/>
      <c r="AZ12" s="157" t="s">
        <v>160</v>
      </c>
      <c r="BA12" s="158"/>
    </row>
    <row r="13" spans="1:54" ht="32.4" customHeight="1" x14ac:dyDescent="0.2">
      <c r="B13" s="153" t="s">
        <v>153</v>
      </c>
      <c r="C13" s="153"/>
      <c r="D13" s="153"/>
      <c r="E13" s="153"/>
      <c r="F13" s="153"/>
      <c r="G13" s="153"/>
      <c r="H13" s="153"/>
      <c r="I13" s="153"/>
      <c r="J13" s="153"/>
      <c r="K13" s="153"/>
      <c r="L13" s="233"/>
      <c r="M13" s="233"/>
      <c r="N13" s="233"/>
      <c r="O13" s="233"/>
      <c r="P13" s="233"/>
      <c r="Q13" s="233"/>
      <c r="R13" s="233"/>
      <c r="S13" s="233"/>
      <c r="T13" s="233"/>
      <c r="U13" s="233"/>
      <c r="V13" s="233"/>
      <c r="W13" s="233"/>
      <c r="X13" s="233"/>
      <c r="Y13" s="233"/>
      <c r="Z13" s="233"/>
      <c r="AA13" s="237" t="s">
        <v>161</v>
      </c>
      <c r="AB13" s="196"/>
      <c r="AC13" s="196"/>
      <c r="AD13" s="196"/>
      <c r="AE13" s="196"/>
      <c r="AF13" s="196"/>
      <c r="AG13" s="196"/>
      <c r="AH13" s="196"/>
      <c r="AI13" s="196"/>
      <c r="AJ13" s="196"/>
      <c r="AK13" s="196"/>
      <c r="AL13" s="196"/>
      <c r="AM13" s="238"/>
      <c r="AN13" s="194"/>
      <c r="AO13" s="195"/>
      <c r="AP13" s="195"/>
      <c r="AQ13" s="195"/>
      <c r="AR13" s="157" t="s">
        <v>159</v>
      </c>
      <c r="AS13" s="157"/>
      <c r="AT13" s="157"/>
      <c r="AU13" s="195"/>
      <c r="AV13" s="195"/>
      <c r="AW13" s="195"/>
      <c r="AX13" s="195"/>
      <c r="AY13" s="195"/>
      <c r="AZ13" s="157" t="s">
        <v>160</v>
      </c>
      <c r="BA13" s="158"/>
    </row>
    <row r="14" spans="1:54" ht="32.4" customHeight="1" x14ac:dyDescent="0.2">
      <c r="B14" s="189" t="s">
        <v>154</v>
      </c>
      <c r="C14" s="190"/>
      <c r="D14" s="190"/>
      <c r="E14" s="190"/>
      <c r="F14" s="190"/>
      <c r="G14" s="190"/>
      <c r="H14" s="190"/>
      <c r="I14" s="190"/>
      <c r="J14" s="190"/>
      <c r="K14" s="191"/>
      <c r="L14" s="220">
        <v>0</v>
      </c>
      <c r="M14" s="221"/>
      <c r="N14" s="221"/>
      <c r="O14" s="221"/>
      <c r="P14" s="221"/>
      <c r="Q14" s="221"/>
      <c r="R14" s="221"/>
      <c r="S14" s="221"/>
      <c r="T14" s="221"/>
      <c r="U14" s="221"/>
      <c r="V14" s="221"/>
      <c r="W14" s="218" t="s">
        <v>169</v>
      </c>
      <c r="X14" s="218"/>
      <c r="Y14" s="218"/>
      <c r="Z14" s="219"/>
      <c r="AA14" s="189" t="s">
        <v>162</v>
      </c>
      <c r="AB14" s="190"/>
      <c r="AC14" s="190"/>
      <c r="AD14" s="190"/>
      <c r="AE14" s="190"/>
      <c r="AF14" s="190"/>
      <c r="AG14" s="190"/>
      <c r="AH14" s="190"/>
      <c r="AI14" s="190"/>
      <c r="AJ14" s="190"/>
      <c r="AK14" s="190"/>
      <c r="AL14" s="190"/>
      <c r="AM14" s="191"/>
      <c r="AN14" s="222">
        <v>0</v>
      </c>
      <c r="AO14" s="223"/>
      <c r="AP14" s="223"/>
      <c r="AQ14" s="223"/>
      <c r="AR14" s="223"/>
      <c r="AS14" s="223"/>
      <c r="AT14" s="223"/>
      <c r="AU14" s="223"/>
      <c r="AV14" s="223"/>
      <c r="AW14" s="223"/>
      <c r="AX14" s="223"/>
      <c r="AY14" s="224" t="s">
        <v>170</v>
      </c>
      <c r="AZ14" s="224"/>
      <c r="BA14" s="225"/>
    </row>
    <row r="15" spans="1:54" ht="15" customHeight="1" x14ac:dyDescent="0.2">
      <c r="A15" s="131"/>
      <c r="B15" s="192"/>
      <c r="C15" s="181"/>
      <c r="D15" s="181"/>
      <c r="E15" s="181"/>
      <c r="F15" s="181"/>
      <c r="G15" s="181"/>
      <c r="H15" s="181"/>
      <c r="I15" s="181"/>
      <c r="J15" s="181"/>
      <c r="K15" s="193"/>
      <c r="L15" s="234" t="s">
        <v>157</v>
      </c>
      <c r="M15" s="235"/>
      <c r="N15" s="235"/>
      <c r="O15" s="235"/>
      <c r="P15" s="235"/>
      <c r="Q15" s="235"/>
      <c r="R15" s="235"/>
      <c r="S15" s="235"/>
      <c r="T15" s="235"/>
      <c r="U15" s="235"/>
      <c r="V15" s="235"/>
      <c r="W15" s="235"/>
      <c r="X15" s="235"/>
      <c r="Y15" s="235"/>
      <c r="Z15" s="236"/>
      <c r="AA15" s="207" t="s">
        <v>163</v>
      </c>
      <c r="AB15" s="162"/>
      <c r="AC15" s="162"/>
      <c r="AD15" s="162"/>
      <c r="AE15" s="162"/>
      <c r="AF15" s="162"/>
      <c r="AG15" s="162"/>
      <c r="AH15" s="162"/>
      <c r="AI15" s="162"/>
      <c r="AJ15" s="162"/>
      <c r="AK15" s="162"/>
      <c r="AL15" s="162"/>
      <c r="AM15" s="208"/>
      <c r="AN15" s="209" t="s">
        <v>164</v>
      </c>
      <c r="AO15" s="201"/>
      <c r="AP15" s="201"/>
      <c r="AQ15" s="201"/>
      <c r="AR15" s="201"/>
      <c r="AS15" s="201"/>
      <c r="AT15" s="201"/>
      <c r="AU15" s="210"/>
      <c r="AV15" s="210"/>
      <c r="AW15" s="210"/>
      <c r="AX15" s="201" t="s">
        <v>165</v>
      </c>
      <c r="AY15" s="201"/>
      <c r="AZ15" s="201"/>
      <c r="BA15" s="202"/>
    </row>
    <row r="16" spans="1:54" ht="21.6" customHeight="1" x14ac:dyDescent="0.2">
      <c r="B16" s="205" t="s">
        <v>172</v>
      </c>
      <c r="C16" s="153"/>
      <c r="D16" s="153"/>
      <c r="E16" s="153"/>
      <c r="F16" s="153"/>
      <c r="G16" s="153"/>
      <c r="H16" s="153"/>
      <c r="I16" s="153"/>
      <c r="J16" s="153"/>
      <c r="K16" s="153"/>
      <c r="L16" s="206" t="s">
        <v>166</v>
      </c>
      <c r="M16" s="206"/>
      <c r="N16" s="206"/>
      <c r="O16" s="206"/>
      <c r="P16" s="206"/>
      <c r="Q16" s="206"/>
      <c r="R16" s="206"/>
      <c r="S16" s="206"/>
      <c r="T16" s="206"/>
      <c r="U16" s="206"/>
      <c r="V16" s="206"/>
      <c r="W16" s="206"/>
      <c r="X16" s="206"/>
      <c r="Y16" s="206"/>
      <c r="Z16" s="206"/>
      <c r="AA16" s="206"/>
      <c r="AB16" s="206"/>
      <c r="AC16" s="206"/>
      <c r="AD16" s="206"/>
      <c r="AE16" s="206"/>
      <c r="AF16" s="206"/>
      <c r="AG16" s="206"/>
      <c r="AH16" s="206"/>
      <c r="AI16" s="206"/>
      <c r="AJ16" s="206"/>
      <c r="AK16" s="206"/>
      <c r="AL16" s="206"/>
      <c r="AM16" s="206"/>
      <c r="AN16" s="226">
        <v>0</v>
      </c>
      <c r="AO16" s="227"/>
      <c r="AP16" s="227"/>
      <c r="AQ16" s="227"/>
      <c r="AR16" s="227"/>
      <c r="AS16" s="227"/>
      <c r="AT16" s="227"/>
      <c r="AU16" s="227"/>
      <c r="AV16" s="227"/>
      <c r="AW16" s="227"/>
      <c r="AX16" s="227"/>
      <c r="AY16" s="224" t="s">
        <v>170</v>
      </c>
      <c r="AZ16" s="224"/>
      <c r="BA16" s="225"/>
    </row>
    <row r="17" spans="1:53" ht="38.4" customHeight="1" x14ac:dyDescent="0.2">
      <c r="A17" s="131"/>
      <c r="B17" s="153"/>
      <c r="C17" s="153"/>
      <c r="D17" s="153"/>
      <c r="E17" s="153"/>
      <c r="F17" s="153"/>
      <c r="G17" s="153"/>
      <c r="H17" s="153"/>
      <c r="I17" s="153"/>
      <c r="J17" s="153"/>
      <c r="K17" s="153"/>
      <c r="L17" s="206" t="s">
        <v>167</v>
      </c>
      <c r="M17" s="206"/>
      <c r="N17" s="206"/>
      <c r="O17" s="206"/>
      <c r="P17" s="206"/>
      <c r="Q17" s="206"/>
      <c r="R17" s="206"/>
      <c r="S17" s="206"/>
      <c r="T17" s="206"/>
      <c r="U17" s="206"/>
      <c r="V17" s="206"/>
      <c r="W17" s="206"/>
      <c r="X17" s="206"/>
      <c r="Y17" s="206"/>
      <c r="Z17" s="206"/>
      <c r="AA17" s="206"/>
      <c r="AB17" s="206"/>
      <c r="AC17" s="206"/>
      <c r="AD17" s="206"/>
      <c r="AE17" s="206"/>
      <c r="AF17" s="206"/>
      <c r="AG17" s="206"/>
      <c r="AH17" s="206"/>
      <c r="AI17" s="206"/>
      <c r="AJ17" s="206"/>
      <c r="AK17" s="206"/>
      <c r="AL17" s="206"/>
      <c r="AM17" s="206"/>
      <c r="AN17" s="194"/>
      <c r="AO17" s="195"/>
      <c r="AP17" s="195"/>
      <c r="AQ17" s="195"/>
      <c r="AR17" s="157" t="s">
        <v>171</v>
      </c>
      <c r="AS17" s="157"/>
      <c r="AT17" s="157"/>
      <c r="AU17" s="195"/>
      <c r="AV17" s="195"/>
      <c r="AW17" s="195"/>
      <c r="AX17" s="195"/>
      <c r="AY17" s="195"/>
      <c r="AZ17" s="157" t="s">
        <v>170</v>
      </c>
      <c r="BA17" s="158"/>
    </row>
    <row r="18" spans="1:53" ht="21.6" customHeight="1" x14ac:dyDescent="0.2">
      <c r="B18" s="153"/>
      <c r="C18" s="153"/>
      <c r="D18" s="153"/>
      <c r="E18" s="153"/>
      <c r="F18" s="153"/>
      <c r="G18" s="153"/>
      <c r="H18" s="153"/>
      <c r="I18" s="153"/>
      <c r="J18" s="153"/>
      <c r="K18" s="153"/>
      <c r="L18" s="206" t="s">
        <v>168</v>
      </c>
      <c r="M18" s="206"/>
      <c r="N18" s="206"/>
      <c r="O18" s="206"/>
      <c r="P18" s="206"/>
      <c r="Q18" s="206"/>
      <c r="R18" s="206"/>
      <c r="S18" s="206"/>
      <c r="T18" s="206"/>
      <c r="U18" s="206"/>
      <c r="V18" s="206"/>
      <c r="W18" s="206"/>
      <c r="X18" s="206"/>
      <c r="Y18" s="206"/>
      <c r="Z18" s="206"/>
      <c r="AA18" s="206"/>
      <c r="AB18" s="206"/>
      <c r="AC18" s="206"/>
      <c r="AD18" s="206"/>
      <c r="AE18" s="206"/>
      <c r="AF18" s="206"/>
      <c r="AG18" s="206"/>
      <c r="AH18" s="206"/>
      <c r="AI18" s="206"/>
      <c r="AJ18" s="206"/>
      <c r="AK18" s="206"/>
      <c r="AL18" s="206"/>
      <c r="AM18" s="206"/>
      <c r="AN18" s="194"/>
      <c r="AO18" s="195"/>
      <c r="AP18" s="195"/>
      <c r="AQ18" s="195"/>
      <c r="AR18" s="157" t="s">
        <v>171</v>
      </c>
      <c r="AS18" s="157"/>
      <c r="AT18" s="157"/>
      <c r="AU18" s="195"/>
      <c r="AV18" s="195"/>
      <c r="AW18" s="195"/>
      <c r="AX18" s="195"/>
      <c r="AY18" s="195"/>
      <c r="AZ18" s="157" t="s">
        <v>170</v>
      </c>
      <c r="BA18" s="158"/>
    </row>
    <row r="19" spans="1:53" ht="37.799999999999997" customHeight="1" x14ac:dyDescent="0.2">
      <c r="A19" s="131"/>
      <c r="B19" s="213" t="s">
        <v>176</v>
      </c>
      <c r="C19" s="214"/>
      <c r="D19" s="214"/>
      <c r="E19" s="214"/>
      <c r="F19" s="214"/>
      <c r="G19" s="214"/>
      <c r="H19" s="214"/>
      <c r="I19" s="214"/>
      <c r="J19" s="214"/>
      <c r="K19" s="214"/>
      <c r="L19" s="214"/>
      <c r="M19" s="214"/>
      <c r="N19" s="214"/>
      <c r="O19" s="214"/>
      <c r="P19" s="214"/>
      <c r="Q19" s="214"/>
      <c r="R19" s="214"/>
      <c r="S19" s="214"/>
      <c r="T19" s="214"/>
      <c r="U19" s="214"/>
      <c r="V19" s="214"/>
      <c r="W19" s="214"/>
      <c r="X19" s="214"/>
      <c r="Y19" s="214"/>
      <c r="Z19" s="215"/>
      <c r="AA19" s="216"/>
      <c r="AB19" s="211"/>
      <c r="AC19" s="211"/>
      <c r="AD19" s="211"/>
      <c r="AE19" s="211"/>
      <c r="AF19" s="211"/>
      <c r="AG19" s="211"/>
      <c r="AH19" s="211"/>
      <c r="AI19" s="211"/>
      <c r="AJ19" s="211"/>
      <c r="AK19" s="211"/>
      <c r="AL19" s="211"/>
      <c r="AM19" s="217"/>
      <c r="AN19" s="211"/>
      <c r="AO19" s="211"/>
      <c r="AP19" s="211"/>
      <c r="AQ19" s="211"/>
      <c r="AR19" s="211"/>
      <c r="AS19" s="211"/>
      <c r="AT19" s="211"/>
      <c r="AU19" s="211"/>
      <c r="AV19" s="211"/>
      <c r="AW19" s="211"/>
      <c r="AX19" s="211"/>
      <c r="AY19" s="211"/>
      <c r="AZ19" s="211"/>
      <c r="BA19" s="212"/>
    </row>
    <row r="20" spans="1:53" ht="18" customHeight="1" x14ac:dyDescent="0.2">
      <c r="B20" s="129" t="s">
        <v>173</v>
      </c>
    </row>
    <row r="21" spans="1:53" ht="18" customHeight="1" x14ac:dyDescent="0.2">
      <c r="B21" s="129" t="s">
        <v>174</v>
      </c>
    </row>
    <row r="22" spans="1:53" ht="18" customHeight="1" x14ac:dyDescent="0.2">
      <c r="B22" s="129" t="s">
        <v>175</v>
      </c>
    </row>
    <row r="24" spans="1:53" ht="18.600000000000001" customHeight="1" x14ac:dyDescent="0.15">
      <c r="B24" s="151" t="s">
        <v>244</v>
      </c>
      <c r="AW24" s="204" t="s">
        <v>186</v>
      </c>
      <c r="AX24" s="204"/>
      <c r="AY24" s="204"/>
      <c r="AZ24" s="204"/>
      <c r="BA24" s="204"/>
    </row>
    <row r="25" spans="1:53" ht="26.4" customHeight="1" x14ac:dyDescent="0.2">
      <c r="B25" s="189"/>
      <c r="C25" s="190"/>
      <c r="D25" s="190"/>
      <c r="E25" s="190"/>
      <c r="F25" s="190"/>
      <c r="G25" s="190"/>
      <c r="H25" s="190"/>
      <c r="I25" s="190"/>
      <c r="J25" s="190"/>
      <c r="K25" s="191"/>
      <c r="L25" s="156" t="s">
        <v>177</v>
      </c>
      <c r="M25" s="157"/>
      <c r="N25" s="157"/>
      <c r="O25" s="157"/>
      <c r="P25" s="157"/>
      <c r="Q25" s="157"/>
      <c r="R25" s="157"/>
      <c r="S25" s="158"/>
      <c r="T25" s="156" t="s">
        <v>178</v>
      </c>
      <c r="U25" s="157"/>
      <c r="V25" s="157"/>
      <c r="W25" s="157"/>
      <c r="X25" s="157"/>
      <c r="Y25" s="157"/>
      <c r="Z25" s="157"/>
      <c r="AA25" s="158"/>
      <c r="AB25" s="156" t="s">
        <v>179</v>
      </c>
      <c r="AC25" s="157"/>
      <c r="AD25" s="157"/>
      <c r="AE25" s="157"/>
      <c r="AF25" s="157"/>
      <c r="AG25" s="157"/>
      <c r="AH25" s="157"/>
      <c r="AI25" s="158"/>
      <c r="AJ25" s="189" t="s">
        <v>10</v>
      </c>
      <c r="AK25" s="190"/>
      <c r="AL25" s="190"/>
      <c r="AM25" s="190"/>
      <c r="AN25" s="203"/>
      <c r="AO25" s="196" t="s">
        <v>180</v>
      </c>
      <c r="AP25" s="196"/>
      <c r="AQ25" s="196"/>
      <c r="AR25" s="196"/>
      <c r="AS25" s="196"/>
      <c r="AT25" s="196"/>
      <c r="AU25" s="196"/>
      <c r="AV25" s="197"/>
      <c r="AW25" s="198" t="s">
        <v>181</v>
      </c>
      <c r="AX25" s="199"/>
      <c r="AY25" s="199"/>
      <c r="AZ25" s="199"/>
      <c r="BA25" s="200"/>
    </row>
    <row r="26" spans="1:53" ht="18" customHeight="1" x14ac:dyDescent="0.2">
      <c r="B26" s="192"/>
      <c r="C26" s="181"/>
      <c r="D26" s="181"/>
      <c r="E26" s="181"/>
      <c r="F26" s="181"/>
      <c r="G26" s="181"/>
      <c r="H26" s="181"/>
      <c r="I26" s="181"/>
      <c r="J26" s="181"/>
      <c r="K26" s="193"/>
      <c r="L26" s="156" t="s">
        <v>183</v>
      </c>
      <c r="M26" s="157"/>
      <c r="N26" s="157"/>
      <c r="O26" s="158"/>
      <c r="P26" s="181" t="s">
        <v>184</v>
      </c>
      <c r="Q26" s="181"/>
      <c r="R26" s="181"/>
      <c r="S26" s="193"/>
      <c r="T26" s="156" t="s">
        <v>183</v>
      </c>
      <c r="U26" s="157"/>
      <c r="V26" s="157"/>
      <c r="W26" s="158"/>
      <c r="X26" s="181" t="s">
        <v>184</v>
      </c>
      <c r="Y26" s="181"/>
      <c r="Z26" s="181"/>
      <c r="AA26" s="193"/>
      <c r="AB26" s="156" t="s">
        <v>183</v>
      </c>
      <c r="AC26" s="157"/>
      <c r="AD26" s="157"/>
      <c r="AE26" s="158"/>
      <c r="AF26" s="181" t="s">
        <v>184</v>
      </c>
      <c r="AG26" s="181"/>
      <c r="AH26" s="181"/>
      <c r="AI26" s="193"/>
      <c r="AJ26" s="192"/>
      <c r="AK26" s="181"/>
      <c r="AL26" s="181"/>
      <c r="AM26" s="181"/>
      <c r="AN26" s="182"/>
      <c r="AO26" s="157" t="s">
        <v>183</v>
      </c>
      <c r="AP26" s="157"/>
      <c r="AQ26" s="157"/>
      <c r="AR26" s="158"/>
      <c r="AS26" s="181" t="s">
        <v>184</v>
      </c>
      <c r="AT26" s="181"/>
      <c r="AU26" s="181"/>
      <c r="AV26" s="182"/>
      <c r="AW26" s="201"/>
      <c r="AX26" s="201"/>
      <c r="AY26" s="201"/>
      <c r="AZ26" s="201"/>
      <c r="BA26" s="202"/>
    </row>
    <row r="27" spans="1:53" ht="24" customHeight="1" x14ac:dyDescent="0.2">
      <c r="B27" s="183" t="s">
        <v>182</v>
      </c>
      <c r="C27" s="184"/>
      <c r="D27" s="185"/>
      <c r="E27" s="156" t="s">
        <v>39</v>
      </c>
      <c r="F27" s="157"/>
      <c r="G27" s="157"/>
      <c r="H27" s="157"/>
      <c r="I27" s="157"/>
      <c r="J27" s="157"/>
      <c r="K27" s="158"/>
      <c r="L27" s="169"/>
      <c r="M27" s="166"/>
      <c r="N27" s="166"/>
      <c r="O27" s="167"/>
      <c r="P27" s="169"/>
      <c r="Q27" s="166"/>
      <c r="R27" s="166"/>
      <c r="S27" s="167"/>
      <c r="T27" s="169"/>
      <c r="U27" s="166"/>
      <c r="V27" s="166"/>
      <c r="W27" s="167"/>
      <c r="X27" s="169"/>
      <c r="Y27" s="166"/>
      <c r="Z27" s="166"/>
      <c r="AA27" s="167"/>
      <c r="AB27" s="169"/>
      <c r="AC27" s="166"/>
      <c r="AD27" s="166"/>
      <c r="AE27" s="167"/>
      <c r="AF27" s="169"/>
      <c r="AG27" s="166"/>
      <c r="AH27" s="166"/>
      <c r="AI27" s="167"/>
      <c r="AJ27" s="178">
        <f>SUM(L27:AI27)</f>
        <v>0</v>
      </c>
      <c r="AK27" s="179"/>
      <c r="AL27" s="179"/>
      <c r="AM27" s="179"/>
      <c r="AN27" s="180"/>
      <c r="AO27" s="166"/>
      <c r="AP27" s="166"/>
      <c r="AQ27" s="166"/>
      <c r="AR27" s="167"/>
      <c r="AS27" s="169"/>
      <c r="AT27" s="166"/>
      <c r="AU27" s="166"/>
      <c r="AV27" s="177"/>
      <c r="AW27" s="166"/>
      <c r="AX27" s="166"/>
      <c r="AY27" s="166"/>
      <c r="AZ27" s="166"/>
      <c r="BA27" s="167"/>
    </row>
    <row r="28" spans="1:53" ht="24" customHeight="1" x14ac:dyDescent="0.2">
      <c r="B28" s="186"/>
      <c r="C28" s="187"/>
      <c r="D28" s="188"/>
      <c r="E28" s="156" t="s">
        <v>111</v>
      </c>
      <c r="F28" s="157"/>
      <c r="G28" s="157"/>
      <c r="H28" s="157"/>
      <c r="I28" s="157"/>
      <c r="J28" s="157"/>
      <c r="K28" s="158"/>
      <c r="L28" s="169"/>
      <c r="M28" s="166"/>
      <c r="N28" s="166"/>
      <c r="O28" s="167"/>
      <c r="P28" s="169"/>
      <c r="Q28" s="166"/>
      <c r="R28" s="166"/>
      <c r="S28" s="167"/>
      <c r="T28" s="169"/>
      <c r="U28" s="166"/>
      <c r="V28" s="166"/>
      <c r="W28" s="167"/>
      <c r="X28" s="169"/>
      <c r="Y28" s="166"/>
      <c r="Z28" s="166"/>
      <c r="AA28" s="167"/>
      <c r="AB28" s="169"/>
      <c r="AC28" s="166"/>
      <c r="AD28" s="166"/>
      <c r="AE28" s="167"/>
      <c r="AF28" s="169"/>
      <c r="AG28" s="166"/>
      <c r="AH28" s="166"/>
      <c r="AI28" s="167"/>
      <c r="AJ28" s="178">
        <f>SUM(L28:AI28)</f>
        <v>0</v>
      </c>
      <c r="AK28" s="179"/>
      <c r="AL28" s="179"/>
      <c r="AM28" s="179"/>
      <c r="AN28" s="180"/>
      <c r="AO28" s="166"/>
      <c r="AP28" s="166"/>
      <c r="AQ28" s="166"/>
      <c r="AR28" s="167"/>
      <c r="AS28" s="169"/>
      <c r="AT28" s="166"/>
      <c r="AU28" s="166"/>
      <c r="AV28" s="177"/>
      <c r="AW28" s="166"/>
      <c r="AX28" s="166"/>
      <c r="AY28" s="166"/>
      <c r="AZ28" s="166"/>
      <c r="BA28" s="167"/>
    </row>
    <row r="29" spans="1:53" ht="40.799999999999997" customHeight="1" x14ac:dyDescent="0.2">
      <c r="B29" s="168" t="s">
        <v>185</v>
      </c>
      <c r="C29" s="157"/>
      <c r="D29" s="157"/>
      <c r="E29" s="157"/>
      <c r="F29" s="157"/>
      <c r="G29" s="157"/>
      <c r="H29" s="157"/>
      <c r="I29" s="157"/>
      <c r="J29" s="157"/>
      <c r="K29" s="158"/>
      <c r="L29" s="169"/>
      <c r="M29" s="166"/>
      <c r="N29" s="166"/>
      <c r="O29" s="167"/>
      <c r="P29" s="169"/>
      <c r="Q29" s="166"/>
      <c r="R29" s="166"/>
      <c r="S29" s="167"/>
      <c r="T29" s="169"/>
      <c r="U29" s="166"/>
      <c r="V29" s="166"/>
      <c r="W29" s="167"/>
      <c r="X29" s="169"/>
      <c r="Y29" s="166"/>
      <c r="Z29" s="166"/>
      <c r="AA29" s="167"/>
      <c r="AB29" s="169"/>
      <c r="AC29" s="166"/>
      <c r="AD29" s="166"/>
      <c r="AE29" s="167"/>
      <c r="AF29" s="169"/>
      <c r="AG29" s="166"/>
      <c r="AH29" s="166"/>
      <c r="AI29" s="167"/>
      <c r="AJ29" s="178">
        <f>SUM(L29:AI29)</f>
        <v>0</v>
      </c>
      <c r="AK29" s="179"/>
      <c r="AL29" s="179"/>
      <c r="AM29" s="179"/>
      <c r="AN29" s="180"/>
      <c r="AO29" s="176"/>
      <c r="AP29" s="166"/>
      <c r="AQ29" s="166"/>
      <c r="AR29" s="167"/>
      <c r="AS29" s="169"/>
      <c r="AT29" s="166"/>
      <c r="AU29" s="166"/>
      <c r="AV29" s="177"/>
      <c r="AW29" s="166"/>
      <c r="AX29" s="166"/>
      <c r="AY29" s="166"/>
      <c r="AZ29" s="166"/>
      <c r="BA29" s="167"/>
    </row>
    <row r="30" spans="1:53" ht="18.600000000000001" customHeight="1" x14ac:dyDescent="0.2">
      <c r="B30" s="135" t="s">
        <v>187</v>
      </c>
    </row>
    <row r="32" spans="1:53" ht="14.4" x14ac:dyDescent="0.2">
      <c r="B32" s="134" t="s">
        <v>188</v>
      </c>
    </row>
    <row r="33" spans="2:53" ht="22.8" customHeight="1" x14ac:dyDescent="0.2">
      <c r="B33" s="153" t="s">
        <v>189</v>
      </c>
      <c r="C33" s="153"/>
      <c r="D33" s="153"/>
      <c r="E33" s="153"/>
      <c r="F33" s="153"/>
      <c r="G33" s="153"/>
      <c r="H33" s="153"/>
      <c r="I33" s="153" t="s">
        <v>190</v>
      </c>
      <c r="J33" s="153"/>
      <c r="K33" s="153"/>
      <c r="L33" s="153"/>
      <c r="M33" s="153"/>
      <c r="N33" s="153"/>
      <c r="O33" s="153"/>
      <c r="P33" s="153" t="s">
        <v>8</v>
      </c>
      <c r="Q33" s="153"/>
      <c r="R33" s="153"/>
      <c r="S33" s="153"/>
      <c r="T33" s="153"/>
      <c r="U33" s="153"/>
      <c r="V33" s="153"/>
      <c r="W33" s="153"/>
      <c r="X33" s="153"/>
      <c r="Y33" s="153"/>
      <c r="Z33" s="153"/>
      <c r="AA33" s="153"/>
      <c r="AB33" s="153"/>
      <c r="AC33" s="153"/>
      <c r="AD33" s="153" t="s">
        <v>191</v>
      </c>
      <c r="AE33" s="153"/>
      <c r="AF33" s="153"/>
      <c r="AG33" s="153"/>
      <c r="AH33" s="153"/>
      <c r="AI33" s="153"/>
      <c r="AJ33" s="153"/>
      <c r="AK33" s="153"/>
      <c r="AL33" s="153"/>
      <c r="AM33" s="153" t="s">
        <v>192</v>
      </c>
      <c r="AN33" s="153"/>
      <c r="AO33" s="153"/>
      <c r="AP33" s="153"/>
      <c r="AQ33" s="153"/>
      <c r="AR33" s="153"/>
      <c r="AS33" s="153"/>
      <c r="AT33" s="153"/>
      <c r="AU33" s="153"/>
      <c r="AV33" s="153"/>
      <c r="AW33" s="153"/>
      <c r="AX33" s="153"/>
      <c r="AY33" s="153"/>
      <c r="AZ33" s="153"/>
      <c r="BA33" s="153"/>
    </row>
    <row r="34" spans="2:53" ht="22.8" customHeight="1" x14ac:dyDescent="0.2">
      <c r="B34" s="170"/>
      <c r="C34" s="171"/>
      <c r="D34" s="171"/>
      <c r="E34" s="171"/>
      <c r="F34" s="171"/>
      <c r="G34" s="171"/>
      <c r="H34" s="172"/>
      <c r="I34" s="173"/>
      <c r="J34" s="174"/>
      <c r="K34" s="174"/>
      <c r="L34" s="174"/>
      <c r="M34" s="174"/>
      <c r="N34" s="174"/>
      <c r="O34" s="175"/>
      <c r="P34" s="170"/>
      <c r="Q34" s="171"/>
      <c r="R34" s="171"/>
      <c r="S34" s="171"/>
      <c r="T34" s="171"/>
      <c r="U34" s="171"/>
      <c r="V34" s="171"/>
      <c r="W34" s="171"/>
      <c r="X34" s="171"/>
      <c r="Y34" s="171"/>
      <c r="Z34" s="171"/>
      <c r="AA34" s="171"/>
      <c r="AB34" s="171"/>
      <c r="AC34" s="172"/>
      <c r="AD34" s="170"/>
      <c r="AE34" s="171"/>
      <c r="AF34" s="171"/>
      <c r="AG34" s="171"/>
      <c r="AH34" s="171"/>
      <c r="AI34" s="171"/>
      <c r="AJ34" s="171"/>
      <c r="AK34" s="171"/>
      <c r="AL34" s="172"/>
      <c r="AM34" s="170"/>
      <c r="AN34" s="171"/>
      <c r="AO34" s="171"/>
      <c r="AP34" s="171"/>
      <c r="AQ34" s="171"/>
      <c r="AR34" s="171"/>
      <c r="AS34" s="171"/>
      <c r="AT34" s="171"/>
      <c r="AU34" s="171"/>
      <c r="AV34" s="171"/>
      <c r="AW34" s="171"/>
      <c r="AX34" s="171"/>
      <c r="AY34" s="171"/>
      <c r="AZ34" s="171"/>
      <c r="BA34" s="172"/>
    </row>
    <row r="35" spans="2:53" ht="22.8" customHeight="1" x14ac:dyDescent="0.2">
      <c r="B35" s="170"/>
      <c r="C35" s="171"/>
      <c r="D35" s="171"/>
      <c r="E35" s="171"/>
      <c r="F35" s="171"/>
      <c r="G35" s="171"/>
      <c r="H35" s="172"/>
      <c r="I35" s="173"/>
      <c r="J35" s="174"/>
      <c r="K35" s="174"/>
      <c r="L35" s="174"/>
      <c r="M35" s="174"/>
      <c r="N35" s="174"/>
      <c r="O35" s="175"/>
      <c r="P35" s="170"/>
      <c r="Q35" s="171"/>
      <c r="R35" s="171"/>
      <c r="S35" s="171"/>
      <c r="T35" s="171"/>
      <c r="U35" s="171"/>
      <c r="V35" s="171"/>
      <c r="W35" s="171"/>
      <c r="X35" s="171"/>
      <c r="Y35" s="171"/>
      <c r="Z35" s="171"/>
      <c r="AA35" s="171"/>
      <c r="AB35" s="171"/>
      <c r="AC35" s="172"/>
      <c r="AD35" s="170"/>
      <c r="AE35" s="171"/>
      <c r="AF35" s="171"/>
      <c r="AG35" s="171"/>
      <c r="AH35" s="171"/>
      <c r="AI35" s="171"/>
      <c r="AJ35" s="171"/>
      <c r="AK35" s="171"/>
      <c r="AL35" s="172"/>
      <c r="AM35" s="170"/>
      <c r="AN35" s="171"/>
      <c r="AO35" s="171"/>
      <c r="AP35" s="171"/>
      <c r="AQ35" s="171"/>
      <c r="AR35" s="171"/>
      <c r="AS35" s="171"/>
      <c r="AT35" s="171"/>
      <c r="AU35" s="171"/>
      <c r="AV35" s="171"/>
      <c r="AW35" s="171"/>
      <c r="AX35" s="171"/>
      <c r="AY35" s="171"/>
      <c r="AZ35" s="171"/>
      <c r="BA35" s="172"/>
    </row>
    <row r="36" spans="2:53" ht="22.8" customHeight="1" x14ac:dyDescent="0.2">
      <c r="B36" s="170"/>
      <c r="C36" s="171"/>
      <c r="D36" s="171"/>
      <c r="E36" s="171"/>
      <c r="F36" s="171"/>
      <c r="G36" s="171"/>
      <c r="H36" s="172"/>
      <c r="I36" s="173"/>
      <c r="J36" s="174"/>
      <c r="K36" s="174"/>
      <c r="L36" s="174"/>
      <c r="M36" s="174"/>
      <c r="N36" s="174"/>
      <c r="O36" s="175"/>
      <c r="P36" s="170"/>
      <c r="Q36" s="171"/>
      <c r="R36" s="171"/>
      <c r="S36" s="171"/>
      <c r="T36" s="171"/>
      <c r="U36" s="171"/>
      <c r="V36" s="171"/>
      <c r="W36" s="171"/>
      <c r="X36" s="171"/>
      <c r="Y36" s="171"/>
      <c r="Z36" s="171"/>
      <c r="AA36" s="171"/>
      <c r="AB36" s="171"/>
      <c r="AC36" s="172"/>
      <c r="AD36" s="170"/>
      <c r="AE36" s="171"/>
      <c r="AF36" s="171"/>
      <c r="AG36" s="171"/>
      <c r="AH36" s="171"/>
      <c r="AI36" s="171"/>
      <c r="AJ36" s="171"/>
      <c r="AK36" s="171"/>
      <c r="AL36" s="172"/>
      <c r="AM36" s="170"/>
      <c r="AN36" s="171"/>
      <c r="AO36" s="171"/>
      <c r="AP36" s="171"/>
      <c r="AQ36" s="171"/>
      <c r="AR36" s="171"/>
      <c r="AS36" s="171"/>
      <c r="AT36" s="171"/>
      <c r="AU36" s="171"/>
      <c r="AV36" s="171"/>
      <c r="AW36" s="171"/>
      <c r="AX36" s="171"/>
      <c r="AY36" s="171"/>
      <c r="AZ36" s="171"/>
      <c r="BA36" s="172"/>
    </row>
    <row r="37" spans="2:53" ht="18.600000000000001" customHeight="1" x14ac:dyDescent="0.2">
      <c r="B37" s="129" t="s">
        <v>193</v>
      </c>
    </row>
  </sheetData>
  <mergeCells count="123">
    <mergeCell ref="AJ2:AZ2"/>
    <mergeCell ref="AJ3:AZ3"/>
    <mergeCell ref="A6:BB6"/>
    <mergeCell ref="L10:BA10"/>
    <mergeCell ref="L11:Z11"/>
    <mergeCell ref="AA11:AM11"/>
    <mergeCell ref="L13:Z13"/>
    <mergeCell ref="L12:Z12"/>
    <mergeCell ref="B14:K15"/>
    <mergeCell ref="L15:Z15"/>
    <mergeCell ref="B9:K9"/>
    <mergeCell ref="L9:BA9"/>
    <mergeCell ref="B10:K10"/>
    <mergeCell ref="B11:K11"/>
    <mergeCell ref="B12:K12"/>
    <mergeCell ref="B13:K13"/>
    <mergeCell ref="AA13:AM13"/>
    <mergeCell ref="AN13:AQ13"/>
    <mergeCell ref="AR13:AT13"/>
    <mergeCell ref="AU13:AY13"/>
    <mergeCell ref="AZ13:BA13"/>
    <mergeCell ref="AA14:AM14"/>
    <mergeCell ref="AA12:AM12"/>
    <mergeCell ref="AN11:BA11"/>
    <mergeCell ref="AR12:AT12"/>
    <mergeCell ref="AN12:AQ12"/>
    <mergeCell ref="AU12:AY12"/>
    <mergeCell ref="AZ12:BA12"/>
    <mergeCell ref="W14:Z14"/>
    <mergeCell ref="L14:V14"/>
    <mergeCell ref="AN14:AX14"/>
    <mergeCell ref="AY14:BA14"/>
    <mergeCell ref="AN16:AX16"/>
    <mergeCell ref="AY16:BA16"/>
    <mergeCell ref="L17:AM17"/>
    <mergeCell ref="L16:AM16"/>
    <mergeCell ref="AA15:AM15"/>
    <mergeCell ref="AN15:AT15"/>
    <mergeCell ref="AU15:AW15"/>
    <mergeCell ref="AX15:BA15"/>
    <mergeCell ref="AN19:BA19"/>
    <mergeCell ref="B19:Z19"/>
    <mergeCell ref="AA19:AM19"/>
    <mergeCell ref="B25:K26"/>
    <mergeCell ref="AN17:AQ17"/>
    <mergeCell ref="AR17:AT17"/>
    <mergeCell ref="AU17:AY17"/>
    <mergeCell ref="AZ17:BA17"/>
    <mergeCell ref="AN18:AQ18"/>
    <mergeCell ref="AR18:AT18"/>
    <mergeCell ref="AU18:AY18"/>
    <mergeCell ref="AZ18:BA18"/>
    <mergeCell ref="L26:O26"/>
    <mergeCell ref="P26:S26"/>
    <mergeCell ref="AO25:AV25"/>
    <mergeCell ref="AW25:BA26"/>
    <mergeCell ref="AJ25:AN26"/>
    <mergeCell ref="T26:W26"/>
    <mergeCell ref="X26:AA26"/>
    <mergeCell ref="AB26:AE26"/>
    <mergeCell ref="AF26:AI26"/>
    <mergeCell ref="L25:S25"/>
    <mergeCell ref="T25:AA25"/>
    <mergeCell ref="AB25:AI25"/>
    <mergeCell ref="AW24:BA24"/>
    <mergeCell ref="B16:K18"/>
    <mergeCell ref="L18:AM18"/>
    <mergeCell ref="P27:S27"/>
    <mergeCell ref="L27:O27"/>
    <mergeCell ref="L28:O28"/>
    <mergeCell ref="P28:S28"/>
    <mergeCell ref="T27:W27"/>
    <mergeCell ref="X27:AA27"/>
    <mergeCell ref="T28:W28"/>
    <mergeCell ref="X28:AA28"/>
    <mergeCell ref="B27:D28"/>
    <mergeCell ref="E28:K28"/>
    <mergeCell ref="E27:K27"/>
    <mergeCell ref="AB27:AE27"/>
    <mergeCell ref="AF27:AI27"/>
    <mergeCell ref="AB28:AE28"/>
    <mergeCell ref="AF28:AI28"/>
    <mergeCell ref="AO27:AR27"/>
    <mergeCell ref="AS27:AV27"/>
    <mergeCell ref="AO28:AR28"/>
    <mergeCell ref="AS28:AV28"/>
    <mergeCell ref="AO26:AR26"/>
    <mergeCell ref="AS26:AV26"/>
    <mergeCell ref="AJ28:AN28"/>
    <mergeCell ref="AJ27:AN27"/>
    <mergeCell ref="AM34:BA34"/>
    <mergeCell ref="AD34:AL34"/>
    <mergeCell ref="P34:AC34"/>
    <mergeCell ref="AB29:AE29"/>
    <mergeCell ref="AF29:AI29"/>
    <mergeCell ref="AO29:AR29"/>
    <mergeCell ref="AS29:AV29"/>
    <mergeCell ref="AW29:BA29"/>
    <mergeCell ref="AJ29:AN29"/>
    <mergeCell ref="AW27:BA27"/>
    <mergeCell ref="AW28:BA28"/>
    <mergeCell ref="B29:K29"/>
    <mergeCell ref="P29:S29"/>
    <mergeCell ref="L29:O29"/>
    <mergeCell ref="T29:W29"/>
    <mergeCell ref="X29:AA29"/>
    <mergeCell ref="AM35:BA35"/>
    <mergeCell ref="B36:H36"/>
    <mergeCell ref="I36:O36"/>
    <mergeCell ref="P36:AC36"/>
    <mergeCell ref="AD36:AL36"/>
    <mergeCell ref="AM36:BA36"/>
    <mergeCell ref="I34:O34"/>
    <mergeCell ref="B34:H34"/>
    <mergeCell ref="B35:H35"/>
    <mergeCell ref="I35:O35"/>
    <mergeCell ref="P35:AC35"/>
    <mergeCell ref="AD35:AL35"/>
    <mergeCell ref="B33:H33"/>
    <mergeCell ref="I33:O33"/>
    <mergeCell ref="P33:AC33"/>
    <mergeCell ref="AD33:AL33"/>
    <mergeCell ref="AM33:BA33"/>
  </mergeCells>
  <phoneticPr fontId="23"/>
  <printOptions horizontalCentered="1"/>
  <pageMargins left="0.59055118110236227" right="0.59055118110236227" top="0.98425196850393704" bottom="0.98425196850393704" header="0.51181102362204722" footer="0.51181102362204722"/>
  <pageSetup paperSize="9" scale="94" orientation="portrait" blackAndWhite="1"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5F3D16-E119-4622-9A49-FBBE5B8CF439}">
  <sheetPr>
    <tabColor rgb="FFFFFF99"/>
  </sheetPr>
  <dimension ref="B2:G9"/>
  <sheetViews>
    <sheetView showGridLines="0" view="pageBreakPreview" zoomScaleNormal="100" zoomScaleSheetLayoutView="100" workbookViewId="0">
      <selection activeCell="E6" sqref="E6"/>
    </sheetView>
  </sheetViews>
  <sheetFormatPr defaultRowHeight="13.2" x14ac:dyDescent="0.2"/>
  <cols>
    <col min="1" max="2" width="2.44140625" style="137" customWidth="1"/>
    <col min="3" max="3" width="27.44140625" style="137" customWidth="1"/>
    <col min="4" max="4" width="15.88671875" style="137" customWidth="1"/>
    <col min="5" max="5" width="24.21875" style="137" customWidth="1"/>
    <col min="6" max="6" width="14.5546875" style="137" customWidth="1"/>
    <col min="7" max="7" width="15" style="137" customWidth="1"/>
    <col min="8" max="8" width="2" style="137" customWidth="1"/>
    <col min="9" max="9" width="27.33203125" style="137" customWidth="1"/>
    <col min="10" max="16384" width="8.88671875" style="137"/>
  </cols>
  <sheetData>
    <row r="2" spans="2:7" ht="27.6" customHeight="1" thickBot="1" x14ac:dyDescent="0.25">
      <c r="B2" s="136" t="s">
        <v>209</v>
      </c>
      <c r="D2" s="136"/>
    </row>
    <row r="3" spans="2:7" ht="35.4" customHeight="1" thickBot="1" x14ac:dyDescent="0.25">
      <c r="B3" s="242" t="s">
        <v>210</v>
      </c>
      <c r="C3" s="243"/>
      <c r="D3" s="244"/>
      <c r="E3" s="245"/>
      <c r="F3" s="138" t="s">
        <v>211</v>
      </c>
      <c r="G3" s="139"/>
    </row>
    <row r="4" spans="2:7" ht="8.4" customHeight="1" x14ac:dyDescent="0.2"/>
    <row r="5" spans="2:7" ht="40.200000000000003" customHeight="1" x14ac:dyDescent="0.2">
      <c r="B5" s="140"/>
      <c r="C5" s="141" t="s">
        <v>212</v>
      </c>
      <c r="D5" s="141" t="s">
        <v>213</v>
      </c>
      <c r="E5" s="141" t="s">
        <v>214</v>
      </c>
      <c r="F5" s="141" t="s">
        <v>215</v>
      </c>
      <c r="G5" s="141" t="s">
        <v>216</v>
      </c>
    </row>
    <row r="6" spans="2:7" ht="84.6" customHeight="1" x14ac:dyDescent="0.2">
      <c r="B6" s="140">
        <v>1</v>
      </c>
      <c r="C6" s="142"/>
      <c r="D6" s="143"/>
      <c r="E6" s="144" t="s">
        <v>217</v>
      </c>
      <c r="F6" s="145"/>
      <c r="G6" s="146"/>
    </row>
    <row r="7" spans="2:7" ht="84.6" customHeight="1" x14ac:dyDescent="0.2">
      <c r="B7" s="140">
        <v>2</v>
      </c>
      <c r="C7" s="147"/>
      <c r="D7" s="140"/>
      <c r="E7" s="144" t="s">
        <v>217</v>
      </c>
      <c r="F7" s="148"/>
      <c r="G7" s="149"/>
    </row>
    <row r="8" spans="2:7" ht="84.6" customHeight="1" x14ac:dyDescent="0.2">
      <c r="B8" s="140">
        <v>3</v>
      </c>
      <c r="C8" s="147"/>
      <c r="D8" s="140"/>
      <c r="E8" s="144" t="s">
        <v>217</v>
      </c>
      <c r="F8" s="148"/>
      <c r="G8" s="149"/>
    </row>
    <row r="9" spans="2:7" ht="84.6" customHeight="1" x14ac:dyDescent="0.2">
      <c r="B9" s="140">
        <v>4</v>
      </c>
      <c r="C9" s="147"/>
      <c r="D9" s="140"/>
      <c r="E9" s="144" t="s">
        <v>217</v>
      </c>
      <c r="F9" s="148"/>
      <c r="G9" s="149"/>
    </row>
  </sheetData>
  <mergeCells count="2">
    <mergeCell ref="B3:C3"/>
    <mergeCell ref="D3:E3"/>
  </mergeCells>
  <phoneticPr fontId="23"/>
  <pageMargins left="0.7" right="0.7" top="0.75" bottom="0.75" header="0.3" footer="0.3"/>
  <pageSetup paperSize="9" scale="85"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99"/>
    <pageSetUpPr fitToPage="1"/>
  </sheetPr>
  <dimension ref="A2:I21"/>
  <sheetViews>
    <sheetView showGridLines="0" view="pageBreakPreview" topLeftCell="A9" zoomScale="85" zoomScaleNormal="100" zoomScaleSheetLayoutView="85" workbookViewId="0">
      <selection activeCell="C8" sqref="C8"/>
    </sheetView>
  </sheetViews>
  <sheetFormatPr defaultColWidth="9" defaultRowHeight="13.2" x14ac:dyDescent="0.2"/>
  <cols>
    <col min="1" max="1" width="22.21875" style="7" customWidth="1"/>
    <col min="2" max="2" width="20.88671875" style="7" customWidth="1"/>
    <col min="3" max="3" width="21.21875" style="7" customWidth="1"/>
    <col min="4" max="4" width="22.44140625" style="7" customWidth="1"/>
    <col min="5" max="9" width="15.21875" style="7" customWidth="1"/>
    <col min="10" max="16384" width="9" style="7"/>
  </cols>
  <sheetData>
    <row r="2" spans="1:9" ht="20.100000000000001" customHeight="1" x14ac:dyDescent="0.2">
      <c r="A2"/>
      <c r="I2" s="12" t="s">
        <v>98</v>
      </c>
    </row>
    <row r="3" spans="1:9" s="8" customFormat="1" ht="30" customHeight="1" thickBot="1" x14ac:dyDescent="0.25">
      <c r="A3" s="247" t="s">
        <v>222</v>
      </c>
      <c r="B3" s="247"/>
      <c r="C3" s="247"/>
      <c r="D3" s="247"/>
      <c r="E3" s="247"/>
      <c r="F3" s="247"/>
      <c r="G3" s="247"/>
      <c r="H3" s="247"/>
      <c r="I3" s="247"/>
    </row>
    <row r="4" spans="1:9" s="8" customFormat="1" ht="35.25" customHeight="1" thickBot="1" x14ac:dyDescent="0.25">
      <c r="A4" s="86"/>
      <c r="B4" s="86"/>
      <c r="C4" s="86"/>
      <c r="D4" s="39"/>
      <c r="E4" s="9" t="s">
        <v>2</v>
      </c>
      <c r="F4" s="248">
        <f>第1号様式の2!L9</f>
        <v>0</v>
      </c>
      <c r="G4" s="249"/>
      <c r="H4" s="249"/>
      <c r="I4" s="250"/>
    </row>
    <row r="5" spans="1:9" s="8" customFormat="1" ht="17.25" customHeight="1" x14ac:dyDescent="0.2">
      <c r="A5" s="86"/>
      <c r="B5" s="86"/>
      <c r="C5" s="86"/>
      <c r="D5" s="39"/>
      <c r="E5" s="40"/>
      <c r="F5" s="87"/>
      <c r="G5" s="87"/>
      <c r="H5" s="87"/>
      <c r="I5" s="87"/>
    </row>
    <row r="6" spans="1:9" s="8" customFormat="1" ht="17.25" customHeight="1" x14ac:dyDescent="0.2">
      <c r="A6" s="251" t="s">
        <v>38</v>
      </c>
      <c r="B6" s="254" t="s">
        <v>34</v>
      </c>
      <c r="C6" s="49"/>
      <c r="D6" s="42"/>
      <c r="E6" s="86"/>
      <c r="F6" s="86"/>
      <c r="G6" s="86"/>
      <c r="H6" s="86"/>
      <c r="I6" s="86"/>
    </row>
    <row r="7" spans="1:9" ht="26.25" customHeight="1" thickBot="1" x14ac:dyDescent="0.25">
      <c r="A7" s="252"/>
      <c r="B7" s="255"/>
      <c r="C7" s="50" t="s">
        <v>82</v>
      </c>
      <c r="D7" s="43"/>
    </row>
    <row r="8" spans="1:9" ht="30" customHeight="1" thickBot="1" x14ac:dyDescent="0.25">
      <c r="A8" s="253"/>
      <c r="B8" s="51"/>
      <c r="C8" s="104"/>
      <c r="D8" s="44"/>
      <c r="E8" s="40"/>
      <c r="F8" s="246"/>
      <c r="G8" s="246"/>
      <c r="H8" s="246"/>
      <c r="I8" s="246"/>
    </row>
    <row r="9" spans="1:9" ht="21" customHeight="1" thickBot="1" x14ac:dyDescent="0.25">
      <c r="I9" s="10" t="s">
        <v>3</v>
      </c>
    </row>
    <row r="10" spans="1:9" s="12" customFormat="1" ht="49.8" customHeight="1" thickBot="1" x14ac:dyDescent="0.25">
      <c r="A10" s="56" t="s">
        <v>0</v>
      </c>
      <c r="B10" s="11" t="s">
        <v>75</v>
      </c>
      <c r="C10" s="11" t="s">
        <v>76</v>
      </c>
      <c r="D10" s="11" t="s">
        <v>77</v>
      </c>
      <c r="E10" s="100" t="s">
        <v>78</v>
      </c>
      <c r="F10" s="103" t="s">
        <v>79</v>
      </c>
      <c r="G10" s="102" t="s">
        <v>80</v>
      </c>
      <c r="H10" s="100" t="s">
        <v>81</v>
      </c>
      <c r="I10" s="101" t="s">
        <v>1</v>
      </c>
    </row>
    <row r="11" spans="1:9" ht="70.5" customHeight="1" thickBot="1" x14ac:dyDescent="0.25">
      <c r="A11" s="97" t="s">
        <v>73</v>
      </c>
      <c r="B11" s="150">
        <f>IFERROR('様式１－２(個表) '!B18:C18,0)</f>
        <v>0</v>
      </c>
      <c r="C11" s="17"/>
      <c r="D11" s="114">
        <f>B11-C11</f>
        <v>0</v>
      </c>
      <c r="E11" s="22">
        <f>IFERROR('様式１－２(個表) '!K18,0)</f>
        <v>0</v>
      </c>
      <c r="F11" s="26">
        <f>MIN(D11,E11)</f>
        <v>0</v>
      </c>
      <c r="G11" s="23" t="s">
        <v>13</v>
      </c>
      <c r="H11" s="22">
        <f>F11*0.5</f>
        <v>0</v>
      </c>
      <c r="I11" s="24"/>
    </row>
    <row r="12" spans="1:9" ht="70.5" customHeight="1" x14ac:dyDescent="0.2">
      <c r="A12" s="98" t="s">
        <v>56</v>
      </c>
      <c r="B12" s="150">
        <f>IFERROR('様式１－２(個表) '!G24:G24,0)</f>
        <v>0</v>
      </c>
      <c r="C12" s="99"/>
      <c r="D12" s="26">
        <f>B12-C12</f>
        <v>0</v>
      </c>
      <c r="E12" s="22" t="str">
        <f>IFERROR('様式１－２(個表) '!I24,0)</f>
        <v/>
      </c>
      <c r="F12" s="26">
        <f>MIN(D12,E12)</f>
        <v>0</v>
      </c>
      <c r="G12" s="23" t="s">
        <v>13</v>
      </c>
      <c r="H12" s="27">
        <f>F12*0.5</f>
        <v>0</v>
      </c>
      <c r="I12" s="25"/>
    </row>
    <row r="13" spans="1:9" ht="70.5" customHeight="1" x14ac:dyDescent="0.2">
      <c r="A13" s="98" t="s">
        <v>72</v>
      </c>
      <c r="B13" s="22">
        <f>IFERROR('様式１－3(個表)'!B17:C17,0)</f>
        <v>0</v>
      </c>
      <c r="C13" s="99"/>
      <c r="D13" s="26">
        <f>B13-C13</f>
        <v>0</v>
      </c>
      <c r="E13" s="22">
        <f>IFERROR('様式１－3(個表)'!K17,0)</f>
        <v>0</v>
      </c>
      <c r="F13" s="26">
        <f>MIN(D13,E13)</f>
        <v>0</v>
      </c>
      <c r="G13" s="23" t="s">
        <v>13</v>
      </c>
      <c r="H13" s="27">
        <f>F13*0.5</f>
        <v>0</v>
      </c>
      <c r="I13" s="25"/>
    </row>
    <row r="14" spans="1:9" ht="70.5" customHeight="1" thickBot="1" x14ac:dyDescent="0.25">
      <c r="A14" s="98" t="s">
        <v>74</v>
      </c>
      <c r="B14" s="19">
        <f>IFERROR('様式１－3(個表)'!B20:C20,0)</f>
        <v>0</v>
      </c>
      <c r="C14" s="99"/>
      <c r="D14" s="26">
        <f>B14-C14</f>
        <v>0</v>
      </c>
      <c r="E14" s="22">
        <f>IFERROR('様式１－3(個表)'!K20,0)</f>
        <v>0</v>
      </c>
      <c r="F14" s="26">
        <f>MIN(D14,E14)</f>
        <v>0</v>
      </c>
      <c r="G14" s="23" t="s">
        <v>13</v>
      </c>
      <c r="H14" s="27">
        <f>F14*0.5</f>
        <v>0</v>
      </c>
      <c r="I14" s="25"/>
    </row>
    <row r="15" spans="1:9" ht="60" customHeight="1" thickTop="1" thickBot="1" x14ac:dyDescent="0.25">
      <c r="A15" s="56" t="s">
        <v>7</v>
      </c>
      <c r="B15" s="21">
        <f t="shared" ref="B15:F15" si="0">SUM(B11:B14)</f>
        <v>0</v>
      </c>
      <c r="C15" s="21">
        <f t="shared" si="0"/>
        <v>0</v>
      </c>
      <c r="D15" s="16">
        <f t="shared" si="0"/>
        <v>0</v>
      </c>
      <c r="E15" s="19">
        <f t="shared" si="0"/>
        <v>0</v>
      </c>
      <c r="F15" s="17">
        <f t="shared" si="0"/>
        <v>0</v>
      </c>
      <c r="G15" s="115"/>
      <c r="H15" s="20">
        <f>ROUNDDOWN(H11+H12+H13+H14,-3)</f>
        <v>0</v>
      </c>
      <c r="I15" s="18"/>
    </row>
    <row r="16" spans="1:9" ht="10.199999999999999" customHeight="1" x14ac:dyDescent="0.2">
      <c r="A16" s="48"/>
    </row>
    <row r="17" spans="1:9" ht="20.100000000000001" customHeight="1" x14ac:dyDescent="0.2">
      <c r="A17" s="7" t="s">
        <v>35</v>
      </c>
    </row>
    <row r="18" spans="1:9" ht="20.100000000000001" customHeight="1" x14ac:dyDescent="0.2">
      <c r="A18" s="246" t="s">
        <v>21</v>
      </c>
      <c r="B18" s="246"/>
      <c r="C18" s="246"/>
      <c r="D18" s="246"/>
      <c r="E18" s="246"/>
      <c r="F18" s="246"/>
      <c r="G18" s="246"/>
      <c r="H18" s="246"/>
      <c r="I18" s="246"/>
    </row>
    <row r="19" spans="1:9" ht="20.100000000000001" customHeight="1" x14ac:dyDescent="0.2">
      <c r="A19" s="246" t="s">
        <v>219</v>
      </c>
      <c r="B19" s="246"/>
      <c r="C19" s="246"/>
      <c r="D19" s="246"/>
      <c r="E19" s="246"/>
      <c r="F19" s="246"/>
      <c r="G19" s="246"/>
      <c r="H19" s="246"/>
      <c r="I19" s="246"/>
    </row>
    <row r="20" spans="1:9" ht="16.5" customHeight="1" x14ac:dyDescent="0.2">
      <c r="A20" s="246" t="s">
        <v>218</v>
      </c>
      <c r="B20" s="246"/>
      <c r="C20" s="246"/>
      <c r="D20" s="246"/>
      <c r="E20" s="246"/>
      <c r="F20" s="246"/>
      <c r="G20" s="246"/>
      <c r="H20" s="246"/>
      <c r="I20" s="246"/>
    </row>
    <row r="21" spans="1:9" x14ac:dyDescent="0.2">
      <c r="A21" s="41"/>
      <c r="B21" s="41"/>
      <c r="C21" s="41"/>
      <c r="D21" s="41"/>
      <c r="E21" s="41"/>
      <c r="F21" s="41"/>
      <c r="G21" s="41"/>
      <c r="H21" s="41"/>
      <c r="I21" s="41"/>
    </row>
  </sheetData>
  <mergeCells count="8">
    <mergeCell ref="A20:I20"/>
    <mergeCell ref="A19:I19"/>
    <mergeCell ref="A3:I3"/>
    <mergeCell ref="A18:I18"/>
    <mergeCell ref="F4:I4"/>
    <mergeCell ref="A6:A8"/>
    <mergeCell ref="B6:B7"/>
    <mergeCell ref="F8:I8"/>
  </mergeCells>
  <phoneticPr fontId="23"/>
  <dataValidations count="1">
    <dataValidation type="list" allowBlank="1" showInputMessage="1" showErrorMessage="1" sqref="C8" xr:uid="{00000000-0002-0000-0000-000000000000}">
      <formula1>"１.新任訪問看護師,２.新卒訪問看護師,３.潜在訪問看護師"</formula1>
    </dataValidation>
  </dataValidations>
  <printOptions horizontalCentered="1"/>
  <pageMargins left="0.39370078740157483" right="0.39370078740157483" top="0.39370078740157483" bottom="0.39370078740157483" header="0.39370078740157483" footer="0.19685039370078741"/>
  <pageSetup paperSize="9" scale="83" orientation="landscape" r:id="rId1"/>
  <headerFooter alignWithMargins="0">
    <oddFooter xml:space="preserve">&amp;C&amp;12
</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99"/>
    <pageSetUpPr fitToPage="1"/>
  </sheetPr>
  <dimension ref="A2:O28"/>
  <sheetViews>
    <sheetView showGridLines="0" view="pageBreakPreview" topLeftCell="A18" zoomScaleNormal="100" zoomScaleSheetLayoutView="100" workbookViewId="0">
      <selection activeCell="I25" sqref="I25"/>
    </sheetView>
  </sheetViews>
  <sheetFormatPr defaultColWidth="9" defaultRowHeight="13.2" x14ac:dyDescent="0.2"/>
  <cols>
    <col min="1" max="1" width="2.109375" style="1" customWidth="1"/>
    <col min="2" max="2" width="22.6640625" style="1" customWidth="1"/>
    <col min="3" max="4" width="15.6640625" style="1" customWidth="1"/>
    <col min="5" max="5" width="11.77734375" style="1" customWidth="1"/>
    <col min="6" max="6" width="22.5546875" style="1" customWidth="1"/>
    <col min="7" max="8" width="14.88671875" style="1" customWidth="1"/>
    <col min="9" max="9" width="19.33203125" style="1" customWidth="1"/>
    <col min="10" max="10" width="19.6640625" style="1" customWidth="1"/>
    <col min="11" max="11" width="18.33203125" style="1" customWidth="1"/>
    <col min="12" max="12" width="7.109375" style="1" customWidth="1"/>
    <col min="13" max="13" width="8.109375" style="1" customWidth="1"/>
    <col min="14" max="16384" width="9" style="1"/>
  </cols>
  <sheetData>
    <row r="2" spans="1:15" ht="20.100000000000001" customHeight="1" x14ac:dyDescent="0.2">
      <c r="J2" s="2" t="s">
        <v>99</v>
      </c>
    </row>
    <row r="3" spans="1:15" s="8" customFormat="1" ht="20.25" customHeight="1" x14ac:dyDescent="0.2">
      <c r="A3" s="247" t="s">
        <v>223</v>
      </c>
      <c r="B3" s="247"/>
      <c r="C3" s="247"/>
      <c r="D3" s="247"/>
      <c r="E3" s="247"/>
      <c r="F3" s="247"/>
      <c r="G3" s="247"/>
      <c r="H3" s="247"/>
      <c r="I3" s="247"/>
      <c r="J3" s="247"/>
    </row>
    <row r="4" spans="1:15" s="7" customFormat="1" ht="21" customHeight="1" thickBot="1" x14ac:dyDescent="0.25">
      <c r="A4" s="28" t="s">
        <v>27</v>
      </c>
      <c r="C4" s="12"/>
      <c r="D4" s="12"/>
      <c r="E4" s="12"/>
      <c r="F4" s="12"/>
      <c r="G4" s="12"/>
      <c r="H4" s="12"/>
      <c r="I4" s="12"/>
      <c r="J4" s="12"/>
      <c r="K4" s="12"/>
      <c r="L4" s="12"/>
      <c r="M4" s="12"/>
    </row>
    <row r="5" spans="1:15" ht="57" customHeight="1" thickBot="1" x14ac:dyDescent="0.25">
      <c r="A5" s="2"/>
      <c r="B5" s="33" t="s">
        <v>28</v>
      </c>
      <c r="C5" s="256"/>
      <c r="D5" s="257"/>
      <c r="E5" s="35" t="s">
        <v>29</v>
      </c>
      <c r="F5" s="88"/>
      <c r="G5" s="46" t="s">
        <v>40</v>
      </c>
      <c r="H5" s="55" t="s">
        <v>39</v>
      </c>
      <c r="I5" s="47" t="s">
        <v>11</v>
      </c>
      <c r="J5" s="34"/>
    </row>
    <row r="6" spans="1:15" ht="16.5" customHeight="1" x14ac:dyDescent="0.2">
      <c r="A6" s="2"/>
      <c r="B6" s="258" t="s">
        <v>12</v>
      </c>
      <c r="C6" s="259" t="s">
        <v>20</v>
      </c>
      <c r="D6" s="260"/>
      <c r="E6" s="260"/>
      <c r="F6" s="260"/>
      <c r="G6" s="263" t="s">
        <v>36</v>
      </c>
      <c r="H6" s="265"/>
      <c r="I6" s="267" t="s">
        <v>37</v>
      </c>
      <c r="J6" s="269"/>
    </row>
    <row r="7" spans="1:15" ht="16.5" customHeight="1" thickBot="1" x14ac:dyDescent="0.25">
      <c r="A7" s="2"/>
      <c r="B7" s="258"/>
      <c r="C7" s="261"/>
      <c r="D7" s="262"/>
      <c r="E7" s="262"/>
      <c r="F7" s="262"/>
      <c r="G7" s="264"/>
      <c r="H7" s="266"/>
      <c r="I7" s="268"/>
      <c r="J7" s="270"/>
    </row>
    <row r="8" spans="1:15" s="92" customFormat="1" ht="20.100000000000001" customHeight="1" x14ac:dyDescent="0.2">
      <c r="A8" s="90"/>
      <c r="B8" s="91" t="s">
        <v>6</v>
      </c>
      <c r="G8" s="90"/>
      <c r="K8" s="90"/>
      <c r="L8" s="90"/>
    </row>
    <row r="9" spans="1:15" ht="15" customHeight="1" x14ac:dyDescent="0.2">
      <c r="A9" s="2"/>
      <c r="B9" s="271" t="s">
        <v>4</v>
      </c>
      <c r="C9" s="272"/>
      <c r="D9" s="279" t="s">
        <v>26</v>
      </c>
      <c r="E9" s="280"/>
      <c r="F9" s="281"/>
      <c r="G9" s="36"/>
      <c r="H9" s="58" t="s">
        <v>15</v>
      </c>
      <c r="I9" s="58" t="s">
        <v>16</v>
      </c>
      <c r="J9" s="275" t="s">
        <v>30</v>
      </c>
    </row>
    <row r="10" spans="1:15" ht="15" customHeight="1" x14ac:dyDescent="0.2">
      <c r="A10" s="2"/>
      <c r="B10" s="277"/>
      <c r="C10" s="278"/>
      <c r="D10" s="283" t="s">
        <v>33</v>
      </c>
      <c r="E10" s="284"/>
      <c r="F10" s="285"/>
      <c r="G10" s="36"/>
      <c r="H10" s="61" t="s">
        <v>14</v>
      </c>
      <c r="I10" s="61" t="s">
        <v>17</v>
      </c>
      <c r="J10" s="282"/>
    </row>
    <row r="11" spans="1:15" ht="15" customHeight="1" x14ac:dyDescent="0.2">
      <c r="A11" s="2"/>
      <c r="B11" s="277"/>
      <c r="C11" s="278"/>
      <c r="D11" s="283" t="s">
        <v>233</v>
      </c>
      <c r="E11" s="284"/>
      <c r="F11" s="285"/>
      <c r="G11" s="36"/>
      <c r="H11" s="289" t="s">
        <v>18</v>
      </c>
      <c r="I11" s="289" t="s">
        <v>19</v>
      </c>
      <c r="J11" s="289" t="s">
        <v>31</v>
      </c>
    </row>
    <row r="12" spans="1:15" ht="15" customHeight="1" thickBot="1" x14ac:dyDescent="0.25">
      <c r="A12" s="2"/>
      <c r="B12" s="277"/>
      <c r="C12" s="278"/>
      <c r="D12" s="286" t="s">
        <v>234</v>
      </c>
      <c r="E12" s="287"/>
      <c r="F12" s="288"/>
      <c r="G12" s="45"/>
      <c r="H12" s="290"/>
      <c r="I12" s="290"/>
      <c r="J12" s="290"/>
      <c r="N12" s="6"/>
      <c r="O12" s="6"/>
    </row>
    <row r="13" spans="1:15" ht="19.8" customHeight="1" x14ac:dyDescent="0.2">
      <c r="A13" s="2"/>
      <c r="B13" s="314" t="s">
        <v>22</v>
      </c>
      <c r="C13" s="315"/>
      <c r="D13" s="314" t="str">
        <f>B13</f>
        <v>自　    　　年　　月　　日</v>
      </c>
      <c r="E13" s="318"/>
      <c r="F13" s="315"/>
      <c r="G13" s="320"/>
      <c r="H13" s="308"/>
      <c r="I13" s="310"/>
      <c r="J13" s="312">
        <f>H13*I13</f>
        <v>0</v>
      </c>
    </row>
    <row r="14" spans="1:15" ht="24.6" customHeight="1" thickBot="1" x14ac:dyDescent="0.25">
      <c r="A14" s="2"/>
      <c r="B14" s="316" t="s">
        <v>23</v>
      </c>
      <c r="C14" s="317"/>
      <c r="D14" s="316" t="s">
        <v>25</v>
      </c>
      <c r="E14" s="319"/>
      <c r="F14" s="317"/>
      <c r="G14" s="320"/>
      <c r="H14" s="309"/>
      <c r="I14" s="311"/>
      <c r="J14" s="313"/>
    </row>
    <row r="15" spans="1:15" ht="9" customHeight="1" x14ac:dyDescent="0.2">
      <c r="A15" s="2"/>
      <c r="B15" s="13"/>
      <c r="C15" s="36"/>
      <c r="D15" s="36"/>
      <c r="E15" s="36"/>
      <c r="F15" s="36"/>
      <c r="G15" s="36"/>
      <c r="I15" s="14"/>
    </row>
    <row r="16" spans="1:15" ht="20.100000000000001" customHeight="1" x14ac:dyDescent="0.2">
      <c r="A16" s="2"/>
      <c r="B16" s="296" t="s">
        <v>5</v>
      </c>
      <c r="C16" s="297"/>
      <c r="D16" s="297"/>
      <c r="E16" s="298"/>
      <c r="F16" s="275" t="s">
        <v>62</v>
      </c>
      <c r="G16" s="271" t="s">
        <v>94</v>
      </c>
      <c r="H16" s="272"/>
      <c r="I16" s="271" t="s">
        <v>95</v>
      </c>
      <c r="J16" s="272"/>
    </row>
    <row r="17" spans="1:13" ht="30.6" customHeight="1" thickBot="1" x14ac:dyDescent="0.25">
      <c r="A17" s="2"/>
      <c r="B17" s="282" t="s">
        <v>96</v>
      </c>
      <c r="C17" s="282"/>
      <c r="D17" s="277" t="s">
        <v>59</v>
      </c>
      <c r="E17" s="278"/>
      <c r="F17" s="276"/>
      <c r="G17" s="277"/>
      <c r="H17" s="278"/>
      <c r="I17" s="273"/>
      <c r="J17" s="274"/>
      <c r="K17" s="2" t="s">
        <v>55</v>
      </c>
    </row>
    <row r="18" spans="1:13" ht="35.1" customHeight="1" thickBot="1" x14ac:dyDescent="0.25">
      <c r="A18" s="2"/>
      <c r="B18" s="291"/>
      <c r="C18" s="292"/>
      <c r="D18" s="293">
        <f>IFERROR(B18/J13,0)</f>
        <v>0</v>
      </c>
      <c r="E18" s="294"/>
      <c r="F18" s="60">
        <v>2400</v>
      </c>
      <c r="G18" s="295">
        <f>MIN(D18,F18)</f>
        <v>0</v>
      </c>
      <c r="H18" s="294"/>
      <c r="I18" s="321">
        <f>G18*J13</f>
        <v>0</v>
      </c>
      <c r="J18" s="322"/>
      <c r="K18" s="85">
        <f>+F18*J13</f>
        <v>0</v>
      </c>
    </row>
    <row r="19" spans="1:13" s="92" customFormat="1" ht="30.6" customHeight="1" x14ac:dyDescent="0.55000000000000004">
      <c r="A19" s="90"/>
      <c r="B19" s="106" t="s">
        <v>90</v>
      </c>
      <c r="C19" s="32"/>
      <c r="D19" s="107"/>
      <c r="E19" s="107"/>
      <c r="H19" s="32"/>
      <c r="I19" s="15"/>
      <c r="J19" s="15" t="s">
        <v>91</v>
      </c>
      <c r="L19" s="108"/>
      <c r="M19" s="108"/>
    </row>
    <row r="20" spans="1:13" ht="50.4" customHeight="1" thickBot="1" x14ac:dyDescent="0.25">
      <c r="A20" s="2"/>
      <c r="B20" s="305" t="s">
        <v>8</v>
      </c>
      <c r="C20" s="305"/>
      <c r="D20" s="271" t="s">
        <v>9</v>
      </c>
      <c r="E20" s="306"/>
      <c r="F20" s="59" t="s">
        <v>89</v>
      </c>
      <c r="G20" s="58" t="s">
        <v>93</v>
      </c>
      <c r="H20" s="57" t="s">
        <v>88</v>
      </c>
      <c r="I20" s="109" t="s">
        <v>232</v>
      </c>
      <c r="J20" s="109" t="s">
        <v>86</v>
      </c>
    </row>
    <row r="21" spans="1:13" ht="30" customHeight="1" x14ac:dyDescent="0.2">
      <c r="A21" s="2"/>
      <c r="B21" s="323"/>
      <c r="C21" s="324"/>
      <c r="D21" s="325"/>
      <c r="E21" s="326"/>
      <c r="F21" s="82"/>
      <c r="G21" s="111"/>
      <c r="H21" s="38">
        <f>F21+-G21</f>
        <v>0</v>
      </c>
      <c r="I21" s="327"/>
      <c r="J21" s="327"/>
    </row>
    <row r="22" spans="1:13" ht="30" customHeight="1" x14ac:dyDescent="0.2">
      <c r="A22" s="2"/>
      <c r="B22" s="329"/>
      <c r="C22" s="330"/>
      <c r="D22" s="299"/>
      <c r="E22" s="300"/>
      <c r="F22" s="83"/>
      <c r="G22" s="112"/>
      <c r="H22" s="38">
        <f t="shared" ref="H22:H23" si="0">F22+-G22</f>
        <v>0</v>
      </c>
      <c r="I22" s="327"/>
      <c r="J22" s="327"/>
    </row>
    <row r="23" spans="1:13" ht="30" customHeight="1" thickBot="1" x14ac:dyDescent="0.25">
      <c r="B23" s="301"/>
      <c r="C23" s="302"/>
      <c r="D23" s="303"/>
      <c r="E23" s="304"/>
      <c r="F23" s="84"/>
      <c r="G23" s="113"/>
      <c r="H23" s="38">
        <f t="shared" si="0"/>
        <v>0</v>
      </c>
      <c r="I23" s="328"/>
      <c r="J23" s="328"/>
    </row>
    <row r="24" spans="1:13" ht="39" customHeight="1" thickBot="1" x14ac:dyDescent="0.25">
      <c r="A24" s="2"/>
      <c r="B24" s="307" t="s">
        <v>10</v>
      </c>
      <c r="C24" s="307"/>
      <c r="D24" s="276" t="s">
        <v>32</v>
      </c>
      <c r="E24" s="276"/>
      <c r="F24" s="110">
        <f>+F21+F22+F23</f>
        <v>0</v>
      </c>
      <c r="G24" s="62">
        <f>SUM(G21:G23)</f>
        <v>0</v>
      </c>
      <c r="H24" s="62">
        <f>SUM(H21:H23)</f>
        <v>0</v>
      </c>
      <c r="I24" s="63" t="str">
        <f>IF(F5="１.新任訪問看護師（訪問看護未経験）",50000,IF(F5="２.新卒訪問看護師（看護実務経験なし）",100000,IF(F5="３.潜在看護師（前職退職後3年以上経過）",100000,"")))</f>
        <v/>
      </c>
      <c r="J24" s="52">
        <f>MIN(I24,G24)</f>
        <v>0</v>
      </c>
    </row>
    <row r="25" spans="1:13" ht="11.25" customHeight="1" x14ac:dyDescent="0.2">
      <c r="B25" s="53"/>
      <c r="C25" s="37"/>
      <c r="D25" s="36"/>
      <c r="E25" s="36"/>
      <c r="F25" s="31"/>
      <c r="G25" s="30"/>
      <c r="H25" s="30"/>
      <c r="I25" s="29"/>
    </row>
    <row r="26" spans="1:13" ht="15" customHeight="1" x14ac:dyDescent="0.2">
      <c r="B26" s="54" t="s">
        <v>65</v>
      </c>
    </row>
    <row r="27" spans="1:13" ht="15" customHeight="1" x14ac:dyDescent="0.2">
      <c r="B27" s="54" t="s">
        <v>42</v>
      </c>
    </row>
    <row r="28" spans="1:13" ht="15" customHeight="1" x14ac:dyDescent="0.2">
      <c r="B28" s="54" t="s">
        <v>41</v>
      </c>
    </row>
  </sheetData>
  <mergeCells count="47">
    <mergeCell ref="B24:C24"/>
    <mergeCell ref="D24:E24"/>
    <mergeCell ref="H13:H14"/>
    <mergeCell ref="I13:I14"/>
    <mergeCell ref="J13:J14"/>
    <mergeCell ref="B13:C13"/>
    <mergeCell ref="B14:C14"/>
    <mergeCell ref="D13:F13"/>
    <mergeCell ref="D14:F14"/>
    <mergeCell ref="G13:G14"/>
    <mergeCell ref="I18:J18"/>
    <mergeCell ref="B21:C21"/>
    <mergeCell ref="D21:E21"/>
    <mergeCell ref="I21:I23"/>
    <mergeCell ref="J21:J23"/>
    <mergeCell ref="B22:C22"/>
    <mergeCell ref="D22:E22"/>
    <mergeCell ref="B23:C23"/>
    <mergeCell ref="D23:E23"/>
    <mergeCell ref="B20:C20"/>
    <mergeCell ref="D20:E20"/>
    <mergeCell ref="B18:C18"/>
    <mergeCell ref="D18:E18"/>
    <mergeCell ref="G18:H18"/>
    <mergeCell ref="B16:E16"/>
    <mergeCell ref="B17:C17"/>
    <mergeCell ref="D17:E17"/>
    <mergeCell ref="G16:H17"/>
    <mergeCell ref="I16:J17"/>
    <mergeCell ref="F16:F17"/>
    <mergeCell ref="B9:C12"/>
    <mergeCell ref="D9:F9"/>
    <mergeCell ref="J9:J10"/>
    <mergeCell ref="D10:F10"/>
    <mergeCell ref="D12:F12"/>
    <mergeCell ref="D11:F11"/>
    <mergeCell ref="H11:H12"/>
    <mergeCell ref="J11:J12"/>
    <mergeCell ref="I11:I12"/>
    <mergeCell ref="A3:J3"/>
    <mergeCell ref="C5:D5"/>
    <mergeCell ref="B6:B7"/>
    <mergeCell ref="C6:F7"/>
    <mergeCell ref="G6:G7"/>
    <mergeCell ref="H6:H7"/>
    <mergeCell ref="I6:I7"/>
    <mergeCell ref="J6:J7"/>
  </mergeCells>
  <phoneticPr fontId="23"/>
  <dataValidations count="1">
    <dataValidation type="list" allowBlank="1" showInputMessage="1" showErrorMessage="1" sqref="F5" xr:uid="{00000000-0002-0000-0100-000000000000}">
      <formula1>"１.新任訪問看護師（訪問看護未経験）,２.新卒訪問看護師（看護実務経験なし）,３.潜在看護師（前職退職後3年以上経過）"</formula1>
    </dataValidation>
  </dataValidations>
  <printOptions horizontalCentered="1"/>
  <pageMargins left="0.19685039370078741" right="0.19685039370078741" top="0.59055118110236227" bottom="0.19685039370078741" header="0.19685039370078741" footer="0.19685039370078741"/>
  <pageSetup paperSize="9" scale="87"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99"/>
    <pageSetUpPr fitToPage="1"/>
  </sheetPr>
  <dimension ref="A2:M22"/>
  <sheetViews>
    <sheetView showGridLines="0" view="pageBreakPreview" zoomScale="85" zoomScaleNormal="100" zoomScaleSheetLayoutView="85" workbookViewId="0">
      <selection activeCell="J21" sqref="J21"/>
    </sheetView>
  </sheetViews>
  <sheetFormatPr defaultColWidth="9" defaultRowHeight="13.2" x14ac:dyDescent="0.2"/>
  <cols>
    <col min="1" max="1" width="2.109375" style="1" customWidth="1"/>
    <col min="2" max="2" width="22.6640625" style="1" customWidth="1"/>
    <col min="3" max="4" width="15.6640625" style="1" customWidth="1"/>
    <col min="5" max="5" width="13.77734375" style="1" customWidth="1"/>
    <col min="6" max="6" width="21.21875" style="1" customWidth="1"/>
    <col min="7" max="7" width="11.6640625" style="1" customWidth="1"/>
    <col min="8" max="8" width="15.33203125" style="1" customWidth="1"/>
    <col min="9" max="9" width="19.33203125" style="1" customWidth="1"/>
    <col min="10" max="10" width="19.6640625" style="1" customWidth="1"/>
    <col min="11" max="11" width="18.33203125" style="1" customWidth="1"/>
    <col min="12" max="12" width="7.109375" style="1" customWidth="1"/>
    <col min="13" max="13" width="8.109375" style="1" customWidth="1"/>
    <col min="14" max="16384" width="9" style="1"/>
  </cols>
  <sheetData>
    <row r="2" spans="1:13" ht="20.100000000000001" customHeight="1" x14ac:dyDescent="0.2">
      <c r="J2" s="2" t="s">
        <v>100</v>
      </c>
    </row>
    <row r="3" spans="1:13" s="8" customFormat="1" ht="20.25" customHeight="1" x14ac:dyDescent="0.2">
      <c r="A3" s="247" t="s">
        <v>228</v>
      </c>
      <c r="B3" s="247"/>
      <c r="C3" s="247"/>
      <c r="D3" s="247"/>
      <c r="E3" s="247"/>
      <c r="F3" s="247"/>
      <c r="G3" s="247"/>
      <c r="H3" s="247"/>
      <c r="I3" s="247"/>
      <c r="J3" s="247"/>
    </row>
    <row r="4" spans="1:13" s="94" customFormat="1" ht="21" customHeight="1" thickBot="1" x14ac:dyDescent="0.25">
      <c r="B4" s="93" t="s">
        <v>63</v>
      </c>
      <c r="C4" s="95"/>
      <c r="D4" s="95"/>
      <c r="E4" s="95"/>
      <c r="F4" s="95"/>
      <c r="G4" s="95"/>
      <c r="H4" s="95"/>
      <c r="I4" s="95"/>
      <c r="J4" s="95"/>
      <c r="K4" s="95"/>
      <c r="L4" s="95"/>
      <c r="M4" s="95"/>
    </row>
    <row r="5" spans="1:13" ht="57" customHeight="1" thickBot="1" x14ac:dyDescent="0.25">
      <c r="A5" s="2"/>
      <c r="B5" s="33" t="s">
        <v>57</v>
      </c>
      <c r="C5" s="336"/>
      <c r="D5" s="337"/>
      <c r="E5" s="46" t="s">
        <v>71</v>
      </c>
      <c r="F5" s="89"/>
      <c r="G5" s="363" t="s">
        <v>58</v>
      </c>
      <c r="H5" s="364"/>
      <c r="I5" s="365"/>
      <c r="J5" s="366"/>
    </row>
    <row r="6" spans="1:13" ht="16.5" customHeight="1" x14ac:dyDescent="0.2">
      <c r="A6" s="2"/>
      <c r="B6" s="258" t="s">
        <v>12</v>
      </c>
      <c r="C6" s="338" t="s">
        <v>20</v>
      </c>
      <c r="D6" s="339"/>
      <c r="E6" s="339"/>
      <c r="F6" s="339"/>
      <c r="G6" s="263" t="s">
        <v>36</v>
      </c>
      <c r="H6" s="342"/>
      <c r="I6" s="334" t="s">
        <v>37</v>
      </c>
      <c r="J6" s="344"/>
    </row>
    <row r="7" spans="1:13" ht="16.5" customHeight="1" thickBot="1" x14ac:dyDescent="0.25">
      <c r="A7" s="2"/>
      <c r="B7" s="258"/>
      <c r="C7" s="340"/>
      <c r="D7" s="341"/>
      <c r="E7" s="341"/>
      <c r="F7" s="341"/>
      <c r="G7" s="264"/>
      <c r="H7" s="343"/>
      <c r="I7" s="335"/>
      <c r="J7" s="345"/>
    </row>
    <row r="8" spans="1:13" s="92" customFormat="1" ht="20.100000000000001" customHeight="1" x14ac:dyDescent="0.2">
      <c r="A8" s="90"/>
      <c r="B8" s="91" t="s">
        <v>6</v>
      </c>
      <c r="G8" s="90"/>
      <c r="K8" s="90"/>
    </row>
    <row r="9" spans="1:13" ht="15" customHeight="1" x14ac:dyDescent="0.2">
      <c r="A9" s="2"/>
      <c r="B9" s="271" t="s">
        <v>4</v>
      </c>
      <c r="C9" s="272"/>
      <c r="D9" s="279" t="s">
        <v>64</v>
      </c>
      <c r="E9" s="280"/>
      <c r="F9" s="281"/>
      <c r="G9" s="36"/>
      <c r="H9" s="275" t="s">
        <v>112</v>
      </c>
      <c r="I9" s="275" t="s">
        <v>60</v>
      </c>
      <c r="J9" s="275" t="s">
        <v>61</v>
      </c>
    </row>
    <row r="10" spans="1:13" ht="15" customHeight="1" x14ac:dyDescent="0.2">
      <c r="A10" s="2"/>
      <c r="B10" s="277"/>
      <c r="C10" s="278"/>
      <c r="D10" s="351"/>
      <c r="E10" s="352"/>
      <c r="F10" s="353"/>
      <c r="G10" s="36"/>
      <c r="H10" s="282"/>
      <c r="I10" s="282"/>
      <c r="J10" s="282"/>
    </row>
    <row r="11" spans="1:13" ht="15" customHeight="1" thickBot="1" x14ac:dyDescent="0.25">
      <c r="A11" s="2"/>
      <c r="B11" s="277"/>
      <c r="C11" s="278"/>
      <c r="D11" s="354"/>
      <c r="E11" s="355"/>
      <c r="F11" s="356"/>
      <c r="G11" s="45"/>
      <c r="H11" s="362"/>
      <c r="I11" s="362"/>
      <c r="J11" s="362"/>
    </row>
    <row r="12" spans="1:13" ht="22.2" customHeight="1" x14ac:dyDescent="0.2">
      <c r="A12" s="2"/>
      <c r="B12" s="346" t="s">
        <v>22</v>
      </c>
      <c r="C12" s="347"/>
      <c r="D12" s="346" t="s">
        <v>24</v>
      </c>
      <c r="E12" s="348"/>
      <c r="F12" s="347"/>
      <c r="G12" s="333"/>
      <c r="H12" s="349"/>
      <c r="I12" s="369"/>
      <c r="J12" s="367">
        <f>H12*I12</f>
        <v>0</v>
      </c>
    </row>
    <row r="13" spans="1:13" ht="24.6" customHeight="1" thickBot="1" x14ac:dyDescent="0.25">
      <c r="A13" s="2"/>
      <c r="B13" s="357" t="s">
        <v>23</v>
      </c>
      <c r="C13" s="358"/>
      <c r="D13" s="359" t="s">
        <v>25</v>
      </c>
      <c r="E13" s="360"/>
      <c r="F13" s="361"/>
      <c r="G13" s="333"/>
      <c r="H13" s="350"/>
      <c r="I13" s="370"/>
      <c r="J13" s="368"/>
    </row>
    <row r="14" spans="1:13" ht="9" customHeight="1" x14ac:dyDescent="0.2">
      <c r="A14" s="2"/>
      <c r="B14" s="13"/>
      <c r="C14" s="36"/>
      <c r="D14" s="36"/>
      <c r="E14" s="36"/>
      <c r="F14" s="36"/>
      <c r="G14" s="36"/>
      <c r="I14" s="14"/>
    </row>
    <row r="15" spans="1:13" ht="20.100000000000001" customHeight="1" x14ac:dyDescent="0.2">
      <c r="A15" s="2"/>
      <c r="B15" s="296" t="s">
        <v>5</v>
      </c>
      <c r="C15" s="297"/>
      <c r="D15" s="297"/>
      <c r="E15" s="298"/>
      <c r="F15" s="275" t="s">
        <v>62</v>
      </c>
      <c r="G15" s="271" t="s">
        <v>68</v>
      </c>
      <c r="H15" s="272"/>
      <c r="I15" s="305" t="s">
        <v>113</v>
      </c>
      <c r="J15" s="305"/>
    </row>
    <row r="16" spans="1:13" ht="33.6" customHeight="1" thickBot="1" x14ac:dyDescent="0.25">
      <c r="A16" s="2"/>
      <c r="B16" s="271" t="s">
        <v>114</v>
      </c>
      <c r="C16" s="272"/>
      <c r="D16" s="271" t="s">
        <v>59</v>
      </c>
      <c r="E16" s="272"/>
      <c r="F16" s="282"/>
      <c r="G16" s="277"/>
      <c r="H16" s="278"/>
      <c r="I16" s="305"/>
      <c r="J16" s="305"/>
      <c r="K16" s="2" t="s">
        <v>55</v>
      </c>
    </row>
    <row r="17" spans="1:11" ht="48" customHeight="1" thickBot="1" x14ac:dyDescent="0.25">
      <c r="A17" s="2"/>
      <c r="B17" s="331"/>
      <c r="C17" s="332"/>
      <c r="D17" s="293">
        <f>IFERROR(B17/J12,0)</f>
        <v>0</v>
      </c>
      <c r="E17" s="294"/>
      <c r="F17" s="60">
        <v>3200</v>
      </c>
      <c r="G17" s="295">
        <f>IF(D17&gt;=F17,F17,D17)</f>
        <v>0</v>
      </c>
      <c r="H17" s="294"/>
      <c r="I17" s="321">
        <f>G17*J12</f>
        <v>0</v>
      </c>
      <c r="J17" s="322"/>
      <c r="K17" s="85">
        <f>F17*J12</f>
        <v>0</v>
      </c>
    </row>
    <row r="18" spans="1:11" ht="22.8" customHeight="1" x14ac:dyDescent="0.15">
      <c r="A18" s="2"/>
      <c r="B18" s="96" t="s">
        <v>66</v>
      </c>
      <c r="C18" s="36"/>
      <c r="D18" s="3"/>
      <c r="E18" s="3"/>
      <c r="G18" s="4"/>
      <c r="H18" s="5"/>
      <c r="I18" s="5"/>
      <c r="J18" s="5"/>
    </row>
    <row r="19" spans="1:11" ht="32.4" customHeight="1" thickBot="1" x14ac:dyDescent="0.25">
      <c r="A19" s="2"/>
      <c r="B19" s="271" t="s">
        <v>115</v>
      </c>
      <c r="C19" s="272"/>
      <c r="D19" s="271" t="s">
        <v>97</v>
      </c>
      <c r="E19" s="272"/>
      <c r="F19" s="57" t="s">
        <v>70</v>
      </c>
      <c r="G19" s="305" t="s">
        <v>69</v>
      </c>
      <c r="H19" s="305"/>
      <c r="I19" s="305" t="s">
        <v>67</v>
      </c>
      <c r="J19" s="305"/>
      <c r="K19" s="2" t="s">
        <v>55</v>
      </c>
    </row>
    <row r="20" spans="1:11" ht="46.2" customHeight="1" thickBot="1" x14ac:dyDescent="0.25">
      <c r="A20" s="2"/>
      <c r="B20" s="331"/>
      <c r="C20" s="332"/>
      <c r="D20" s="293">
        <f>IFERROR(B20/H12,0)</f>
        <v>0</v>
      </c>
      <c r="E20" s="294"/>
      <c r="F20" s="60">
        <v>1000</v>
      </c>
      <c r="G20" s="295">
        <f>IFERROR(MIN(D20,F20),"")</f>
        <v>0</v>
      </c>
      <c r="H20" s="294"/>
      <c r="I20" s="321">
        <f>G20*H12</f>
        <v>0</v>
      </c>
      <c r="J20" s="322"/>
      <c r="K20" s="85">
        <f>+F20*H12</f>
        <v>0</v>
      </c>
    </row>
    <row r="21" spans="1:11" ht="15" customHeight="1" x14ac:dyDescent="0.2">
      <c r="B21" s="54" t="s">
        <v>41</v>
      </c>
    </row>
    <row r="22" spans="1:11" x14ac:dyDescent="0.2">
      <c r="B22" s="1" t="s">
        <v>220</v>
      </c>
    </row>
  </sheetData>
  <mergeCells count="41">
    <mergeCell ref="B19:C19"/>
    <mergeCell ref="D19:E19"/>
    <mergeCell ref="B20:C20"/>
    <mergeCell ref="D20:E20"/>
    <mergeCell ref="G20:H20"/>
    <mergeCell ref="I9:I11"/>
    <mergeCell ref="J9:J11"/>
    <mergeCell ref="G5:H5"/>
    <mergeCell ref="I5:J5"/>
    <mergeCell ref="I20:J20"/>
    <mergeCell ref="G19:H19"/>
    <mergeCell ref="I19:J19"/>
    <mergeCell ref="I17:J17"/>
    <mergeCell ref="I15:J16"/>
    <mergeCell ref="J12:J13"/>
    <mergeCell ref="I12:I13"/>
    <mergeCell ref="B9:C11"/>
    <mergeCell ref="G15:H16"/>
    <mergeCell ref="D16:E16"/>
    <mergeCell ref="B12:C12"/>
    <mergeCell ref="D12:F12"/>
    <mergeCell ref="H12:H13"/>
    <mergeCell ref="B16:C16"/>
    <mergeCell ref="F15:F16"/>
    <mergeCell ref="D9:F11"/>
    <mergeCell ref="B13:C13"/>
    <mergeCell ref="D13:F13"/>
    <mergeCell ref="H9:H11"/>
    <mergeCell ref="A3:J3"/>
    <mergeCell ref="B6:B7"/>
    <mergeCell ref="G6:G7"/>
    <mergeCell ref="I6:I7"/>
    <mergeCell ref="C5:D5"/>
    <mergeCell ref="C6:F7"/>
    <mergeCell ref="H6:H7"/>
    <mergeCell ref="J6:J7"/>
    <mergeCell ref="B17:C17"/>
    <mergeCell ref="D17:E17"/>
    <mergeCell ref="B15:E15"/>
    <mergeCell ref="G12:G13"/>
    <mergeCell ref="G17:H17"/>
  </mergeCells>
  <phoneticPr fontId="23"/>
  <printOptions horizontalCentered="1"/>
  <pageMargins left="0.19685039370078741" right="0.19685039370078741" top="0.59055118110236227" bottom="0.19685039370078741" header="0.19685039370078741" footer="0.19685039370078741"/>
  <pageSetup paperSize="9" scale="94"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CC"/>
  </sheetPr>
  <dimension ref="A1:F33"/>
  <sheetViews>
    <sheetView view="pageBreakPreview" topLeftCell="A4" zoomScaleNormal="100" zoomScaleSheetLayoutView="100" workbookViewId="0">
      <selection activeCell="E11" sqref="E11"/>
    </sheetView>
  </sheetViews>
  <sheetFormatPr defaultRowHeight="13.2" x14ac:dyDescent="0.2"/>
  <cols>
    <col min="1" max="1" width="2.6640625" style="76" customWidth="1"/>
    <col min="2" max="3" width="20.6640625" style="76" customWidth="1"/>
    <col min="4" max="4" width="21.5546875" style="76" customWidth="1"/>
    <col min="5" max="5" width="20.6640625" style="76" customWidth="1"/>
    <col min="6" max="6" width="2.6640625" style="76" customWidth="1"/>
    <col min="7" max="16384" width="8.88671875" style="76"/>
  </cols>
  <sheetData>
    <row r="1" spans="1:6" ht="50.1" customHeight="1" x14ac:dyDescent="0.2">
      <c r="A1" s="77"/>
      <c r="B1" s="77"/>
      <c r="C1" s="77"/>
      <c r="D1" s="77"/>
      <c r="E1" s="77"/>
      <c r="F1" s="77"/>
    </row>
    <row r="2" spans="1:6" ht="40.049999999999997" customHeight="1" x14ac:dyDescent="0.2">
      <c r="A2" s="77"/>
      <c r="B2" s="372" t="s">
        <v>224</v>
      </c>
      <c r="C2" s="372"/>
      <c r="D2" s="372"/>
      <c r="E2" s="372"/>
      <c r="F2" s="77"/>
    </row>
    <row r="3" spans="1:6" ht="15" customHeight="1" x14ac:dyDescent="0.2">
      <c r="A3" s="77"/>
      <c r="B3" s="81" t="s">
        <v>44</v>
      </c>
      <c r="C3" s="77"/>
      <c r="D3" s="77"/>
      <c r="E3" s="77"/>
      <c r="F3" s="77"/>
    </row>
    <row r="4" spans="1:6" ht="15" customHeight="1" x14ac:dyDescent="0.2">
      <c r="A4" s="77"/>
      <c r="B4" s="77"/>
      <c r="C4" s="77"/>
      <c r="D4" s="77"/>
      <c r="E4" s="80" t="s">
        <v>3</v>
      </c>
      <c r="F4" s="77"/>
    </row>
    <row r="5" spans="1:6" ht="30" customHeight="1" x14ac:dyDescent="0.2">
      <c r="A5" s="77"/>
      <c r="B5" s="373" t="s">
        <v>45</v>
      </c>
      <c r="C5" s="374"/>
      <c r="D5" s="373" t="s">
        <v>46</v>
      </c>
      <c r="E5" s="374"/>
      <c r="F5" s="77"/>
    </row>
    <row r="6" spans="1:6" ht="30" customHeight="1" x14ac:dyDescent="0.2">
      <c r="A6" s="77"/>
      <c r="B6" s="64" t="s">
        <v>47</v>
      </c>
      <c r="C6" s="64" t="s">
        <v>48</v>
      </c>
      <c r="D6" s="64" t="s">
        <v>47</v>
      </c>
      <c r="E6" s="64" t="s">
        <v>48</v>
      </c>
      <c r="F6" s="77"/>
    </row>
    <row r="7" spans="1:6" ht="30" customHeight="1" x14ac:dyDescent="0.2">
      <c r="A7" s="77"/>
      <c r="B7" s="65" t="s">
        <v>49</v>
      </c>
      <c r="C7" s="66">
        <f>様式１!H15</f>
        <v>0</v>
      </c>
      <c r="D7" s="65" t="s">
        <v>83</v>
      </c>
      <c r="E7" s="66">
        <f>様式１!D11</f>
        <v>0</v>
      </c>
      <c r="F7" s="77"/>
    </row>
    <row r="8" spans="1:6" ht="30" customHeight="1" x14ac:dyDescent="0.2">
      <c r="A8" s="77"/>
      <c r="B8" s="65"/>
      <c r="C8" s="66"/>
      <c r="D8" s="65" t="s">
        <v>50</v>
      </c>
      <c r="E8" s="66">
        <f>様式１!D12</f>
        <v>0</v>
      </c>
      <c r="F8" s="77"/>
    </row>
    <row r="9" spans="1:6" ht="30" customHeight="1" x14ac:dyDescent="0.2">
      <c r="A9" s="77"/>
      <c r="B9" s="65"/>
      <c r="C9" s="66"/>
      <c r="D9" s="65" t="s">
        <v>84</v>
      </c>
      <c r="E9" s="66">
        <f>様式１!D13</f>
        <v>0</v>
      </c>
      <c r="F9" s="77"/>
    </row>
    <row r="10" spans="1:6" ht="30" customHeight="1" x14ac:dyDescent="0.2">
      <c r="A10" s="77"/>
      <c r="B10" s="65"/>
      <c r="C10" s="66"/>
      <c r="D10" s="65" t="s">
        <v>85</v>
      </c>
      <c r="E10" s="66">
        <f>様式１!D14</f>
        <v>0</v>
      </c>
      <c r="F10" s="77"/>
    </row>
    <row r="11" spans="1:6" ht="30" customHeight="1" x14ac:dyDescent="0.2">
      <c r="A11" s="77"/>
      <c r="B11" s="105"/>
      <c r="C11" s="105"/>
      <c r="D11" s="65"/>
      <c r="E11" s="66"/>
      <c r="F11" s="77"/>
    </row>
    <row r="12" spans="1:6" ht="30" customHeight="1" x14ac:dyDescent="0.2">
      <c r="A12" s="77"/>
      <c r="B12" s="65" t="s">
        <v>51</v>
      </c>
      <c r="C12" s="66">
        <f>E18-C7</f>
        <v>0</v>
      </c>
      <c r="D12" s="67"/>
      <c r="E12" s="66"/>
      <c r="F12" s="77"/>
    </row>
    <row r="13" spans="1:6" ht="30" customHeight="1" x14ac:dyDescent="0.2">
      <c r="A13" s="77"/>
      <c r="B13" s="67"/>
      <c r="C13" s="66"/>
      <c r="D13" s="67"/>
      <c r="E13" s="66"/>
      <c r="F13" s="77"/>
    </row>
    <row r="14" spans="1:6" ht="30" customHeight="1" x14ac:dyDescent="0.2">
      <c r="A14" s="77"/>
      <c r="B14" s="79"/>
      <c r="C14" s="78"/>
      <c r="D14" s="79"/>
      <c r="E14" s="78"/>
      <c r="F14" s="77"/>
    </row>
    <row r="15" spans="1:6" ht="30" customHeight="1" x14ac:dyDescent="0.2">
      <c r="A15" s="77"/>
      <c r="B15" s="79"/>
      <c r="C15" s="78"/>
      <c r="D15" s="79"/>
      <c r="E15" s="78"/>
      <c r="F15" s="77"/>
    </row>
    <row r="16" spans="1:6" ht="30" customHeight="1" x14ac:dyDescent="0.2">
      <c r="A16" s="77"/>
      <c r="B16" s="79"/>
      <c r="C16" s="78"/>
      <c r="D16" s="79"/>
      <c r="E16" s="78"/>
      <c r="F16" s="77"/>
    </row>
    <row r="17" spans="1:6" ht="30" customHeight="1" x14ac:dyDescent="0.2">
      <c r="A17" s="77"/>
      <c r="B17" s="79"/>
      <c r="C17" s="78"/>
      <c r="D17" s="79"/>
      <c r="E17" s="78"/>
      <c r="F17" s="77"/>
    </row>
    <row r="18" spans="1:6" ht="30" customHeight="1" x14ac:dyDescent="0.2">
      <c r="A18" s="77"/>
      <c r="B18" s="64" t="s">
        <v>52</v>
      </c>
      <c r="C18" s="66">
        <f>SUM(C7:C12)</f>
        <v>0</v>
      </c>
      <c r="D18" s="64" t="s">
        <v>52</v>
      </c>
      <c r="E18" s="66">
        <f>SUM(E7:E17)</f>
        <v>0</v>
      </c>
      <c r="F18" s="77"/>
    </row>
    <row r="19" spans="1:6" ht="30" customHeight="1" x14ac:dyDescent="0.2">
      <c r="A19" s="77"/>
      <c r="B19" s="68"/>
      <c r="C19" s="69" t="s">
        <v>43</v>
      </c>
      <c r="D19" s="70">
        <f>E18-C18</f>
        <v>0</v>
      </c>
      <c r="E19" s="71"/>
      <c r="F19" s="77"/>
    </row>
    <row r="20" spans="1:6" ht="15" customHeight="1" x14ac:dyDescent="0.2">
      <c r="A20" s="77"/>
      <c r="B20" s="77"/>
      <c r="C20" s="77"/>
      <c r="D20" s="77"/>
      <c r="E20" s="77"/>
      <c r="F20" s="77"/>
    </row>
    <row r="21" spans="1:6" ht="15" customHeight="1" x14ac:dyDescent="0.2">
      <c r="A21" s="77"/>
      <c r="B21" s="375" t="s">
        <v>225</v>
      </c>
      <c r="C21" s="375"/>
      <c r="D21" s="375"/>
      <c r="E21" s="375"/>
      <c r="F21" s="77"/>
    </row>
    <row r="22" spans="1:6" ht="15" customHeight="1" x14ac:dyDescent="0.2">
      <c r="A22" s="77"/>
      <c r="B22" s="375"/>
      <c r="C22" s="375"/>
      <c r="D22" s="375"/>
      <c r="E22" s="375"/>
      <c r="F22" s="77"/>
    </row>
    <row r="23" spans="1:6" ht="15" customHeight="1" x14ac:dyDescent="0.2">
      <c r="A23" s="77"/>
      <c r="B23" s="77"/>
      <c r="C23" s="77"/>
      <c r="D23" s="77"/>
      <c r="E23" s="77"/>
      <c r="F23" s="77"/>
    </row>
    <row r="24" spans="1:6" ht="15" customHeight="1" x14ac:dyDescent="0.2">
      <c r="A24" s="77"/>
      <c r="B24" s="72" t="str">
        <f>第1号様式!AJ3</f>
        <v>令和　　年　　月　　日</v>
      </c>
      <c r="C24" s="72"/>
      <c r="D24" s="72"/>
      <c r="E24" s="72"/>
      <c r="F24" s="77"/>
    </row>
    <row r="25" spans="1:6" ht="15" customHeight="1" x14ac:dyDescent="0.2">
      <c r="A25" s="77"/>
      <c r="B25" s="72"/>
      <c r="C25" s="72"/>
      <c r="D25" s="72"/>
      <c r="E25" s="72"/>
      <c r="F25" s="77"/>
    </row>
    <row r="26" spans="1:6" ht="15" customHeight="1" x14ac:dyDescent="0.2">
      <c r="A26" s="77"/>
      <c r="B26" s="72"/>
      <c r="C26" s="72"/>
      <c r="D26" s="72"/>
      <c r="E26" s="72"/>
      <c r="F26" s="77"/>
    </row>
    <row r="27" spans="1:6" ht="15" customHeight="1" x14ac:dyDescent="0.2">
      <c r="A27" s="77"/>
      <c r="B27" s="72"/>
      <c r="C27" s="72" t="s">
        <v>53</v>
      </c>
      <c r="D27" s="371">
        <f>第1号様式!AI9</f>
        <v>0</v>
      </c>
      <c r="E27" s="371"/>
      <c r="F27" s="77"/>
    </row>
    <row r="28" spans="1:6" ht="15" customHeight="1" x14ac:dyDescent="0.2">
      <c r="A28" s="77"/>
      <c r="B28" s="72"/>
      <c r="C28" s="72"/>
      <c r="D28" s="371"/>
      <c r="E28" s="371"/>
      <c r="F28" s="77"/>
    </row>
    <row r="29" spans="1:6" ht="15" customHeight="1" x14ac:dyDescent="0.2">
      <c r="A29" s="77"/>
      <c r="B29" s="72"/>
      <c r="C29" s="72" t="s">
        <v>54</v>
      </c>
      <c r="D29" s="371">
        <f>第1号様式!AI10</f>
        <v>0</v>
      </c>
      <c r="E29" s="371"/>
      <c r="F29" s="77"/>
    </row>
    <row r="30" spans="1:6" ht="15" customHeight="1" x14ac:dyDescent="0.2">
      <c r="A30" s="77"/>
      <c r="B30" s="72"/>
      <c r="C30" s="72"/>
      <c r="D30" s="371"/>
      <c r="E30" s="371"/>
      <c r="F30" s="77"/>
    </row>
    <row r="31" spans="1:6" ht="15" customHeight="1" x14ac:dyDescent="0.2">
      <c r="A31" s="77"/>
      <c r="B31" s="72"/>
      <c r="C31" s="72"/>
      <c r="D31" s="371"/>
      <c r="E31" s="371"/>
      <c r="F31" s="77"/>
    </row>
    <row r="32" spans="1:6" x14ac:dyDescent="0.2">
      <c r="B32" s="75"/>
      <c r="C32" s="75"/>
      <c r="D32" s="75"/>
      <c r="E32" s="75"/>
    </row>
    <row r="33" spans="2:5" x14ac:dyDescent="0.2">
      <c r="B33" s="75"/>
      <c r="C33" s="75"/>
      <c r="D33" s="75"/>
      <c r="E33" s="75"/>
    </row>
  </sheetData>
  <mergeCells count="6">
    <mergeCell ref="D29:E31"/>
    <mergeCell ref="B2:E2"/>
    <mergeCell ref="B5:C5"/>
    <mergeCell ref="D5:E5"/>
    <mergeCell ref="B21:E22"/>
    <mergeCell ref="D27:E28"/>
  </mergeCells>
  <phoneticPr fontId="23"/>
  <printOptions horizontalCentered="1"/>
  <pageMargins left="0.59055118110236227" right="0.59055118110236227" top="0.59055118110236227" bottom="0.78740157480314965" header="0.19685039370078741" footer="0.39370078740157483"/>
  <pageSetup paperSize="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6E6C47-12FA-49A2-AB90-A6E3DA389DE9}">
  <sheetPr>
    <tabColor rgb="FFFFCCFF"/>
    <pageSetUpPr fitToPage="1"/>
  </sheetPr>
  <dimension ref="A1:BB46"/>
  <sheetViews>
    <sheetView showGridLines="0" showZeros="0" view="pageBreakPreview" topLeftCell="A13" zoomScale="85" zoomScaleNormal="57" zoomScaleSheetLayoutView="85" workbookViewId="0">
      <selection activeCell="A15" sqref="A15"/>
    </sheetView>
  </sheetViews>
  <sheetFormatPr defaultColWidth="9" defaultRowHeight="13.2" x14ac:dyDescent="0.2"/>
  <cols>
    <col min="1" max="31" width="1.6640625" style="129" customWidth="1"/>
    <col min="32" max="32" width="2.5546875" style="129" customWidth="1"/>
    <col min="33" max="179" width="1.6640625" style="129" customWidth="1"/>
    <col min="180" max="256" width="9" style="129"/>
    <col min="257" max="287" width="1.6640625" style="129" customWidth="1"/>
    <col min="288" max="288" width="2.5546875" style="129" customWidth="1"/>
    <col min="289" max="435" width="1.6640625" style="129" customWidth="1"/>
    <col min="436" max="512" width="9" style="129"/>
    <col min="513" max="543" width="1.6640625" style="129" customWidth="1"/>
    <col min="544" max="544" width="2.5546875" style="129" customWidth="1"/>
    <col min="545" max="691" width="1.6640625" style="129" customWidth="1"/>
    <col min="692" max="768" width="9" style="129"/>
    <col min="769" max="799" width="1.6640625" style="129" customWidth="1"/>
    <col min="800" max="800" width="2.5546875" style="129" customWidth="1"/>
    <col min="801" max="947" width="1.6640625" style="129" customWidth="1"/>
    <col min="948" max="1024" width="9" style="129"/>
    <col min="1025" max="1055" width="1.6640625" style="129" customWidth="1"/>
    <col min="1056" max="1056" width="2.5546875" style="129" customWidth="1"/>
    <col min="1057" max="1203" width="1.6640625" style="129" customWidth="1"/>
    <col min="1204" max="1280" width="9" style="129"/>
    <col min="1281" max="1311" width="1.6640625" style="129" customWidth="1"/>
    <col min="1312" max="1312" width="2.5546875" style="129" customWidth="1"/>
    <col min="1313" max="1459" width="1.6640625" style="129" customWidth="1"/>
    <col min="1460" max="1536" width="9" style="129"/>
    <col min="1537" max="1567" width="1.6640625" style="129" customWidth="1"/>
    <col min="1568" max="1568" width="2.5546875" style="129" customWidth="1"/>
    <col min="1569" max="1715" width="1.6640625" style="129" customWidth="1"/>
    <col min="1716" max="1792" width="9" style="129"/>
    <col min="1793" max="1823" width="1.6640625" style="129" customWidth="1"/>
    <col min="1824" max="1824" width="2.5546875" style="129" customWidth="1"/>
    <col min="1825" max="1971" width="1.6640625" style="129" customWidth="1"/>
    <col min="1972" max="2048" width="9" style="129"/>
    <col min="2049" max="2079" width="1.6640625" style="129" customWidth="1"/>
    <col min="2080" max="2080" width="2.5546875" style="129" customWidth="1"/>
    <col min="2081" max="2227" width="1.6640625" style="129" customWidth="1"/>
    <col min="2228" max="2304" width="9" style="129"/>
    <col min="2305" max="2335" width="1.6640625" style="129" customWidth="1"/>
    <col min="2336" max="2336" width="2.5546875" style="129" customWidth="1"/>
    <col min="2337" max="2483" width="1.6640625" style="129" customWidth="1"/>
    <col min="2484" max="2560" width="9" style="129"/>
    <col min="2561" max="2591" width="1.6640625" style="129" customWidth="1"/>
    <col min="2592" max="2592" width="2.5546875" style="129" customWidth="1"/>
    <col min="2593" max="2739" width="1.6640625" style="129" customWidth="1"/>
    <col min="2740" max="2816" width="9" style="129"/>
    <col min="2817" max="2847" width="1.6640625" style="129" customWidth="1"/>
    <col min="2848" max="2848" width="2.5546875" style="129" customWidth="1"/>
    <col min="2849" max="2995" width="1.6640625" style="129" customWidth="1"/>
    <col min="2996" max="3072" width="9" style="129"/>
    <col min="3073" max="3103" width="1.6640625" style="129" customWidth="1"/>
    <col min="3104" max="3104" width="2.5546875" style="129" customWidth="1"/>
    <col min="3105" max="3251" width="1.6640625" style="129" customWidth="1"/>
    <col min="3252" max="3328" width="9" style="129"/>
    <col min="3329" max="3359" width="1.6640625" style="129" customWidth="1"/>
    <col min="3360" max="3360" width="2.5546875" style="129" customWidth="1"/>
    <col min="3361" max="3507" width="1.6640625" style="129" customWidth="1"/>
    <col min="3508" max="3584" width="9" style="129"/>
    <col min="3585" max="3615" width="1.6640625" style="129" customWidth="1"/>
    <col min="3616" max="3616" width="2.5546875" style="129" customWidth="1"/>
    <col min="3617" max="3763" width="1.6640625" style="129" customWidth="1"/>
    <col min="3764" max="3840" width="9" style="129"/>
    <col min="3841" max="3871" width="1.6640625" style="129" customWidth="1"/>
    <col min="3872" max="3872" width="2.5546875" style="129" customWidth="1"/>
    <col min="3873" max="4019" width="1.6640625" style="129" customWidth="1"/>
    <col min="4020" max="4096" width="9" style="129"/>
    <col min="4097" max="4127" width="1.6640625" style="129" customWidth="1"/>
    <col min="4128" max="4128" width="2.5546875" style="129" customWidth="1"/>
    <col min="4129" max="4275" width="1.6640625" style="129" customWidth="1"/>
    <col min="4276" max="4352" width="9" style="129"/>
    <col min="4353" max="4383" width="1.6640625" style="129" customWidth="1"/>
    <col min="4384" max="4384" width="2.5546875" style="129" customWidth="1"/>
    <col min="4385" max="4531" width="1.6640625" style="129" customWidth="1"/>
    <col min="4532" max="4608" width="9" style="129"/>
    <col min="4609" max="4639" width="1.6640625" style="129" customWidth="1"/>
    <col min="4640" max="4640" width="2.5546875" style="129" customWidth="1"/>
    <col min="4641" max="4787" width="1.6640625" style="129" customWidth="1"/>
    <col min="4788" max="4864" width="9" style="129"/>
    <col min="4865" max="4895" width="1.6640625" style="129" customWidth="1"/>
    <col min="4896" max="4896" width="2.5546875" style="129" customWidth="1"/>
    <col min="4897" max="5043" width="1.6640625" style="129" customWidth="1"/>
    <col min="5044" max="5120" width="9" style="129"/>
    <col min="5121" max="5151" width="1.6640625" style="129" customWidth="1"/>
    <col min="5152" max="5152" width="2.5546875" style="129" customWidth="1"/>
    <col min="5153" max="5299" width="1.6640625" style="129" customWidth="1"/>
    <col min="5300" max="5376" width="9" style="129"/>
    <col min="5377" max="5407" width="1.6640625" style="129" customWidth="1"/>
    <col min="5408" max="5408" width="2.5546875" style="129" customWidth="1"/>
    <col min="5409" max="5555" width="1.6640625" style="129" customWidth="1"/>
    <col min="5556" max="5632" width="9" style="129"/>
    <col min="5633" max="5663" width="1.6640625" style="129" customWidth="1"/>
    <col min="5664" max="5664" width="2.5546875" style="129" customWidth="1"/>
    <col min="5665" max="5811" width="1.6640625" style="129" customWidth="1"/>
    <col min="5812" max="5888" width="9" style="129"/>
    <col min="5889" max="5919" width="1.6640625" style="129" customWidth="1"/>
    <col min="5920" max="5920" width="2.5546875" style="129" customWidth="1"/>
    <col min="5921" max="6067" width="1.6640625" style="129" customWidth="1"/>
    <col min="6068" max="6144" width="9" style="129"/>
    <col min="6145" max="6175" width="1.6640625" style="129" customWidth="1"/>
    <col min="6176" max="6176" width="2.5546875" style="129" customWidth="1"/>
    <col min="6177" max="6323" width="1.6640625" style="129" customWidth="1"/>
    <col min="6324" max="6400" width="9" style="129"/>
    <col min="6401" max="6431" width="1.6640625" style="129" customWidth="1"/>
    <col min="6432" max="6432" width="2.5546875" style="129" customWidth="1"/>
    <col min="6433" max="6579" width="1.6640625" style="129" customWidth="1"/>
    <col min="6580" max="6656" width="9" style="129"/>
    <col min="6657" max="6687" width="1.6640625" style="129" customWidth="1"/>
    <col min="6688" max="6688" width="2.5546875" style="129" customWidth="1"/>
    <col min="6689" max="6835" width="1.6640625" style="129" customWidth="1"/>
    <col min="6836" max="6912" width="9" style="129"/>
    <col min="6913" max="6943" width="1.6640625" style="129" customWidth="1"/>
    <col min="6944" max="6944" width="2.5546875" style="129" customWidth="1"/>
    <col min="6945" max="7091" width="1.6640625" style="129" customWidth="1"/>
    <col min="7092" max="7168" width="9" style="129"/>
    <col min="7169" max="7199" width="1.6640625" style="129" customWidth="1"/>
    <col min="7200" max="7200" width="2.5546875" style="129" customWidth="1"/>
    <col min="7201" max="7347" width="1.6640625" style="129" customWidth="1"/>
    <col min="7348" max="7424" width="9" style="129"/>
    <col min="7425" max="7455" width="1.6640625" style="129" customWidth="1"/>
    <col min="7456" max="7456" width="2.5546875" style="129" customWidth="1"/>
    <col min="7457" max="7603" width="1.6640625" style="129" customWidth="1"/>
    <col min="7604" max="7680" width="9" style="129"/>
    <col min="7681" max="7711" width="1.6640625" style="129" customWidth="1"/>
    <col min="7712" max="7712" width="2.5546875" style="129" customWidth="1"/>
    <col min="7713" max="7859" width="1.6640625" style="129" customWidth="1"/>
    <col min="7860" max="7936" width="9" style="129"/>
    <col min="7937" max="7967" width="1.6640625" style="129" customWidth="1"/>
    <col min="7968" max="7968" width="2.5546875" style="129" customWidth="1"/>
    <col min="7969" max="8115" width="1.6640625" style="129" customWidth="1"/>
    <col min="8116" max="8192" width="9" style="129"/>
    <col min="8193" max="8223" width="1.6640625" style="129" customWidth="1"/>
    <col min="8224" max="8224" width="2.5546875" style="129" customWidth="1"/>
    <col min="8225" max="8371" width="1.6640625" style="129" customWidth="1"/>
    <col min="8372" max="8448" width="9" style="129"/>
    <col min="8449" max="8479" width="1.6640625" style="129" customWidth="1"/>
    <col min="8480" max="8480" width="2.5546875" style="129" customWidth="1"/>
    <col min="8481" max="8627" width="1.6640625" style="129" customWidth="1"/>
    <col min="8628" max="8704" width="9" style="129"/>
    <col min="8705" max="8735" width="1.6640625" style="129" customWidth="1"/>
    <col min="8736" max="8736" width="2.5546875" style="129" customWidth="1"/>
    <col min="8737" max="8883" width="1.6640625" style="129" customWidth="1"/>
    <col min="8884" max="8960" width="9" style="129"/>
    <col min="8961" max="8991" width="1.6640625" style="129" customWidth="1"/>
    <col min="8992" max="8992" width="2.5546875" style="129" customWidth="1"/>
    <col min="8993" max="9139" width="1.6640625" style="129" customWidth="1"/>
    <col min="9140" max="9216" width="9" style="129"/>
    <col min="9217" max="9247" width="1.6640625" style="129" customWidth="1"/>
    <col min="9248" max="9248" width="2.5546875" style="129" customWidth="1"/>
    <col min="9249" max="9395" width="1.6640625" style="129" customWidth="1"/>
    <col min="9396" max="9472" width="9" style="129"/>
    <col min="9473" max="9503" width="1.6640625" style="129" customWidth="1"/>
    <col min="9504" max="9504" width="2.5546875" style="129" customWidth="1"/>
    <col min="9505" max="9651" width="1.6640625" style="129" customWidth="1"/>
    <col min="9652" max="9728" width="9" style="129"/>
    <col min="9729" max="9759" width="1.6640625" style="129" customWidth="1"/>
    <col min="9760" max="9760" width="2.5546875" style="129" customWidth="1"/>
    <col min="9761" max="9907" width="1.6640625" style="129" customWidth="1"/>
    <col min="9908" max="9984" width="9" style="129"/>
    <col min="9985" max="10015" width="1.6640625" style="129" customWidth="1"/>
    <col min="10016" max="10016" width="2.5546875" style="129" customWidth="1"/>
    <col min="10017" max="10163" width="1.6640625" style="129" customWidth="1"/>
    <col min="10164" max="10240" width="9" style="129"/>
    <col min="10241" max="10271" width="1.6640625" style="129" customWidth="1"/>
    <col min="10272" max="10272" width="2.5546875" style="129" customWidth="1"/>
    <col min="10273" max="10419" width="1.6640625" style="129" customWidth="1"/>
    <col min="10420" max="10496" width="9" style="129"/>
    <col min="10497" max="10527" width="1.6640625" style="129" customWidth="1"/>
    <col min="10528" max="10528" width="2.5546875" style="129" customWidth="1"/>
    <col min="10529" max="10675" width="1.6640625" style="129" customWidth="1"/>
    <col min="10676" max="10752" width="9" style="129"/>
    <col min="10753" max="10783" width="1.6640625" style="129" customWidth="1"/>
    <col min="10784" max="10784" width="2.5546875" style="129" customWidth="1"/>
    <col min="10785" max="10931" width="1.6640625" style="129" customWidth="1"/>
    <col min="10932" max="11008" width="9" style="129"/>
    <col min="11009" max="11039" width="1.6640625" style="129" customWidth="1"/>
    <col min="11040" max="11040" width="2.5546875" style="129" customWidth="1"/>
    <col min="11041" max="11187" width="1.6640625" style="129" customWidth="1"/>
    <col min="11188" max="11264" width="9" style="129"/>
    <col min="11265" max="11295" width="1.6640625" style="129" customWidth="1"/>
    <col min="11296" max="11296" width="2.5546875" style="129" customWidth="1"/>
    <col min="11297" max="11443" width="1.6640625" style="129" customWidth="1"/>
    <col min="11444" max="11520" width="9" style="129"/>
    <col min="11521" max="11551" width="1.6640625" style="129" customWidth="1"/>
    <col min="11552" max="11552" width="2.5546875" style="129" customWidth="1"/>
    <col min="11553" max="11699" width="1.6640625" style="129" customWidth="1"/>
    <col min="11700" max="11776" width="9" style="129"/>
    <col min="11777" max="11807" width="1.6640625" style="129" customWidth="1"/>
    <col min="11808" max="11808" width="2.5546875" style="129" customWidth="1"/>
    <col min="11809" max="11955" width="1.6640625" style="129" customWidth="1"/>
    <col min="11956" max="12032" width="9" style="129"/>
    <col min="12033" max="12063" width="1.6640625" style="129" customWidth="1"/>
    <col min="12064" max="12064" width="2.5546875" style="129" customWidth="1"/>
    <col min="12065" max="12211" width="1.6640625" style="129" customWidth="1"/>
    <col min="12212" max="12288" width="9" style="129"/>
    <col min="12289" max="12319" width="1.6640625" style="129" customWidth="1"/>
    <col min="12320" max="12320" width="2.5546875" style="129" customWidth="1"/>
    <col min="12321" max="12467" width="1.6640625" style="129" customWidth="1"/>
    <col min="12468" max="12544" width="9" style="129"/>
    <col min="12545" max="12575" width="1.6640625" style="129" customWidth="1"/>
    <col min="12576" max="12576" width="2.5546875" style="129" customWidth="1"/>
    <col min="12577" max="12723" width="1.6640625" style="129" customWidth="1"/>
    <col min="12724" max="12800" width="9" style="129"/>
    <col min="12801" max="12831" width="1.6640625" style="129" customWidth="1"/>
    <col min="12832" max="12832" width="2.5546875" style="129" customWidth="1"/>
    <col min="12833" max="12979" width="1.6640625" style="129" customWidth="1"/>
    <col min="12980" max="13056" width="9" style="129"/>
    <col min="13057" max="13087" width="1.6640625" style="129" customWidth="1"/>
    <col min="13088" max="13088" width="2.5546875" style="129" customWidth="1"/>
    <col min="13089" max="13235" width="1.6640625" style="129" customWidth="1"/>
    <col min="13236" max="13312" width="9" style="129"/>
    <col min="13313" max="13343" width="1.6640625" style="129" customWidth="1"/>
    <col min="13344" max="13344" width="2.5546875" style="129" customWidth="1"/>
    <col min="13345" max="13491" width="1.6640625" style="129" customWidth="1"/>
    <col min="13492" max="13568" width="9" style="129"/>
    <col min="13569" max="13599" width="1.6640625" style="129" customWidth="1"/>
    <col min="13600" max="13600" width="2.5546875" style="129" customWidth="1"/>
    <col min="13601" max="13747" width="1.6640625" style="129" customWidth="1"/>
    <col min="13748" max="13824" width="9" style="129"/>
    <col min="13825" max="13855" width="1.6640625" style="129" customWidth="1"/>
    <col min="13856" max="13856" width="2.5546875" style="129" customWidth="1"/>
    <col min="13857" max="14003" width="1.6640625" style="129" customWidth="1"/>
    <col min="14004" max="14080" width="9" style="129"/>
    <col min="14081" max="14111" width="1.6640625" style="129" customWidth="1"/>
    <col min="14112" max="14112" width="2.5546875" style="129" customWidth="1"/>
    <col min="14113" max="14259" width="1.6640625" style="129" customWidth="1"/>
    <col min="14260" max="14336" width="9" style="129"/>
    <col min="14337" max="14367" width="1.6640625" style="129" customWidth="1"/>
    <col min="14368" max="14368" width="2.5546875" style="129" customWidth="1"/>
    <col min="14369" max="14515" width="1.6640625" style="129" customWidth="1"/>
    <col min="14516" max="14592" width="9" style="129"/>
    <col min="14593" max="14623" width="1.6640625" style="129" customWidth="1"/>
    <col min="14624" max="14624" width="2.5546875" style="129" customWidth="1"/>
    <col min="14625" max="14771" width="1.6640625" style="129" customWidth="1"/>
    <col min="14772" max="14848" width="9" style="129"/>
    <col min="14849" max="14879" width="1.6640625" style="129" customWidth="1"/>
    <col min="14880" max="14880" width="2.5546875" style="129" customWidth="1"/>
    <col min="14881" max="15027" width="1.6640625" style="129" customWidth="1"/>
    <col min="15028" max="15104" width="9" style="129"/>
    <col min="15105" max="15135" width="1.6640625" style="129" customWidth="1"/>
    <col min="15136" max="15136" width="2.5546875" style="129" customWidth="1"/>
    <col min="15137" max="15283" width="1.6640625" style="129" customWidth="1"/>
    <col min="15284" max="15360" width="9" style="129"/>
    <col min="15361" max="15391" width="1.6640625" style="129" customWidth="1"/>
    <col min="15392" max="15392" width="2.5546875" style="129" customWidth="1"/>
    <col min="15393" max="15539" width="1.6640625" style="129" customWidth="1"/>
    <col min="15540" max="15616" width="9" style="129"/>
    <col min="15617" max="15647" width="1.6640625" style="129" customWidth="1"/>
    <col min="15648" max="15648" width="2.5546875" style="129" customWidth="1"/>
    <col min="15649" max="15795" width="1.6640625" style="129" customWidth="1"/>
    <col min="15796" max="15872" width="9" style="129"/>
    <col min="15873" max="15903" width="1.6640625" style="129" customWidth="1"/>
    <col min="15904" max="15904" width="2.5546875" style="129" customWidth="1"/>
    <col min="15905" max="16051" width="1.6640625" style="129" customWidth="1"/>
    <col min="16052" max="16128" width="9" style="129"/>
    <col min="16129" max="16159" width="1.6640625" style="129" customWidth="1"/>
    <col min="16160" max="16160" width="2.5546875" style="129" customWidth="1"/>
    <col min="16161" max="16307" width="1.6640625" style="129" customWidth="1"/>
    <col min="16308" max="16384" width="9" style="129"/>
  </cols>
  <sheetData>
    <row r="1" spans="1:54" x14ac:dyDescent="0.2">
      <c r="A1" s="129" t="s">
        <v>117</v>
      </c>
    </row>
    <row r="2" spans="1:54" x14ac:dyDescent="0.2">
      <c r="AJ2" s="160"/>
      <c r="AK2" s="160"/>
      <c r="AL2" s="160"/>
      <c r="AM2" s="160"/>
      <c r="AN2" s="160"/>
      <c r="AO2" s="160"/>
      <c r="AP2" s="160"/>
      <c r="AQ2" s="160"/>
      <c r="AR2" s="160"/>
      <c r="AS2" s="160"/>
      <c r="AT2" s="160"/>
      <c r="AU2" s="160"/>
      <c r="AV2" s="160"/>
      <c r="AW2" s="160"/>
      <c r="AX2" s="160"/>
      <c r="AY2" s="160"/>
      <c r="AZ2" s="160"/>
      <c r="BA2" s="130"/>
    </row>
    <row r="3" spans="1:54" x14ac:dyDescent="0.2">
      <c r="AJ3" s="160" t="s">
        <v>118</v>
      </c>
      <c r="AK3" s="160"/>
      <c r="AL3" s="160"/>
      <c r="AM3" s="160"/>
      <c r="AN3" s="160"/>
      <c r="AO3" s="160"/>
      <c r="AP3" s="160"/>
      <c r="AQ3" s="160"/>
      <c r="AR3" s="160"/>
      <c r="AS3" s="160"/>
      <c r="AT3" s="160"/>
      <c r="AU3" s="160"/>
      <c r="AV3" s="160"/>
      <c r="AW3" s="160"/>
      <c r="AX3" s="160"/>
      <c r="AY3" s="160"/>
      <c r="AZ3" s="160"/>
    </row>
    <row r="6" spans="1:54" x14ac:dyDescent="0.2">
      <c r="B6" s="129" t="s">
        <v>142</v>
      </c>
    </row>
    <row r="8" spans="1:54" x14ac:dyDescent="0.2">
      <c r="Y8" s="129" t="s">
        <v>123</v>
      </c>
      <c r="AF8" s="132"/>
      <c r="AG8" s="132"/>
      <c r="AH8" s="132"/>
      <c r="AI8" s="377" t="s">
        <v>147</v>
      </c>
      <c r="AJ8" s="377"/>
      <c r="AK8" s="377"/>
      <c r="AL8" s="377"/>
      <c r="AM8" s="377"/>
      <c r="AN8" s="377"/>
      <c r="AO8" s="377"/>
      <c r="AP8" s="377"/>
      <c r="AQ8" s="377"/>
      <c r="AR8" s="377"/>
      <c r="AS8" s="377"/>
      <c r="AT8" s="377"/>
      <c r="AU8" s="377"/>
      <c r="AV8" s="377"/>
      <c r="AW8" s="377"/>
      <c r="AX8" s="377"/>
      <c r="AY8" s="377"/>
      <c r="AZ8" s="377"/>
      <c r="BA8" s="377"/>
      <c r="BB8" s="377"/>
    </row>
    <row r="9" spans="1:54" x14ac:dyDescent="0.2">
      <c r="Y9" s="129" t="s">
        <v>124</v>
      </c>
      <c r="AI9" s="378" t="s">
        <v>145</v>
      </c>
      <c r="AJ9" s="378"/>
      <c r="AK9" s="378"/>
      <c r="AL9" s="378"/>
      <c r="AM9" s="378"/>
      <c r="AN9" s="378"/>
      <c r="AO9" s="378"/>
      <c r="AP9" s="378"/>
      <c r="AQ9" s="378"/>
      <c r="AR9" s="378"/>
      <c r="AS9" s="378"/>
      <c r="AT9" s="378"/>
      <c r="AU9" s="378"/>
      <c r="AV9" s="378"/>
      <c r="AW9" s="378"/>
      <c r="AX9" s="378"/>
      <c r="AY9" s="378"/>
      <c r="AZ9" s="378"/>
      <c r="BA9" s="378"/>
      <c r="BB9" s="378"/>
    </row>
    <row r="10" spans="1:54" x14ac:dyDescent="0.2">
      <c r="Y10" s="129" t="s">
        <v>125</v>
      </c>
      <c r="AI10" s="378" t="s">
        <v>146</v>
      </c>
      <c r="AJ10" s="378"/>
      <c r="AK10" s="378"/>
      <c r="AL10" s="378"/>
      <c r="AM10" s="378"/>
      <c r="AN10" s="378"/>
      <c r="AO10" s="378"/>
      <c r="AP10" s="378"/>
      <c r="AQ10" s="378"/>
      <c r="AR10" s="378"/>
      <c r="AS10" s="378"/>
      <c r="AT10" s="378"/>
      <c r="AU10" s="378"/>
      <c r="AV10" s="378"/>
      <c r="AW10" s="378"/>
      <c r="AX10" s="378"/>
      <c r="AY10" s="378"/>
      <c r="AZ10" s="378"/>
      <c r="BA10" s="378"/>
      <c r="BB10" s="378"/>
    </row>
    <row r="14" spans="1:54" ht="18" customHeight="1" x14ac:dyDescent="0.2">
      <c r="A14" s="162" t="s">
        <v>226</v>
      </c>
      <c r="B14" s="162"/>
      <c r="C14" s="162"/>
      <c r="D14" s="162"/>
      <c r="E14" s="162"/>
      <c r="F14" s="162"/>
      <c r="G14" s="162"/>
      <c r="H14" s="162"/>
      <c r="I14" s="162"/>
      <c r="J14" s="162"/>
      <c r="K14" s="162"/>
      <c r="L14" s="162"/>
      <c r="M14" s="162"/>
      <c r="N14" s="162"/>
      <c r="O14" s="162"/>
      <c r="P14" s="162"/>
      <c r="Q14" s="162"/>
      <c r="R14" s="162"/>
      <c r="S14" s="162"/>
      <c r="T14" s="162"/>
      <c r="U14" s="162"/>
      <c r="V14" s="162"/>
      <c r="W14" s="162"/>
      <c r="X14" s="162"/>
      <c r="Y14" s="162"/>
      <c r="Z14" s="162"/>
      <c r="AA14" s="162"/>
      <c r="AB14" s="162"/>
      <c r="AC14" s="162"/>
      <c r="AD14" s="162"/>
      <c r="AE14" s="162"/>
      <c r="AF14" s="162"/>
      <c r="AG14" s="162"/>
      <c r="AH14" s="162"/>
      <c r="AI14" s="162"/>
      <c r="AJ14" s="162"/>
      <c r="AK14" s="162"/>
      <c r="AL14" s="162"/>
      <c r="AM14" s="162"/>
      <c r="AN14" s="162"/>
      <c r="AO14" s="162"/>
      <c r="AP14" s="162"/>
      <c r="AQ14" s="162"/>
      <c r="AR14" s="162"/>
      <c r="AS14" s="162"/>
      <c r="AT14" s="162"/>
      <c r="AU14" s="162"/>
      <c r="AV14" s="162"/>
      <c r="AW14" s="162"/>
      <c r="AX14" s="162"/>
      <c r="AY14" s="162"/>
      <c r="AZ14" s="162"/>
      <c r="BA14" s="162"/>
      <c r="BB14" s="162"/>
    </row>
    <row r="15" spans="1:54" ht="18" customHeight="1" x14ac:dyDescent="0.2"/>
    <row r="18" spans="1:54" ht="13.2" customHeight="1" x14ac:dyDescent="0.2">
      <c r="D18" s="163" t="s">
        <v>126</v>
      </c>
      <c r="E18" s="163"/>
      <c r="F18" s="163"/>
      <c r="G18" s="163"/>
      <c r="H18" s="163"/>
      <c r="I18" s="163"/>
      <c r="J18" s="163"/>
      <c r="K18" s="163"/>
      <c r="L18" s="163"/>
      <c r="M18" s="163"/>
      <c r="N18" s="163"/>
      <c r="O18" s="163"/>
      <c r="P18" s="163"/>
      <c r="Q18" s="163"/>
      <c r="R18" s="163"/>
      <c r="S18" s="163"/>
      <c r="T18" s="163"/>
      <c r="U18" s="163"/>
      <c r="V18" s="163"/>
      <c r="W18" s="163"/>
      <c r="X18" s="163"/>
      <c r="Y18" s="163"/>
      <c r="Z18" s="163"/>
      <c r="AA18" s="163"/>
      <c r="AB18" s="163"/>
      <c r="AC18" s="163"/>
      <c r="AD18" s="163"/>
      <c r="AE18" s="163"/>
      <c r="AF18" s="163"/>
      <c r="AG18" s="163"/>
      <c r="AH18" s="163"/>
      <c r="AI18" s="163"/>
      <c r="AJ18" s="163"/>
      <c r="AK18" s="163"/>
      <c r="AL18" s="163"/>
      <c r="AM18" s="163"/>
      <c r="AN18" s="163"/>
      <c r="AO18" s="163"/>
      <c r="AP18" s="163"/>
      <c r="AQ18" s="163"/>
      <c r="AR18" s="163"/>
      <c r="AS18" s="163"/>
      <c r="AT18" s="163"/>
      <c r="AU18" s="163"/>
      <c r="AV18" s="163"/>
      <c r="AW18" s="163"/>
      <c r="AX18" s="163"/>
      <c r="AY18" s="163"/>
    </row>
    <row r="19" spans="1:54" x14ac:dyDescent="0.2">
      <c r="D19" s="163"/>
      <c r="E19" s="163"/>
      <c r="F19" s="163"/>
      <c r="G19" s="163"/>
      <c r="H19" s="163"/>
      <c r="I19" s="163"/>
      <c r="J19" s="163"/>
      <c r="K19" s="163"/>
      <c r="L19" s="163"/>
      <c r="M19" s="163"/>
      <c r="N19" s="163"/>
      <c r="O19" s="163"/>
      <c r="P19" s="163"/>
      <c r="Q19" s="163"/>
      <c r="R19" s="163"/>
      <c r="S19" s="163"/>
      <c r="T19" s="163"/>
      <c r="U19" s="163"/>
      <c r="V19" s="163"/>
      <c r="W19" s="163"/>
      <c r="X19" s="163"/>
      <c r="Y19" s="163"/>
      <c r="Z19" s="163"/>
      <c r="AA19" s="163"/>
      <c r="AB19" s="163"/>
      <c r="AC19" s="163"/>
      <c r="AD19" s="163"/>
      <c r="AE19" s="163"/>
      <c r="AF19" s="163"/>
      <c r="AG19" s="163"/>
      <c r="AH19" s="163"/>
      <c r="AI19" s="163"/>
      <c r="AJ19" s="163"/>
      <c r="AK19" s="163"/>
      <c r="AL19" s="163"/>
      <c r="AM19" s="163"/>
      <c r="AN19" s="163"/>
      <c r="AO19" s="163"/>
      <c r="AP19" s="163"/>
      <c r="AQ19" s="163"/>
      <c r="AR19" s="163"/>
      <c r="AS19" s="163"/>
      <c r="AT19" s="163"/>
      <c r="AU19" s="163"/>
      <c r="AV19" s="163"/>
      <c r="AW19" s="163"/>
      <c r="AX19" s="163"/>
      <c r="AY19" s="163"/>
    </row>
    <row r="20" spans="1:54" ht="20.399999999999999" customHeight="1" x14ac:dyDescent="0.2"/>
    <row r="21" spans="1:54" x14ac:dyDescent="0.2">
      <c r="A21" s="162" t="s">
        <v>121</v>
      </c>
      <c r="B21" s="162"/>
      <c r="C21" s="162"/>
      <c r="D21" s="162"/>
      <c r="E21" s="162"/>
      <c r="F21" s="162"/>
      <c r="G21" s="162"/>
      <c r="H21" s="162"/>
      <c r="I21" s="162"/>
      <c r="J21" s="162"/>
      <c r="K21" s="162"/>
      <c r="L21" s="162"/>
      <c r="M21" s="162"/>
      <c r="N21" s="162"/>
      <c r="O21" s="162"/>
      <c r="P21" s="162"/>
      <c r="Q21" s="162"/>
      <c r="R21" s="162"/>
      <c r="S21" s="162"/>
      <c r="T21" s="162"/>
      <c r="U21" s="162"/>
      <c r="V21" s="162"/>
      <c r="W21" s="162"/>
      <c r="X21" s="162"/>
      <c r="Y21" s="162"/>
      <c r="Z21" s="162"/>
      <c r="AA21" s="162"/>
      <c r="AB21" s="162"/>
      <c r="AC21" s="162"/>
      <c r="AD21" s="162"/>
      <c r="AE21" s="162"/>
      <c r="AF21" s="162"/>
      <c r="AG21" s="162"/>
      <c r="AH21" s="162"/>
      <c r="AI21" s="162"/>
      <c r="AJ21" s="162"/>
      <c r="AK21" s="162"/>
      <c r="AL21" s="162"/>
      <c r="AM21" s="162"/>
      <c r="AN21" s="162"/>
      <c r="AO21" s="162"/>
      <c r="AP21" s="162"/>
      <c r="AQ21" s="162"/>
      <c r="AR21" s="162"/>
      <c r="AS21" s="162"/>
      <c r="AT21" s="162"/>
      <c r="AU21" s="162"/>
      <c r="AV21" s="162"/>
      <c r="AW21" s="162"/>
      <c r="AX21" s="162"/>
      <c r="AY21" s="162"/>
      <c r="AZ21" s="162"/>
      <c r="BA21" s="162"/>
      <c r="BB21" s="162"/>
    </row>
    <row r="22" spans="1:54" ht="20.399999999999999" customHeight="1" x14ac:dyDescent="0.2"/>
    <row r="23" spans="1:54" x14ac:dyDescent="0.2">
      <c r="A23" s="131" t="s">
        <v>129</v>
      </c>
      <c r="J23" s="133"/>
      <c r="K23" s="133"/>
      <c r="L23" s="133"/>
      <c r="M23" s="133"/>
      <c r="P23" s="133"/>
      <c r="Q23" s="133"/>
      <c r="R23" s="133" t="s">
        <v>127</v>
      </c>
      <c r="S23" s="133"/>
      <c r="T23" s="154" t="str">
        <f>【記載例】様式１!F4</f>
        <v>○○訪問看護ステーション</v>
      </c>
      <c r="U23" s="154"/>
      <c r="V23" s="154"/>
      <c r="W23" s="154"/>
      <c r="X23" s="154"/>
      <c r="Y23" s="154"/>
      <c r="Z23" s="154"/>
      <c r="AA23" s="154"/>
      <c r="AB23" s="154"/>
      <c r="AC23" s="154"/>
      <c r="AD23" s="154"/>
      <c r="AE23" s="154"/>
      <c r="AF23" s="154"/>
      <c r="AG23" s="154"/>
      <c r="AH23" s="154"/>
      <c r="AI23" s="154"/>
      <c r="AJ23" s="154"/>
      <c r="AK23" s="154"/>
      <c r="AL23" s="154"/>
      <c r="AM23" s="154"/>
      <c r="AN23" s="154"/>
      <c r="AO23" s="154"/>
      <c r="AP23" s="154"/>
      <c r="AQ23" s="154"/>
      <c r="AR23" s="154"/>
      <c r="AS23" s="154"/>
      <c r="AT23" s="154"/>
      <c r="AU23" s="154"/>
      <c r="AV23" s="154"/>
      <c r="AW23" s="154"/>
      <c r="AX23" s="154"/>
      <c r="AY23" s="129" t="s">
        <v>128</v>
      </c>
    </row>
    <row r="24" spans="1:54" ht="18.600000000000001" customHeight="1" x14ac:dyDescent="0.2"/>
    <row r="25" spans="1:54" x14ac:dyDescent="0.2">
      <c r="A25" s="131" t="s">
        <v>130</v>
      </c>
      <c r="R25" s="129" t="s">
        <v>131</v>
      </c>
      <c r="T25" s="152">
        <f>【記載例】様式１!H15</f>
        <v>463000</v>
      </c>
      <c r="U25" s="152"/>
      <c r="V25" s="152"/>
      <c r="W25" s="152"/>
      <c r="X25" s="152"/>
      <c r="Y25" s="152"/>
      <c r="Z25" s="152"/>
      <c r="AA25" s="152"/>
      <c r="AB25" s="152"/>
      <c r="AC25" s="152"/>
      <c r="AD25" s="152"/>
      <c r="AE25" s="152"/>
      <c r="AF25" s="152"/>
      <c r="AG25" s="152"/>
      <c r="AH25" s="152"/>
      <c r="AI25" s="152"/>
      <c r="AJ25" s="152"/>
      <c r="AK25" s="152"/>
      <c r="AL25" s="152"/>
      <c r="AM25" s="152"/>
      <c r="AN25" s="152"/>
      <c r="AP25" s="129" t="s">
        <v>122</v>
      </c>
    </row>
    <row r="26" spans="1:54" ht="20.399999999999999" customHeight="1" x14ac:dyDescent="0.2"/>
    <row r="27" spans="1:54" x14ac:dyDescent="0.2">
      <c r="A27" s="131" t="s">
        <v>132</v>
      </c>
      <c r="R27" s="129" t="s">
        <v>133</v>
      </c>
    </row>
    <row r="28" spans="1:54" ht="17.399999999999999" customHeight="1" x14ac:dyDescent="0.2"/>
    <row r="29" spans="1:54" x14ac:dyDescent="0.2">
      <c r="A29" s="131" t="s">
        <v>134</v>
      </c>
    </row>
    <row r="30" spans="1:54" x14ac:dyDescent="0.2">
      <c r="A30" s="129" t="s">
        <v>135</v>
      </c>
    </row>
    <row r="31" spans="1:54" x14ac:dyDescent="0.2">
      <c r="A31" s="129" t="s">
        <v>136</v>
      </c>
    </row>
    <row r="32" spans="1:54" x14ac:dyDescent="0.2">
      <c r="A32" s="129" t="s">
        <v>137</v>
      </c>
    </row>
    <row r="44" spans="17:53" x14ac:dyDescent="0.2">
      <c r="Q44" s="153" t="s">
        <v>138</v>
      </c>
      <c r="R44" s="153"/>
      <c r="S44" s="153"/>
      <c r="T44" s="153"/>
      <c r="U44" s="153"/>
      <c r="V44" s="153"/>
      <c r="W44" s="153"/>
      <c r="X44" s="153"/>
      <c r="Y44" s="153"/>
      <c r="Z44" s="156" t="s">
        <v>141</v>
      </c>
      <c r="AA44" s="157"/>
      <c r="AB44" s="157"/>
      <c r="AC44" s="157"/>
      <c r="AD44" s="157"/>
      <c r="AE44" s="157"/>
      <c r="AF44" s="157"/>
      <c r="AG44" s="158"/>
      <c r="AH44" s="155" t="s">
        <v>200</v>
      </c>
      <c r="AI44" s="155"/>
      <c r="AJ44" s="155"/>
      <c r="AK44" s="155"/>
      <c r="AL44" s="155"/>
      <c r="AM44" s="155"/>
      <c r="AN44" s="155"/>
      <c r="AO44" s="155"/>
      <c r="AP44" s="155"/>
      <c r="AQ44" s="155"/>
      <c r="AR44" s="155"/>
      <c r="AS44" s="155"/>
      <c r="AT44" s="155"/>
      <c r="AU44" s="155"/>
      <c r="AV44" s="155"/>
      <c r="AW44" s="155"/>
      <c r="AX44" s="155"/>
      <c r="AY44" s="155"/>
      <c r="AZ44" s="155"/>
      <c r="BA44" s="155"/>
    </row>
    <row r="45" spans="17:53" x14ac:dyDescent="0.2">
      <c r="Q45" s="153"/>
      <c r="R45" s="153"/>
      <c r="S45" s="153"/>
      <c r="T45" s="153"/>
      <c r="U45" s="153"/>
      <c r="V45" s="153"/>
      <c r="W45" s="153"/>
      <c r="X45" s="153"/>
      <c r="Y45" s="153"/>
      <c r="Z45" s="156" t="s">
        <v>139</v>
      </c>
      <c r="AA45" s="157"/>
      <c r="AB45" s="157"/>
      <c r="AC45" s="157"/>
      <c r="AD45" s="157"/>
      <c r="AE45" s="157"/>
      <c r="AF45" s="157"/>
      <c r="AG45" s="158"/>
      <c r="AH45" s="155" t="s">
        <v>207</v>
      </c>
      <c r="AI45" s="155"/>
      <c r="AJ45" s="155"/>
      <c r="AK45" s="155"/>
      <c r="AL45" s="155"/>
      <c r="AM45" s="155"/>
      <c r="AN45" s="155"/>
      <c r="AO45" s="155"/>
      <c r="AP45" s="155"/>
      <c r="AQ45" s="155"/>
      <c r="AR45" s="155"/>
      <c r="AS45" s="155"/>
      <c r="AT45" s="155"/>
      <c r="AU45" s="155"/>
      <c r="AV45" s="155"/>
      <c r="AW45" s="155"/>
      <c r="AX45" s="155"/>
      <c r="AY45" s="155"/>
      <c r="AZ45" s="155"/>
      <c r="BA45" s="155"/>
    </row>
    <row r="46" spans="17:53" x14ac:dyDescent="0.2">
      <c r="Q46" s="153"/>
      <c r="R46" s="153"/>
      <c r="S46" s="153"/>
      <c r="T46" s="153"/>
      <c r="U46" s="153"/>
      <c r="V46" s="153"/>
      <c r="W46" s="153"/>
      <c r="X46" s="153"/>
      <c r="Y46" s="153"/>
      <c r="Z46" s="155" t="s">
        <v>140</v>
      </c>
      <c r="AA46" s="155"/>
      <c r="AB46" s="155"/>
      <c r="AC46" s="155"/>
      <c r="AD46" s="155"/>
      <c r="AE46" s="155"/>
      <c r="AF46" s="155"/>
      <c r="AG46" s="155"/>
      <c r="AH46" s="376" t="s">
        <v>208</v>
      </c>
      <c r="AI46" s="155"/>
      <c r="AJ46" s="155"/>
      <c r="AK46" s="155"/>
      <c r="AL46" s="155"/>
      <c r="AM46" s="155"/>
      <c r="AN46" s="155"/>
      <c r="AO46" s="155"/>
      <c r="AP46" s="155"/>
      <c r="AQ46" s="155"/>
      <c r="AR46" s="155"/>
      <c r="AS46" s="155"/>
      <c r="AT46" s="155"/>
      <c r="AU46" s="155"/>
      <c r="AV46" s="155"/>
      <c r="AW46" s="155"/>
      <c r="AX46" s="155"/>
      <c r="AY46" s="155"/>
      <c r="AZ46" s="155"/>
      <c r="BA46" s="155"/>
    </row>
  </sheetData>
  <mergeCells count="17">
    <mergeCell ref="A14:BB14"/>
    <mergeCell ref="AJ2:AZ2"/>
    <mergeCell ref="AJ3:AZ3"/>
    <mergeCell ref="AI8:BB8"/>
    <mergeCell ref="AI9:BB9"/>
    <mergeCell ref="AI10:BB10"/>
    <mergeCell ref="AH46:BA46"/>
    <mergeCell ref="D18:AY19"/>
    <mergeCell ref="A21:BB21"/>
    <mergeCell ref="T23:AX23"/>
    <mergeCell ref="T25:AN25"/>
    <mergeCell ref="Q44:Y46"/>
    <mergeCell ref="Z44:AG44"/>
    <mergeCell ref="AH44:BA44"/>
    <mergeCell ref="Z45:AG45"/>
    <mergeCell ref="AH45:BA45"/>
    <mergeCell ref="Z46:AG46"/>
  </mergeCells>
  <phoneticPr fontId="23"/>
  <hyperlinks>
    <hyperlink ref="AH46" r:id="rId1" xr:uid="{E07D9DEC-E7FB-421C-B87B-660AF52ACDA9}"/>
  </hyperlinks>
  <printOptions horizontalCentered="1"/>
  <pageMargins left="0.59055118110236227" right="0.59055118110236227" top="0.98425196850393704" bottom="0.98425196850393704" header="0.51181102362204722" footer="0.51181102362204722"/>
  <pageSetup paperSize="9" orientation="portrait" r:id="rId2"/>
  <headerFooter alignWithMargins="0"/>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93D798-BE9C-451B-83D1-A0BF018B73E9}">
  <sheetPr>
    <tabColor rgb="FFFFCCFF"/>
    <pageSetUpPr fitToPage="1"/>
  </sheetPr>
  <dimension ref="A1:BB37"/>
  <sheetViews>
    <sheetView showGridLines="0" showZeros="0" view="pageBreakPreview" topLeftCell="A13" zoomScale="85" zoomScaleNormal="57" zoomScaleSheetLayoutView="85" workbookViewId="0">
      <selection activeCell="B24" sqref="B24"/>
    </sheetView>
  </sheetViews>
  <sheetFormatPr defaultColWidth="9" defaultRowHeight="13.2" x14ac:dyDescent="0.2"/>
  <cols>
    <col min="1" max="179" width="1.6640625" style="129" customWidth="1"/>
    <col min="180" max="256" width="9" style="129"/>
    <col min="257" max="287" width="1.6640625" style="129" customWidth="1"/>
    <col min="288" max="288" width="2.5546875" style="129" customWidth="1"/>
    <col min="289" max="435" width="1.6640625" style="129" customWidth="1"/>
    <col min="436" max="512" width="9" style="129"/>
    <col min="513" max="543" width="1.6640625" style="129" customWidth="1"/>
    <col min="544" max="544" width="2.5546875" style="129" customWidth="1"/>
    <col min="545" max="691" width="1.6640625" style="129" customWidth="1"/>
    <col min="692" max="768" width="9" style="129"/>
    <col min="769" max="799" width="1.6640625" style="129" customWidth="1"/>
    <col min="800" max="800" width="2.5546875" style="129" customWidth="1"/>
    <col min="801" max="947" width="1.6640625" style="129" customWidth="1"/>
    <col min="948" max="1024" width="9" style="129"/>
    <col min="1025" max="1055" width="1.6640625" style="129" customWidth="1"/>
    <col min="1056" max="1056" width="2.5546875" style="129" customWidth="1"/>
    <col min="1057" max="1203" width="1.6640625" style="129" customWidth="1"/>
    <col min="1204" max="1280" width="9" style="129"/>
    <col min="1281" max="1311" width="1.6640625" style="129" customWidth="1"/>
    <col min="1312" max="1312" width="2.5546875" style="129" customWidth="1"/>
    <col min="1313" max="1459" width="1.6640625" style="129" customWidth="1"/>
    <col min="1460" max="1536" width="9" style="129"/>
    <col min="1537" max="1567" width="1.6640625" style="129" customWidth="1"/>
    <col min="1568" max="1568" width="2.5546875" style="129" customWidth="1"/>
    <col min="1569" max="1715" width="1.6640625" style="129" customWidth="1"/>
    <col min="1716" max="1792" width="9" style="129"/>
    <col min="1793" max="1823" width="1.6640625" style="129" customWidth="1"/>
    <col min="1824" max="1824" width="2.5546875" style="129" customWidth="1"/>
    <col min="1825" max="1971" width="1.6640625" style="129" customWidth="1"/>
    <col min="1972" max="2048" width="9" style="129"/>
    <col min="2049" max="2079" width="1.6640625" style="129" customWidth="1"/>
    <col min="2080" max="2080" width="2.5546875" style="129" customWidth="1"/>
    <col min="2081" max="2227" width="1.6640625" style="129" customWidth="1"/>
    <col min="2228" max="2304" width="9" style="129"/>
    <col min="2305" max="2335" width="1.6640625" style="129" customWidth="1"/>
    <col min="2336" max="2336" width="2.5546875" style="129" customWidth="1"/>
    <col min="2337" max="2483" width="1.6640625" style="129" customWidth="1"/>
    <col min="2484" max="2560" width="9" style="129"/>
    <col min="2561" max="2591" width="1.6640625" style="129" customWidth="1"/>
    <col min="2592" max="2592" width="2.5546875" style="129" customWidth="1"/>
    <col min="2593" max="2739" width="1.6640625" style="129" customWidth="1"/>
    <col min="2740" max="2816" width="9" style="129"/>
    <col min="2817" max="2847" width="1.6640625" style="129" customWidth="1"/>
    <col min="2848" max="2848" width="2.5546875" style="129" customWidth="1"/>
    <col min="2849" max="2995" width="1.6640625" style="129" customWidth="1"/>
    <col min="2996" max="3072" width="9" style="129"/>
    <col min="3073" max="3103" width="1.6640625" style="129" customWidth="1"/>
    <col min="3104" max="3104" width="2.5546875" style="129" customWidth="1"/>
    <col min="3105" max="3251" width="1.6640625" style="129" customWidth="1"/>
    <col min="3252" max="3328" width="9" style="129"/>
    <col min="3329" max="3359" width="1.6640625" style="129" customWidth="1"/>
    <col min="3360" max="3360" width="2.5546875" style="129" customWidth="1"/>
    <col min="3361" max="3507" width="1.6640625" style="129" customWidth="1"/>
    <col min="3508" max="3584" width="9" style="129"/>
    <col min="3585" max="3615" width="1.6640625" style="129" customWidth="1"/>
    <col min="3616" max="3616" width="2.5546875" style="129" customWidth="1"/>
    <col min="3617" max="3763" width="1.6640625" style="129" customWidth="1"/>
    <col min="3764" max="3840" width="9" style="129"/>
    <col min="3841" max="3871" width="1.6640625" style="129" customWidth="1"/>
    <col min="3872" max="3872" width="2.5546875" style="129" customWidth="1"/>
    <col min="3873" max="4019" width="1.6640625" style="129" customWidth="1"/>
    <col min="4020" max="4096" width="9" style="129"/>
    <col min="4097" max="4127" width="1.6640625" style="129" customWidth="1"/>
    <col min="4128" max="4128" width="2.5546875" style="129" customWidth="1"/>
    <col min="4129" max="4275" width="1.6640625" style="129" customWidth="1"/>
    <col min="4276" max="4352" width="9" style="129"/>
    <col min="4353" max="4383" width="1.6640625" style="129" customWidth="1"/>
    <col min="4384" max="4384" width="2.5546875" style="129" customWidth="1"/>
    <col min="4385" max="4531" width="1.6640625" style="129" customWidth="1"/>
    <col min="4532" max="4608" width="9" style="129"/>
    <col min="4609" max="4639" width="1.6640625" style="129" customWidth="1"/>
    <col min="4640" max="4640" width="2.5546875" style="129" customWidth="1"/>
    <col min="4641" max="4787" width="1.6640625" style="129" customWidth="1"/>
    <col min="4788" max="4864" width="9" style="129"/>
    <col min="4865" max="4895" width="1.6640625" style="129" customWidth="1"/>
    <col min="4896" max="4896" width="2.5546875" style="129" customWidth="1"/>
    <col min="4897" max="5043" width="1.6640625" style="129" customWidth="1"/>
    <col min="5044" max="5120" width="9" style="129"/>
    <col min="5121" max="5151" width="1.6640625" style="129" customWidth="1"/>
    <col min="5152" max="5152" width="2.5546875" style="129" customWidth="1"/>
    <col min="5153" max="5299" width="1.6640625" style="129" customWidth="1"/>
    <col min="5300" max="5376" width="9" style="129"/>
    <col min="5377" max="5407" width="1.6640625" style="129" customWidth="1"/>
    <col min="5408" max="5408" width="2.5546875" style="129" customWidth="1"/>
    <col min="5409" max="5555" width="1.6640625" style="129" customWidth="1"/>
    <col min="5556" max="5632" width="9" style="129"/>
    <col min="5633" max="5663" width="1.6640625" style="129" customWidth="1"/>
    <col min="5664" max="5664" width="2.5546875" style="129" customWidth="1"/>
    <col min="5665" max="5811" width="1.6640625" style="129" customWidth="1"/>
    <col min="5812" max="5888" width="9" style="129"/>
    <col min="5889" max="5919" width="1.6640625" style="129" customWidth="1"/>
    <col min="5920" max="5920" width="2.5546875" style="129" customWidth="1"/>
    <col min="5921" max="6067" width="1.6640625" style="129" customWidth="1"/>
    <col min="6068" max="6144" width="9" style="129"/>
    <col min="6145" max="6175" width="1.6640625" style="129" customWidth="1"/>
    <col min="6176" max="6176" width="2.5546875" style="129" customWidth="1"/>
    <col min="6177" max="6323" width="1.6640625" style="129" customWidth="1"/>
    <col min="6324" max="6400" width="9" style="129"/>
    <col min="6401" max="6431" width="1.6640625" style="129" customWidth="1"/>
    <col min="6432" max="6432" width="2.5546875" style="129" customWidth="1"/>
    <col min="6433" max="6579" width="1.6640625" style="129" customWidth="1"/>
    <col min="6580" max="6656" width="9" style="129"/>
    <col min="6657" max="6687" width="1.6640625" style="129" customWidth="1"/>
    <col min="6688" max="6688" width="2.5546875" style="129" customWidth="1"/>
    <col min="6689" max="6835" width="1.6640625" style="129" customWidth="1"/>
    <col min="6836" max="6912" width="9" style="129"/>
    <col min="6913" max="6943" width="1.6640625" style="129" customWidth="1"/>
    <col min="6944" max="6944" width="2.5546875" style="129" customWidth="1"/>
    <col min="6945" max="7091" width="1.6640625" style="129" customWidth="1"/>
    <col min="7092" max="7168" width="9" style="129"/>
    <col min="7169" max="7199" width="1.6640625" style="129" customWidth="1"/>
    <col min="7200" max="7200" width="2.5546875" style="129" customWidth="1"/>
    <col min="7201" max="7347" width="1.6640625" style="129" customWidth="1"/>
    <col min="7348" max="7424" width="9" style="129"/>
    <col min="7425" max="7455" width="1.6640625" style="129" customWidth="1"/>
    <col min="7456" max="7456" width="2.5546875" style="129" customWidth="1"/>
    <col min="7457" max="7603" width="1.6640625" style="129" customWidth="1"/>
    <col min="7604" max="7680" width="9" style="129"/>
    <col min="7681" max="7711" width="1.6640625" style="129" customWidth="1"/>
    <col min="7712" max="7712" width="2.5546875" style="129" customWidth="1"/>
    <col min="7713" max="7859" width="1.6640625" style="129" customWidth="1"/>
    <col min="7860" max="7936" width="9" style="129"/>
    <col min="7937" max="7967" width="1.6640625" style="129" customWidth="1"/>
    <col min="7968" max="7968" width="2.5546875" style="129" customWidth="1"/>
    <col min="7969" max="8115" width="1.6640625" style="129" customWidth="1"/>
    <col min="8116" max="8192" width="9" style="129"/>
    <col min="8193" max="8223" width="1.6640625" style="129" customWidth="1"/>
    <col min="8224" max="8224" width="2.5546875" style="129" customWidth="1"/>
    <col min="8225" max="8371" width="1.6640625" style="129" customWidth="1"/>
    <col min="8372" max="8448" width="9" style="129"/>
    <col min="8449" max="8479" width="1.6640625" style="129" customWidth="1"/>
    <col min="8480" max="8480" width="2.5546875" style="129" customWidth="1"/>
    <col min="8481" max="8627" width="1.6640625" style="129" customWidth="1"/>
    <col min="8628" max="8704" width="9" style="129"/>
    <col min="8705" max="8735" width="1.6640625" style="129" customWidth="1"/>
    <col min="8736" max="8736" width="2.5546875" style="129" customWidth="1"/>
    <col min="8737" max="8883" width="1.6640625" style="129" customWidth="1"/>
    <col min="8884" max="8960" width="9" style="129"/>
    <col min="8961" max="8991" width="1.6640625" style="129" customWidth="1"/>
    <col min="8992" max="8992" width="2.5546875" style="129" customWidth="1"/>
    <col min="8993" max="9139" width="1.6640625" style="129" customWidth="1"/>
    <col min="9140" max="9216" width="9" style="129"/>
    <col min="9217" max="9247" width="1.6640625" style="129" customWidth="1"/>
    <col min="9248" max="9248" width="2.5546875" style="129" customWidth="1"/>
    <col min="9249" max="9395" width="1.6640625" style="129" customWidth="1"/>
    <col min="9396" max="9472" width="9" style="129"/>
    <col min="9473" max="9503" width="1.6640625" style="129" customWidth="1"/>
    <col min="9504" max="9504" width="2.5546875" style="129" customWidth="1"/>
    <col min="9505" max="9651" width="1.6640625" style="129" customWidth="1"/>
    <col min="9652" max="9728" width="9" style="129"/>
    <col min="9729" max="9759" width="1.6640625" style="129" customWidth="1"/>
    <col min="9760" max="9760" width="2.5546875" style="129" customWidth="1"/>
    <col min="9761" max="9907" width="1.6640625" style="129" customWidth="1"/>
    <col min="9908" max="9984" width="9" style="129"/>
    <col min="9985" max="10015" width="1.6640625" style="129" customWidth="1"/>
    <col min="10016" max="10016" width="2.5546875" style="129" customWidth="1"/>
    <col min="10017" max="10163" width="1.6640625" style="129" customWidth="1"/>
    <col min="10164" max="10240" width="9" style="129"/>
    <col min="10241" max="10271" width="1.6640625" style="129" customWidth="1"/>
    <col min="10272" max="10272" width="2.5546875" style="129" customWidth="1"/>
    <col min="10273" max="10419" width="1.6640625" style="129" customWidth="1"/>
    <col min="10420" max="10496" width="9" style="129"/>
    <col min="10497" max="10527" width="1.6640625" style="129" customWidth="1"/>
    <col min="10528" max="10528" width="2.5546875" style="129" customWidth="1"/>
    <col min="10529" max="10675" width="1.6640625" style="129" customWidth="1"/>
    <col min="10676" max="10752" width="9" style="129"/>
    <col min="10753" max="10783" width="1.6640625" style="129" customWidth="1"/>
    <col min="10784" max="10784" width="2.5546875" style="129" customWidth="1"/>
    <col min="10785" max="10931" width="1.6640625" style="129" customWidth="1"/>
    <col min="10932" max="11008" width="9" style="129"/>
    <col min="11009" max="11039" width="1.6640625" style="129" customWidth="1"/>
    <col min="11040" max="11040" width="2.5546875" style="129" customWidth="1"/>
    <col min="11041" max="11187" width="1.6640625" style="129" customWidth="1"/>
    <col min="11188" max="11264" width="9" style="129"/>
    <col min="11265" max="11295" width="1.6640625" style="129" customWidth="1"/>
    <col min="11296" max="11296" width="2.5546875" style="129" customWidth="1"/>
    <col min="11297" max="11443" width="1.6640625" style="129" customWidth="1"/>
    <col min="11444" max="11520" width="9" style="129"/>
    <col min="11521" max="11551" width="1.6640625" style="129" customWidth="1"/>
    <col min="11552" max="11552" width="2.5546875" style="129" customWidth="1"/>
    <col min="11553" max="11699" width="1.6640625" style="129" customWidth="1"/>
    <col min="11700" max="11776" width="9" style="129"/>
    <col min="11777" max="11807" width="1.6640625" style="129" customWidth="1"/>
    <col min="11808" max="11808" width="2.5546875" style="129" customWidth="1"/>
    <col min="11809" max="11955" width="1.6640625" style="129" customWidth="1"/>
    <col min="11956" max="12032" width="9" style="129"/>
    <col min="12033" max="12063" width="1.6640625" style="129" customWidth="1"/>
    <col min="12064" max="12064" width="2.5546875" style="129" customWidth="1"/>
    <col min="12065" max="12211" width="1.6640625" style="129" customWidth="1"/>
    <col min="12212" max="12288" width="9" style="129"/>
    <col min="12289" max="12319" width="1.6640625" style="129" customWidth="1"/>
    <col min="12320" max="12320" width="2.5546875" style="129" customWidth="1"/>
    <col min="12321" max="12467" width="1.6640625" style="129" customWidth="1"/>
    <col min="12468" max="12544" width="9" style="129"/>
    <col min="12545" max="12575" width="1.6640625" style="129" customWidth="1"/>
    <col min="12576" max="12576" width="2.5546875" style="129" customWidth="1"/>
    <col min="12577" max="12723" width="1.6640625" style="129" customWidth="1"/>
    <col min="12724" max="12800" width="9" style="129"/>
    <col min="12801" max="12831" width="1.6640625" style="129" customWidth="1"/>
    <col min="12832" max="12832" width="2.5546875" style="129" customWidth="1"/>
    <col min="12833" max="12979" width="1.6640625" style="129" customWidth="1"/>
    <col min="12980" max="13056" width="9" style="129"/>
    <col min="13057" max="13087" width="1.6640625" style="129" customWidth="1"/>
    <col min="13088" max="13088" width="2.5546875" style="129" customWidth="1"/>
    <col min="13089" max="13235" width="1.6640625" style="129" customWidth="1"/>
    <col min="13236" max="13312" width="9" style="129"/>
    <col min="13313" max="13343" width="1.6640625" style="129" customWidth="1"/>
    <col min="13344" max="13344" width="2.5546875" style="129" customWidth="1"/>
    <col min="13345" max="13491" width="1.6640625" style="129" customWidth="1"/>
    <col min="13492" max="13568" width="9" style="129"/>
    <col min="13569" max="13599" width="1.6640625" style="129" customWidth="1"/>
    <col min="13600" max="13600" width="2.5546875" style="129" customWidth="1"/>
    <col min="13601" max="13747" width="1.6640625" style="129" customWidth="1"/>
    <col min="13748" max="13824" width="9" style="129"/>
    <col min="13825" max="13855" width="1.6640625" style="129" customWidth="1"/>
    <col min="13856" max="13856" width="2.5546875" style="129" customWidth="1"/>
    <col min="13857" max="14003" width="1.6640625" style="129" customWidth="1"/>
    <col min="14004" max="14080" width="9" style="129"/>
    <col min="14081" max="14111" width="1.6640625" style="129" customWidth="1"/>
    <col min="14112" max="14112" width="2.5546875" style="129" customWidth="1"/>
    <col min="14113" max="14259" width="1.6640625" style="129" customWidth="1"/>
    <col min="14260" max="14336" width="9" style="129"/>
    <col min="14337" max="14367" width="1.6640625" style="129" customWidth="1"/>
    <col min="14368" max="14368" width="2.5546875" style="129" customWidth="1"/>
    <col min="14369" max="14515" width="1.6640625" style="129" customWidth="1"/>
    <col min="14516" max="14592" width="9" style="129"/>
    <col min="14593" max="14623" width="1.6640625" style="129" customWidth="1"/>
    <col min="14624" max="14624" width="2.5546875" style="129" customWidth="1"/>
    <col min="14625" max="14771" width="1.6640625" style="129" customWidth="1"/>
    <col min="14772" max="14848" width="9" style="129"/>
    <col min="14849" max="14879" width="1.6640625" style="129" customWidth="1"/>
    <col min="14880" max="14880" width="2.5546875" style="129" customWidth="1"/>
    <col min="14881" max="15027" width="1.6640625" style="129" customWidth="1"/>
    <col min="15028" max="15104" width="9" style="129"/>
    <col min="15105" max="15135" width="1.6640625" style="129" customWidth="1"/>
    <col min="15136" max="15136" width="2.5546875" style="129" customWidth="1"/>
    <col min="15137" max="15283" width="1.6640625" style="129" customWidth="1"/>
    <col min="15284" max="15360" width="9" style="129"/>
    <col min="15361" max="15391" width="1.6640625" style="129" customWidth="1"/>
    <col min="15392" max="15392" width="2.5546875" style="129" customWidth="1"/>
    <col min="15393" max="15539" width="1.6640625" style="129" customWidth="1"/>
    <col min="15540" max="15616" width="9" style="129"/>
    <col min="15617" max="15647" width="1.6640625" style="129" customWidth="1"/>
    <col min="15648" max="15648" width="2.5546875" style="129" customWidth="1"/>
    <col min="15649" max="15795" width="1.6640625" style="129" customWidth="1"/>
    <col min="15796" max="15872" width="9" style="129"/>
    <col min="15873" max="15903" width="1.6640625" style="129" customWidth="1"/>
    <col min="15904" max="15904" width="2.5546875" style="129" customWidth="1"/>
    <col min="15905" max="16051" width="1.6640625" style="129" customWidth="1"/>
    <col min="16052" max="16128" width="9" style="129"/>
    <col min="16129" max="16159" width="1.6640625" style="129" customWidth="1"/>
    <col min="16160" max="16160" width="2.5546875" style="129" customWidth="1"/>
    <col min="16161" max="16307" width="1.6640625" style="129" customWidth="1"/>
    <col min="16308" max="16384" width="9" style="129"/>
  </cols>
  <sheetData>
    <row r="1" spans="1:54" x14ac:dyDescent="0.2">
      <c r="A1" s="129" t="s">
        <v>148</v>
      </c>
    </row>
    <row r="2" spans="1:54" x14ac:dyDescent="0.2">
      <c r="AJ2" s="160"/>
      <c r="AK2" s="160"/>
      <c r="AL2" s="160"/>
      <c r="AM2" s="160"/>
      <c r="AN2" s="160"/>
      <c r="AO2" s="160"/>
      <c r="AP2" s="160"/>
      <c r="AQ2" s="160"/>
      <c r="AR2" s="160"/>
      <c r="AS2" s="160"/>
      <c r="AT2" s="160"/>
      <c r="AU2" s="160"/>
      <c r="AV2" s="160"/>
      <c r="AW2" s="160"/>
      <c r="AX2" s="160"/>
      <c r="AY2" s="160"/>
      <c r="AZ2" s="160"/>
      <c r="BA2" s="130"/>
    </row>
    <row r="3" spans="1:54" x14ac:dyDescent="0.2">
      <c r="AJ3" s="160" t="s">
        <v>118</v>
      </c>
      <c r="AK3" s="160"/>
      <c r="AL3" s="160"/>
      <c r="AM3" s="160"/>
      <c r="AN3" s="160"/>
      <c r="AO3" s="160"/>
      <c r="AP3" s="160"/>
      <c r="AQ3" s="160"/>
      <c r="AR3" s="160"/>
      <c r="AS3" s="160"/>
      <c r="AT3" s="160"/>
      <c r="AU3" s="160"/>
      <c r="AV3" s="160"/>
      <c r="AW3" s="160"/>
      <c r="AX3" s="160"/>
      <c r="AY3" s="160"/>
      <c r="AZ3" s="160"/>
    </row>
    <row r="6" spans="1:54" ht="18" customHeight="1" x14ac:dyDescent="0.2">
      <c r="A6" s="229" t="s">
        <v>149</v>
      </c>
      <c r="B6" s="229"/>
      <c r="C6" s="229"/>
      <c r="D6" s="229"/>
      <c r="E6" s="229"/>
      <c r="F6" s="229"/>
      <c r="G6" s="229"/>
      <c r="H6" s="229"/>
      <c r="I6" s="229"/>
      <c r="J6" s="229"/>
      <c r="K6" s="229"/>
      <c r="L6" s="229"/>
      <c r="M6" s="229"/>
      <c r="N6" s="229"/>
      <c r="O6" s="229"/>
      <c r="P6" s="229"/>
      <c r="Q6" s="229"/>
      <c r="R6" s="229"/>
      <c r="S6" s="229"/>
      <c r="T6" s="229"/>
      <c r="U6" s="229"/>
      <c r="V6" s="229"/>
      <c r="W6" s="229"/>
      <c r="X6" s="229"/>
      <c r="Y6" s="229"/>
      <c r="Z6" s="229"/>
      <c r="AA6" s="229"/>
      <c r="AB6" s="229"/>
      <c r="AC6" s="229"/>
      <c r="AD6" s="229"/>
      <c r="AE6" s="229"/>
      <c r="AF6" s="229"/>
      <c r="AG6" s="229"/>
      <c r="AH6" s="229"/>
      <c r="AI6" s="229"/>
      <c r="AJ6" s="229"/>
      <c r="AK6" s="229"/>
      <c r="AL6" s="229"/>
      <c r="AM6" s="229"/>
      <c r="AN6" s="229"/>
      <c r="AO6" s="229"/>
      <c r="AP6" s="229"/>
      <c r="AQ6" s="229"/>
      <c r="AR6" s="229"/>
      <c r="AS6" s="229"/>
      <c r="AT6" s="229"/>
      <c r="AU6" s="229"/>
      <c r="AV6" s="229"/>
      <c r="AW6" s="229"/>
      <c r="AX6" s="229"/>
      <c r="AY6" s="229"/>
      <c r="AZ6" s="229"/>
      <c r="BA6" s="229"/>
      <c r="BB6" s="229"/>
    </row>
    <row r="7" spans="1:54" ht="18" customHeight="1" x14ac:dyDescent="0.2"/>
    <row r="8" spans="1:54" ht="19.2" customHeight="1" x14ac:dyDescent="0.2">
      <c r="B8" s="134" t="s">
        <v>150</v>
      </c>
      <c r="C8" s="134"/>
    </row>
    <row r="9" spans="1:54" ht="19.8" customHeight="1" x14ac:dyDescent="0.2">
      <c r="B9" s="153" t="s">
        <v>120</v>
      </c>
      <c r="C9" s="153"/>
      <c r="D9" s="153"/>
      <c r="E9" s="153"/>
      <c r="F9" s="153"/>
      <c r="G9" s="153"/>
      <c r="H9" s="153"/>
      <c r="I9" s="153"/>
      <c r="J9" s="153"/>
      <c r="K9" s="153"/>
      <c r="L9" s="379" t="s">
        <v>194</v>
      </c>
      <c r="M9" s="379"/>
      <c r="N9" s="379"/>
      <c r="O9" s="379"/>
      <c r="P9" s="379"/>
      <c r="Q9" s="379"/>
      <c r="R9" s="379"/>
      <c r="S9" s="379"/>
      <c r="T9" s="379"/>
      <c r="U9" s="379"/>
      <c r="V9" s="379"/>
      <c r="W9" s="379"/>
      <c r="X9" s="379"/>
      <c r="Y9" s="379"/>
      <c r="Z9" s="379"/>
      <c r="AA9" s="379"/>
      <c r="AB9" s="379"/>
      <c r="AC9" s="379"/>
      <c r="AD9" s="379"/>
      <c r="AE9" s="379"/>
      <c r="AF9" s="379"/>
      <c r="AG9" s="379"/>
      <c r="AH9" s="379"/>
      <c r="AI9" s="379"/>
      <c r="AJ9" s="379"/>
      <c r="AK9" s="379"/>
      <c r="AL9" s="379"/>
      <c r="AM9" s="379"/>
      <c r="AN9" s="379"/>
      <c r="AO9" s="379"/>
      <c r="AP9" s="379"/>
      <c r="AQ9" s="379"/>
      <c r="AR9" s="379"/>
      <c r="AS9" s="379"/>
      <c r="AT9" s="379"/>
      <c r="AU9" s="379"/>
      <c r="AV9" s="379"/>
      <c r="AW9" s="379"/>
      <c r="AX9" s="379"/>
      <c r="AY9" s="379"/>
      <c r="AZ9" s="379"/>
      <c r="BA9" s="380"/>
    </row>
    <row r="10" spans="1:54" ht="19.8" customHeight="1" x14ac:dyDescent="0.2">
      <c r="B10" s="153" t="s">
        <v>119</v>
      </c>
      <c r="C10" s="153"/>
      <c r="D10" s="153"/>
      <c r="E10" s="153"/>
      <c r="F10" s="153"/>
      <c r="G10" s="153"/>
      <c r="H10" s="153"/>
      <c r="I10" s="153"/>
      <c r="J10" s="153"/>
      <c r="K10" s="153"/>
      <c r="L10" s="379" t="s">
        <v>195</v>
      </c>
      <c r="M10" s="379"/>
      <c r="N10" s="379"/>
      <c r="O10" s="379"/>
      <c r="P10" s="379"/>
      <c r="Q10" s="379"/>
      <c r="R10" s="379"/>
      <c r="S10" s="379"/>
      <c r="T10" s="379"/>
      <c r="U10" s="379"/>
      <c r="V10" s="379"/>
      <c r="W10" s="379"/>
      <c r="X10" s="379"/>
      <c r="Y10" s="379"/>
      <c r="Z10" s="379"/>
      <c r="AA10" s="379"/>
      <c r="AB10" s="379"/>
      <c r="AC10" s="379"/>
      <c r="AD10" s="379"/>
      <c r="AE10" s="379"/>
      <c r="AF10" s="379"/>
      <c r="AG10" s="379"/>
      <c r="AH10" s="379"/>
      <c r="AI10" s="379"/>
      <c r="AJ10" s="379"/>
      <c r="AK10" s="379"/>
      <c r="AL10" s="379"/>
      <c r="AM10" s="379"/>
      <c r="AN10" s="379"/>
      <c r="AO10" s="379"/>
      <c r="AP10" s="379"/>
      <c r="AQ10" s="379"/>
      <c r="AR10" s="379"/>
      <c r="AS10" s="379"/>
      <c r="AT10" s="379"/>
      <c r="AU10" s="379"/>
      <c r="AV10" s="379"/>
      <c r="AW10" s="379"/>
      <c r="AX10" s="379"/>
      <c r="AY10" s="379"/>
      <c r="AZ10" s="379"/>
      <c r="BA10" s="380"/>
    </row>
    <row r="11" spans="1:54" ht="19.8" customHeight="1" x14ac:dyDescent="0.2">
      <c r="B11" s="153" t="s">
        <v>151</v>
      </c>
      <c r="C11" s="153"/>
      <c r="D11" s="153"/>
      <c r="E11" s="153"/>
      <c r="F11" s="153"/>
      <c r="G11" s="153"/>
      <c r="H11" s="153"/>
      <c r="I11" s="153"/>
      <c r="J11" s="153"/>
      <c r="K11" s="153"/>
      <c r="L11" s="158" t="s">
        <v>196</v>
      </c>
      <c r="M11" s="153"/>
      <c r="N11" s="153"/>
      <c r="O11" s="153"/>
      <c r="P11" s="153"/>
      <c r="Q11" s="153"/>
      <c r="R11" s="153"/>
      <c r="S11" s="153"/>
      <c r="T11" s="153"/>
      <c r="U11" s="153"/>
      <c r="V11" s="153"/>
      <c r="W11" s="153"/>
      <c r="X11" s="153"/>
      <c r="Y11" s="153"/>
      <c r="Z11" s="153"/>
      <c r="AA11" s="156" t="s">
        <v>156</v>
      </c>
      <c r="AB11" s="157"/>
      <c r="AC11" s="157"/>
      <c r="AD11" s="157"/>
      <c r="AE11" s="157"/>
      <c r="AF11" s="157"/>
      <c r="AG11" s="157"/>
      <c r="AH11" s="157"/>
      <c r="AI11" s="157"/>
      <c r="AJ11" s="157"/>
      <c r="AK11" s="157"/>
      <c r="AL11" s="157"/>
      <c r="AM11" s="158"/>
      <c r="AN11" s="381">
        <v>1360000000</v>
      </c>
      <c r="AO11" s="382"/>
      <c r="AP11" s="382"/>
      <c r="AQ11" s="382"/>
      <c r="AR11" s="382"/>
      <c r="AS11" s="382"/>
      <c r="AT11" s="382"/>
      <c r="AU11" s="382"/>
      <c r="AV11" s="382"/>
      <c r="AW11" s="382"/>
      <c r="AX11" s="382"/>
      <c r="AY11" s="382"/>
      <c r="AZ11" s="382"/>
      <c r="BA11" s="383"/>
    </row>
    <row r="12" spans="1:54" ht="32.4" customHeight="1" x14ac:dyDescent="0.2">
      <c r="B12" s="153" t="s">
        <v>152</v>
      </c>
      <c r="C12" s="153"/>
      <c r="D12" s="153"/>
      <c r="E12" s="153"/>
      <c r="F12" s="153"/>
      <c r="G12" s="153"/>
      <c r="H12" s="153"/>
      <c r="I12" s="153"/>
      <c r="J12" s="153"/>
      <c r="K12" s="153"/>
      <c r="L12" s="153" t="s">
        <v>200</v>
      </c>
      <c r="M12" s="153"/>
      <c r="N12" s="153"/>
      <c r="O12" s="153"/>
      <c r="P12" s="153"/>
      <c r="Q12" s="153"/>
      <c r="R12" s="153"/>
      <c r="S12" s="153"/>
      <c r="T12" s="153"/>
      <c r="U12" s="153"/>
      <c r="V12" s="153"/>
      <c r="W12" s="153"/>
      <c r="X12" s="153"/>
      <c r="Y12" s="153"/>
      <c r="Z12" s="153"/>
      <c r="AA12" s="237" t="s">
        <v>158</v>
      </c>
      <c r="AB12" s="196"/>
      <c r="AC12" s="196"/>
      <c r="AD12" s="196"/>
      <c r="AE12" s="196"/>
      <c r="AF12" s="196"/>
      <c r="AG12" s="196"/>
      <c r="AH12" s="196"/>
      <c r="AI12" s="196"/>
      <c r="AJ12" s="196"/>
      <c r="AK12" s="196"/>
      <c r="AL12" s="196"/>
      <c r="AM12" s="238"/>
      <c r="AN12" s="384" t="s">
        <v>197</v>
      </c>
      <c r="AO12" s="385"/>
      <c r="AP12" s="385"/>
      <c r="AQ12" s="385"/>
      <c r="AR12" s="157" t="s">
        <v>159</v>
      </c>
      <c r="AS12" s="157"/>
      <c r="AT12" s="157"/>
      <c r="AU12" s="385" t="s">
        <v>197</v>
      </c>
      <c r="AV12" s="385"/>
      <c r="AW12" s="385"/>
      <c r="AX12" s="385"/>
      <c r="AY12" s="385"/>
      <c r="AZ12" s="157" t="s">
        <v>160</v>
      </c>
      <c r="BA12" s="158"/>
    </row>
    <row r="13" spans="1:54" ht="32.4" customHeight="1" x14ac:dyDescent="0.2">
      <c r="B13" s="153" t="s">
        <v>153</v>
      </c>
      <c r="C13" s="153"/>
      <c r="D13" s="153"/>
      <c r="E13" s="153"/>
      <c r="F13" s="153"/>
      <c r="G13" s="153"/>
      <c r="H13" s="153"/>
      <c r="I13" s="153"/>
      <c r="J13" s="153"/>
      <c r="K13" s="153"/>
      <c r="L13" s="153" t="s">
        <v>200</v>
      </c>
      <c r="M13" s="153"/>
      <c r="N13" s="153"/>
      <c r="O13" s="153"/>
      <c r="P13" s="153"/>
      <c r="Q13" s="153"/>
      <c r="R13" s="153"/>
      <c r="S13" s="153"/>
      <c r="T13" s="153"/>
      <c r="U13" s="153"/>
      <c r="V13" s="153"/>
      <c r="W13" s="153"/>
      <c r="X13" s="153"/>
      <c r="Y13" s="153"/>
      <c r="Z13" s="153"/>
      <c r="AA13" s="237" t="s">
        <v>161</v>
      </c>
      <c r="AB13" s="196"/>
      <c r="AC13" s="196"/>
      <c r="AD13" s="196"/>
      <c r="AE13" s="196"/>
      <c r="AF13" s="196"/>
      <c r="AG13" s="196"/>
      <c r="AH13" s="196"/>
      <c r="AI13" s="196"/>
      <c r="AJ13" s="196"/>
      <c r="AK13" s="196"/>
      <c r="AL13" s="196"/>
      <c r="AM13" s="238"/>
      <c r="AN13" s="384" t="s">
        <v>198</v>
      </c>
      <c r="AO13" s="385"/>
      <c r="AP13" s="385"/>
      <c r="AQ13" s="385"/>
      <c r="AR13" s="157" t="s">
        <v>159</v>
      </c>
      <c r="AS13" s="157"/>
      <c r="AT13" s="157"/>
      <c r="AU13" s="385" t="s">
        <v>197</v>
      </c>
      <c r="AV13" s="385"/>
      <c r="AW13" s="385"/>
      <c r="AX13" s="385"/>
      <c r="AY13" s="385"/>
      <c r="AZ13" s="157" t="s">
        <v>160</v>
      </c>
      <c r="BA13" s="158"/>
    </row>
    <row r="14" spans="1:54" ht="32.4" customHeight="1" x14ac:dyDescent="0.2">
      <c r="B14" s="189" t="s">
        <v>154</v>
      </c>
      <c r="C14" s="190"/>
      <c r="D14" s="190"/>
      <c r="E14" s="190"/>
      <c r="F14" s="190"/>
      <c r="G14" s="190"/>
      <c r="H14" s="190"/>
      <c r="I14" s="190"/>
      <c r="J14" s="190"/>
      <c r="K14" s="191"/>
      <c r="L14" s="393" t="s">
        <v>201</v>
      </c>
      <c r="M14" s="394"/>
      <c r="N14" s="394"/>
      <c r="O14" s="394"/>
      <c r="P14" s="394"/>
      <c r="Q14" s="394"/>
      <c r="R14" s="394"/>
      <c r="S14" s="394"/>
      <c r="T14" s="394"/>
      <c r="U14" s="394"/>
      <c r="V14" s="394"/>
      <c r="W14" s="218" t="s">
        <v>169</v>
      </c>
      <c r="X14" s="218"/>
      <c r="Y14" s="218"/>
      <c r="Z14" s="219"/>
      <c r="AA14" s="189" t="s">
        <v>162</v>
      </c>
      <c r="AB14" s="190"/>
      <c r="AC14" s="190"/>
      <c r="AD14" s="190"/>
      <c r="AE14" s="190"/>
      <c r="AF14" s="190"/>
      <c r="AG14" s="190"/>
      <c r="AH14" s="190"/>
      <c r="AI14" s="190"/>
      <c r="AJ14" s="190"/>
      <c r="AK14" s="190"/>
      <c r="AL14" s="190"/>
      <c r="AM14" s="191"/>
      <c r="AN14" s="395" t="s">
        <v>199</v>
      </c>
      <c r="AO14" s="396"/>
      <c r="AP14" s="396"/>
      <c r="AQ14" s="396"/>
      <c r="AR14" s="396"/>
      <c r="AS14" s="396"/>
      <c r="AT14" s="396"/>
      <c r="AU14" s="396"/>
      <c r="AV14" s="396"/>
      <c r="AW14" s="396"/>
      <c r="AX14" s="396"/>
      <c r="AY14" s="224" t="s">
        <v>170</v>
      </c>
      <c r="AZ14" s="224"/>
      <c r="BA14" s="225"/>
    </row>
    <row r="15" spans="1:54" ht="15" customHeight="1" x14ac:dyDescent="0.2">
      <c r="A15" s="131"/>
      <c r="B15" s="192"/>
      <c r="C15" s="181"/>
      <c r="D15" s="181"/>
      <c r="E15" s="181"/>
      <c r="F15" s="181"/>
      <c r="G15" s="181"/>
      <c r="H15" s="181"/>
      <c r="I15" s="181"/>
      <c r="J15" s="181"/>
      <c r="K15" s="193"/>
      <c r="L15" s="201" t="s">
        <v>202</v>
      </c>
      <c r="M15" s="386"/>
      <c r="N15" s="386"/>
      <c r="O15" s="386"/>
      <c r="P15" s="386"/>
      <c r="Q15" s="386"/>
      <c r="R15" s="386"/>
      <c r="S15" s="386"/>
      <c r="T15" s="386"/>
      <c r="U15" s="386"/>
      <c r="V15" s="386"/>
      <c r="W15" s="386"/>
      <c r="X15" s="386"/>
      <c r="Y15" s="386"/>
      <c r="Z15" s="387"/>
      <c r="AA15" s="207" t="s">
        <v>163</v>
      </c>
      <c r="AB15" s="162"/>
      <c r="AC15" s="162"/>
      <c r="AD15" s="162"/>
      <c r="AE15" s="162"/>
      <c r="AF15" s="162"/>
      <c r="AG15" s="162"/>
      <c r="AH15" s="162"/>
      <c r="AI15" s="162"/>
      <c r="AJ15" s="162"/>
      <c r="AK15" s="162"/>
      <c r="AL15" s="162"/>
      <c r="AM15" s="208"/>
      <c r="AN15" s="209" t="s">
        <v>164</v>
      </c>
      <c r="AO15" s="201"/>
      <c r="AP15" s="201"/>
      <c r="AQ15" s="201"/>
      <c r="AR15" s="201"/>
      <c r="AS15" s="201"/>
      <c r="AT15" s="201"/>
      <c r="AU15" s="388" t="s">
        <v>198</v>
      </c>
      <c r="AV15" s="388"/>
      <c r="AW15" s="388"/>
      <c r="AX15" s="201" t="s">
        <v>165</v>
      </c>
      <c r="AY15" s="201"/>
      <c r="AZ15" s="201"/>
      <c r="BA15" s="202"/>
    </row>
    <row r="16" spans="1:54" ht="21.6" customHeight="1" x14ac:dyDescent="0.2">
      <c r="B16" s="205" t="s">
        <v>172</v>
      </c>
      <c r="C16" s="153"/>
      <c r="D16" s="153"/>
      <c r="E16" s="153"/>
      <c r="F16" s="153"/>
      <c r="G16" s="153"/>
      <c r="H16" s="153"/>
      <c r="I16" s="153"/>
      <c r="J16" s="153"/>
      <c r="K16" s="153"/>
      <c r="L16" s="206" t="s">
        <v>166</v>
      </c>
      <c r="M16" s="206"/>
      <c r="N16" s="206"/>
      <c r="O16" s="206"/>
      <c r="P16" s="206"/>
      <c r="Q16" s="206"/>
      <c r="R16" s="206"/>
      <c r="S16" s="206"/>
      <c r="T16" s="206"/>
      <c r="U16" s="206"/>
      <c r="V16" s="206"/>
      <c r="W16" s="206"/>
      <c r="X16" s="206"/>
      <c r="Y16" s="206"/>
      <c r="Z16" s="206"/>
      <c r="AA16" s="206"/>
      <c r="AB16" s="206"/>
      <c r="AC16" s="206"/>
      <c r="AD16" s="206"/>
      <c r="AE16" s="206"/>
      <c r="AF16" s="206"/>
      <c r="AG16" s="206"/>
      <c r="AH16" s="206"/>
      <c r="AI16" s="206"/>
      <c r="AJ16" s="206"/>
      <c r="AK16" s="206"/>
      <c r="AL16" s="206"/>
      <c r="AM16" s="206"/>
      <c r="AN16" s="391" t="s">
        <v>198</v>
      </c>
      <c r="AO16" s="392"/>
      <c r="AP16" s="392"/>
      <c r="AQ16" s="392"/>
      <c r="AR16" s="392"/>
      <c r="AS16" s="392"/>
      <c r="AT16" s="392"/>
      <c r="AU16" s="392"/>
      <c r="AV16" s="392"/>
      <c r="AW16" s="392"/>
      <c r="AX16" s="392"/>
      <c r="AY16" s="224" t="s">
        <v>170</v>
      </c>
      <c r="AZ16" s="224"/>
      <c r="BA16" s="225"/>
    </row>
    <row r="17" spans="1:53" ht="38.4" customHeight="1" x14ac:dyDescent="0.2">
      <c r="A17" s="131"/>
      <c r="B17" s="153"/>
      <c r="C17" s="153"/>
      <c r="D17" s="153"/>
      <c r="E17" s="153"/>
      <c r="F17" s="153"/>
      <c r="G17" s="153"/>
      <c r="H17" s="153"/>
      <c r="I17" s="153"/>
      <c r="J17" s="153"/>
      <c r="K17" s="153"/>
      <c r="L17" s="206" t="s">
        <v>167</v>
      </c>
      <c r="M17" s="206"/>
      <c r="N17" s="206"/>
      <c r="O17" s="206"/>
      <c r="P17" s="206"/>
      <c r="Q17" s="206"/>
      <c r="R17" s="206"/>
      <c r="S17" s="206"/>
      <c r="T17" s="206"/>
      <c r="U17" s="206"/>
      <c r="V17" s="206"/>
      <c r="W17" s="206"/>
      <c r="X17" s="206"/>
      <c r="Y17" s="206"/>
      <c r="Z17" s="206"/>
      <c r="AA17" s="206"/>
      <c r="AB17" s="206"/>
      <c r="AC17" s="206"/>
      <c r="AD17" s="206"/>
      <c r="AE17" s="206"/>
      <c r="AF17" s="206"/>
      <c r="AG17" s="206"/>
      <c r="AH17" s="206"/>
      <c r="AI17" s="206"/>
      <c r="AJ17" s="206"/>
      <c r="AK17" s="206"/>
      <c r="AL17" s="206"/>
      <c r="AM17" s="206"/>
      <c r="AN17" s="384" t="s">
        <v>197</v>
      </c>
      <c r="AO17" s="385"/>
      <c r="AP17" s="385"/>
      <c r="AQ17" s="385"/>
      <c r="AR17" s="157" t="s">
        <v>171</v>
      </c>
      <c r="AS17" s="157"/>
      <c r="AT17" s="157"/>
      <c r="AU17" s="385" t="s">
        <v>197</v>
      </c>
      <c r="AV17" s="385"/>
      <c r="AW17" s="385"/>
      <c r="AX17" s="385"/>
      <c r="AY17" s="385"/>
      <c r="AZ17" s="157" t="s">
        <v>170</v>
      </c>
      <c r="BA17" s="158"/>
    </row>
    <row r="18" spans="1:53" ht="21.6" customHeight="1" x14ac:dyDescent="0.2">
      <c r="B18" s="153"/>
      <c r="C18" s="153"/>
      <c r="D18" s="153"/>
      <c r="E18" s="153"/>
      <c r="F18" s="153"/>
      <c r="G18" s="153"/>
      <c r="H18" s="153"/>
      <c r="I18" s="153"/>
      <c r="J18" s="153"/>
      <c r="K18" s="153"/>
      <c r="L18" s="206" t="s">
        <v>168</v>
      </c>
      <c r="M18" s="206"/>
      <c r="N18" s="206"/>
      <c r="O18" s="206"/>
      <c r="P18" s="206"/>
      <c r="Q18" s="206"/>
      <c r="R18" s="206"/>
      <c r="S18" s="206"/>
      <c r="T18" s="206"/>
      <c r="U18" s="206"/>
      <c r="V18" s="206"/>
      <c r="W18" s="206"/>
      <c r="X18" s="206"/>
      <c r="Y18" s="206"/>
      <c r="Z18" s="206"/>
      <c r="AA18" s="206"/>
      <c r="AB18" s="206"/>
      <c r="AC18" s="206"/>
      <c r="AD18" s="206"/>
      <c r="AE18" s="206"/>
      <c r="AF18" s="206"/>
      <c r="AG18" s="206"/>
      <c r="AH18" s="206"/>
      <c r="AI18" s="206"/>
      <c r="AJ18" s="206"/>
      <c r="AK18" s="206"/>
      <c r="AL18" s="206"/>
      <c r="AM18" s="206"/>
      <c r="AN18" s="384" t="s">
        <v>198</v>
      </c>
      <c r="AO18" s="385"/>
      <c r="AP18" s="385"/>
      <c r="AQ18" s="385"/>
      <c r="AR18" s="157" t="s">
        <v>171</v>
      </c>
      <c r="AS18" s="157"/>
      <c r="AT18" s="157"/>
      <c r="AU18" s="385" t="s">
        <v>197</v>
      </c>
      <c r="AV18" s="385"/>
      <c r="AW18" s="385"/>
      <c r="AX18" s="385"/>
      <c r="AY18" s="385"/>
      <c r="AZ18" s="157" t="s">
        <v>170</v>
      </c>
      <c r="BA18" s="158"/>
    </row>
    <row r="19" spans="1:53" ht="37.799999999999997" customHeight="1" x14ac:dyDescent="0.2">
      <c r="A19" s="131"/>
      <c r="B19" s="213" t="s">
        <v>176</v>
      </c>
      <c r="C19" s="214"/>
      <c r="D19" s="214"/>
      <c r="E19" s="214"/>
      <c r="F19" s="214"/>
      <c r="G19" s="214"/>
      <c r="H19" s="214"/>
      <c r="I19" s="214"/>
      <c r="J19" s="214"/>
      <c r="K19" s="214"/>
      <c r="L19" s="214"/>
      <c r="M19" s="214"/>
      <c r="N19" s="214"/>
      <c r="O19" s="214"/>
      <c r="P19" s="214"/>
      <c r="Q19" s="214"/>
      <c r="R19" s="214"/>
      <c r="S19" s="214"/>
      <c r="T19" s="214"/>
      <c r="U19" s="214"/>
      <c r="V19" s="214"/>
      <c r="W19" s="214"/>
      <c r="X19" s="214"/>
      <c r="Y19" s="214"/>
      <c r="Z19" s="215"/>
      <c r="AA19" s="168" t="s">
        <v>200</v>
      </c>
      <c r="AB19" s="389"/>
      <c r="AC19" s="389"/>
      <c r="AD19" s="389"/>
      <c r="AE19" s="389"/>
      <c r="AF19" s="389"/>
      <c r="AG19" s="389"/>
      <c r="AH19" s="389"/>
      <c r="AI19" s="389"/>
      <c r="AJ19" s="389"/>
      <c r="AK19" s="389"/>
      <c r="AL19" s="389"/>
      <c r="AM19" s="390"/>
      <c r="AN19" s="157" t="s">
        <v>200</v>
      </c>
      <c r="AO19" s="157"/>
      <c r="AP19" s="157"/>
      <c r="AQ19" s="157"/>
      <c r="AR19" s="157"/>
      <c r="AS19" s="157"/>
      <c r="AT19" s="157"/>
      <c r="AU19" s="157"/>
      <c r="AV19" s="157"/>
      <c r="AW19" s="157"/>
      <c r="AX19" s="157"/>
      <c r="AY19" s="157"/>
      <c r="AZ19" s="157"/>
      <c r="BA19" s="158"/>
    </row>
    <row r="20" spans="1:53" ht="18" customHeight="1" x14ac:dyDescent="0.2">
      <c r="B20" s="129" t="s">
        <v>173</v>
      </c>
    </row>
    <row r="21" spans="1:53" ht="18" customHeight="1" x14ac:dyDescent="0.2">
      <c r="B21" s="129" t="s">
        <v>174</v>
      </c>
    </row>
    <row r="22" spans="1:53" ht="18" customHeight="1" x14ac:dyDescent="0.2">
      <c r="B22" s="129" t="s">
        <v>175</v>
      </c>
    </row>
    <row r="24" spans="1:53" ht="18.600000000000001" customHeight="1" x14ac:dyDescent="0.15">
      <c r="B24" s="151" t="s">
        <v>244</v>
      </c>
      <c r="AW24" s="204" t="s">
        <v>186</v>
      </c>
      <c r="AX24" s="204"/>
      <c r="AY24" s="204"/>
      <c r="AZ24" s="204"/>
      <c r="BA24" s="204"/>
    </row>
    <row r="25" spans="1:53" ht="26.4" customHeight="1" x14ac:dyDescent="0.2">
      <c r="B25" s="189"/>
      <c r="C25" s="190"/>
      <c r="D25" s="190"/>
      <c r="E25" s="190"/>
      <c r="F25" s="190"/>
      <c r="G25" s="190"/>
      <c r="H25" s="190"/>
      <c r="I25" s="190"/>
      <c r="J25" s="190"/>
      <c r="K25" s="191"/>
      <c r="L25" s="156" t="s">
        <v>177</v>
      </c>
      <c r="M25" s="157"/>
      <c r="N25" s="157"/>
      <c r="O25" s="157"/>
      <c r="P25" s="157"/>
      <c r="Q25" s="157"/>
      <c r="R25" s="157"/>
      <c r="S25" s="158"/>
      <c r="T25" s="156" t="s">
        <v>178</v>
      </c>
      <c r="U25" s="157"/>
      <c r="V25" s="157"/>
      <c r="W25" s="157"/>
      <c r="X25" s="157"/>
      <c r="Y25" s="157"/>
      <c r="Z25" s="157"/>
      <c r="AA25" s="158"/>
      <c r="AB25" s="156" t="s">
        <v>179</v>
      </c>
      <c r="AC25" s="157"/>
      <c r="AD25" s="157"/>
      <c r="AE25" s="157"/>
      <c r="AF25" s="157"/>
      <c r="AG25" s="157"/>
      <c r="AH25" s="157"/>
      <c r="AI25" s="158"/>
      <c r="AJ25" s="189" t="s">
        <v>10</v>
      </c>
      <c r="AK25" s="190"/>
      <c r="AL25" s="190"/>
      <c r="AM25" s="190"/>
      <c r="AN25" s="203"/>
      <c r="AO25" s="196" t="s">
        <v>180</v>
      </c>
      <c r="AP25" s="196"/>
      <c r="AQ25" s="196"/>
      <c r="AR25" s="196"/>
      <c r="AS25" s="196"/>
      <c r="AT25" s="196"/>
      <c r="AU25" s="196"/>
      <c r="AV25" s="197"/>
      <c r="AW25" s="198" t="s">
        <v>181</v>
      </c>
      <c r="AX25" s="199"/>
      <c r="AY25" s="199"/>
      <c r="AZ25" s="199"/>
      <c r="BA25" s="200"/>
    </row>
    <row r="26" spans="1:53" ht="18" customHeight="1" x14ac:dyDescent="0.2">
      <c r="B26" s="192"/>
      <c r="C26" s="181"/>
      <c r="D26" s="181"/>
      <c r="E26" s="181"/>
      <c r="F26" s="181"/>
      <c r="G26" s="181"/>
      <c r="H26" s="181"/>
      <c r="I26" s="181"/>
      <c r="J26" s="181"/>
      <c r="K26" s="193"/>
      <c r="L26" s="156" t="s">
        <v>183</v>
      </c>
      <c r="M26" s="157"/>
      <c r="N26" s="157"/>
      <c r="O26" s="158"/>
      <c r="P26" s="181" t="s">
        <v>184</v>
      </c>
      <c r="Q26" s="181"/>
      <c r="R26" s="181"/>
      <c r="S26" s="193"/>
      <c r="T26" s="156" t="s">
        <v>183</v>
      </c>
      <c r="U26" s="157"/>
      <c r="V26" s="157"/>
      <c r="W26" s="158"/>
      <c r="X26" s="181" t="s">
        <v>184</v>
      </c>
      <c r="Y26" s="181"/>
      <c r="Z26" s="181"/>
      <c r="AA26" s="193"/>
      <c r="AB26" s="156" t="s">
        <v>183</v>
      </c>
      <c r="AC26" s="157"/>
      <c r="AD26" s="157"/>
      <c r="AE26" s="158"/>
      <c r="AF26" s="181" t="s">
        <v>184</v>
      </c>
      <c r="AG26" s="181"/>
      <c r="AH26" s="181"/>
      <c r="AI26" s="193"/>
      <c r="AJ26" s="192"/>
      <c r="AK26" s="181"/>
      <c r="AL26" s="181"/>
      <c r="AM26" s="181"/>
      <c r="AN26" s="182"/>
      <c r="AO26" s="157" t="s">
        <v>183</v>
      </c>
      <c r="AP26" s="157"/>
      <c r="AQ26" s="157"/>
      <c r="AR26" s="158"/>
      <c r="AS26" s="181" t="s">
        <v>184</v>
      </c>
      <c r="AT26" s="181"/>
      <c r="AU26" s="181"/>
      <c r="AV26" s="182"/>
      <c r="AW26" s="201"/>
      <c r="AX26" s="201"/>
      <c r="AY26" s="201"/>
      <c r="AZ26" s="201"/>
      <c r="BA26" s="202"/>
    </row>
    <row r="27" spans="1:53" ht="24" customHeight="1" x14ac:dyDescent="0.2">
      <c r="B27" s="183" t="s">
        <v>182</v>
      </c>
      <c r="C27" s="184"/>
      <c r="D27" s="185"/>
      <c r="E27" s="156" t="s">
        <v>39</v>
      </c>
      <c r="F27" s="157"/>
      <c r="G27" s="157"/>
      <c r="H27" s="157"/>
      <c r="I27" s="157"/>
      <c r="J27" s="157"/>
      <c r="K27" s="158"/>
      <c r="L27" s="397"/>
      <c r="M27" s="398"/>
      <c r="N27" s="398"/>
      <c r="O27" s="399"/>
      <c r="P27" s="397"/>
      <c r="Q27" s="398"/>
      <c r="R27" s="398"/>
      <c r="S27" s="399"/>
      <c r="T27" s="397"/>
      <c r="U27" s="398"/>
      <c r="V27" s="398"/>
      <c r="W27" s="399"/>
      <c r="X27" s="397"/>
      <c r="Y27" s="398"/>
      <c r="Z27" s="398"/>
      <c r="AA27" s="399"/>
      <c r="AB27" s="397"/>
      <c r="AC27" s="398"/>
      <c r="AD27" s="398"/>
      <c r="AE27" s="399"/>
      <c r="AF27" s="397"/>
      <c r="AG27" s="398"/>
      <c r="AH27" s="398"/>
      <c r="AI27" s="399"/>
      <c r="AJ27" s="178">
        <f>SUM(L27:AI27)</f>
        <v>0</v>
      </c>
      <c r="AK27" s="179"/>
      <c r="AL27" s="179"/>
      <c r="AM27" s="179"/>
      <c r="AN27" s="180"/>
      <c r="AO27" s="398"/>
      <c r="AP27" s="398"/>
      <c r="AQ27" s="398"/>
      <c r="AR27" s="399"/>
      <c r="AS27" s="397"/>
      <c r="AT27" s="398"/>
      <c r="AU27" s="398"/>
      <c r="AV27" s="400"/>
      <c r="AW27" s="398"/>
      <c r="AX27" s="398"/>
      <c r="AY27" s="398"/>
      <c r="AZ27" s="398"/>
      <c r="BA27" s="399"/>
    </row>
    <row r="28" spans="1:53" ht="24" customHeight="1" x14ac:dyDescent="0.2">
      <c r="B28" s="186"/>
      <c r="C28" s="187"/>
      <c r="D28" s="188"/>
      <c r="E28" s="156" t="s">
        <v>111</v>
      </c>
      <c r="F28" s="157"/>
      <c r="G28" s="157"/>
      <c r="H28" s="157"/>
      <c r="I28" s="157"/>
      <c r="J28" s="157"/>
      <c r="K28" s="158"/>
      <c r="L28" s="397"/>
      <c r="M28" s="398"/>
      <c r="N28" s="398"/>
      <c r="O28" s="399"/>
      <c r="P28" s="397"/>
      <c r="Q28" s="398"/>
      <c r="R28" s="398"/>
      <c r="S28" s="399"/>
      <c r="T28" s="397"/>
      <c r="U28" s="398"/>
      <c r="V28" s="398"/>
      <c r="W28" s="399"/>
      <c r="X28" s="397"/>
      <c r="Y28" s="398"/>
      <c r="Z28" s="398"/>
      <c r="AA28" s="399"/>
      <c r="AB28" s="397"/>
      <c r="AC28" s="398"/>
      <c r="AD28" s="398"/>
      <c r="AE28" s="399"/>
      <c r="AF28" s="397"/>
      <c r="AG28" s="398"/>
      <c r="AH28" s="398"/>
      <c r="AI28" s="399"/>
      <c r="AJ28" s="178">
        <f>SUM(L28:AI28)</f>
        <v>0</v>
      </c>
      <c r="AK28" s="179"/>
      <c r="AL28" s="179"/>
      <c r="AM28" s="179"/>
      <c r="AN28" s="180"/>
      <c r="AO28" s="398"/>
      <c r="AP28" s="398"/>
      <c r="AQ28" s="398"/>
      <c r="AR28" s="399"/>
      <c r="AS28" s="397"/>
      <c r="AT28" s="398"/>
      <c r="AU28" s="398"/>
      <c r="AV28" s="400"/>
      <c r="AW28" s="398"/>
      <c r="AX28" s="398"/>
      <c r="AY28" s="398"/>
      <c r="AZ28" s="398"/>
      <c r="BA28" s="399"/>
    </row>
    <row r="29" spans="1:53" ht="40.799999999999997" customHeight="1" x14ac:dyDescent="0.2">
      <c r="B29" s="168" t="s">
        <v>185</v>
      </c>
      <c r="C29" s="157"/>
      <c r="D29" s="157"/>
      <c r="E29" s="157"/>
      <c r="F29" s="157"/>
      <c r="G29" s="157"/>
      <c r="H29" s="157"/>
      <c r="I29" s="157"/>
      <c r="J29" s="157"/>
      <c r="K29" s="158"/>
      <c r="L29" s="397"/>
      <c r="M29" s="398"/>
      <c r="N29" s="398"/>
      <c r="O29" s="399"/>
      <c r="P29" s="397"/>
      <c r="Q29" s="398"/>
      <c r="R29" s="398"/>
      <c r="S29" s="399"/>
      <c r="T29" s="397"/>
      <c r="U29" s="398"/>
      <c r="V29" s="398"/>
      <c r="W29" s="399"/>
      <c r="X29" s="397"/>
      <c r="Y29" s="398"/>
      <c r="Z29" s="398"/>
      <c r="AA29" s="399"/>
      <c r="AB29" s="397"/>
      <c r="AC29" s="398"/>
      <c r="AD29" s="398"/>
      <c r="AE29" s="399"/>
      <c r="AF29" s="397"/>
      <c r="AG29" s="398"/>
      <c r="AH29" s="398"/>
      <c r="AI29" s="399"/>
      <c r="AJ29" s="178">
        <f>SUM(L29:AI29)</f>
        <v>0</v>
      </c>
      <c r="AK29" s="179"/>
      <c r="AL29" s="179"/>
      <c r="AM29" s="179"/>
      <c r="AN29" s="180"/>
      <c r="AO29" s="401"/>
      <c r="AP29" s="398"/>
      <c r="AQ29" s="398"/>
      <c r="AR29" s="399"/>
      <c r="AS29" s="397"/>
      <c r="AT29" s="398"/>
      <c r="AU29" s="398"/>
      <c r="AV29" s="400"/>
      <c r="AW29" s="398"/>
      <c r="AX29" s="398"/>
      <c r="AY29" s="398"/>
      <c r="AZ29" s="398"/>
      <c r="BA29" s="399"/>
    </row>
    <row r="30" spans="1:53" ht="18.600000000000001" customHeight="1" x14ac:dyDescent="0.2">
      <c r="B30" s="135" t="s">
        <v>187</v>
      </c>
    </row>
    <row r="32" spans="1:53" ht="14.4" x14ac:dyDescent="0.2">
      <c r="B32" s="134" t="s">
        <v>188</v>
      </c>
    </row>
    <row r="33" spans="2:53" ht="22.8" customHeight="1" x14ac:dyDescent="0.2">
      <c r="B33" s="153" t="s">
        <v>189</v>
      </c>
      <c r="C33" s="153"/>
      <c r="D33" s="153"/>
      <c r="E33" s="153"/>
      <c r="F33" s="153"/>
      <c r="G33" s="153"/>
      <c r="H33" s="153"/>
      <c r="I33" s="153" t="s">
        <v>190</v>
      </c>
      <c r="J33" s="153"/>
      <c r="K33" s="153"/>
      <c r="L33" s="153"/>
      <c r="M33" s="153"/>
      <c r="N33" s="153"/>
      <c r="O33" s="153"/>
      <c r="P33" s="153" t="s">
        <v>8</v>
      </c>
      <c r="Q33" s="153"/>
      <c r="R33" s="153"/>
      <c r="S33" s="153"/>
      <c r="T33" s="153"/>
      <c r="U33" s="153"/>
      <c r="V33" s="153"/>
      <c r="W33" s="153"/>
      <c r="X33" s="153"/>
      <c r="Y33" s="153"/>
      <c r="Z33" s="153"/>
      <c r="AA33" s="153"/>
      <c r="AB33" s="153"/>
      <c r="AC33" s="153"/>
      <c r="AD33" s="153" t="s">
        <v>191</v>
      </c>
      <c r="AE33" s="153"/>
      <c r="AF33" s="153"/>
      <c r="AG33" s="153"/>
      <c r="AH33" s="153"/>
      <c r="AI33" s="153"/>
      <c r="AJ33" s="153"/>
      <c r="AK33" s="153"/>
      <c r="AL33" s="153"/>
      <c r="AM33" s="153" t="s">
        <v>192</v>
      </c>
      <c r="AN33" s="153"/>
      <c r="AO33" s="153"/>
      <c r="AP33" s="153"/>
      <c r="AQ33" s="153"/>
      <c r="AR33" s="153"/>
      <c r="AS33" s="153"/>
      <c r="AT33" s="153"/>
      <c r="AU33" s="153"/>
      <c r="AV33" s="153"/>
      <c r="AW33" s="153"/>
      <c r="AX33" s="153"/>
      <c r="AY33" s="153"/>
      <c r="AZ33" s="153"/>
      <c r="BA33" s="153"/>
    </row>
    <row r="34" spans="2:53" ht="29.4" customHeight="1" x14ac:dyDescent="0.2">
      <c r="B34" s="402" t="s">
        <v>203</v>
      </c>
      <c r="C34" s="403"/>
      <c r="D34" s="403"/>
      <c r="E34" s="403"/>
      <c r="F34" s="403"/>
      <c r="G34" s="403"/>
      <c r="H34" s="404"/>
      <c r="I34" s="405" t="s">
        <v>243</v>
      </c>
      <c r="J34" s="406"/>
      <c r="K34" s="406"/>
      <c r="L34" s="406"/>
      <c r="M34" s="406"/>
      <c r="N34" s="406"/>
      <c r="O34" s="407"/>
      <c r="P34" s="402" t="s">
        <v>204</v>
      </c>
      <c r="Q34" s="403"/>
      <c r="R34" s="403"/>
      <c r="S34" s="403"/>
      <c r="T34" s="403"/>
      <c r="U34" s="403"/>
      <c r="V34" s="403"/>
      <c r="W34" s="403"/>
      <c r="X34" s="403"/>
      <c r="Y34" s="403"/>
      <c r="Z34" s="403"/>
      <c r="AA34" s="403"/>
      <c r="AB34" s="403"/>
      <c r="AC34" s="404"/>
      <c r="AD34" s="402" t="s">
        <v>205</v>
      </c>
      <c r="AE34" s="403"/>
      <c r="AF34" s="403"/>
      <c r="AG34" s="403"/>
      <c r="AH34" s="403"/>
      <c r="AI34" s="403"/>
      <c r="AJ34" s="403"/>
      <c r="AK34" s="403"/>
      <c r="AL34" s="404"/>
      <c r="AM34" s="402" t="s">
        <v>206</v>
      </c>
      <c r="AN34" s="403"/>
      <c r="AO34" s="403"/>
      <c r="AP34" s="403"/>
      <c r="AQ34" s="403"/>
      <c r="AR34" s="403"/>
      <c r="AS34" s="403"/>
      <c r="AT34" s="403"/>
      <c r="AU34" s="403"/>
      <c r="AV34" s="403"/>
      <c r="AW34" s="403"/>
      <c r="AX34" s="403"/>
      <c r="AY34" s="403"/>
      <c r="AZ34" s="403"/>
      <c r="BA34" s="404"/>
    </row>
    <row r="35" spans="2:53" ht="29.4" customHeight="1" x14ac:dyDescent="0.2">
      <c r="B35" s="402"/>
      <c r="C35" s="403"/>
      <c r="D35" s="403"/>
      <c r="E35" s="403"/>
      <c r="F35" s="403"/>
      <c r="G35" s="403"/>
      <c r="H35" s="404"/>
      <c r="I35" s="405"/>
      <c r="J35" s="406"/>
      <c r="K35" s="406"/>
      <c r="L35" s="406"/>
      <c r="M35" s="406"/>
      <c r="N35" s="406"/>
      <c r="O35" s="407"/>
      <c r="P35" s="402"/>
      <c r="Q35" s="403"/>
      <c r="R35" s="403"/>
      <c r="S35" s="403"/>
      <c r="T35" s="403"/>
      <c r="U35" s="403"/>
      <c r="V35" s="403"/>
      <c r="W35" s="403"/>
      <c r="X35" s="403"/>
      <c r="Y35" s="403"/>
      <c r="Z35" s="403"/>
      <c r="AA35" s="403"/>
      <c r="AB35" s="403"/>
      <c r="AC35" s="404"/>
      <c r="AD35" s="402"/>
      <c r="AE35" s="403"/>
      <c r="AF35" s="403"/>
      <c r="AG35" s="403"/>
      <c r="AH35" s="403"/>
      <c r="AI35" s="403"/>
      <c r="AJ35" s="403"/>
      <c r="AK35" s="403"/>
      <c r="AL35" s="404"/>
      <c r="AM35" s="402"/>
      <c r="AN35" s="403"/>
      <c r="AO35" s="403"/>
      <c r="AP35" s="403"/>
      <c r="AQ35" s="403"/>
      <c r="AR35" s="403"/>
      <c r="AS35" s="403"/>
      <c r="AT35" s="403"/>
      <c r="AU35" s="403"/>
      <c r="AV35" s="403"/>
      <c r="AW35" s="403"/>
      <c r="AX35" s="403"/>
      <c r="AY35" s="403"/>
      <c r="AZ35" s="403"/>
      <c r="BA35" s="404"/>
    </row>
    <row r="36" spans="2:53" ht="29.4" customHeight="1" x14ac:dyDescent="0.2">
      <c r="B36" s="402"/>
      <c r="C36" s="403"/>
      <c r="D36" s="403"/>
      <c r="E36" s="403"/>
      <c r="F36" s="403"/>
      <c r="G36" s="403"/>
      <c r="H36" s="404"/>
      <c r="I36" s="405"/>
      <c r="J36" s="406"/>
      <c r="K36" s="406"/>
      <c r="L36" s="406"/>
      <c r="M36" s="406"/>
      <c r="N36" s="406"/>
      <c r="O36" s="407"/>
      <c r="P36" s="402"/>
      <c r="Q36" s="403"/>
      <c r="R36" s="403"/>
      <c r="S36" s="403"/>
      <c r="T36" s="403"/>
      <c r="U36" s="403"/>
      <c r="V36" s="403"/>
      <c r="W36" s="403"/>
      <c r="X36" s="403"/>
      <c r="Y36" s="403"/>
      <c r="Z36" s="403"/>
      <c r="AA36" s="403"/>
      <c r="AB36" s="403"/>
      <c r="AC36" s="404"/>
      <c r="AD36" s="402"/>
      <c r="AE36" s="403"/>
      <c r="AF36" s="403"/>
      <c r="AG36" s="403"/>
      <c r="AH36" s="403"/>
      <c r="AI36" s="403"/>
      <c r="AJ36" s="403"/>
      <c r="AK36" s="403"/>
      <c r="AL36" s="404"/>
      <c r="AM36" s="402"/>
      <c r="AN36" s="403"/>
      <c r="AO36" s="403"/>
      <c r="AP36" s="403"/>
      <c r="AQ36" s="403"/>
      <c r="AR36" s="403"/>
      <c r="AS36" s="403"/>
      <c r="AT36" s="403"/>
      <c r="AU36" s="403"/>
      <c r="AV36" s="403"/>
      <c r="AW36" s="403"/>
      <c r="AX36" s="403"/>
      <c r="AY36" s="403"/>
      <c r="AZ36" s="403"/>
      <c r="BA36" s="404"/>
    </row>
    <row r="37" spans="2:53" ht="18.600000000000001" customHeight="1" x14ac:dyDescent="0.2">
      <c r="B37" s="129" t="s">
        <v>193</v>
      </c>
    </row>
  </sheetData>
  <mergeCells count="123">
    <mergeCell ref="B36:H36"/>
    <mergeCell ref="I36:O36"/>
    <mergeCell ref="P36:AC36"/>
    <mergeCell ref="AD36:AL36"/>
    <mergeCell ref="AM36:BA36"/>
    <mergeCell ref="B34:H34"/>
    <mergeCell ref="I34:O34"/>
    <mergeCell ref="P34:AC34"/>
    <mergeCell ref="AD34:AL34"/>
    <mergeCell ref="AM34:BA34"/>
    <mergeCell ref="B35:H35"/>
    <mergeCell ref="I35:O35"/>
    <mergeCell ref="P35:AC35"/>
    <mergeCell ref="AD35:AL35"/>
    <mergeCell ref="AM35:BA35"/>
    <mergeCell ref="AS29:AV29"/>
    <mergeCell ref="AW29:BA29"/>
    <mergeCell ref="B33:H33"/>
    <mergeCell ref="I33:O33"/>
    <mergeCell ref="P33:AC33"/>
    <mergeCell ref="AD33:AL33"/>
    <mergeCell ref="AM33:BA33"/>
    <mergeCell ref="AW28:BA28"/>
    <mergeCell ref="B29:K29"/>
    <mergeCell ref="L29:O29"/>
    <mergeCell ref="P29:S29"/>
    <mergeCell ref="T29:W29"/>
    <mergeCell ref="X29:AA29"/>
    <mergeCell ref="AB29:AE29"/>
    <mergeCell ref="AF29:AI29"/>
    <mergeCell ref="AJ29:AN29"/>
    <mergeCell ref="AO29:AR29"/>
    <mergeCell ref="X28:AA28"/>
    <mergeCell ref="AB28:AE28"/>
    <mergeCell ref="AF28:AI28"/>
    <mergeCell ref="AJ28:AN28"/>
    <mergeCell ref="AO28:AR28"/>
    <mergeCell ref="AS28:AV28"/>
    <mergeCell ref="AB27:AE27"/>
    <mergeCell ref="AF27:AI27"/>
    <mergeCell ref="AJ27:AN27"/>
    <mergeCell ref="AO27:AR27"/>
    <mergeCell ref="AS27:AV27"/>
    <mergeCell ref="AW27:BA27"/>
    <mergeCell ref="B27:D28"/>
    <mergeCell ref="E27:K27"/>
    <mergeCell ref="L27:O27"/>
    <mergeCell ref="P27:S27"/>
    <mergeCell ref="T27:W27"/>
    <mergeCell ref="X27:AA27"/>
    <mergeCell ref="E28:K28"/>
    <mergeCell ref="L28:O28"/>
    <mergeCell ref="P28:S28"/>
    <mergeCell ref="T28:W28"/>
    <mergeCell ref="T26:W26"/>
    <mergeCell ref="X26:AA26"/>
    <mergeCell ref="AB26:AE26"/>
    <mergeCell ref="AF26:AI26"/>
    <mergeCell ref="AO26:AR26"/>
    <mergeCell ref="AS26:AV26"/>
    <mergeCell ref="AW24:BA24"/>
    <mergeCell ref="B25:K26"/>
    <mergeCell ref="L25:S25"/>
    <mergeCell ref="T25:AA25"/>
    <mergeCell ref="AB25:AI25"/>
    <mergeCell ref="AJ25:AN26"/>
    <mergeCell ref="AO25:AV25"/>
    <mergeCell ref="AW25:BA26"/>
    <mergeCell ref="L26:O26"/>
    <mergeCell ref="P26:S26"/>
    <mergeCell ref="B19:Z19"/>
    <mergeCell ref="AA19:AM19"/>
    <mergeCell ref="AN19:BA19"/>
    <mergeCell ref="AX15:BA15"/>
    <mergeCell ref="B16:K18"/>
    <mergeCell ref="L16:AM16"/>
    <mergeCell ref="AN16:AX16"/>
    <mergeCell ref="AY16:BA16"/>
    <mergeCell ref="L17:AM17"/>
    <mergeCell ref="AN17:AQ17"/>
    <mergeCell ref="AR17:AT17"/>
    <mergeCell ref="AU17:AY17"/>
    <mergeCell ref="AZ17:BA17"/>
    <mergeCell ref="B14:K15"/>
    <mergeCell ref="L14:V14"/>
    <mergeCell ref="W14:Z14"/>
    <mergeCell ref="AA14:AM14"/>
    <mergeCell ref="AN14:AX14"/>
    <mergeCell ref="AY14:BA14"/>
    <mergeCell ref="AZ12:BA12"/>
    <mergeCell ref="B13:K13"/>
    <mergeCell ref="L13:Z13"/>
    <mergeCell ref="AA13:AM13"/>
    <mergeCell ref="AN13:AQ13"/>
    <mergeCell ref="AR13:AT13"/>
    <mergeCell ref="AU13:AY13"/>
    <mergeCell ref="AZ13:BA13"/>
    <mergeCell ref="L18:AM18"/>
    <mergeCell ref="AN18:AQ18"/>
    <mergeCell ref="AR18:AT18"/>
    <mergeCell ref="AU18:AY18"/>
    <mergeCell ref="AZ18:BA18"/>
    <mergeCell ref="B12:K12"/>
    <mergeCell ref="L12:Z12"/>
    <mergeCell ref="AA12:AM12"/>
    <mergeCell ref="AN12:AQ12"/>
    <mergeCell ref="AR12:AT12"/>
    <mergeCell ref="AU12:AY12"/>
    <mergeCell ref="L15:Z15"/>
    <mergeCell ref="AA15:AM15"/>
    <mergeCell ref="AN15:AT15"/>
    <mergeCell ref="AU15:AW15"/>
    <mergeCell ref="AJ2:AZ2"/>
    <mergeCell ref="AJ3:AZ3"/>
    <mergeCell ref="A6:BB6"/>
    <mergeCell ref="B9:K9"/>
    <mergeCell ref="L9:BA9"/>
    <mergeCell ref="B10:K10"/>
    <mergeCell ref="L10:BA10"/>
    <mergeCell ref="B11:K11"/>
    <mergeCell ref="L11:Z11"/>
    <mergeCell ref="AA11:AM11"/>
    <mergeCell ref="AN11:BA11"/>
  </mergeCells>
  <phoneticPr fontId="23"/>
  <printOptions horizontalCentered="1"/>
  <pageMargins left="0.59055118110236227" right="0.59055118110236227" top="0.98425196850393704" bottom="0.98425196850393704" header="0.51181102362204722" footer="0.51181102362204722"/>
  <pageSetup paperSize="9" scale="92" orientation="portrait" blackAndWhite="1"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13</vt:i4>
      </vt:variant>
    </vt:vector>
  </HeadingPairs>
  <TitlesOfParts>
    <vt:vector size="26" baseType="lpstr">
      <vt:lpstr>第1号様式</vt:lpstr>
      <vt:lpstr>第1号様式の2</vt:lpstr>
      <vt:lpstr>別紙１</vt:lpstr>
      <vt:lpstr>様式１</vt:lpstr>
      <vt:lpstr>様式１－２(個表) </vt:lpstr>
      <vt:lpstr>様式１－3(個表)</vt:lpstr>
      <vt:lpstr>参考様式1予算書 </vt:lpstr>
      <vt:lpstr>【記載例】第1号様式</vt:lpstr>
      <vt:lpstr>【記載例】第1号様式の2</vt:lpstr>
      <vt:lpstr>【記載例】様式１</vt:lpstr>
      <vt:lpstr>【記載例】様式1－２(個表)</vt:lpstr>
      <vt:lpstr>【記載例】様式1－3(個表) </vt:lpstr>
      <vt:lpstr>【記載例】予算書</vt:lpstr>
      <vt:lpstr>【記載例】第1号様式!Print_Area</vt:lpstr>
      <vt:lpstr>【記載例】第1号様式の2!Print_Area</vt:lpstr>
      <vt:lpstr>【記載例】予算書!Print_Area</vt:lpstr>
      <vt:lpstr>【記載例】様式１!Print_Area</vt:lpstr>
      <vt:lpstr>'【記載例】様式1－２(個表)'!Print_Area</vt:lpstr>
      <vt:lpstr>'【記載例】様式1－3(個表) '!Print_Area</vt:lpstr>
      <vt:lpstr>'参考様式1予算書 '!Print_Area</vt:lpstr>
      <vt:lpstr>第1号様式!Print_Area</vt:lpstr>
      <vt:lpstr>第1号様式の2!Print_Area</vt:lpstr>
      <vt:lpstr>別紙１!Print_Area</vt:lpstr>
      <vt:lpstr>様式１!Print_Area</vt:lpstr>
      <vt:lpstr>'様式１－２(個表) '!Print_Area</vt:lpstr>
      <vt:lpstr>'様式１－3(個表)'!Print_Area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岡安　未樹</cp:lastModifiedBy>
  <cp:lastPrinted>2025-04-10T08:50:30Z</cp:lastPrinted>
  <dcterms:created xsi:type="dcterms:W3CDTF">2014-02-18T11:42:49Z</dcterms:created>
  <dcterms:modified xsi:type="dcterms:W3CDTF">2026-04-14T02:32:37Z</dcterms:modified>
</cp:coreProperties>
</file>