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老健班\06 介護老人保健施設\102 創設等・併設訪看／計画変更\01 整備計画書（協議書）\R7_協議書\00　8月作業\"/>
    </mc:Choice>
  </mc:AlternateContent>
  <xr:revisionPtr revIDLastSave="0" documentId="13_ncr:1_{926984B1-5CD6-45E0-9712-9B919D18EB27}" xr6:coauthVersionLast="47" xr6:coauthVersionMax="47" xr10:uidLastSave="{00000000-0000-0000-0000-000000000000}"/>
  <bookViews>
    <workbookView xWindow="20040" yWindow="-16320" windowWidth="29040" windowHeight="15720" xr2:uid="{00000000-000D-0000-FFFF-FFFF00000000}"/>
  </bookViews>
  <sheets>
    <sheet name="老健分" sheetId="7" r:id="rId1"/>
    <sheet name="その他事業" sheetId="8" r:id="rId2"/>
    <sheet name="合計" sheetId="9" r:id="rId3"/>
    <sheet name="【記入例】老健分" sheetId="2" r:id="rId4"/>
    <sheet name="【記入例】その他事業" sheetId="5" r:id="rId5"/>
    <sheet name="【記入例】合計" sheetId="6" r:id="rId6"/>
  </sheets>
  <definedNames>
    <definedName name="_xlnm.Print_Area" localSheetId="4">【記入例】その他事業!$A$1:$V$41</definedName>
    <definedName name="_xlnm.Print_Area" localSheetId="5">【記入例】合計!$A$1:$V$41</definedName>
    <definedName name="_xlnm.Print_Area" localSheetId="3">【記入例】老健分!$A$1:$V$41</definedName>
    <definedName name="_xlnm.Print_Area" localSheetId="1">その他事業!$A$1:$V$41</definedName>
    <definedName name="_xlnm.Print_Area" localSheetId="2">合計!$A$1:$V$41</definedName>
    <definedName name="_xlnm.Print_Area" localSheetId="0">老健分!$A$1:$V$41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6" l="1"/>
  <c r="J22" i="6"/>
  <c r="J14" i="6"/>
  <c r="J15" i="6"/>
  <c r="J33" i="5"/>
  <c r="J33" i="2"/>
  <c r="J16" i="2"/>
  <c r="J36" i="8"/>
  <c r="J35" i="8"/>
  <c r="J33" i="8"/>
  <c r="J32" i="8"/>
  <c r="J35" i="7"/>
  <c r="J33" i="7"/>
  <c r="J32" i="7"/>
  <c r="J33" i="9"/>
  <c r="J22" i="9"/>
  <c r="J14" i="9"/>
  <c r="O16" i="7"/>
  <c r="E16" i="7"/>
  <c r="J16" i="7"/>
  <c r="J40" i="9"/>
  <c r="E40" i="9"/>
  <c r="E8" i="7"/>
  <c r="J8" i="7"/>
  <c r="T8" i="7"/>
  <c r="O8" i="7" s="1"/>
  <c r="T16" i="7"/>
  <c r="E25" i="7"/>
  <c r="J25" i="7"/>
  <c r="O25" i="7"/>
  <c r="T25" i="7"/>
  <c r="O29" i="7"/>
  <c r="T29" i="7"/>
  <c r="J29" i="7"/>
  <c r="E30" i="7"/>
  <c r="J30" i="7"/>
  <c r="O30" i="7"/>
  <c r="T30" i="7"/>
  <c r="O31" i="7"/>
  <c r="T31" i="7"/>
  <c r="E32" i="7"/>
  <c r="E36" i="7"/>
  <c r="J36" i="7"/>
  <c r="E37" i="7"/>
  <c r="O37" i="7"/>
  <c r="E38" i="7"/>
  <c r="J38" i="7"/>
  <c r="V40" i="7"/>
  <c r="E8" i="8"/>
  <c r="J8" i="8"/>
  <c r="T8" i="8"/>
  <c r="O8" i="8" s="1"/>
  <c r="E16" i="8"/>
  <c r="J16" i="8"/>
  <c r="O16" i="8"/>
  <c r="T16" i="8"/>
  <c r="E25" i="8"/>
  <c r="J25" i="8"/>
  <c r="O25" i="8"/>
  <c r="T25" i="8"/>
  <c r="J29" i="8"/>
  <c r="O29" i="8"/>
  <c r="T29" i="8"/>
  <c r="E30" i="8"/>
  <c r="J30" i="8"/>
  <c r="O30" i="8"/>
  <c r="T30" i="8"/>
  <c r="O31" i="8"/>
  <c r="T31" i="8"/>
  <c r="E32" i="8"/>
  <c r="E36" i="8"/>
  <c r="E37" i="8"/>
  <c r="O37" i="8"/>
  <c r="E38" i="8"/>
  <c r="J38" i="8"/>
  <c r="V40" i="8"/>
  <c r="E5" i="9"/>
  <c r="J5" i="9"/>
  <c r="O5" i="9"/>
  <c r="T5" i="9"/>
  <c r="E6" i="9"/>
  <c r="J6" i="9"/>
  <c r="O6" i="9"/>
  <c r="T6" i="9"/>
  <c r="E7" i="9"/>
  <c r="J7" i="9"/>
  <c r="O7" i="9"/>
  <c r="T7" i="9"/>
  <c r="E9" i="9"/>
  <c r="E37" i="9" s="1"/>
  <c r="J9" i="9"/>
  <c r="O9" i="9"/>
  <c r="T9" i="9"/>
  <c r="E10" i="9"/>
  <c r="J10" i="9"/>
  <c r="O10" i="9"/>
  <c r="T10" i="9"/>
  <c r="E11" i="9"/>
  <c r="J11" i="9"/>
  <c r="O11" i="9"/>
  <c r="T11" i="9"/>
  <c r="E12" i="9"/>
  <c r="J12" i="9"/>
  <c r="O12" i="9"/>
  <c r="T12" i="9"/>
  <c r="E13" i="9"/>
  <c r="J13" i="9"/>
  <c r="O13" i="9"/>
  <c r="T13" i="9"/>
  <c r="E15" i="9"/>
  <c r="J15" i="9"/>
  <c r="O15" i="9"/>
  <c r="T15" i="9"/>
  <c r="E17" i="9"/>
  <c r="J17" i="9"/>
  <c r="O17" i="9"/>
  <c r="T17" i="9"/>
  <c r="E18" i="9"/>
  <c r="J18" i="9"/>
  <c r="O18" i="9"/>
  <c r="O30" i="9" s="1"/>
  <c r="T18" i="9"/>
  <c r="E19" i="9"/>
  <c r="J19" i="9"/>
  <c r="O19" i="9"/>
  <c r="T19" i="9"/>
  <c r="E20" i="9"/>
  <c r="J20" i="9"/>
  <c r="O20" i="9"/>
  <c r="T20" i="9"/>
  <c r="E21" i="9"/>
  <c r="E36" i="9" s="1"/>
  <c r="J21" i="9"/>
  <c r="J36" i="9" s="1"/>
  <c r="O21" i="9"/>
  <c r="T21" i="9"/>
  <c r="E23" i="9"/>
  <c r="J23" i="9"/>
  <c r="O23" i="9"/>
  <c r="T23" i="9"/>
  <c r="E24" i="9"/>
  <c r="J24" i="9"/>
  <c r="O24" i="9"/>
  <c r="T24" i="9"/>
  <c r="E27" i="9"/>
  <c r="O27" i="9"/>
  <c r="O29" i="9" s="1"/>
  <c r="T27" i="9"/>
  <c r="T28" i="9"/>
  <c r="J29" i="9"/>
  <c r="O11" i="6"/>
  <c r="O17" i="6"/>
  <c r="O19" i="6"/>
  <c r="O27" i="6"/>
  <c r="O29" i="6" s="1"/>
  <c r="T28" i="6"/>
  <c r="T27" i="6"/>
  <c r="E27" i="6"/>
  <c r="T24" i="6"/>
  <c r="T23" i="6"/>
  <c r="T21" i="6"/>
  <c r="T20" i="6"/>
  <c r="T19" i="6"/>
  <c r="T18" i="6"/>
  <c r="T17" i="6"/>
  <c r="O24" i="6"/>
  <c r="O23" i="6"/>
  <c r="O21" i="6"/>
  <c r="O20" i="6"/>
  <c r="O18" i="6"/>
  <c r="O30" i="6" s="1"/>
  <c r="J24" i="6"/>
  <c r="J23" i="6"/>
  <c r="J21" i="6"/>
  <c r="J36" i="6" s="1"/>
  <c r="J20" i="6"/>
  <c r="J19" i="6"/>
  <c r="J18" i="6"/>
  <c r="J17" i="6"/>
  <c r="T15" i="6"/>
  <c r="T13" i="6"/>
  <c r="T12" i="6"/>
  <c r="T11" i="6"/>
  <c r="T10" i="6"/>
  <c r="T9" i="6"/>
  <c r="O15" i="6"/>
  <c r="O13" i="6"/>
  <c r="O12" i="6"/>
  <c r="O10" i="6"/>
  <c r="O9" i="6"/>
  <c r="J13" i="6"/>
  <c r="J12" i="6"/>
  <c r="J11" i="6"/>
  <c r="J10" i="6"/>
  <c r="J9" i="6"/>
  <c r="T7" i="6"/>
  <c r="T6" i="6"/>
  <c r="T5" i="6"/>
  <c r="O7" i="6"/>
  <c r="O6" i="6"/>
  <c r="O5" i="6"/>
  <c r="J7" i="6"/>
  <c r="J6" i="6"/>
  <c r="J5" i="6"/>
  <c r="E30" i="5"/>
  <c r="E32" i="5"/>
  <c r="E35" i="5" s="1"/>
  <c r="E30" i="2"/>
  <c r="E32" i="2"/>
  <c r="E11" i="6"/>
  <c r="E18" i="6"/>
  <c r="E13" i="6"/>
  <c r="E20" i="6"/>
  <c r="E5" i="6"/>
  <c r="E21" i="6"/>
  <c r="E36" i="6" s="1"/>
  <c r="E9" i="6"/>
  <c r="E37" i="6" s="1"/>
  <c r="E6" i="6"/>
  <c r="E15" i="6"/>
  <c r="E23" i="6"/>
  <c r="E19" i="6"/>
  <c r="E24" i="6"/>
  <c r="E17" i="6"/>
  <c r="E10" i="6"/>
  <c r="E12" i="6"/>
  <c r="E7" i="6"/>
  <c r="J29" i="6"/>
  <c r="V40" i="6"/>
  <c r="E8" i="5"/>
  <c r="J8" i="5"/>
  <c r="T8" i="5"/>
  <c r="O8" i="5" s="1"/>
  <c r="E16" i="5"/>
  <c r="J16" i="5"/>
  <c r="O16" i="5"/>
  <c r="T16" i="5"/>
  <c r="E25" i="5"/>
  <c r="J25" i="5"/>
  <c r="O25" i="5"/>
  <c r="T25" i="5"/>
  <c r="O29" i="5"/>
  <c r="T29" i="5"/>
  <c r="J29" i="5"/>
  <c r="J30" i="5"/>
  <c r="O30" i="5"/>
  <c r="T30" i="5"/>
  <c r="O31" i="5"/>
  <c r="O35" i="5" s="1"/>
  <c r="T31" i="5"/>
  <c r="J32" i="5"/>
  <c r="E36" i="5"/>
  <c r="J36" i="5"/>
  <c r="E37" i="5"/>
  <c r="O37" i="5"/>
  <c r="V37" i="5" s="1"/>
  <c r="E38" i="5"/>
  <c r="J38" i="5"/>
  <c r="V40" i="5"/>
  <c r="J25" i="2"/>
  <c r="J8" i="2"/>
  <c r="E16" i="2"/>
  <c r="E25" i="2"/>
  <c r="T29" i="2"/>
  <c r="O29" i="2"/>
  <c r="E8" i="2"/>
  <c r="J38" i="2"/>
  <c r="E38" i="2"/>
  <c r="E37" i="2"/>
  <c r="O37" i="2"/>
  <c r="J36" i="2"/>
  <c r="E36" i="2"/>
  <c r="T31" i="2"/>
  <c r="T30" i="2"/>
  <c r="O31" i="2"/>
  <c r="O30" i="2"/>
  <c r="O35" i="2" s="1"/>
  <c r="J32" i="2"/>
  <c r="J30" i="2"/>
  <c r="O16" i="2"/>
  <c r="T16" i="2"/>
  <c r="J29" i="2"/>
  <c r="T8" i="2"/>
  <c r="O8" i="2" s="1"/>
  <c r="O25" i="2"/>
  <c r="T25" i="2"/>
  <c r="V40" i="2"/>
  <c r="E29" i="5" l="1"/>
  <c r="V29" i="5" s="1"/>
  <c r="E39" i="5"/>
  <c r="V16" i="5"/>
  <c r="J30" i="6"/>
  <c r="V38" i="5"/>
  <c r="O31" i="6"/>
  <c r="O35" i="6" s="1"/>
  <c r="J38" i="6"/>
  <c r="T29" i="6"/>
  <c r="E29" i="6" s="1"/>
  <c r="V29" i="6" s="1"/>
  <c r="T31" i="6"/>
  <c r="V37" i="2"/>
  <c r="E38" i="6"/>
  <c r="E16" i="6"/>
  <c r="J25" i="6"/>
  <c r="E35" i="2"/>
  <c r="O37" i="6"/>
  <c r="V37" i="6" s="1"/>
  <c r="E29" i="2"/>
  <c r="E39" i="2" s="1"/>
  <c r="V38" i="8"/>
  <c r="T35" i="7"/>
  <c r="V37" i="8"/>
  <c r="T35" i="8"/>
  <c r="O35" i="8"/>
  <c r="E35" i="8"/>
  <c r="O37" i="9"/>
  <c r="V37" i="9" s="1"/>
  <c r="T30" i="9"/>
  <c r="O35" i="7"/>
  <c r="E29" i="7"/>
  <c r="V29" i="7" s="1"/>
  <c r="J32" i="9"/>
  <c r="V38" i="7"/>
  <c r="J16" i="9"/>
  <c r="J30" i="9"/>
  <c r="J35" i="9" s="1"/>
  <c r="T31" i="9"/>
  <c r="E35" i="7"/>
  <c r="T25" i="9"/>
  <c r="O25" i="9"/>
  <c r="T39" i="7"/>
  <c r="T41" i="7" s="1"/>
  <c r="J25" i="9"/>
  <c r="E25" i="9"/>
  <c r="J8" i="9"/>
  <c r="E8" i="9"/>
  <c r="T16" i="9"/>
  <c r="O39" i="8"/>
  <c r="O41" i="8" s="1"/>
  <c r="V8" i="8"/>
  <c r="J16" i="6"/>
  <c r="E38" i="9"/>
  <c r="V25" i="2"/>
  <c r="T35" i="5"/>
  <c r="V8" i="5"/>
  <c r="T29" i="9"/>
  <c r="E29" i="9" s="1"/>
  <c r="J35" i="2"/>
  <c r="J32" i="6"/>
  <c r="O16" i="6"/>
  <c r="V16" i="7"/>
  <c r="O16" i="9"/>
  <c r="T35" i="2"/>
  <c r="T16" i="6"/>
  <c r="E16" i="9"/>
  <c r="V25" i="8"/>
  <c r="T8" i="6"/>
  <c r="O8" i="6" s="1"/>
  <c r="T25" i="6"/>
  <c r="V40" i="9"/>
  <c r="V36" i="7"/>
  <c r="J39" i="2"/>
  <c r="J41" i="2" s="1"/>
  <c r="V25" i="5"/>
  <c r="V36" i="6"/>
  <c r="E8" i="6"/>
  <c r="E32" i="6"/>
  <c r="O25" i="6"/>
  <c r="J38" i="9"/>
  <c r="T8" i="9"/>
  <c r="O8" i="9" s="1"/>
  <c r="E29" i="8"/>
  <c r="E39" i="8" s="1"/>
  <c r="T39" i="8"/>
  <c r="T41" i="8" s="1"/>
  <c r="V16" i="8"/>
  <c r="O39" i="7"/>
  <c r="O41" i="7" s="1"/>
  <c r="V36" i="2"/>
  <c r="V38" i="2"/>
  <c r="V16" i="2"/>
  <c r="V36" i="5"/>
  <c r="J35" i="5"/>
  <c r="O39" i="5"/>
  <c r="O41" i="5" s="1"/>
  <c r="J8" i="6"/>
  <c r="E30" i="6"/>
  <c r="V36" i="9"/>
  <c r="E32" i="9"/>
  <c r="O31" i="9"/>
  <c r="O35" i="9" s="1"/>
  <c r="E30" i="9"/>
  <c r="V36" i="8"/>
  <c r="J39" i="7"/>
  <c r="J41" i="7" s="1"/>
  <c r="V37" i="7"/>
  <c r="V25" i="7"/>
  <c r="E39" i="7"/>
  <c r="O39" i="2"/>
  <c r="O41" i="2" s="1"/>
  <c r="V8" i="2"/>
  <c r="V29" i="2"/>
  <c r="V8" i="7"/>
  <c r="T39" i="2"/>
  <c r="T41" i="2" s="1"/>
  <c r="T39" i="5"/>
  <c r="T41" i="5" s="1"/>
  <c r="J39" i="5"/>
  <c r="T30" i="6"/>
  <c r="E25" i="6"/>
  <c r="J39" i="8"/>
  <c r="J41" i="8" s="1"/>
  <c r="J35" i="6" l="1"/>
  <c r="V35" i="5"/>
  <c r="V38" i="6"/>
  <c r="T35" i="6"/>
  <c r="T39" i="6"/>
  <c r="T41" i="6" s="1"/>
  <c r="V25" i="6"/>
  <c r="E35" i="6"/>
  <c r="V16" i="6"/>
  <c r="V35" i="2"/>
  <c r="V35" i="7"/>
  <c r="V16" i="9"/>
  <c r="V35" i="8"/>
  <c r="V29" i="8"/>
  <c r="E35" i="9"/>
  <c r="J39" i="9"/>
  <c r="J41" i="9" s="1"/>
  <c r="V25" i="9"/>
  <c r="T35" i="9"/>
  <c r="O39" i="9"/>
  <c r="O41" i="9" s="1"/>
  <c r="E41" i="7"/>
  <c r="V41" i="7" s="1"/>
  <c r="V29" i="9"/>
  <c r="E39" i="9"/>
  <c r="T39" i="9"/>
  <c r="T41" i="9" s="1"/>
  <c r="E41" i="8"/>
  <c r="V41" i="8" s="1"/>
  <c r="O39" i="6"/>
  <c r="O41" i="6" s="1"/>
  <c r="V38" i="9"/>
  <c r="J39" i="6"/>
  <c r="J41" i="6" s="1"/>
  <c r="E41" i="2"/>
  <c r="V41" i="2" s="1"/>
  <c r="V39" i="7"/>
  <c r="V39" i="8"/>
  <c r="V8" i="6"/>
  <c r="V39" i="5"/>
  <c r="J41" i="5"/>
  <c r="E41" i="5" s="1"/>
  <c r="V41" i="5" s="1"/>
  <c r="V8" i="9"/>
  <c r="E39" i="6"/>
  <c r="V39" i="2"/>
  <c r="V35" i="6" l="1"/>
  <c r="E41" i="6"/>
  <c r="V41" i="6" s="1"/>
  <c r="V35" i="9"/>
  <c r="E41" i="9"/>
  <c r="V41" i="9" s="1"/>
  <c r="V39" i="9"/>
  <c r="V39" i="6"/>
</calcChain>
</file>

<file path=xl/sharedStrings.xml><?xml version="1.0" encoding="utf-8"?>
<sst xmlns="http://schemas.openxmlformats.org/spreadsheetml/2006/main" count="804" uniqueCount="76">
  <si>
    <t>総事業費の内訳</t>
    <rPh sb="0" eb="4">
      <t>ソウジギョウヒ</t>
    </rPh>
    <rPh sb="5" eb="7">
      <t>ウチワケ</t>
    </rPh>
    <phoneticPr fontId="2"/>
  </si>
  <si>
    <t>自己資金の内訳</t>
    <rPh sb="0" eb="2">
      <t>ジコ</t>
    </rPh>
    <rPh sb="2" eb="4">
      <t>シキン</t>
    </rPh>
    <rPh sb="5" eb="7">
      <t>ウチワケ</t>
    </rPh>
    <phoneticPr fontId="2"/>
  </si>
  <si>
    <t>借入金の内訳</t>
    <rPh sb="0" eb="2">
      <t>カリイレ</t>
    </rPh>
    <rPh sb="2" eb="3">
      <t>キン</t>
    </rPh>
    <rPh sb="4" eb="6">
      <t>ウチワケ</t>
    </rPh>
    <phoneticPr fontId="2"/>
  </si>
  <si>
    <t>補助金の内訳</t>
    <rPh sb="0" eb="3">
      <t>ホジョキン</t>
    </rPh>
    <rPh sb="4" eb="6">
      <t>ウチワケ</t>
    </rPh>
    <phoneticPr fontId="2"/>
  </si>
  <si>
    <t>項　　　目</t>
    <rPh sb="0" eb="1">
      <t>コウ</t>
    </rPh>
    <rPh sb="4" eb="5">
      <t>メ</t>
    </rPh>
    <phoneticPr fontId="2"/>
  </si>
  <si>
    <t>建築工事費</t>
    <rPh sb="0" eb="2">
      <t>ケンチク</t>
    </rPh>
    <rPh sb="2" eb="5">
      <t>コウジヒ</t>
    </rPh>
    <phoneticPr fontId="2"/>
  </si>
  <si>
    <t>小計</t>
    <rPh sb="0" eb="1">
      <t>ショウ</t>
    </rPh>
    <rPh sb="1" eb="2">
      <t>ケイ</t>
    </rPh>
    <phoneticPr fontId="2"/>
  </si>
  <si>
    <t>用地費</t>
    <rPh sb="0" eb="2">
      <t>ヨウチ</t>
    </rPh>
    <rPh sb="2" eb="3">
      <t>ヒ</t>
    </rPh>
    <phoneticPr fontId="2"/>
  </si>
  <si>
    <t>運転資金</t>
    <rPh sb="0" eb="2">
      <t>ウンテン</t>
    </rPh>
    <rPh sb="2" eb="4">
      <t>シキン</t>
    </rPh>
    <phoneticPr fontId="2"/>
  </si>
  <si>
    <t>合計</t>
    <rPh sb="0" eb="2">
      <t>ゴウケイ</t>
    </rPh>
    <phoneticPr fontId="2"/>
  </si>
  <si>
    <t>預金</t>
    <rPh sb="0" eb="2">
      <t>ヨキン</t>
    </rPh>
    <phoneticPr fontId="2"/>
  </si>
  <si>
    <t>○○銀行○○支店</t>
    <rPh sb="2" eb="4">
      <t>ギンコウ</t>
    </rPh>
    <rPh sb="6" eb="8">
      <t>シテン</t>
    </rPh>
    <phoneticPr fontId="2"/>
  </si>
  <si>
    <t>備考（預金先等）</t>
    <rPh sb="0" eb="1">
      <t>ソナエ</t>
    </rPh>
    <rPh sb="1" eb="2">
      <t>コウ</t>
    </rPh>
    <rPh sb="3" eb="5">
      <t>ヨキン</t>
    </rPh>
    <rPh sb="5" eb="7">
      <t>サキトウ</t>
    </rPh>
    <phoneticPr fontId="2"/>
  </si>
  <si>
    <t>備考（使途）</t>
    <rPh sb="0" eb="1">
      <t>ソナエ</t>
    </rPh>
    <rPh sb="1" eb="2">
      <t>コウ</t>
    </rPh>
    <rPh sb="3" eb="5">
      <t>シト</t>
    </rPh>
    <phoneticPr fontId="2"/>
  </si>
  <si>
    <t>備　考</t>
    <rPh sb="0" eb="1">
      <t>ソナエ</t>
    </rPh>
    <rPh sb="2" eb="3">
      <t>コウ</t>
    </rPh>
    <phoneticPr fontId="2"/>
  </si>
  <si>
    <r>
      <t>備考</t>
    </r>
    <r>
      <rPr>
        <sz val="10"/>
        <rFont val="ＭＳ Ｐゴシック"/>
        <family val="3"/>
        <charset val="128"/>
      </rPr>
      <t>（補助金種別）</t>
    </r>
    <rPh sb="0" eb="2">
      <t>ビコウ</t>
    </rPh>
    <rPh sb="3" eb="6">
      <t>ホジョキン</t>
    </rPh>
    <rPh sb="6" eb="8">
      <t>シュベツ</t>
    </rPh>
    <phoneticPr fontId="2"/>
  </si>
  <si>
    <t>年度計</t>
    <rPh sb="0" eb="2">
      <t>ネンド</t>
    </rPh>
    <rPh sb="2" eb="3">
      <t>ケイ</t>
    </rPh>
    <phoneticPr fontId="2"/>
  </si>
  <si>
    <t>補助金の受入
・
つなぎ資金返済</t>
    <rPh sb="0" eb="3">
      <t>ホジョキン</t>
    </rPh>
    <rPh sb="4" eb="6">
      <t>ウケイレ</t>
    </rPh>
    <rPh sb="12" eb="14">
      <t>シキン</t>
    </rPh>
    <rPh sb="14" eb="16">
      <t>ヘンサイ</t>
    </rPh>
    <phoneticPr fontId="2"/>
  </si>
  <si>
    <r>
      <t xml:space="preserve">工事事務費
</t>
    </r>
    <r>
      <rPr>
        <sz val="8"/>
        <rFont val="ＭＳ Ｐ明朝"/>
        <family val="1"/>
        <charset val="128"/>
      </rPr>
      <t>（補助対象外）</t>
    </r>
    <rPh sb="0" eb="2">
      <t>コウジ</t>
    </rPh>
    <rPh sb="2" eb="5">
      <t>ジムヒ</t>
    </rPh>
    <rPh sb="7" eb="9">
      <t>ホジョ</t>
    </rPh>
    <rPh sb="9" eb="12">
      <t>タイショウガイ</t>
    </rPh>
    <phoneticPr fontId="2"/>
  </si>
  <si>
    <r>
      <t xml:space="preserve">工事事務費
</t>
    </r>
    <r>
      <rPr>
        <sz val="8"/>
        <rFont val="ＭＳ Ｐ明朝"/>
        <family val="1"/>
        <charset val="128"/>
      </rPr>
      <t>（補助対象＋補助対象外）</t>
    </r>
    <rPh sb="0" eb="2">
      <t>コウジ</t>
    </rPh>
    <rPh sb="2" eb="5">
      <t>ジムヒ</t>
    </rPh>
    <rPh sb="7" eb="9">
      <t>ホジョ</t>
    </rPh>
    <rPh sb="9" eb="11">
      <t>タイショウ</t>
    </rPh>
    <rPh sb="12" eb="14">
      <t>ホジョ</t>
    </rPh>
    <rPh sb="14" eb="17">
      <t>タイショウガイ</t>
    </rPh>
    <phoneticPr fontId="2"/>
  </si>
  <si>
    <t>設備（備品）費</t>
    <rPh sb="0" eb="2">
      <t>セツビ</t>
    </rPh>
    <rPh sb="3" eb="5">
      <t>ビヒン</t>
    </rPh>
    <rPh sb="6" eb="7">
      <t>ヒ</t>
    </rPh>
    <phoneticPr fontId="2"/>
  </si>
  <si>
    <t xml:space="preserve"> </t>
    <phoneticPr fontId="2"/>
  </si>
  <si>
    <t>金　　　額  a+b+c</t>
    <rPh sb="0" eb="1">
      <t>キン</t>
    </rPh>
    <rPh sb="4" eb="5">
      <t>ガク</t>
    </rPh>
    <phoneticPr fontId="2"/>
  </si>
  <si>
    <t>金　　　額    a</t>
    <rPh sb="0" eb="1">
      <t>キン</t>
    </rPh>
    <rPh sb="4" eb="5">
      <t>ガク</t>
    </rPh>
    <phoneticPr fontId="2"/>
  </si>
  <si>
    <t>金　　　額     b</t>
    <rPh sb="0" eb="1">
      <t>キン</t>
    </rPh>
    <rPh sb="4" eb="5">
      <t>ガク</t>
    </rPh>
    <phoneticPr fontId="2"/>
  </si>
  <si>
    <t>金　　　額    c</t>
    <rPh sb="0" eb="1">
      <t>キン</t>
    </rPh>
    <rPh sb="4" eb="5">
      <t>ガク</t>
    </rPh>
    <phoneticPr fontId="2"/>
  </si>
  <si>
    <t>年度計  A</t>
    <rPh sb="0" eb="2">
      <t>ネンド</t>
    </rPh>
    <rPh sb="2" eb="3">
      <t>ケイ</t>
    </rPh>
    <phoneticPr fontId="2"/>
  </si>
  <si>
    <t>年度計  B</t>
    <rPh sb="0" eb="2">
      <t>ネンド</t>
    </rPh>
    <rPh sb="2" eb="3">
      <t>ケイ</t>
    </rPh>
    <phoneticPr fontId="2"/>
  </si>
  <si>
    <t>年度計  C</t>
    <rPh sb="0" eb="2">
      <t>ネンド</t>
    </rPh>
    <rPh sb="2" eb="3">
      <t>ケイ</t>
    </rPh>
    <phoneticPr fontId="2"/>
  </si>
  <si>
    <t>年度計  D</t>
    <rPh sb="0" eb="2">
      <t>ネンド</t>
    </rPh>
    <rPh sb="2" eb="3">
      <t>ケイ</t>
    </rPh>
    <phoneticPr fontId="2"/>
  </si>
  <si>
    <t>小計A+B+C+D</t>
    <rPh sb="0" eb="1">
      <t>ショウ</t>
    </rPh>
    <rPh sb="1" eb="2">
      <t>ケイ</t>
    </rPh>
    <phoneticPr fontId="2"/>
  </si>
  <si>
    <t>法人事務費</t>
    <rPh sb="0" eb="2">
      <t>ホウジン</t>
    </rPh>
    <rPh sb="2" eb="5">
      <t>ジムヒ</t>
    </rPh>
    <phoneticPr fontId="2"/>
  </si>
  <si>
    <t>つなぎ資金(A)返済
○○銀行○○支店</t>
    <rPh sb="3" eb="5">
      <t>シキン</t>
    </rPh>
    <rPh sb="8" eb="10">
      <t>ヘンサイ</t>
    </rPh>
    <rPh sb="13" eb="15">
      <t>ギンコウ</t>
    </rPh>
    <rPh sb="17" eb="19">
      <t>シテン</t>
    </rPh>
    <phoneticPr fontId="2"/>
  </si>
  <si>
    <t>都補助金</t>
    <rPh sb="0" eb="1">
      <t>ト</t>
    </rPh>
    <rPh sb="1" eb="4">
      <t>ホジョキン</t>
    </rPh>
    <phoneticPr fontId="2"/>
  </si>
  <si>
    <t>市町村補助金</t>
    <rPh sb="0" eb="3">
      <t>シチョウソン</t>
    </rPh>
    <rPh sb="3" eb="6">
      <t>ホジョキン</t>
    </rPh>
    <phoneticPr fontId="2"/>
  </si>
  <si>
    <t>施設整備費</t>
    <rPh sb="0" eb="2">
      <t>シセツ</t>
    </rPh>
    <rPh sb="2" eb="4">
      <t>セイビ</t>
    </rPh>
    <rPh sb="4" eb="5">
      <t>ヒ</t>
    </rPh>
    <phoneticPr fontId="2"/>
  </si>
  <si>
    <t>区市町村補助金</t>
    <rPh sb="0" eb="4">
      <t>クシチョウソン</t>
    </rPh>
    <rPh sb="4" eb="7">
      <t>ホジョキン</t>
    </rPh>
    <phoneticPr fontId="2"/>
  </si>
  <si>
    <t>つなぎ資金(B)返済
○○銀行○○支店</t>
    <rPh sb="3" eb="5">
      <t>シキン</t>
    </rPh>
    <rPh sb="8" eb="10">
      <t>ヘンサイ</t>
    </rPh>
    <rPh sb="13" eb="15">
      <t>ギンコウ</t>
    </rPh>
    <rPh sb="17" eb="19">
      <t>シテン</t>
    </rPh>
    <phoneticPr fontId="2"/>
  </si>
  <si>
    <t>用地</t>
    <rPh sb="0" eb="2">
      <t>ヨウチ</t>
    </rPh>
    <phoneticPr fontId="2"/>
  </si>
  <si>
    <t>施設整備費小計</t>
    <rPh sb="0" eb="2">
      <t>シセツ</t>
    </rPh>
    <rPh sb="2" eb="5">
      <t>セイビヒ</t>
    </rPh>
    <rPh sb="5" eb="7">
      <t>ショウケイ</t>
    </rPh>
    <phoneticPr fontId="2"/>
  </si>
  <si>
    <t>（様式８）</t>
    <rPh sb="1" eb="3">
      <t>ヨウシキ</t>
    </rPh>
    <phoneticPr fontId="2"/>
  </si>
  <si>
    <t xml:space="preserve"> </t>
    <phoneticPr fontId="2"/>
  </si>
  <si>
    <t xml:space="preserve"> </t>
    <phoneticPr fontId="2"/>
  </si>
  <si>
    <t>独立行政法人福祉医療機構</t>
    <phoneticPr fontId="2"/>
  </si>
  <si>
    <t xml:space="preserve"> </t>
    <phoneticPr fontId="2"/>
  </si>
  <si>
    <t>　</t>
    <phoneticPr fontId="2"/>
  </si>
  <si>
    <t>つなぎ資金(A)
○○銀行○○支店</t>
    <phoneticPr fontId="2"/>
  </si>
  <si>
    <t>○○銀行○○支店</t>
    <phoneticPr fontId="2"/>
  </si>
  <si>
    <t>建築</t>
    <rPh sb="0" eb="2">
      <t>ケンチク</t>
    </rPh>
    <phoneticPr fontId="2"/>
  </si>
  <si>
    <t>つなぎ資金(B)
○○銀行○○支店</t>
    <phoneticPr fontId="2"/>
  </si>
  <si>
    <t>独立行政法人福祉医療機構</t>
    <phoneticPr fontId="2"/>
  </si>
  <si>
    <t>独立行政法人福祉医療機構</t>
    <phoneticPr fontId="2"/>
  </si>
  <si>
    <t>独立行政法人福祉医療機構
○○銀行○○支店</t>
    <rPh sb="0" eb="2">
      <t>ドクリツ</t>
    </rPh>
    <rPh sb="2" eb="4">
      <t>ギョウセイ</t>
    </rPh>
    <rPh sb="4" eb="6">
      <t>ホウジン</t>
    </rPh>
    <rPh sb="6" eb="8">
      <t>フクシ</t>
    </rPh>
    <rPh sb="8" eb="10">
      <t>イリョウ</t>
    </rPh>
    <rPh sb="10" eb="12">
      <t>キコウ</t>
    </rPh>
    <rPh sb="15" eb="17">
      <t>ギンコウ</t>
    </rPh>
    <rPh sb="19" eb="21">
      <t>シテン</t>
    </rPh>
    <phoneticPr fontId="2"/>
  </si>
  <si>
    <t>○○銀行○○支店</t>
    <phoneticPr fontId="2"/>
  </si>
  <si>
    <t>独立行政法人福祉医療機構</t>
    <phoneticPr fontId="2"/>
  </si>
  <si>
    <t>つなぎ資金(A)
○○銀行○○支店</t>
    <phoneticPr fontId="2"/>
  </si>
  <si>
    <t>○○銀行○○支店</t>
    <phoneticPr fontId="2"/>
  </si>
  <si>
    <t>つなぎ資金(B)
○○銀行○○支店</t>
    <phoneticPr fontId="2"/>
  </si>
  <si>
    <t>　</t>
    <phoneticPr fontId="2"/>
  </si>
  <si>
    <t>　</t>
    <phoneticPr fontId="2"/>
  </si>
  <si>
    <t>年度別資金繰り表（その他事業分）</t>
    <rPh sb="0" eb="2">
      <t>ネンド</t>
    </rPh>
    <rPh sb="2" eb="3">
      <t>ベツ</t>
    </rPh>
    <rPh sb="3" eb="5">
      <t>シキン</t>
    </rPh>
    <rPh sb="5" eb="6">
      <t>グ</t>
    </rPh>
    <rPh sb="7" eb="8">
      <t>ヒョウ</t>
    </rPh>
    <rPh sb="11" eb="12">
      <t>タ</t>
    </rPh>
    <rPh sb="12" eb="14">
      <t>ジギョウ</t>
    </rPh>
    <rPh sb="14" eb="15">
      <t>ブン</t>
    </rPh>
    <phoneticPr fontId="2"/>
  </si>
  <si>
    <t>年度別資金繰り表（合計）</t>
    <rPh sb="0" eb="2">
      <t>ネンド</t>
    </rPh>
    <rPh sb="2" eb="3">
      <t>ベツ</t>
    </rPh>
    <rPh sb="3" eb="5">
      <t>シキン</t>
    </rPh>
    <rPh sb="5" eb="6">
      <t>グ</t>
    </rPh>
    <rPh sb="7" eb="8">
      <t>ヒョウ</t>
    </rPh>
    <rPh sb="9" eb="11">
      <t>ゴウケイ</t>
    </rPh>
    <phoneticPr fontId="2"/>
  </si>
  <si>
    <t>年度</t>
    <rPh sb="0" eb="2">
      <t>ネンド</t>
    </rPh>
    <phoneticPr fontId="2"/>
  </si>
  <si>
    <t>合
計</t>
    <rPh sb="0" eb="1">
      <t>ゴウ</t>
    </rPh>
    <rPh sb="4" eb="5">
      <t>ケイ</t>
    </rPh>
    <phoneticPr fontId="2"/>
  </si>
  <si>
    <t>1</t>
    <phoneticPr fontId="2"/>
  </si>
  <si>
    <t>2</t>
    <phoneticPr fontId="2"/>
  </si>
  <si>
    <t>3</t>
    <phoneticPr fontId="2"/>
  </si>
  <si>
    <t>〈２６年度分〉</t>
    <rPh sb="3" eb="5">
      <t>ネンド</t>
    </rPh>
    <rPh sb="5" eb="6">
      <t>ブン</t>
    </rPh>
    <phoneticPr fontId="2"/>
  </si>
  <si>
    <t>〈２７年度分〉</t>
    <rPh sb="3" eb="5">
      <t>ネンド</t>
    </rPh>
    <rPh sb="5" eb="6">
      <t>ブン</t>
    </rPh>
    <phoneticPr fontId="2"/>
  </si>
  <si>
    <t>年度別資金繰り表（老健分）</t>
    <rPh sb="0" eb="2">
      <t>ネンド</t>
    </rPh>
    <rPh sb="2" eb="3">
      <t>ベツ</t>
    </rPh>
    <rPh sb="3" eb="5">
      <t>シキン</t>
    </rPh>
    <rPh sb="5" eb="6">
      <t>グ</t>
    </rPh>
    <rPh sb="7" eb="8">
      <t>ヒョウ</t>
    </rPh>
    <rPh sb="9" eb="11">
      <t>ロウケン</t>
    </rPh>
    <rPh sb="11" eb="12">
      <t>ブン</t>
    </rPh>
    <phoneticPr fontId="2"/>
  </si>
  <si>
    <t>DXコンサル経費</t>
    <rPh sb="6" eb="8">
      <t>ケイヒ</t>
    </rPh>
    <phoneticPr fontId="2"/>
  </si>
  <si>
    <t>〈２年分〉</t>
    <rPh sb="2" eb="4">
      <t>ネンブン</t>
    </rPh>
    <rPh sb="3" eb="4">
      <t>ブン</t>
    </rPh>
    <phoneticPr fontId="2"/>
  </si>
  <si>
    <t>0</t>
    <phoneticPr fontId="2"/>
  </si>
  <si>
    <t>〈初年度分〉</t>
    <rPh sb="1" eb="2">
      <t>ショ</t>
    </rPh>
    <rPh sb="2" eb="4">
      <t>ネンド</t>
    </rPh>
    <rPh sb="4" eb="5">
      <t>ブン</t>
    </rPh>
    <phoneticPr fontId="2"/>
  </si>
  <si>
    <t>〈２年度目分〉</t>
    <rPh sb="2" eb="3">
      <t>ブン</t>
    </rPh>
    <rPh sb="4" eb="5">
      <t>メ</t>
    </rPh>
    <phoneticPr fontId="2"/>
  </si>
  <si>
    <t>〈２年度目分〉</t>
    <rPh sb="2" eb="4">
      <t>ネンド</t>
    </rPh>
    <rPh sb="4" eb="5">
      <t>メ</t>
    </rPh>
    <rPh sb="5" eb="6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</si>
</sst>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ゴシック"/>
      <family val="3"/>
      <charset val="128"/>
    </font>
    <font>
      <sz val="9"/>
      <name val="ＭＳ Ｐゴシック"/>
      <family val="3"/>
      <charset val="128"/>
    </font>
    <font>
      <sz val="1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double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7">
    <xf numFmtId="0" fontId="0" fillId="0" borderId="0" xfId="0">
      <alignment vertical="center"/>
    </xf>
    <xf numFmtId="176" fontId="4" fillId="0" borderId="1" xfId="1" applyNumberFormat="1" applyFont="1" applyBorder="1" applyAlignment="1">
      <alignment horizontal="right" vertical="center"/>
    </xf>
    <xf numFmtId="176" fontId="4" fillId="0" borderId="2" xfId="1" applyNumberFormat="1" applyFont="1" applyBorder="1" applyAlignment="1">
      <alignment horizontal="right" vertical="center"/>
    </xf>
    <xf numFmtId="176" fontId="3" fillId="2" borderId="3" xfId="1" applyNumberFormat="1" applyFont="1" applyFill="1" applyBorder="1" applyAlignment="1">
      <alignment horizontal="right" vertical="center"/>
    </xf>
    <xf numFmtId="176" fontId="6" fillId="0" borderId="0" xfId="1" applyNumberFormat="1" applyFont="1">
      <alignment vertical="center"/>
    </xf>
    <xf numFmtId="176" fontId="6" fillId="0" borderId="0" xfId="1" applyNumberFormat="1" applyFont="1" applyAlignment="1">
      <alignment vertical="center"/>
    </xf>
    <xf numFmtId="176" fontId="4" fillId="0" borderId="0" xfId="1" applyNumberFormat="1" applyFont="1">
      <alignment vertical="center"/>
    </xf>
    <xf numFmtId="176" fontId="5" fillId="0" borderId="0" xfId="1" applyNumberFormat="1" applyFont="1">
      <alignment vertical="center"/>
    </xf>
    <xf numFmtId="176" fontId="5" fillId="0" borderId="0" xfId="1" applyNumberFormat="1" applyFont="1" applyAlignment="1">
      <alignment vertical="center"/>
    </xf>
    <xf numFmtId="176" fontId="6" fillId="0" borderId="0" xfId="1" applyNumberFormat="1" applyFont="1" applyBorder="1">
      <alignment vertical="center"/>
    </xf>
    <xf numFmtId="176" fontId="1" fillId="2" borderId="4" xfId="1" applyNumberFormat="1" applyFont="1" applyFill="1" applyBorder="1">
      <alignment vertical="center"/>
    </xf>
    <xf numFmtId="176" fontId="1" fillId="2" borderId="5" xfId="1" applyNumberFormat="1" applyFont="1" applyFill="1" applyBorder="1" applyAlignment="1">
      <alignment horizontal="center" vertical="center"/>
    </xf>
    <xf numFmtId="176" fontId="1" fillId="2" borderId="6" xfId="1" applyNumberFormat="1" applyFont="1" applyFill="1" applyBorder="1" applyAlignment="1">
      <alignment horizontal="center" vertical="center"/>
    </xf>
    <xf numFmtId="176" fontId="1" fillId="2" borderId="7" xfId="1" applyNumberFormat="1" applyFont="1" applyFill="1" applyBorder="1" applyAlignment="1">
      <alignment horizontal="center" vertical="center"/>
    </xf>
    <xf numFmtId="176" fontId="1" fillId="2" borderId="8" xfId="1" applyNumberFormat="1" applyFont="1" applyFill="1" applyBorder="1" applyAlignment="1">
      <alignment horizontal="center" vertical="center"/>
    </xf>
    <xf numFmtId="176" fontId="1" fillId="2" borderId="9" xfId="1" applyNumberFormat="1" applyFont="1" applyFill="1" applyBorder="1" applyAlignment="1">
      <alignment horizontal="center" vertical="center"/>
    </xf>
    <xf numFmtId="176" fontId="1" fillId="2" borderId="9" xfId="1" applyNumberFormat="1" applyFont="1" applyFill="1" applyBorder="1" applyAlignment="1">
      <alignment horizontal="center" vertical="center" shrinkToFit="1"/>
    </xf>
    <xf numFmtId="176" fontId="4" fillId="0" borderId="10" xfId="1" applyNumberFormat="1" applyFont="1" applyBorder="1" applyAlignment="1">
      <alignment vertical="center" textRotation="255"/>
    </xf>
    <xf numFmtId="176" fontId="4" fillId="0" borderId="11" xfId="1" applyNumberFormat="1" applyFont="1" applyBorder="1" applyAlignment="1">
      <alignment horizontal="distributed" vertical="center" wrapText="1"/>
    </xf>
    <xf numFmtId="176" fontId="4" fillId="0" borderId="12" xfId="1" applyNumberFormat="1" applyFont="1" applyBorder="1" applyAlignment="1">
      <alignment vertical="center" wrapText="1"/>
    </xf>
    <xf numFmtId="176" fontId="4" fillId="0" borderId="11" xfId="1" applyNumberFormat="1" applyFont="1" applyBorder="1">
      <alignment vertical="center"/>
    </xf>
    <xf numFmtId="176" fontId="4" fillId="0" borderId="13" xfId="1" applyNumberFormat="1" applyFont="1" applyBorder="1">
      <alignment vertical="center"/>
    </xf>
    <xf numFmtId="176" fontId="4" fillId="0" borderId="0" xfId="1" applyNumberFormat="1" applyFont="1" applyBorder="1" applyAlignment="1">
      <alignment horizontal="distributed" vertical="center" wrapText="1"/>
    </xf>
    <xf numFmtId="176" fontId="4" fillId="0" borderId="0" xfId="1" applyNumberFormat="1" applyFont="1" applyBorder="1">
      <alignment vertical="center"/>
    </xf>
    <xf numFmtId="176" fontId="7" fillId="0" borderId="14" xfId="1" applyNumberFormat="1" applyFont="1" applyBorder="1" applyAlignment="1">
      <alignment horizontal="center" vertical="center" shrinkToFit="1"/>
    </xf>
    <xf numFmtId="176" fontId="4" fillId="0" borderId="10" xfId="1" applyNumberFormat="1" applyFont="1" applyBorder="1">
      <alignment vertical="center"/>
    </xf>
    <xf numFmtId="176" fontId="4" fillId="0" borderId="11" xfId="1" applyNumberFormat="1" applyFont="1" applyBorder="1" applyAlignment="1">
      <alignment vertical="center" wrapText="1"/>
    </xf>
    <xf numFmtId="176" fontId="4" fillId="0" borderId="15" xfId="1" applyNumberFormat="1" applyFont="1" applyBorder="1">
      <alignment vertical="center"/>
    </xf>
    <xf numFmtId="176" fontId="4" fillId="0" borderId="16" xfId="1" applyNumberFormat="1" applyFont="1" applyBorder="1" applyAlignment="1">
      <alignment vertical="center" textRotation="255"/>
    </xf>
    <xf numFmtId="176" fontId="4" fillId="0" borderId="17" xfId="1" applyNumberFormat="1" applyFont="1" applyBorder="1" applyAlignment="1">
      <alignment vertical="center" wrapText="1"/>
    </xf>
    <xf numFmtId="176" fontId="4" fillId="0" borderId="18" xfId="1" applyNumberFormat="1" applyFont="1" applyBorder="1">
      <alignment vertical="center"/>
    </xf>
    <xf numFmtId="176" fontId="7" fillId="0" borderId="19" xfId="1" applyNumberFormat="1" applyFont="1" applyBorder="1" applyAlignment="1">
      <alignment horizontal="center" vertical="center" shrinkToFit="1"/>
    </xf>
    <xf numFmtId="176" fontId="4" fillId="0" borderId="16" xfId="1" applyNumberFormat="1" applyFont="1" applyBorder="1">
      <alignment vertical="center"/>
    </xf>
    <xf numFmtId="176" fontId="4" fillId="0" borderId="0" xfId="1" applyNumberFormat="1" applyFont="1" applyBorder="1" applyAlignment="1">
      <alignment vertical="center" wrapText="1"/>
    </xf>
    <xf numFmtId="176" fontId="4" fillId="0" borderId="20" xfId="1" applyNumberFormat="1" applyFont="1" applyBorder="1">
      <alignment vertical="center"/>
    </xf>
    <xf numFmtId="176" fontId="4" fillId="0" borderId="21" xfId="1" applyNumberFormat="1" applyFont="1" applyBorder="1" applyAlignment="1">
      <alignment vertical="center" textRotation="255"/>
    </xf>
    <xf numFmtId="176" fontId="4" fillId="0" borderId="22" xfId="1" applyNumberFormat="1" applyFont="1" applyBorder="1" applyAlignment="1">
      <alignment horizontal="distributed" vertical="center" wrapText="1"/>
    </xf>
    <xf numFmtId="176" fontId="4" fillId="0" borderId="23" xfId="1" applyNumberFormat="1" applyFont="1" applyBorder="1" applyAlignment="1">
      <alignment vertical="center" wrapText="1"/>
    </xf>
    <xf numFmtId="176" fontId="4" fillId="0" borderId="24" xfId="1" applyNumberFormat="1" applyFont="1" applyBorder="1" applyAlignment="1">
      <alignment horizontal="right" vertical="center"/>
    </xf>
    <xf numFmtId="176" fontId="4" fillId="0" borderId="22" xfId="1" applyNumberFormat="1" applyFont="1" applyBorder="1">
      <alignment vertical="center"/>
    </xf>
    <xf numFmtId="176" fontId="4" fillId="0" borderId="25" xfId="1" applyNumberFormat="1" applyFont="1" applyBorder="1">
      <alignment vertical="center"/>
    </xf>
    <xf numFmtId="176" fontId="4" fillId="0" borderId="21" xfId="1" applyNumberFormat="1" applyFont="1" applyBorder="1">
      <alignment vertical="center"/>
    </xf>
    <xf numFmtId="176" fontId="4" fillId="0" borderId="22" xfId="1" applyNumberFormat="1" applyFont="1" applyBorder="1" applyAlignment="1">
      <alignment vertical="center" wrapText="1"/>
    </xf>
    <xf numFmtId="176" fontId="4" fillId="0" borderId="26" xfId="1" applyNumberFormat="1" applyFont="1" applyBorder="1">
      <alignment vertical="center"/>
    </xf>
    <xf numFmtId="176" fontId="3" fillId="2" borderId="16" xfId="1" applyNumberFormat="1" applyFont="1" applyFill="1" applyBorder="1" applyAlignment="1">
      <alignment vertical="center" textRotation="255"/>
    </xf>
    <xf numFmtId="176" fontId="3" fillId="2" borderId="0" xfId="1" applyNumberFormat="1" applyFont="1" applyFill="1" applyBorder="1" applyAlignment="1">
      <alignment horizontal="distributed" vertical="center"/>
    </xf>
    <xf numFmtId="176" fontId="3" fillId="2" borderId="17" xfId="1" applyNumberFormat="1" applyFont="1" applyFill="1" applyBorder="1" applyAlignment="1">
      <alignment horizontal="center" vertical="center"/>
    </xf>
    <xf numFmtId="176" fontId="3" fillId="2" borderId="2" xfId="1" applyNumberFormat="1" applyFont="1" applyFill="1" applyBorder="1" applyAlignment="1">
      <alignment horizontal="right" vertical="center" shrinkToFit="1"/>
    </xf>
    <xf numFmtId="176" fontId="3" fillId="2" borderId="0" xfId="1" applyNumberFormat="1" applyFont="1" applyFill="1" applyBorder="1">
      <alignment vertical="center"/>
    </xf>
    <xf numFmtId="176" fontId="3" fillId="2" borderId="18" xfId="1" applyNumberFormat="1" applyFont="1" applyFill="1" applyBorder="1">
      <alignment vertical="center"/>
    </xf>
    <xf numFmtId="176" fontId="3" fillId="2" borderId="16" xfId="1" applyNumberFormat="1" applyFont="1" applyFill="1" applyBorder="1">
      <alignment vertical="center"/>
    </xf>
    <xf numFmtId="176" fontId="3" fillId="2" borderId="20" xfId="1" applyNumberFormat="1" applyFont="1" applyFill="1" applyBorder="1">
      <alignment vertical="center"/>
    </xf>
    <xf numFmtId="176" fontId="4" fillId="0" borderId="27" xfId="1" applyNumberFormat="1" applyFont="1" applyBorder="1" applyAlignment="1">
      <alignment vertical="center" textRotation="255"/>
    </xf>
    <xf numFmtId="176" fontId="4" fillId="0" borderId="28" xfId="1" applyNumberFormat="1" applyFont="1" applyBorder="1" applyAlignment="1">
      <alignment horizontal="distributed" vertical="center" wrapText="1"/>
    </xf>
    <xf numFmtId="176" fontId="4" fillId="0" borderId="29" xfId="1" applyNumberFormat="1" applyFont="1" applyBorder="1" applyAlignment="1">
      <alignment vertical="center" wrapText="1"/>
    </xf>
    <xf numFmtId="176" fontId="4" fillId="0" borderId="28" xfId="1" applyNumberFormat="1" applyFont="1" applyBorder="1">
      <alignment vertical="center"/>
    </xf>
    <xf numFmtId="176" fontId="4" fillId="0" borderId="30" xfId="1" applyNumberFormat="1" applyFont="1" applyBorder="1">
      <alignment vertical="center"/>
    </xf>
    <xf numFmtId="176" fontId="4" fillId="0" borderId="27" xfId="1" applyNumberFormat="1" applyFont="1" applyBorder="1">
      <alignment vertical="center"/>
    </xf>
    <xf numFmtId="176" fontId="4" fillId="0" borderId="28" xfId="1" applyNumberFormat="1" applyFont="1" applyBorder="1" applyAlignment="1">
      <alignment vertical="center" shrinkToFit="1"/>
    </xf>
    <xf numFmtId="176" fontId="4" fillId="0" borderId="31" xfId="1" applyNumberFormat="1" applyFont="1" applyBorder="1" applyAlignment="1">
      <alignment horizontal="center" vertical="center"/>
    </xf>
    <xf numFmtId="176" fontId="4" fillId="0" borderId="31" xfId="1" applyNumberFormat="1" applyFont="1" applyBorder="1">
      <alignment vertical="center"/>
    </xf>
    <xf numFmtId="176" fontId="4" fillId="0" borderId="20" xfId="1" applyNumberFormat="1" applyFont="1" applyBorder="1" applyAlignment="1">
      <alignment horizontal="center" vertical="center"/>
    </xf>
    <xf numFmtId="176" fontId="7" fillId="0" borderId="0" xfId="1" applyNumberFormat="1" applyFont="1" applyBorder="1" applyAlignment="1">
      <alignment horizontal="center" vertical="center" shrinkToFit="1"/>
    </xf>
    <xf numFmtId="176" fontId="4" fillId="0" borderId="0" xfId="1" applyNumberFormat="1" applyFont="1" applyBorder="1" applyAlignment="1">
      <alignment vertical="center" shrinkToFit="1"/>
    </xf>
    <xf numFmtId="176" fontId="7" fillId="0" borderId="22" xfId="1" applyNumberFormat="1" applyFont="1" applyBorder="1" applyAlignment="1">
      <alignment horizontal="center" vertical="center" shrinkToFit="1"/>
    </xf>
    <xf numFmtId="176" fontId="4" fillId="0" borderId="26" xfId="1" applyNumberFormat="1" applyFont="1" applyBorder="1" applyAlignment="1">
      <alignment horizontal="center" vertical="center"/>
    </xf>
    <xf numFmtId="176" fontId="3" fillId="2" borderId="32" xfId="1" applyNumberFormat="1" applyFont="1" applyFill="1" applyBorder="1" applyAlignment="1">
      <alignment vertical="center" textRotation="255"/>
    </xf>
    <xf numFmtId="176" fontId="3" fillId="2" borderId="33" xfId="1" applyNumberFormat="1" applyFont="1" applyFill="1" applyBorder="1" applyAlignment="1">
      <alignment horizontal="distributed" vertical="center"/>
    </xf>
    <xf numFmtId="176" fontId="3" fillId="2" borderId="34" xfId="1" applyNumberFormat="1" applyFont="1" applyFill="1" applyBorder="1" applyAlignment="1">
      <alignment horizontal="center" vertical="center"/>
    </xf>
    <xf numFmtId="176" fontId="3" fillId="2" borderId="33" xfId="1" applyNumberFormat="1" applyFont="1" applyFill="1" applyBorder="1">
      <alignment vertical="center"/>
    </xf>
    <xf numFmtId="176" fontId="3" fillId="2" borderId="35" xfId="1" applyNumberFormat="1" applyFont="1" applyFill="1" applyBorder="1">
      <alignment vertical="center"/>
    </xf>
    <xf numFmtId="176" fontId="3" fillId="2" borderId="32" xfId="1" applyNumberFormat="1" applyFont="1" applyFill="1" applyBorder="1">
      <alignment vertical="center"/>
    </xf>
    <xf numFmtId="176" fontId="3" fillId="2" borderId="36" xfId="1" applyNumberFormat="1" applyFont="1" applyFill="1" applyBorder="1">
      <alignment vertical="center"/>
    </xf>
    <xf numFmtId="176" fontId="4" fillId="3" borderId="27" xfId="1" applyNumberFormat="1" applyFont="1" applyFill="1" applyBorder="1" applyAlignment="1">
      <alignment vertical="center" textRotation="255"/>
    </xf>
    <xf numFmtId="176" fontId="4" fillId="3" borderId="28" xfId="1" applyNumberFormat="1" applyFont="1" applyFill="1" applyBorder="1" applyAlignment="1">
      <alignment horizontal="distributed" vertical="center"/>
    </xf>
    <xf numFmtId="176" fontId="4" fillId="3" borderId="29" xfId="1" applyNumberFormat="1" applyFont="1" applyFill="1" applyBorder="1" applyAlignment="1">
      <alignment horizontal="center" vertical="center"/>
    </xf>
    <xf numFmtId="176" fontId="4" fillId="3" borderId="1" xfId="1" applyNumberFormat="1" applyFont="1" applyFill="1" applyBorder="1" applyAlignment="1">
      <alignment horizontal="right" vertical="center" shrinkToFit="1"/>
    </xf>
    <xf numFmtId="176" fontId="4" fillId="3" borderId="28" xfId="1" applyNumberFormat="1" applyFont="1" applyFill="1" applyBorder="1">
      <alignment vertical="center"/>
    </xf>
    <xf numFmtId="176" fontId="4" fillId="3" borderId="30" xfId="1" applyNumberFormat="1" applyFont="1" applyFill="1" applyBorder="1">
      <alignment vertical="center"/>
    </xf>
    <xf numFmtId="176" fontId="4" fillId="3" borderId="27" xfId="1" applyNumberFormat="1" applyFont="1" applyFill="1" applyBorder="1">
      <alignment vertical="center"/>
    </xf>
    <xf numFmtId="176" fontId="4" fillId="3" borderId="28" xfId="1" applyNumberFormat="1" applyFont="1" applyFill="1" applyBorder="1" applyAlignment="1">
      <alignment horizontal="left" vertical="center" wrapText="1"/>
    </xf>
    <xf numFmtId="176" fontId="4" fillId="3" borderId="31" xfId="1" applyNumberFormat="1" applyFont="1" applyFill="1" applyBorder="1">
      <alignment vertical="center"/>
    </xf>
    <xf numFmtId="176" fontId="4" fillId="0" borderId="20" xfId="1" applyNumberFormat="1" applyFont="1" applyBorder="1" applyAlignment="1">
      <alignment horizontal="center" vertical="center" wrapText="1"/>
    </xf>
    <xf numFmtId="176" fontId="3" fillId="2" borderId="37" xfId="1" applyNumberFormat="1" applyFont="1" applyFill="1" applyBorder="1" applyAlignment="1">
      <alignment horizontal="right" vertical="center" shrinkToFit="1"/>
    </xf>
    <xf numFmtId="176" fontId="3" fillId="2" borderId="38" xfId="1" applyNumberFormat="1" applyFont="1" applyFill="1" applyBorder="1">
      <alignment vertical="center"/>
    </xf>
    <xf numFmtId="176" fontId="3" fillId="2" borderId="39" xfId="1" applyNumberFormat="1" applyFont="1" applyFill="1" applyBorder="1" applyAlignment="1">
      <alignment horizontal="distributed" vertical="center"/>
    </xf>
    <xf numFmtId="176" fontId="3" fillId="2" borderId="39" xfId="1" applyNumberFormat="1" applyFont="1" applyFill="1" applyBorder="1">
      <alignment vertical="center"/>
    </xf>
    <xf numFmtId="176" fontId="3" fillId="2" borderId="37" xfId="1" applyNumberFormat="1" applyFont="1" applyFill="1" applyBorder="1" applyAlignment="1">
      <alignment horizontal="right" vertical="center"/>
    </xf>
    <xf numFmtId="176" fontId="3" fillId="2" borderId="40" xfId="1" applyNumberFormat="1" applyFont="1" applyFill="1" applyBorder="1">
      <alignment vertical="center"/>
    </xf>
    <xf numFmtId="176" fontId="4" fillId="0" borderId="28" xfId="1" applyNumberFormat="1" applyFont="1" applyBorder="1" applyAlignment="1">
      <alignment vertical="center" wrapText="1"/>
    </xf>
    <xf numFmtId="176" fontId="4" fillId="0" borderId="31" xfId="1" applyNumberFormat="1" applyFont="1" applyBorder="1" applyAlignment="1">
      <alignment horizontal="center" vertical="center" wrapText="1"/>
    </xf>
    <xf numFmtId="176" fontId="3" fillId="2" borderId="41" xfId="1" applyNumberFormat="1" applyFont="1" applyFill="1" applyBorder="1" applyAlignment="1">
      <alignment vertical="center" textRotation="255"/>
    </xf>
    <xf numFmtId="176" fontId="3" fillId="2" borderId="42" xfId="1" applyNumberFormat="1" applyFont="1" applyFill="1" applyBorder="1" applyAlignment="1">
      <alignment horizontal="distributed" vertical="center"/>
    </xf>
    <xf numFmtId="176" fontId="3" fillId="2" borderId="43" xfId="1" applyNumberFormat="1" applyFont="1" applyFill="1" applyBorder="1" applyAlignment="1">
      <alignment horizontal="center" vertical="center"/>
    </xf>
    <xf numFmtId="176" fontId="3" fillId="2" borderId="3" xfId="1" applyNumberFormat="1" applyFont="1" applyFill="1" applyBorder="1" applyAlignment="1">
      <alignment horizontal="right" vertical="center" shrinkToFit="1"/>
    </xf>
    <xf numFmtId="176" fontId="3" fillId="2" borderId="42" xfId="1" applyNumberFormat="1" applyFont="1" applyFill="1" applyBorder="1">
      <alignment vertical="center"/>
    </xf>
    <xf numFmtId="176" fontId="3" fillId="2" borderId="44" xfId="1" applyNumberFormat="1" applyFont="1" applyFill="1" applyBorder="1">
      <alignment vertical="center"/>
    </xf>
    <xf numFmtId="176" fontId="3" fillId="2" borderId="41" xfId="1" applyNumberFormat="1" applyFont="1" applyFill="1" applyBorder="1">
      <alignment vertical="center"/>
    </xf>
    <xf numFmtId="176" fontId="3" fillId="2" borderId="45" xfId="1" applyNumberFormat="1" applyFont="1" applyFill="1" applyBorder="1">
      <alignment vertical="center"/>
    </xf>
    <xf numFmtId="176" fontId="4" fillId="0" borderId="46" xfId="1" applyNumberFormat="1" applyFont="1" applyBorder="1" applyAlignment="1">
      <alignment horizontal="center" vertical="center" textRotation="255"/>
    </xf>
    <xf numFmtId="176" fontId="4" fillId="0" borderId="47" xfId="1" applyNumberFormat="1" applyFont="1" applyBorder="1" applyAlignment="1">
      <alignment horizontal="distributed" vertical="center" wrapText="1"/>
    </xf>
    <xf numFmtId="176" fontId="4" fillId="0" borderId="48" xfId="1" applyNumberFormat="1" applyFont="1" applyBorder="1" applyAlignment="1">
      <alignment vertical="center" wrapText="1"/>
    </xf>
    <xf numFmtId="176" fontId="4" fillId="0" borderId="49" xfId="1" applyNumberFormat="1" applyFont="1" applyBorder="1" applyAlignment="1">
      <alignment horizontal="right" vertical="center"/>
    </xf>
    <xf numFmtId="176" fontId="4" fillId="0" borderId="47" xfId="1" applyNumberFormat="1" applyFont="1" applyBorder="1">
      <alignment vertical="center"/>
    </xf>
    <xf numFmtId="176" fontId="4" fillId="0" borderId="50" xfId="1" applyNumberFormat="1" applyFont="1" applyBorder="1">
      <alignment vertical="center"/>
    </xf>
    <xf numFmtId="176" fontId="7" fillId="0" borderId="51" xfId="1" applyNumberFormat="1" applyFont="1" applyBorder="1" applyAlignment="1">
      <alignment horizontal="center" vertical="center" shrinkToFit="1"/>
    </xf>
    <xf numFmtId="176" fontId="4" fillId="0" borderId="46" xfId="1" applyNumberFormat="1" applyFont="1" applyBorder="1">
      <alignment vertical="center"/>
    </xf>
    <xf numFmtId="176" fontId="4" fillId="0" borderId="47" xfId="1" applyNumberFormat="1" applyFont="1" applyBorder="1" applyAlignment="1">
      <alignment vertical="center" shrinkToFit="1"/>
    </xf>
    <xf numFmtId="176" fontId="4" fillId="0" borderId="52" xfId="1" applyNumberFormat="1" applyFont="1" applyBorder="1">
      <alignment vertical="center"/>
    </xf>
    <xf numFmtId="176" fontId="4" fillId="0" borderId="47" xfId="1" applyNumberFormat="1" applyFont="1" applyBorder="1" applyAlignment="1">
      <alignment vertical="center" wrapText="1"/>
    </xf>
    <xf numFmtId="176" fontId="4" fillId="0" borderId="16" xfId="1" applyNumberFormat="1" applyFont="1" applyBorder="1" applyAlignment="1">
      <alignment horizontal="center" vertical="center" textRotation="255"/>
    </xf>
    <xf numFmtId="176" fontId="3" fillId="0" borderId="0" xfId="1" applyNumberFormat="1" applyFont="1" applyBorder="1" applyAlignment="1">
      <alignment vertical="center" wrapText="1"/>
    </xf>
    <xf numFmtId="176" fontId="3" fillId="0" borderId="20" xfId="1" applyNumberFormat="1" applyFont="1" applyBorder="1" applyAlignment="1">
      <alignment horizontal="center" vertical="center" wrapText="1"/>
    </xf>
    <xf numFmtId="176" fontId="4" fillId="0" borderId="41" xfId="1" applyNumberFormat="1" applyFont="1" applyBorder="1" applyAlignment="1">
      <alignment horizontal="center" vertical="center" textRotation="255"/>
    </xf>
    <xf numFmtId="176" fontId="4" fillId="3" borderId="42" xfId="1" applyNumberFormat="1" applyFont="1" applyFill="1" applyBorder="1" applyAlignment="1">
      <alignment horizontal="distributed" vertical="center"/>
    </xf>
    <xf numFmtId="176" fontId="4" fillId="3" borderId="43" xfId="1" applyNumberFormat="1" applyFont="1" applyFill="1" applyBorder="1">
      <alignment vertical="center"/>
    </xf>
    <xf numFmtId="176" fontId="4" fillId="3" borderId="53" xfId="1" applyNumberFormat="1" applyFont="1" applyFill="1" applyBorder="1" applyAlignment="1">
      <alignment horizontal="right" vertical="center" shrinkToFit="1"/>
    </xf>
    <xf numFmtId="176" fontId="4" fillId="3" borderId="42" xfId="1" applyNumberFormat="1" applyFont="1" applyFill="1" applyBorder="1">
      <alignment vertical="center"/>
    </xf>
    <xf numFmtId="176" fontId="4" fillId="3" borderId="44" xfId="1" applyNumberFormat="1" applyFont="1" applyFill="1" applyBorder="1">
      <alignment vertical="center"/>
    </xf>
    <xf numFmtId="176" fontId="4" fillId="3" borderId="41" xfId="1" applyNumberFormat="1" applyFont="1" applyFill="1" applyBorder="1">
      <alignment vertical="center"/>
    </xf>
    <xf numFmtId="176" fontId="4" fillId="3" borderId="42" xfId="1" applyNumberFormat="1" applyFont="1" applyFill="1" applyBorder="1" applyAlignment="1">
      <alignment vertical="center"/>
    </xf>
    <xf numFmtId="176" fontId="4" fillId="3" borderId="45" xfId="1" applyNumberFormat="1" applyFont="1" applyFill="1" applyBorder="1">
      <alignment vertical="center"/>
    </xf>
    <xf numFmtId="176" fontId="4" fillId="3" borderId="42" xfId="1" applyNumberFormat="1" applyFont="1" applyFill="1" applyBorder="1" applyAlignment="1">
      <alignment vertical="center" wrapText="1"/>
    </xf>
    <xf numFmtId="176" fontId="4" fillId="3" borderId="45" xfId="1" applyNumberFormat="1" applyFont="1" applyFill="1" applyBorder="1" applyAlignment="1">
      <alignment horizontal="center" vertical="center"/>
    </xf>
    <xf numFmtId="176" fontId="4" fillId="0" borderId="54" xfId="1" applyNumberFormat="1" applyFont="1" applyBorder="1" applyAlignment="1">
      <alignment horizontal="center" vertical="center" textRotation="255"/>
    </xf>
    <xf numFmtId="176" fontId="4" fillId="3" borderId="55" xfId="1" applyNumberFormat="1" applyFont="1" applyFill="1" applyBorder="1" applyAlignment="1">
      <alignment horizontal="distributed" vertical="center"/>
    </xf>
    <xf numFmtId="176" fontId="4" fillId="3" borderId="56" xfId="1" applyNumberFormat="1" applyFont="1" applyFill="1" applyBorder="1">
      <alignment vertical="center"/>
    </xf>
    <xf numFmtId="176" fontId="4" fillId="3" borderId="57" xfId="1" applyNumberFormat="1" applyFont="1" applyFill="1" applyBorder="1" applyAlignment="1">
      <alignment horizontal="right" vertical="center" shrinkToFit="1"/>
    </xf>
    <xf numFmtId="176" fontId="4" fillId="3" borderId="55" xfId="1" applyNumberFormat="1" applyFont="1" applyFill="1" applyBorder="1">
      <alignment vertical="center"/>
    </xf>
    <xf numFmtId="176" fontId="4" fillId="3" borderId="58" xfId="1" applyNumberFormat="1" applyFont="1" applyFill="1" applyBorder="1">
      <alignment vertical="center"/>
    </xf>
    <xf numFmtId="176" fontId="4" fillId="3" borderId="54" xfId="1" applyNumberFormat="1" applyFont="1" applyFill="1" applyBorder="1">
      <alignment vertical="center"/>
    </xf>
    <xf numFmtId="176" fontId="4" fillId="3" borderId="59" xfId="1" applyNumberFormat="1" applyFont="1" applyFill="1" applyBorder="1">
      <alignment vertical="center"/>
    </xf>
    <xf numFmtId="176" fontId="4" fillId="0" borderId="21" xfId="1" applyNumberFormat="1" applyFont="1" applyBorder="1" applyAlignment="1">
      <alignment horizontal="center" vertical="center" textRotation="255"/>
    </xf>
    <xf numFmtId="176" fontId="4" fillId="3" borderId="22" xfId="1" applyNumberFormat="1" applyFont="1" applyFill="1" applyBorder="1" applyAlignment="1">
      <alignment horizontal="distributed" vertical="center"/>
    </xf>
    <xf numFmtId="176" fontId="4" fillId="3" borderId="23" xfId="1" applyNumberFormat="1" applyFont="1" applyFill="1" applyBorder="1">
      <alignment vertical="center"/>
    </xf>
    <xf numFmtId="176" fontId="4" fillId="3" borderId="60" xfId="1" applyNumberFormat="1" applyFont="1" applyFill="1" applyBorder="1" applyAlignment="1">
      <alignment horizontal="right" vertical="center" shrinkToFit="1"/>
    </xf>
    <xf numFmtId="176" fontId="4" fillId="3" borderId="22" xfId="1" applyNumberFormat="1" applyFont="1" applyFill="1" applyBorder="1">
      <alignment vertical="center"/>
    </xf>
    <xf numFmtId="176" fontId="4" fillId="3" borderId="25" xfId="1" applyNumberFormat="1" applyFont="1" applyFill="1" applyBorder="1">
      <alignment vertical="center"/>
    </xf>
    <xf numFmtId="176" fontId="4" fillId="3" borderId="21" xfId="1" applyNumberFormat="1" applyFont="1" applyFill="1" applyBorder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6" xfId="1" applyNumberFormat="1" applyFont="1" applyFill="1" applyBorder="1">
      <alignment vertical="center"/>
    </xf>
    <xf numFmtId="176" fontId="3" fillId="2" borderId="61" xfId="1" applyNumberFormat="1" applyFont="1" applyFill="1" applyBorder="1" applyAlignment="1">
      <alignment horizontal="center" vertical="center" textRotation="255"/>
    </xf>
    <xf numFmtId="176" fontId="3" fillId="2" borderId="62" xfId="1" applyNumberFormat="1" applyFont="1" applyFill="1" applyBorder="1" applyAlignment="1">
      <alignment horizontal="distributed" vertical="center"/>
    </xf>
    <xf numFmtId="176" fontId="3" fillId="2" borderId="63" xfId="1" applyNumberFormat="1" applyFont="1" applyFill="1" applyBorder="1">
      <alignment vertical="center"/>
    </xf>
    <xf numFmtId="176" fontId="3" fillId="2" borderId="64" xfId="1" applyNumberFormat="1" applyFont="1" applyFill="1" applyBorder="1" applyAlignment="1">
      <alignment horizontal="right" vertical="center" shrinkToFit="1"/>
    </xf>
    <xf numFmtId="176" fontId="3" fillId="2" borderId="62" xfId="1" applyNumberFormat="1" applyFont="1" applyFill="1" applyBorder="1">
      <alignment vertical="center"/>
    </xf>
    <xf numFmtId="176" fontId="3" fillId="2" borderId="65" xfId="1" applyNumberFormat="1" applyFont="1" applyFill="1" applyBorder="1">
      <alignment vertical="center"/>
    </xf>
    <xf numFmtId="176" fontId="3" fillId="2" borderId="61" xfId="1" applyNumberFormat="1" applyFont="1" applyFill="1" applyBorder="1">
      <alignment vertical="center"/>
    </xf>
    <xf numFmtId="176" fontId="3" fillId="2" borderId="66" xfId="1" applyNumberFormat="1" applyFont="1" applyFill="1" applyBorder="1">
      <alignment vertical="center"/>
    </xf>
    <xf numFmtId="176" fontId="4" fillId="3" borderId="0" xfId="1" applyNumberFormat="1" applyFont="1" applyFill="1" applyBorder="1" applyAlignment="1">
      <alignment horizontal="distributed" vertical="center"/>
    </xf>
    <xf numFmtId="176" fontId="4" fillId="3" borderId="17" xfId="1" applyNumberFormat="1" applyFont="1" applyFill="1" applyBorder="1">
      <alignment vertical="center"/>
    </xf>
    <xf numFmtId="176" fontId="3" fillId="3" borderId="60" xfId="1" applyNumberFormat="1" applyFont="1" applyFill="1" applyBorder="1" applyAlignment="1">
      <alignment horizontal="right" vertical="center" shrinkToFit="1"/>
    </xf>
    <xf numFmtId="176" fontId="4" fillId="3" borderId="0" xfId="1" applyNumberFormat="1" applyFont="1" applyFill="1" applyBorder="1">
      <alignment vertical="center"/>
    </xf>
    <xf numFmtId="176" fontId="4" fillId="3" borderId="18" xfId="1" applyNumberFormat="1" applyFont="1" applyFill="1" applyBorder="1">
      <alignment vertical="center"/>
    </xf>
    <xf numFmtId="176" fontId="4" fillId="3" borderId="16" xfId="1" applyNumberFormat="1" applyFont="1" applyFill="1" applyBorder="1">
      <alignment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20" xfId="1" applyNumberFormat="1" applyFont="1" applyFill="1" applyBorder="1">
      <alignment vertical="center"/>
    </xf>
    <xf numFmtId="176" fontId="4" fillId="3" borderId="40" xfId="1" applyNumberFormat="1" applyFont="1" applyFill="1" applyBorder="1">
      <alignment vertical="center"/>
    </xf>
    <xf numFmtId="176" fontId="3" fillId="2" borderId="34" xfId="1" applyNumberFormat="1" applyFont="1" applyFill="1" applyBorder="1">
      <alignment vertical="center"/>
    </xf>
    <xf numFmtId="176" fontId="9" fillId="0" borderId="0" xfId="1" applyNumberFormat="1" applyFont="1" applyAlignment="1">
      <alignment horizontal="center" vertical="center"/>
    </xf>
    <xf numFmtId="176" fontId="7" fillId="0" borderId="0" xfId="1" applyNumberFormat="1" applyFont="1" applyBorder="1" applyAlignment="1">
      <alignment horizontal="center" vertical="center"/>
    </xf>
    <xf numFmtId="176" fontId="7" fillId="0" borderId="0" xfId="1" applyNumberFormat="1" applyFont="1" applyBorder="1">
      <alignment vertical="center"/>
    </xf>
    <xf numFmtId="176" fontId="7" fillId="3" borderId="42" xfId="1" applyNumberFormat="1" applyFont="1" applyFill="1" applyBorder="1">
      <alignment vertical="center"/>
    </xf>
    <xf numFmtId="176" fontId="7" fillId="3" borderId="42" xfId="1" applyNumberFormat="1" applyFont="1" applyFill="1" applyBorder="1" applyAlignment="1">
      <alignment horizontal="center" vertical="center"/>
    </xf>
    <xf numFmtId="176" fontId="7" fillId="3" borderId="55" xfId="1" applyNumberFormat="1" applyFont="1" applyFill="1" applyBorder="1" applyAlignment="1">
      <alignment horizontal="center" vertical="center"/>
    </xf>
    <xf numFmtId="176" fontId="7" fillId="3" borderId="22" xfId="1" applyNumberFormat="1" applyFont="1" applyFill="1" applyBorder="1" applyAlignment="1">
      <alignment horizontal="center" vertical="center"/>
    </xf>
    <xf numFmtId="176" fontId="10" fillId="2" borderId="62" xfId="1" applyNumberFormat="1" applyFont="1" applyFill="1" applyBorder="1" applyAlignment="1">
      <alignment horizontal="center" vertical="center"/>
    </xf>
    <xf numFmtId="176" fontId="7" fillId="3" borderId="0" xfId="1" applyNumberFormat="1" applyFont="1" applyFill="1" applyBorder="1" applyAlignment="1">
      <alignment horizontal="center" vertical="center"/>
    </xf>
    <xf numFmtId="176" fontId="10" fillId="2" borderId="33" xfId="1" applyNumberFormat="1" applyFont="1" applyFill="1" applyBorder="1">
      <alignment vertical="center"/>
    </xf>
    <xf numFmtId="49" fontId="6" fillId="0" borderId="0" xfId="1" applyNumberFormat="1" applyFont="1" applyAlignment="1">
      <alignment horizontal="center" vertical="center"/>
    </xf>
    <xf numFmtId="49" fontId="3" fillId="0" borderId="46" xfId="1" applyNumberFormat="1" applyFont="1" applyBorder="1" applyAlignment="1">
      <alignment horizontal="center" vertical="center" wrapText="1"/>
    </xf>
    <xf numFmtId="49" fontId="3" fillId="0" borderId="16" xfId="1" applyNumberFormat="1" applyFont="1" applyBorder="1" applyAlignment="1">
      <alignment horizontal="center" vertical="center"/>
    </xf>
    <xf numFmtId="49" fontId="3" fillId="0" borderId="67" xfId="1" applyNumberFormat="1" applyFont="1" applyBorder="1" applyAlignment="1">
      <alignment horizontal="center" vertical="center"/>
    </xf>
    <xf numFmtId="49" fontId="3" fillId="0" borderId="27" xfId="1" applyNumberFormat="1" applyFont="1" applyBorder="1" applyAlignment="1">
      <alignment horizontal="center" vertical="center"/>
    </xf>
    <xf numFmtId="49" fontId="3" fillId="0" borderId="74" xfId="1" applyNumberFormat="1" applyFont="1" applyBorder="1" applyAlignment="1">
      <alignment horizontal="center" vertical="center"/>
    </xf>
    <xf numFmtId="49" fontId="3" fillId="0" borderId="76" xfId="1" applyNumberFormat="1" applyFont="1" applyBorder="1" applyAlignment="1">
      <alignment horizontal="center" vertical="center"/>
    </xf>
    <xf numFmtId="176" fontId="8" fillId="3" borderId="54" xfId="1" applyNumberFormat="1" applyFont="1" applyFill="1" applyBorder="1" applyAlignment="1">
      <alignment horizontal="left" vertical="center" wrapText="1" shrinkToFit="1"/>
    </xf>
    <xf numFmtId="176" fontId="8" fillId="3" borderId="55" xfId="1" applyNumberFormat="1" applyFont="1" applyFill="1" applyBorder="1" applyAlignment="1">
      <alignment horizontal="left" vertical="center" wrapText="1" shrinkToFit="1"/>
    </xf>
    <xf numFmtId="176" fontId="8" fillId="3" borderId="56" xfId="1" applyNumberFormat="1" applyFont="1" applyFill="1" applyBorder="1" applyAlignment="1">
      <alignment horizontal="left" vertical="center" wrapText="1" shrinkToFit="1"/>
    </xf>
    <xf numFmtId="176" fontId="1" fillId="2" borderId="68" xfId="1" applyNumberFormat="1" applyFont="1" applyFill="1" applyBorder="1" applyAlignment="1">
      <alignment horizontal="center" vertical="center"/>
    </xf>
    <xf numFmtId="176" fontId="1" fillId="2" borderId="69" xfId="1" applyNumberFormat="1" applyFont="1" applyFill="1" applyBorder="1" applyAlignment="1">
      <alignment horizontal="center" vertical="center"/>
    </xf>
    <xf numFmtId="176" fontId="1" fillId="2" borderId="70" xfId="1" applyNumberFormat="1" applyFont="1" applyFill="1" applyBorder="1" applyAlignment="1">
      <alignment horizontal="center" vertical="center"/>
    </xf>
    <xf numFmtId="176" fontId="1" fillId="2" borderId="4" xfId="1" applyNumberFormat="1" applyFont="1" applyFill="1" applyBorder="1" applyAlignment="1">
      <alignment horizontal="center" vertical="center"/>
    </xf>
    <xf numFmtId="176" fontId="1" fillId="2" borderId="5" xfId="1" applyNumberFormat="1" applyFont="1" applyFill="1" applyBorder="1" applyAlignment="1">
      <alignment horizontal="center" vertical="center"/>
    </xf>
    <xf numFmtId="176" fontId="1" fillId="2" borderId="6" xfId="1" applyNumberFormat="1" applyFont="1" applyFill="1" applyBorder="1" applyAlignment="1">
      <alignment horizontal="center" vertical="center"/>
    </xf>
    <xf numFmtId="176" fontId="11" fillId="0" borderId="0" xfId="1" applyNumberFormat="1" applyFont="1" applyAlignment="1">
      <alignment horizontal="left" vertical="center"/>
    </xf>
    <xf numFmtId="176" fontId="11" fillId="0" borderId="39" xfId="1" applyNumberFormat="1" applyFont="1" applyBorder="1" applyAlignment="1">
      <alignment horizontal="left" vertical="center"/>
    </xf>
    <xf numFmtId="176" fontId="4" fillId="0" borderId="28" xfId="1" applyNumberFormat="1" applyFont="1" applyBorder="1" applyAlignment="1">
      <alignment horizontal="distributed" vertical="center" wrapText="1"/>
    </xf>
    <xf numFmtId="176" fontId="4" fillId="0" borderId="0" xfId="1" applyNumberFormat="1" applyFont="1" applyBorder="1" applyAlignment="1">
      <alignment horizontal="distributed" vertical="center" wrapText="1"/>
    </xf>
    <xf numFmtId="176" fontId="1" fillId="2" borderId="71" xfId="1" applyNumberFormat="1" applyFont="1" applyFill="1" applyBorder="1" applyAlignment="1">
      <alignment horizontal="center" vertical="center"/>
    </xf>
    <xf numFmtId="49" fontId="6" fillId="0" borderId="27" xfId="1" applyNumberFormat="1" applyFont="1" applyBorder="1" applyAlignment="1">
      <alignment horizontal="center" vertical="center"/>
    </xf>
    <xf numFmtId="49" fontId="6" fillId="0" borderId="67" xfId="1" applyNumberFormat="1" applyFont="1" applyBorder="1" applyAlignment="1">
      <alignment horizontal="center" vertical="center"/>
    </xf>
    <xf numFmtId="176" fontId="1" fillId="2" borderId="72" xfId="1" applyNumberFormat="1" applyFont="1" applyFill="1" applyBorder="1" applyAlignment="1">
      <alignment horizontal="center" vertical="center"/>
    </xf>
    <xf numFmtId="49" fontId="3" fillId="0" borderId="73" xfId="1" applyNumberFormat="1" applyFont="1" applyBorder="1" applyAlignment="1">
      <alignment horizontal="center" vertical="center"/>
    </xf>
    <xf numFmtId="49" fontId="3" fillId="0" borderId="75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vertical="top" wrapText="1"/>
    </xf>
    <xf numFmtId="176" fontId="4" fillId="0" borderId="22" xfId="1" applyNumberFormat="1" applyFont="1" applyBorder="1" applyAlignment="1">
      <alignment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25</xdr:row>
      <xdr:rowOff>123825</xdr:rowOff>
    </xdr:from>
    <xdr:to>
      <xdr:col>3</xdr:col>
      <xdr:colOff>57150</xdr:colOff>
      <xdr:row>27</xdr:row>
      <xdr:rowOff>142875</xdr:rowOff>
    </xdr:to>
    <xdr:sp macro="" textlink="">
      <xdr:nvSpPr>
        <xdr:cNvPr id="9217" name="AutoShape 1">
          <a:extLst>
            <a:ext uri="{FF2B5EF4-FFF2-40B4-BE49-F238E27FC236}">
              <a16:creationId xmlns:a16="http://schemas.microsoft.com/office/drawing/2014/main" id="{00000000-0008-0000-0000-000001240000}"/>
            </a:ext>
          </a:extLst>
        </xdr:cNvPr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16</xdr:row>
      <xdr:rowOff>200025</xdr:rowOff>
    </xdr:from>
    <xdr:to>
      <xdr:col>16</xdr:col>
      <xdr:colOff>9525</xdr:colOff>
      <xdr:row>18</xdr:row>
      <xdr:rowOff>0</xdr:rowOff>
    </xdr:to>
    <xdr:sp macro="" textlink="">
      <xdr:nvSpPr>
        <xdr:cNvPr id="9218" name="Line 2">
          <a:extLst>
            <a:ext uri="{FF2B5EF4-FFF2-40B4-BE49-F238E27FC236}">
              <a16:creationId xmlns:a16="http://schemas.microsoft.com/office/drawing/2014/main" id="{00000000-0008-0000-0000-000002240000}"/>
            </a:ext>
          </a:extLst>
        </xdr:cNvPr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26</xdr:row>
      <xdr:rowOff>95250</xdr:rowOff>
    </xdr:from>
    <xdr:to>
      <xdr:col>16</xdr:col>
      <xdr:colOff>95250</xdr:colOff>
      <xdr:row>27</xdr:row>
      <xdr:rowOff>219075</xdr:rowOff>
    </xdr:to>
    <xdr:sp macro="" textlink="">
      <xdr:nvSpPr>
        <xdr:cNvPr id="9219" name="AutoShape 3">
          <a:extLst>
            <a:ext uri="{FF2B5EF4-FFF2-40B4-BE49-F238E27FC236}">
              <a16:creationId xmlns:a16="http://schemas.microsoft.com/office/drawing/2014/main" id="{00000000-0008-0000-0000-000003240000}"/>
            </a:ext>
          </a:extLst>
        </xdr:cNvPr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26</xdr:row>
      <xdr:rowOff>180975</xdr:rowOff>
    </xdr:from>
    <xdr:to>
      <xdr:col>16</xdr:col>
      <xdr:colOff>0</xdr:colOff>
      <xdr:row>26</xdr:row>
      <xdr:rowOff>257175</xdr:rowOff>
    </xdr:to>
    <xdr:sp macro="" textlink="">
      <xdr:nvSpPr>
        <xdr:cNvPr id="9220" name="Line 4">
          <a:extLst>
            <a:ext uri="{FF2B5EF4-FFF2-40B4-BE49-F238E27FC236}">
              <a16:creationId xmlns:a16="http://schemas.microsoft.com/office/drawing/2014/main" id="{00000000-0008-0000-0000-000004240000}"/>
            </a:ext>
          </a:extLst>
        </xdr:cNvPr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17</xdr:row>
      <xdr:rowOff>66675</xdr:rowOff>
    </xdr:from>
    <xdr:to>
      <xdr:col>17</xdr:col>
      <xdr:colOff>9525</xdr:colOff>
      <xdr:row>18</xdr:row>
      <xdr:rowOff>257175</xdr:rowOff>
    </xdr:to>
    <xdr:sp macro="" textlink="">
      <xdr:nvSpPr>
        <xdr:cNvPr id="9221" name="AutoShape 5">
          <a:extLst>
            <a:ext uri="{FF2B5EF4-FFF2-40B4-BE49-F238E27FC236}">
              <a16:creationId xmlns:a16="http://schemas.microsoft.com/office/drawing/2014/main" id="{00000000-0008-0000-0000-000005240000}"/>
            </a:ext>
          </a:extLst>
        </xdr:cNvPr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9222" name="Rectangle 6">
          <a:extLst>
            <a:ext uri="{FF2B5EF4-FFF2-40B4-BE49-F238E27FC236}">
              <a16:creationId xmlns:a16="http://schemas.microsoft.com/office/drawing/2014/main" id="{00000000-0008-0000-0000-000006240000}"/>
            </a:ext>
          </a:extLst>
        </xdr:cNvPr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老健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25</xdr:row>
      <xdr:rowOff>123825</xdr:rowOff>
    </xdr:from>
    <xdr:to>
      <xdr:col>3</xdr:col>
      <xdr:colOff>57150</xdr:colOff>
      <xdr:row>27</xdr:row>
      <xdr:rowOff>142875</xdr:rowOff>
    </xdr:to>
    <xdr:sp macro="" textlink="">
      <xdr:nvSpPr>
        <xdr:cNvPr id="10241" name="AutoShape 1">
          <a:extLst>
            <a:ext uri="{FF2B5EF4-FFF2-40B4-BE49-F238E27FC236}">
              <a16:creationId xmlns:a16="http://schemas.microsoft.com/office/drawing/2014/main" id="{00000000-0008-0000-0100-000001280000}"/>
            </a:ext>
          </a:extLst>
        </xdr:cNvPr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16</xdr:row>
      <xdr:rowOff>200025</xdr:rowOff>
    </xdr:from>
    <xdr:to>
      <xdr:col>16</xdr:col>
      <xdr:colOff>9525</xdr:colOff>
      <xdr:row>18</xdr:row>
      <xdr:rowOff>0</xdr:rowOff>
    </xdr:to>
    <xdr:sp macro="" textlink="">
      <xdr:nvSpPr>
        <xdr:cNvPr id="10242" name="Line 2">
          <a:extLst>
            <a:ext uri="{FF2B5EF4-FFF2-40B4-BE49-F238E27FC236}">
              <a16:creationId xmlns:a16="http://schemas.microsoft.com/office/drawing/2014/main" id="{00000000-0008-0000-0100-000002280000}"/>
            </a:ext>
          </a:extLst>
        </xdr:cNvPr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26</xdr:row>
      <xdr:rowOff>95250</xdr:rowOff>
    </xdr:from>
    <xdr:to>
      <xdr:col>16</xdr:col>
      <xdr:colOff>95250</xdr:colOff>
      <xdr:row>27</xdr:row>
      <xdr:rowOff>219075</xdr:rowOff>
    </xdr:to>
    <xdr:sp macro="" textlink="">
      <xdr:nvSpPr>
        <xdr:cNvPr id="10243" name="AutoShape 3">
          <a:extLst>
            <a:ext uri="{FF2B5EF4-FFF2-40B4-BE49-F238E27FC236}">
              <a16:creationId xmlns:a16="http://schemas.microsoft.com/office/drawing/2014/main" id="{00000000-0008-0000-0100-000003280000}"/>
            </a:ext>
          </a:extLst>
        </xdr:cNvPr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26</xdr:row>
      <xdr:rowOff>180975</xdr:rowOff>
    </xdr:from>
    <xdr:to>
      <xdr:col>16</xdr:col>
      <xdr:colOff>0</xdr:colOff>
      <xdr:row>26</xdr:row>
      <xdr:rowOff>257175</xdr:rowOff>
    </xdr:to>
    <xdr:sp macro="" textlink="">
      <xdr:nvSpPr>
        <xdr:cNvPr id="10244" name="Line 4">
          <a:extLst>
            <a:ext uri="{FF2B5EF4-FFF2-40B4-BE49-F238E27FC236}">
              <a16:creationId xmlns:a16="http://schemas.microsoft.com/office/drawing/2014/main" id="{00000000-0008-0000-0100-000004280000}"/>
            </a:ext>
          </a:extLst>
        </xdr:cNvPr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17</xdr:row>
      <xdr:rowOff>66675</xdr:rowOff>
    </xdr:from>
    <xdr:to>
      <xdr:col>17</xdr:col>
      <xdr:colOff>9525</xdr:colOff>
      <xdr:row>18</xdr:row>
      <xdr:rowOff>257175</xdr:rowOff>
    </xdr:to>
    <xdr:sp macro="" textlink="">
      <xdr:nvSpPr>
        <xdr:cNvPr id="10245" name="AutoShape 5">
          <a:extLst>
            <a:ext uri="{FF2B5EF4-FFF2-40B4-BE49-F238E27FC236}">
              <a16:creationId xmlns:a16="http://schemas.microsoft.com/office/drawing/2014/main" id="{00000000-0008-0000-0100-000005280000}"/>
            </a:ext>
          </a:extLst>
        </xdr:cNvPr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10246" name="Rectangle 6">
          <a:extLst>
            <a:ext uri="{FF2B5EF4-FFF2-40B4-BE49-F238E27FC236}">
              <a16:creationId xmlns:a16="http://schemas.microsoft.com/office/drawing/2014/main" id="{00000000-0008-0000-0100-000006280000}"/>
            </a:ext>
          </a:extLst>
        </xdr:cNvPr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その他事業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25</xdr:row>
      <xdr:rowOff>123825</xdr:rowOff>
    </xdr:from>
    <xdr:to>
      <xdr:col>3</xdr:col>
      <xdr:colOff>57150</xdr:colOff>
      <xdr:row>27</xdr:row>
      <xdr:rowOff>142875</xdr:rowOff>
    </xdr:to>
    <xdr:sp macro="" textlink="">
      <xdr:nvSpPr>
        <xdr:cNvPr id="11265" name="AutoShape 1">
          <a:extLst>
            <a:ext uri="{FF2B5EF4-FFF2-40B4-BE49-F238E27FC236}">
              <a16:creationId xmlns:a16="http://schemas.microsoft.com/office/drawing/2014/main" id="{00000000-0008-0000-0200-0000012C0000}"/>
            </a:ext>
          </a:extLst>
        </xdr:cNvPr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16</xdr:row>
      <xdr:rowOff>200025</xdr:rowOff>
    </xdr:from>
    <xdr:to>
      <xdr:col>16</xdr:col>
      <xdr:colOff>9525</xdr:colOff>
      <xdr:row>18</xdr:row>
      <xdr:rowOff>0</xdr:rowOff>
    </xdr:to>
    <xdr:sp macro="" textlink="">
      <xdr:nvSpPr>
        <xdr:cNvPr id="11266" name="Line 2">
          <a:extLst>
            <a:ext uri="{FF2B5EF4-FFF2-40B4-BE49-F238E27FC236}">
              <a16:creationId xmlns:a16="http://schemas.microsoft.com/office/drawing/2014/main" id="{00000000-0008-0000-0200-0000022C0000}"/>
            </a:ext>
          </a:extLst>
        </xdr:cNvPr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26</xdr:row>
      <xdr:rowOff>95250</xdr:rowOff>
    </xdr:from>
    <xdr:to>
      <xdr:col>16</xdr:col>
      <xdr:colOff>95250</xdr:colOff>
      <xdr:row>27</xdr:row>
      <xdr:rowOff>219075</xdr:rowOff>
    </xdr:to>
    <xdr:sp macro="" textlink="">
      <xdr:nvSpPr>
        <xdr:cNvPr id="11267" name="AutoShape 3">
          <a:extLst>
            <a:ext uri="{FF2B5EF4-FFF2-40B4-BE49-F238E27FC236}">
              <a16:creationId xmlns:a16="http://schemas.microsoft.com/office/drawing/2014/main" id="{00000000-0008-0000-0200-0000032C0000}"/>
            </a:ext>
          </a:extLst>
        </xdr:cNvPr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26</xdr:row>
      <xdr:rowOff>180975</xdr:rowOff>
    </xdr:from>
    <xdr:to>
      <xdr:col>16</xdr:col>
      <xdr:colOff>0</xdr:colOff>
      <xdr:row>26</xdr:row>
      <xdr:rowOff>257175</xdr:rowOff>
    </xdr:to>
    <xdr:sp macro="" textlink="">
      <xdr:nvSpPr>
        <xdr:cNvPr id="11268" name="Line 4">
          <a:extLst>
            <a:ext uri="{FF2B5EF4-FFF2-40B4-BE49-F238E27FC236}">
              <a16:creationId xmlns:a16="http://schemas.microsoft.com/office/drawing/2014/main" id="{00000000-0008-0000-0200-0000042C0000}"/>
            </a:ext>
          </a:extLst>
        </xdr:cNvPr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17</xdr:row>
      <xdr:rowOff>66675</xdr:rowOff>
    </xdr:from>
    <xdr:to>
      <xdr:col>17</xdr:col>
      <xdr:colOff>9525</xdr:colOff>
      <xdr:row>18</xdr:row>
      <xdr:rowOff>257175</xdr:rowOff>
    </xdr:to>
    <xdr:sp macro="" textlink="">
      <xdr:nvSpPr>
        <xdr:cNvPr id="11269" name="AutoShape 5">
          <a:extLst>
            <a:ext uri="{FF2B5EF4-FFF2-40B4-BE49-F238E27FC236}">
              <a16:creationId xmlns:a16="http://schemas.microsoft.com/office/drawing/2014/main" id="{00000000-0008-0000-0200-0000052C0000}"/>
            </a:ext>
          </a:extLst>
        </xdr:cNvPr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11270" name="Rectangle 6">
          <a:extLst>
            <a:ext uri="{FF2B5EF4-FFF2-40B4-BE49-F238E27FC236}">
              <a16:creationId xmlns:a16="http://schemas.microsoft.com/office/drawing/2014/main" id="{00000000-0008-0000-0200-0000062C0000}"/>
            </a:ext>
          </a:extLst>
        </xdr:cNvPr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　計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25</xdr:row>
      <xdr:rowOff>123825</xdr:rowOff>
    </xdr:from>
    <xdr:to>
      <xdr:col>3</xdr:col>
      <xdr:colOff>57150</xdr:colOff>
      <xdr:row>27</xdr:row>
      <xdr:rowOff>142875</xdr:rowOff>
    </xdr:to>
    <xdr:sp macro="" textlink="">
      <xdr:nvSpPr>
        <xdr:cNvPr id="4097" name="AutoShape 1">
          <a:extLst>
            <a:ext uri="{FF2B5EF4-FFF2-40B4-BE49-F238E27FC236}">
              <a16:creationId xmlns:a16="http://schemas.microsoft.com/office/drawing/2014/main" id="{00000000-0008-0000-0300-000001100000}"/>
            </a:ext>
          </a:extLst>
        </xdr:cNvPr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16</xdr:row>
      <xdr:rowOff>200025</xdr:rowOff>
    </xdr:from>
    <xdr:to>
      <xdr:col>16</xdr:col>
      <xdr:colOff>9525</xdr:colOff>
      <xdr:row>18</xdr:row>
      <xdr:rowOff>0</xdr:rowOff>
    </xdr:to>
    <xdr:sp macro="" textlink="">
      <xdr:nvSpPr>
        <xdr:cNvPr id="4098" name="Line 2">
          <a:extLst>
            <a:ext uri="{FF2B5EF4-FFF2-40B4-BE49-F238E27FC236}">
              <a16:creationId xmlns:a16="http://schemas.microsoft.com/office/drawing/2014/main" id="{00000000-0008-0000-0300-000002100000}"/>
            </a:ext>
          </a:extLst>
        </xdr:cNvPr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26</xdr:row>
      <xdr:rowOff>95250</xdr:rowOff>
    </xdr:from>
    <xdr:to>
      <xdr:col>16</xdr:col>
      <xdr:colOff>95250</xdr:colOff>
      <xdr:row>27</xdr:row>
      <xdr:rowOff>219075</xdr:rowOff>
    </xdr:to>
    <xdr:sp macro="" textlink="">
      <xdr:nvSpPr>
        <xdr:cNvPr id="4099" name="AutoShape 3">
          <a:extLst>
            <a:ext uri="{FF2B5EF4-FFF2-40B4-BE49-F238E27FC236}">
              <a16:creationId xmlns:a16="http://schemas.microsoft.com/office/drawing/2014/main" id="{00000000-0008-0000-0300-000003100000}"/>
            </a:ext>
          </a:extLst>
        </xdr:cNvPr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26</xdr:row>
      <xdr:rowOff>180975</xdr:rowOff>
    </xdr:from>
    <xdr:to>
      <xdr:col>16</xdr:col>
      <xdr:colOff>0</xdr:colOff>
      <xdr:row>26</xdr:row>
      <xdr:rowOff>257175</xdr:rowOff>
    </xdr:to>
    <xdr:sp macro="" textlink="">
      <xdr:nvSpPr>
        <xdr:cNvPr id="4100" name="Line 4">
          <a:extLst>
            <a:ext uri="{FF2B5EF4-FFF2-40B4-BE49-F238E27FC236}">
              <a16:creationId xmlns:a16="http://schemas.microsoft.com/office/drawing/2014/main" id="{00000000-0008-0000-0300-000004100000}"/>
            </a:ext>
          </a:extLst>
        </xdr:cNvPr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17</xdr:row>
      <xdr:rowOff>66675</xdr:rowOff>
    </xdr:from>
    <xdr:to>
      <xdr:col>17</xdr:col>
      <xdr:colOff>9525</xdr:colOff>
      <xdr:row>18</xdr:row>
      <xdr:rowOff>257175</xdr:rowOff>
    </xdr:to>
    <xdr:sp macro="" textlink="">
      <xdr:nvSpPr>
        <xdr:cNvPr id="4101" name="AutoShape 5">
          <a:extLst>
            <a:ext uri="{FF2B5EF4-FFF2-40B4-BE49-F238E27FC236}">
              <a16:creationId xmlns:a16="http://schemas.microsoft.com/office/drawing/2014/main" id="{00000000-0008-0000-0300-000005100000}"/>
            </a:ext>
          </a:extLst>
        </xdr:cNvPr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4102" name="Rectangle 6">
          <a:extLst>
            <a:ext uri="{FF2B5EF4-FFF2-40B4-BE49-F238E27FC236}">
              <a16:creationId xmlns:a16="http://schemas.microsoft.com/office/drawing/2014/main" id="{00000000-0008-0000-0300-000006100000}"/>
            </a:ext>
          </a:extLst>
        </xdr:cNvPr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老健</a:t>
          </a:r>
        </a:p>
      </xdr:txBody>
    </xdr:sp>
    <xdr:clientData/>
  </xdr:twoCellAnchor>
  <xdr:twoCellAnchor>
    <xdr:from>
      <xdr:col>10</xdr:col>
      <xdr:colOff>314325</xdr:colOff>
      <xdr:row>17</xdr:row>
      <xdr:rowOff>161925</xdr:rowOff>
    </xdr:from>
    <xdr:to>
      <xdr:col>11</xdr:col>
      <xdr:colOff>76200</xdr:colOff>
      <xdr:row>17</xdr:row>
      <xdr:rowOff>161925</xdr:rowOff>
    </xdr:to>
    <xdr:sp macro="" textlink="">
      <xdr:nvSpPr>
        <xdr:cNvPr id="4103" name="Line 7">
          <a:extLst>
            <a:ext uri="{FF2B5EF4-FFF2-40B4-BE49-F238E27FC236}">
              <a16:creationId xmlns:a16="http://schemas.microsoft.com/office/drawing/2014/main" id="{00000000-0008-0000-0300-000007100000}"/>
            </a:ext>
          </a:extLst>
        </xdr:cNvPr>
        <xdr:cNvSpPr>
          <a:spLocks noChangeShapeType="1"/>
        </xdr:cNvSpPr>
      </xdr:nvSpPr>
      <xdr:spPr bwMode="auto">
        <a:xfrm flipH="1" flipV="1">
          <a:off x="7267575" y="5572125"/>
          <a:ext cx="914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457200</xdr:colOff>
      <xdr:row>0</xdr:row>
      <xdr:rowOff>104775</xdr:rowOff>
    </xdr:from>
    <xdr:to>
      <xdr:col>17</xdr:col>
      <xdr:colOff>1123950</xdr:colOff>
      <xdr:row>1</xdr:row>
      <xdr:rowOff>600075</xdr:rowOff>
    </xdr:to>
    <xdr:sp macro="" textlink="">
      <xdr:nvSpPr>
        <xdr:cNvPr id="4104" name="AutoShape 8">
          <a:extLst>
            <a:ext uri="{FF2B5EF4-FFF2-40B4-BE49-F238E27FC236}">
              <a16:creationId xmlns:a16="http://schemas.microsoft.com/office/drawing/2014/main" id="{00000000-0008-0000-0300-000008100000}"/>
            </a:ext>
          </a:extLst>
        </xdr:cNvPr>
        <xdr:cNvSpPr>
          <a:spLocks noChangeArrowheads="1"/>
        </xdr:cNvSpPr>
      </xdr:nvSpPr>
      <xdr:spPr bwMode="auto">
        <a:xfrm>
          <a:off x="11439525" y="104775"/>
          <a:ext cx="1933575" cy="742950"/>
        </a:xfrm>
        <a:prstGeom prst="roundRect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>
          <a:solidFill>
            <a:srgbClr xmlns:mc="http://schemas.openxmlformats.org/markup-compatibility/2006" xmlns:a14="http://schemas.microsoft.com/office/drawing/2010/main" val="993300" mc:Ignorable="a14" a14:legacySpreadsheetColorIndex="60"/>
          </a:solidFill>
          <a:round/>
          <a:headEnd/>
          <a:tailEnd/>
        </a:ln>
      </xdr:spPr>
      <xdr:txBody>
        <a:bodyPr vertOverflow="clip" wrap="square" lIns="73152" tIns="32004" rIns="73152" bIns="32004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25</xdr:row>
      <xdr:rowOff>123825</xdr:rowOff>
    </xdr:from>
    <xdr:to>
      <xdr:col>3</xdr:col>
      <xdr:colOff>57150</xdr:colOff>
      <xdr:row>27</xdr:row>
      <xdr:rowOff>142875</xdr:rowOff>
    </xdr:to>
    <xdr:sp macro="" textlink="">
      <xdr:nvSpPr>
        <xdr:cNvPr id="7169" name="AutoShape 1">
          <a:extLst>
            <a:ext uri="{FF2B5EF4-FFF2-40B4-BE49-F238E27FC236}">
              <a16:creationId xmlns:a16="http://schemas.microsoft.com/office/drawing/2014/main" id="{00000000-0008-0000-0400-0000011C0000}"/>
            </a:ext>
          </a:extLst>
        </xdr:cNvPr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16</xdr:row>
      <xdr:rowOff>200025</xdr:rowOff>
    </xdr:from>
    <xdr:to>
      <xdr:col>16</xdr:col>
      <xdr:colOff>9525</xdr:colOff>
      <xdr:row>18</xdr:row>
      <xdr:rowOff>0</xdr:rowOff>
    </xdr:to>
    <xdr:sp macro="" textlink="">
      <xdr:nvSpPr>
        <xdr:cNvPr id="7170" name="Line 2">
          <a:extLst>
            <a:ext uri="{FF2B5EF4-FFF2-40B4-BE49-F238E27FC236}">
              <a16:creationId xmlns:a16="http://schemas.microsoft.com/office/drawing/2014/main" id="{00000000-0008-0000-0400-0000021C0000}"/>
            </a:ext>
          </a:extLst>
        </xdr:cNvPr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26</xdr:row>
      <xdr:rowOff>95250</xdr:rowOff>
    </xdr:from>
    <xdr:to>
      <xdr:col>16</xdr:col>
      <xdr:colOff>95250</xdr:colOff>
      <xdr:row>27</xdr:row>
      <xdr:rowOff>219075</xdr:rowOff>
    </xdr:to>
    <xdr:sp macro="" textlink="">
      <xdr:nvSpPr>
        <xdr:cNvPr id="7171" name="AutoShape 3">
          <a:extLst>
            <a:ext uri="{FF2B5EF4-FFF2-40B4-BE49-F238E27FC236}">
              <a16:creationId xmlns:a16="http://schemas.microsoft.com/office/drawing/2014/main" id="{00000000-0008-0000-0400-0000031C0000}"/>
            </a:ext>
          </a:extLst>
        </xdr:cNvPr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26</xdr:row>
      <xdr:rowOff>180975</xdr:rowOff>
    </xdr:from>
    <xdr:to>
      <xdr:col>16</xdr:col>
      <xdr:colOff>0</xdr:colOff>
      <xdr:row>26</xdr:row>
      <xdr:rowOff>257175</xdr:rowOff>
    </xdr:to>
    <xdr:sp macro="" textlink="">
      <xdr:nvSpPr>
        <xdr:cNvPr id="7172" name="Line 4">
          <a:extLst>
            <a:ext uri="{FF2B5EF4-FFF2-40B4-BE49-F238E27FC236}">
              <a16:creationId xmlns:a16="http://schemas.microsoft.com/office/drawing/2014/main" id="{00000000-0008-0000-0400-0000041C0000}"/>
            </a:ext>
          </a:extLst>
        </xdr:cNvPr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17</xdr:row>
      <xdr:rowOff>66675</xdr:rowOff>
    </xdr:from>
    <xdr:to>
      <xdr:col>17</xdr:col>
      <xdr:colOff>9525</xdr:colOff>
      <xdr:row>18</xdr:row>
      <xdr:rowOff>257175</xdr:rowOff>
    </xdr:to>
    <xdr:sp macro="" textlink="">
      <xdr:nvSpPr>
        <xdr:cNvPr id="7173" name="AutoShape 5">
          <a:extLst>
            <a:ext uri="{FF2B5EF4-FFF2-40B4-BE49-F238E27FC236}">
              <a16:creationId xmlns:a16="http://schemas.microsoft.com/office/drawing/2014/main" id="{00000000-0008-0000-0400-0000051C0000}"/>
            </a:ext>
          </a:extLst>
        </xdr:cNvPr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7174" name="Rectangle 6">
          <a:extLst>
            <a:ext uri="{FF2B5EF4-FFF2-40B4-BE49-F238E27FC236}">
              <a16:creationId xmlns:a16="http://schemas.microsoft.com/office/drawing/2014/main" id="{00000000-0008-0000-0400-0000061C0000}"/>
            </a:ext>
          </a:extLst>
        </xdr:cNvPr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その他事業</a:t>
          </a:r>
        </a:p>
      </xdr:txBody>
    </xdr:sp>
    <xdr:clientData/>
  </xdr:twoCellAnchor>
  <xdr:twoCellAnchor>
    <xdr:from>
      <xdr:col>15</xdr:col>
      <xdr:colOff>504825</xdr:colOff>
      <xdr:row>0</xdr:row>
      <xdr:rowOff>104775</xdr:rowOff>
    </xdr:from>
    <xdr:to>
      <xdr:col>18</xdr:col>
      <xdr:colOff>19050</xdr:colOff>
      <xdr:row>1</xdr:row>
      <xdr:rowOff>600075</xdr:rowOff>
    </xdr:to>
    <xdr:sp macro="" textlink="">
      <xdr:nvSpPr>
        <xdr:cNvPr id="7177" name="AutoShape 9">
          <a:extLst>
            <a:ext uri="{FF2B5EF4-FFF2-40B4-BE49-F238E27FC236}">
              <a16:creationId xmlns:a16="http://schemas.microsoft.com/office/drawing/2014/main" id="{00000000-0008-0000-0400-0000091C0000}"/>
            </a:ext>
          </a:extLst>
        </xdr:cNvPr>
        <xdr:cNvSpPr>
          <a:spLocks noChangeArrowheads="1"/>
        </xdr:cNvSpPr>
      </xdr:nvSpPr>
      <xdr:spPr bwMode="auto">
        <a:xfrm>
          <a:off x="11487150" y="104775"/>
          <a:ext cx="1933575" cy="742950"/>
        </a:xfrm>
        <a:prstGeom prst="roundRect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>
          <a:solidFill>
            <a:srgbClr xmlns:mc="http://schemas.openxmlformats.org/markup-compatibility/2006" xmlns:a14="http://schemas.microsoft.com/office/drawing/2010/main" val="993300" mc:Ignorable="a14" a14:legacySpreadsheetColorIndex="60"/>
          </a:solidFill>
          <a:round/>
          <a:headEnd/>
          <a:tailEnd/>
        </a:ln>
      </xdr:spPr>
      <xdr:txBody>
        <a:bodyPr vertOverflow="clip" wrap="square" lIns="73152" tIns="32004" rIns="73152" bIns="32004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25</xdr:row>
      <xdr:rowOff>123825</xdr:rowOff>
    </xdr:from>
    <xdr:to>
      <xdr:col>3</xdr:col>
      <xdr:colOff>57150</xdr:colOff>
      <xdr:row>27</xdr:row>
      <xdr:rowOff>142875</xdr:rowOff>
    </xdr:to>
    <xdr:sp macro="" textlink="">
      <xdr:nvSpPr>
        <xdr:cNvPr id="8193" name="AutoShape 1">
          <a:extLst>
            <a:ext uri="{FF2B5EF4-FFF2-40B4-BE49-F238E27FC236}">
              <a16:creationId xmlns:a16="http://schemas.microsoft.com/office/drawing/2014/main" id="{00000000-0008-0000-0500-000001200000}"/>
            </a:ext>
          </a:extLst>
        </xdr:cNvPr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16</xdr:row>
      <xdr:rowOff>200025</xdr:rowOff>
    </xdr:from>
    <xdr:to>
      <xdr:col>16</xdr:col>
      <xdr:colOff>9525</xdr:colOff>
      <xdr:row>18</xdr:row>
      <xdr:rowOff>0</xdr:rowOff>
    </xdr:to>
    <xdr:sp macro="" textlink="">
      <xdr:nvSpPr>
        <xdr:cNvPr id="8194" name="Line 2">
          <a:extLst>
            <a:ext uri="{FF2B5EF4-FFF2-40B4-BE49-F238E27FC236}">
              <a16:creationId xmlns:a16="http://schemas.microsoft.com/office/drawing/2014/main" id="{00000000-0008-0000-0500-000002200000}"/>
            </a:ext>
          </a:extLst>
        </xdr:cNvPr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26</xdr:row>
      <xdr:rowOff>95250</xdr:rowOff>
    </xdr:from>
    <xdr:to>
      <xdr:col>16</xdr:col>
      <xdr:colOff>95250</xdr:colOff>
      <xdr:row>27</xdr:row>
      <xdr:rowOff>219075</xdr:rowOff>
    </xdr:to>
    <xdr:sp macro="" textlink="">
      <xdr:nvSpPr>
        <xdr:cNvPr id="8195" name="AutoShape 3">
          <a:extLst>
            <a:ext uri="{FF2B5EF4-FFF2-40B4-BE49-F238E27FC236}">
              <a16:creationId xmlns:a16="http://schemas.microsoft.com/office/drawing/2014/main" id="{00000000-0008-0000-0500-000003200000}"/>
            </a:ext>
          </a:extLst>
        </xdr:cNvPr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26</xdr:row>
      <xdr:rowOff>180975</xdr:rowOff>
    </xdr:from>
    <xdr:to>
      <xdr:col>16</xdr:col>
      <xdr:colOff>0</xdr:colOff>
      <xdr:row>26</xdr:row>
      <xdr:rowOff>257175</xdr:rowOff>
    </xdr:to>
    <xdr:sp macro="" textlink="">
      <xdr:nvSpPr>
        <xdr:cNvPr id="8196" name="Line 4">
          <a:extLst>
            <a:ext uri="{FF2B5EF4-FFF2-40B4-BE49-F238E27FC236}">
              <a16:creationId xmlns:a16="http://schemas.microsoft.com/office/drawing/2014/main" id="{00000000-0008-0000-0500-000004200000}"/>
            </a:ext>
          </a:extLst>
        </xdr:cNvPr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17</xdr:row>
      <xdr:rowOff>66675</xdr:rowOff>
    </xdr:from>
    <xdr:to>
      <xdr:col>17</xdr:col>
      <xdr:colOff>9525</xdr:colOff>
      <xdr:row>18</xdr:row>
      <xdr:rowOff>257175</xdr:rowOff>
    </xdr:to>
    <xdr:sp macro="" textlink="">
      <xdr:nvSpPr>
        <xdr:cNvPr id="8197" name="AutoShape 5">
          <a:extLst>
            <a:ext uri="{FF2B5EF4-FFF2-40B4-BE49-F238E27FC236}">
              <a16:creationId xmlns:a16="http://schemas.microsoft.com/office/drawing/2014/main" id="{00000000-0008-0000-0500-000005200000}"/>
            </a:ext>
          </a:extLst>
        </xdr:cNvPr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8198" name="Rectangle 6">
          <a:extLst>
            <a:ext uri="{FF2B5EF4-FFF2-40B4-BE49-F238E27FC236}">
              <a16:creationId xmlns:a16="http://schemas.microsoft.com/office/drawing/2014/main" id="{00000000-0008-0000-0500-000006200000}"/>
            </a:ext>
          </a:extLst>
        </xdr:cNvPr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　計</a:t>
          </a:r>
        </a:p>
      </xdr:txBody>
    </xdr:sp>
    <xdr:clientData/>
  </xdr:twoCellAnchor>
  <xdr:twoCellAnchor>
    <xdr:from>
      <xdr:col>15</xdr:col>
      <xdr:colOff>447675</xdr:colOff>
      <xdr:row>0</xdr:row>
      <xdr:rowOff>76200</xdr:rowOff>
    </xdr:from>
    <xdr:to>
      <xdr:col>17</xdr:col>
      <xdr:colOff>1114425</xdr:colOff>
      <xdr:row>1</xdr:row>
      <xdr:rowOff>571500</xdr:rowOff>
    </xdr:to>
    <xdr:sp macro="" textlink="">
      <xdr:nvSpPr>
        <xdr:cNvPr id="8201" name="AutoShape 9">
          <a:extLst>
            <a:ext uri="{FF2B5EF4-FFF2-40B4-BE49-F238E27FC236}">
              <a16:creationId xmlns:a16="http://schemas.microsoft.com/office/drawing/2014/main" id="{00000000-0008-0000-0500-000009200000}"/>
            </a:ext>
          </a:extLst>
        </xdr:cNvPr>
        <xdr:cNvSpPr>
          <a:spLocks noChangeArrowheads="1"/>
        </xdr:cNvSpPr>
      </xdr:nvSpPr>
      <xdr:spPr bwMode="auto">
        <a:xfrm>
          <a:off x="11430000" y="76200"/>
          <a:ext cx="1933575" cy="742950"/>
        </a:xfrm>
        <a:prstGeom prst="roundRect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>
          <a:solidFill>
            <a:srgbClr xmlns:mc="http://schemas.openxmlformats.org/markup-compatibility/2006" xmlns:a14="http://schemas.microsoft.com/office/drawing/2010/main" val="993300" mc:Ignorable="a14" a14:legacySpreadsheetColorIndex="60"/>
          </a:solidFill>
          <a:round/>
          <a:headEnd/>
          <a:tailEnd/>
        </a:ln>
      </xdr:spPr>
      <xdr:txBody>
        <a:bodyPr vertOverflow="clip" wrap="square" lIns="73152" tIns="32004" rIns="73152" bIns="32004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2"/>
    <pageSetUpPr fitToPage="1"/>
  </sheetPr>
  <dimension ref="A1:AB43"/>
  <sheetViews>
    <sheetView showGridLines="0" tabSelected="1" zoomScale="75" zoomScaleNormal="75" zoomScaleSheetLayoutView="100" workbookViewId="0">
      <selection activeCell="F25" sqref="F25"/>
    </sheetView>
  </sheetViews>
  <sheetFormatPr defaultColWidth="9" defaultRowHeight="13.2" x14ac:dyDescent="0.2"/>
  <cols>
    <col min="1" max="1" width="5" style="169" customWidth="1"/>
    <col min="2" max="2" width="1.44140625" style="4" customWidth="1"/>
    <col min="3" max="3" width="17" style="4" customWidth="1"/>
    <col min="4" max="4" width="1.21875" style="4" customWidth="1"/>
    <col min="5" max="5" width="16.109375" style="4" customWidth="1"/>
    <col min="6" max="6" width="15" style="4" customWidth="1"/>
    <col min="7" max="7" width="1.6640625" style="4" customWidth="1"/>
    <col min="8" max="8" width="15.109375" style="4" bestFit="1" customWidth="1"/>
    <col min="9" max="9" width="1.6640625" style="4" customWidth="1"/>
    <col min="10" max="10" width="17" style="4" customWidth="1"/>
    <col min="11" max="11" width="15.109375" style="4" customWidth="1"/>
    <col min="12" max="12" width="1.6640625" style="4" customWidth="1"/>
    <col min="13" max="13" width="17.6640625" style="5" bestFit="1" customWidth="1"/>
    <col min="14" max="14" width="1.6640625" style="4" customWidth="1"/>
    <col min="15" max="15" width="16.88671875" style="4" customWidth="1"/>
    <col min="16" max="16" width="15" style="4" customWidth="1"/>
    <col min="17" max="17" width="1.6640625" style="4" customWidth="1"/>
    <col min="18" max="18" width="15.109375" style="4" bestFit="1" customWidth="1"/>
    <col min="19" max="19" width="1.6640625" style="4" customWidth="1"/>
    <col min="20" max="20" width="16.88671875" style="4" customWidth="1"/>
    <col min="21" max="21" width="15" style="4" customWidth="1"/>
    <col min="22" max="16384" width="9" style="4"/>
  </cols>
  <sheetData>
    <row r="1" spans="1:28" ht="19.5" customHeight="1" x14ac:dyDescent="0.2">
      <c r="A1" s="185" t="s">
        <v>69</v>
      </c>
      <c r="B1" s="185"/>
      <c r="C1" s="185"/>
      <c r="D1" s="185"/>
      <c r="E1" s="185"/>
      <c r="F1" s="185"/>
      <c r="U1" s="159" t="s">
        <v>40</v>
      </c>
    </row>
    <row r="2" spans="1:28" s="6" customFormat="1" ht="53.25" customHeight="1" thickBot="1" x14ac:dyDescent="0.25">
      <c r="A2" s="186"/>
      <c r="B2" s="186"/>
      <c r="C2" s="186"/>
      <c r="D2" s="186"/>
      <c r="E2" s="186"/>
      <c r="F2" s="186"/>
      <c r="H2" s="7"/>
      <c r="M2" s="8"/>
      <c r="R2" s="7"/>
    </row>
    <row r="3" spans="1:28" ht="21.75" customHeight="1" x14ac:dyDescent="0.2">
      <c r="A3" s="190" t="s">
        <v>62</v>
      </c>
      <c r="B3" s="179" t="s">
        <v>0</v>
      </c>
      <c r="C3" s="180"/>
      <c r="D3" s="180"/>
      <c r="E3" s="180"/>
      <c r="F3" s="180"/>
      <c r="G3" s="192" t="s">
        <v>1</v>
      </c>
      <c r="H3" s="180"/>
      <c r="I3" s="180"/>
      <c r="J3" s="180"/>
      <c r="K3" s="180"/>
      <c r="L3" s="179" t="s">
        <v>2</v>
      </c>
      <c r="M3" s="180"/>
      <c r="N3" s="180"/>
      <c r="O3" s="180"/>
      <c r="P3" s="181"/>
      <c r="Q3" s="179" t="s">
        <v>3</v>
      </c>
      <c r="R3" s="180"/>
      <c r="S3" s="180"/>
      <c r="T3" s="180"/>
      <c r="U3" s="181"/>
      <c r="V3" s="9"/>
      <c r="W3" s="9"/>
      <c r="X3" s="9"/>
      <c r="Y3" s="9"/>
      <c r="Z3" s="9"/>
      <c r="AA3" s="9"/>
      <c r="AB3" s="9"/>
    </row>
    <row r="4" spans="1:28" ht="21.75" customHeight="1" thickBot="1" x14ac:dyDescent="0.25">
      <c r="A4" s="191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9" t="s">
        <v>4</v>
      </c>
      <c r="H4" s="183"/>
      <c r="I4" s="184"/>
      <c r="J4" s="13" t="s">
        <v>23</v>
      </c>
      <c r="K4" s="14" t="s">
        <v>12</v>
      </c>
      <c r="L4" s="182" t="s">
        <v>4</v>
      </c>
      <c r="M4" s="183"/>
      <c r="N4" s="184"/>
      <c r="O4" s="13" t="s">
        <v>24</v>
      </c>
      <c r="P4" s="15" t="s">
        <v>14</v>
      </c>
      <c r="Q4" s="182" t="s">
        <v>4</v>
      </c>
      <c r="R4" s="183"/>
      <c r="S4" s="184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" customHeight="1" x14ac:dyDescent="0.2">
      <c r="A5" s="171" t="s">
        <v>72</v>
      </c>
      <c r="B5" s="17"/>
      <c r="C5" s="18" t="s">
        <v>18</v>
      </c>
      <c r="D5" s="19"/>
      <c r="E5" s="1"/>
      <c r="F5" s="20"/>
      <c r="G5" s="21"/>
      <c r="H5" s="22" t="s">
        <v>10</v>
      </c>
      <c r="I5" s="23"/>
      <c r="J5" s="1"/>
      <c r="K5" s="24" t="s">
        <v>11</v>
      </c>
      <c r="L5" s="25"/>
      <c r="M5" s="26"/>
      <c r="N5" s="20"/>
      <c r="O5" s="1"/>
      <c r="P5" s="27"/>
      <c r="Q5" s="25"/>
      <c r="R5" s="18"/>
      <c r="S5" s="20"/>
      <c r="T5" s="1"/>
      <c r="U5" s="27"/>
      <c r="V5" s="23"/>
      <c r="W5" s="23"/>
      <c r="X5" s="23"/>
      <c r="Y5" s="23"/>
      <c r="Z5" s="23"/>
      <c r="AA5" s="23"/>
      <c r="AB5" s="23"/>
    </row>
    <row r="6" spans="1:28" s="6" customFormat="1" ht="24.9" customHeight="1" x14ac:dyDescent="0.2">
      <c r="A6" s="174"/>
      <c r="B6" s="28"/>
      <c r="C6" s="22" t="s">
        <v>31</v>
      </c>
      <c r="D6" s="29"/>
      <c r="E6" s="2"/>
      <c r="F6" s="23"/>
      <c r="G6" s="30"/>
      <c r="H6" s="22" t="s">
        <v>10</v>
      </c>
      <c r="I6" s="23"/>
      <c r="J6" s="2"/>
      <c r="K6" s="31" t="s">
        <v>11</v>
      </c>
      <c r="L6" s="32"/>
      <c r="M6" s="33"/>
      <c r="N6" s="23"/>
      <c r="O6" s="2"/>
      <c r="P6" s="34"/>
      <c r="Q6" s="32"/>
      <c r="R6" s="22"/>
      <c r="S6" s="23"/>
      <c r="T6" s="2"/>
      <c r="U6" s="34"/>
      <c r="V6" s="23"/>
      <c r="W6" s="23"/>
      <c r="X6" s="23"/>
      <c r="Y6" s="23"/>
      <c r="Z6" s="23"/>
      <c r="AA6" s="23"/>
      <c r="AB6" s="23"/>
    </row>
    <row r="7" spans="1:28" s="6" customFormat="1" ht="24.9" customHeight="1" thickBot="1" x14ac:dyDescent="0.25">
      <c r="A7" s="174"/>
      <c r="B7" s="35"/>
      <c r="C7" s="36"/>
      <c r="D7" s="37"/>
      <c r="E7" s="38"/>
      <c r="F7" s="39"/>
      <c r="G7" s="40"/>
      <c r="H7" s="36"/>
      <c r="I7" s="39"/>
      <c r="J7" s="38"/>
      <c r="K7" s="39"/>
      <c r="L7" s="41"/>
      <c r="M7" s="42"/>
      <c r="N7" s="39"/>
      <c r="O7" s="38"/>
      <c r="P7" s="43"/>
      <c r="Q7" s="41"/>
      <c r="R7" s="36"/>
      <c r="S7" s="39"/>
      <c r="T7" s="38"/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5">
      <c r="A8" s="194"/>
      <c r="B8" s="44"/>
      <c r="C8" s="45" t="s">
        <v>26</v>
      </c>
      <c r="D8" s="46"/>
      <c r="E8" s="47">
        <f>SUM(E5:E7)</f>
        <v>0</v>
      </c>
      <c r="F8" s="48"/>
      <c r="G8" s="49"/>
      <c r="H8" s="45" t="s">
        <v>16</v>
      </c>
      <c r="I8" s="48"/>
      <c r="J8" s="47">
        <f>SUM(J5:J7)</f>
        <v>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" customHeight="1" x14ac:dyDescent="0.2">
      <c r="A9" s="193" t="s">
        <v>64</v>
      </c>
      <c r="B9" s="52" t="s">
        <v>42</v>
      </c>
      <c r="C9" s="53" t="s">
        <v>7</v>
      </c>
      <c r="D9" s="54"/>
      <c r="E9" s="1"/>
      <c r="F9" s="55"/>
      <c r="G9" s="56"/>
      <c r="H9" s="53"/>
      <c r="I9" s="55"/>
      <c r="J9" s="1"/>
      <c r="K9" s="24"/>
      <c r="L9" s="57"/>
      <c r="M9" s="58" t="s">
        <v>54</v>
      </c>
      <c r="N9" s="55"/>
      <c r="O9" s="1"/>
      <c r="P9" s="59" t="s">
        <v>38</v>
      </c>
      <c r="Q9" s="57"/>
      <c r="R9" s="53"/>
      <c r="S9" s="55"/>
      <c r="T9" s="1"/>
      <c r="U9" s="60"/>
      <c r="V9" s="23"/>
      <c r="W9" s="23"/>
      <c r="X9" s="23"/>
      <c r="Y9" s="23"/>
      <c r="Z9" s="23"/>
      <c r="AA9" s="23"/>
      <c r="AB9" s="23"/>
    </row>
    <row r="10" spans="1:28" s="6" customFormat="1" ht="24.9" customHeight="1" x14ac:dyDescent="0.2">
      <c r="A10" s="174"/>
      <c r="B10" s="28" t="s">
        <v>44</v>
      </c>
      <c r="D10" s="29"/>
      <c r="E10" s="2"/>
      <c r="F10" s="23"/>
      <c r="G10" s="30"/>
      <c r="H10" s="22"/>
      <c r="I10" s="23"/>
      <c r="J10" s="2"/>
      <c r="K10" s="31"/>
      <c r="L10" s="32"/>
      <c r="M10" s="33" t="s">
        <v>11</v>
      </c>
      <c r="N10" s="23"/>
      <c r="O10" s="2"/>
      <c r="P10" s="61" t="s">
        <v>38</v>
      </c>
      <c r="Q10" s="32"/>
      <c r="R10" s="22"/>
      <c r="S10" s="23"/>
      <c r="T10" s="2"/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" customHeight="1" x14ac:dyDescent="0.2">
      <c r="A11" s="174"/>
      <c r="B11" s="28"/>
      <c r="C11" s="22" t="s">
        <v>5</v>
      </c>
      <c r="D11" s="29"/>
      <c r="E11" s="2"/>
      <c r="F11" s="23"/>
      <c r="G11" s="30"/>
      <c r="H11" s="22" t="s">
        <v>10</v>
      </c>
      <c r="I11" s="23"/>
      <c r="J11" s="2"/>
      <c r="K11" s="31" t="s">
        <v>11</v>
      </c>
      <c r="L11" s="32"/>
      <c r="M11" s="33" t="s">
        <v>55</v>
      </c>
      <c r="N11" s="23"/>
      <c r="O11" s="2"/>
      <c r="P11" s="61" t="s">
        <v>48</v>
      </c>
      <c r="Q11" s="32"/>
      <c r="R11" s="22"/>
      <c r="S11" s="23"/>
      <c r="T11" s="2"/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" customHeight="1" x14ac:dyDescent="0.2">
      <c r="A12" s="174"/>
      <c r="B12" s="28"/>
      <c r="C12" s="22"/>
      <c r="D12" s="29"/>
      <c r="E12" s="2"/>
      <c r="F12" s="23"/>
      <c r="G12" s="30"/>
      <c r="H12" s="22"/>
      <c r="I12" s="23"/>
      <c r="J12" s="2"/>
      <c r="K12" s="62"/>
      <c r="L12" s="32"/>
      <c r="M12" s="63"/>
      <c r="N12" s="23"/>
      <c r="O12" s="2"/>
      <c r="P12" s="61"/>
      <c r="Q12" s="32"/>
      <c r="R12" s="22"/>
      <c r="S12" s="23"/>
      <c r="T12" s="2"/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6" customHeight="1" x14ac:dyDescent="0.2">
      <c r="A13" s="174"/>
      <c r="B13" s="28"/>
      <c r="C13" s="22" t="s">
        <v>19</v>
      </c>
      <c r="D13" s="29"/>
      <c r="E13" s="2"/>
      <c r="F13" s="23"/>
      <c r="G13" s="30"/>
      <c r="H13" s="22" t="s">
        <v>10</v>
      </c>
      <c r="I13" s="23"/>
      <c r="J13" s="2"/>
      <c r="K13" s="31" t="s">
        <v>11</v>
      </c>
      <c r="L13" s="32"/>
      <c r="M13" s="63"/>
      <c r="N13" s="23"/>
      <c r="O13" s="2"/>
      <c r="P13" s="61"/>
      <c r="Q13" s="32"/>
      <c r="R13" s="22"/>
      <c r="S13" s="23"/>
      <c r="T13" s="2"/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" customHeight="1" x14ac:dyDescent="0.2">
      <c r="A14" s="174"/>
      <c r="B14" s="28"/>
      <c r="C14" s="22" t="s">
        <v>70</v>
      </c>
      <c r="D14" s="29"/>
      <c r="E14" s="2"/>
      <c r="F14" s="23"/>
      <c r="G14" s="30"/>
      <c r="H14" s="22" t="s">
        <v>10</v>
      </c>
      <c r="I14" s="23"/>
      <c r="J14" s="2"/>
      <c r="K14" s="31" t="s">
        <v>11</v>
      </c>
      <c r="L14" s="32"/>
      <c r="M14" s="63"/>
      <c r="N14" s="23"/>
      <c r="O14" s="2"/>
      <c r="P14" s="34"/>
      <c r="Q14" s="32"/>
      <c r="R14" s="23"/>
      <c r="S14" s="23"/>
      <c r="T14" s="2"/>
      <c r="U14" s="34"/>
      <c r="V14" s="23"/>
      <c r="W14" s="23"/>
      <c r="X14" s="23"/>
      <c r="Y14" s="23"/>
      <c r="Z14" s="23"/>
      <c r="AA14" s="23"/>
      <c r="AB14" s="23"/>
    </row>
    <row r="15" spans="1:28" s="6" customFormat="1" ht="24.9" customHeight="1" thickBot="1" x14ac:dyDescent="0.25">
      <c r="A15" s="174"/>
      <c r="B15" s="35"/>
      <c r="C15" s="22" t="s">
        <v>31</v>
      </c>
      <c r="D15" s="37"/>
      <c r="E15" s="38"/>
      <c r="F15" s="39"/>
      <c r="G15" s="40"/>
      <c r="H15" s="22" t="s">
        <v>10</v>
      </c>
      <c r="I15" s="39"/>
      <c r="J15" s="38"/>
      <c r="K15" s="64" t="s">
        <v>56</v>
      </c>
      <c r="L15" s="41"/>
      <c r="M15" s="42"/>
      <c r="N15" s="39"/>
      <c r="O15" s="38"/>
      <c r="P15" s="65"/>
      <c r="Q15" s="41"/>
      <c r="R15" s="36"/>
      <c r="S15" s="39"/>
      <c r="T15" s="38"/>
      <c r="U15" s="43"/>
      <c r="V15" s="23"/>
      <c r="W15" s="23"/>
      <c r="X15" s="23"/>
      <c r="Y15" s="23"/>
      <c r="Z15" s="23"/>
      <c r="AA15" s="23"/>
      <c r="AB15" s="23"/>
    </row>
    <row r="16" spans="1:28" s="6" customFormat="1" ht="30" customHeight="1" thickTop="1" thickBot="1" x14ac:dyDescent="0.25">
      <c r="A16" s="194"/>
      <c r="B16" s="66"/>
      <c r="C16" s="67" t="s">
        <v>27</v>
      </c>
      <c r="D16" s="68"/>
      <c r="E16" s="47">
        <f>SUM(E9:E15)</f>
        <v>0</v>
      </c>
      <c r="F16" s="69"/>
      <c r="G16" s="70"/>
      <c r="H16" s="67" t="s">
        <v>16</v>
      </c>
      <c r="I16" s="69"/>
      <c r="J16" s="47">
        <f>SUM(J9:J15)</f>
        <v>0</v>
      </c>
      <c r="K16" s="69"/>
      <c r="L16" s="71"/>
      <c r="M16" s="67" t="s">
        <v>16</v>
      </c>
      <c r="N16" s="69"/>
      <c r="O16" s="47">
        <f>SUM(O9:O15)</f>
        <v>0</v>
      </c>
      <c r="P16" s="72"/>
      <c r="Q16" s="71"/>
      <c r="R16" s="67" t="s">
        <v>16</v>
      </c>
      <c r="S16" s="69"/>
      <c r="T16" s="47">
        <f>SUM(T9:T15)</f>
        <v>0</v>
      </c>
      <c r="U16" s="72"/>
      <c r="V16" s="23" t="str">
        <f>IF(E16=J16+O16+T16,"ＯＫ","ＮＧ")</f>
        <v>ＯＫ</v>
      </c>
      <c r="W16" s="23"/>
      <c r="X16" s="23"/>
      <c r="Y16" s="23"/>
      <c r="Z16" s="23"/>
      <c r="AA16" s="23"/>
      <c r="AB16" s="23"/>
    </row>
    <row r="17" spans="1:28" s="6" customFormat="1" ht="27" customHeight="1" x14ac:dyDescent="0.2">
      <c r="A17" s="193" t="s">
        <v>65</v>
      </c>
      <c r="B17" s="73"/>
      <c r="C17" s="74"/>
      <c r="D17" s="75"/>
      <c r="E17" s="76"/>
      <c r="F17" s="77"/>
      <c r="G17" s="78"/>
      <c r="H17" s="74"/>
      <c r="I17" s="77"/>
      <c r="J17" s="76"/>
      <c r="K17" s="77"/>
      <c r="L17" s="79"/>
      <c r="M17" s="80" t="s">
        <v>32</v>
      </c>
      <c r="N17" s="77"/>
      <c r="O17" s="1"/>
      <c r="P17" s="81"/>
      <c r="Q17" s="32" t="s">
        <v>73</v>
      </c>
      <c r="R17" s="33"/>
      <c r="S17" s="77"/>
      <c r="T17" s="76"/>
      <c r="U17" s="81"/>
      <c r="V17" s="23"/>
      <c r="W17" s="23"/>
      <c r="X17" s="23"/>
      <c r="Y17" s="23"/>
      <c r="Z17" s="23"/>
      <c r="AA17" s="23"/>
      <c r="AB17" s="23"/>
    </row>
    <row r="18" spans="1:28" s="6" customFormat="1" ht="24.9" customHeight="1" x14ac:dyDescent="0.2">
      <c r="A18" s="174"/>
      <c r="B18" s="28"/>
      <c r="C18" s="22" t="s">
        <v>5</v>
      </c>
      <c r="D18" s="29"/>
      <c r="E18" s="2"/>
      <c r="F18" s="23"/>
      <c r="G18" s="30"/>
      <c r="H18" s="22" t="s">
        <v>10</v>
      </c>
      <c r="I18" s="23"/>
      <c r="J18" s="2"/>
      <c r="K18" s="31"/>
      <c r="L18" s="32"/>
      <c r="M18" s="63" t="s">
        <v>51</v>
      </c>
      <c r="N18" s="23"/>
      <c r="O18" s="2"/>
      <c r="P18" s="34"/>
      <c r="Q18" s="32"/>
      <c r="R18" s="33" t="s">
        <v>33</v>
      </c>
      <c r="S18" s="23"/>
      <c r="T18" s="2"/>
      <c r="U18" s="82" t="s">
        <v>35</v>
      </c>
      <c r="V18" s="23"/>
      <c r="W18" s="23"/>
      <c r="X18" s="23"/>
      <c r="Y18" s="23"/>
      <c r="Z18" s="23"/>
      <c r="AA18" s="23"/>
      <c r="AB18" s="23"/>
    </row>
    <row r="19" spans="1:28" s="6" customFormat="1" ht="24.9" customHeight="1" x14ac:dyDescent="0.2">
      <c r="A19" s="174"/>
      <c r="B19" s="28"/>
      <c r="C19" s="22"/>
      <c r="D19" s="29"/>
      <c r="E19" s="2"/>
      <c r="F19" s="23"/>
      <c r="G19" s="30"/>
      <c r="H19" s="22"/>
      <c r="I19" s="23"/>
      <c r="J19" s="2"/>
      <c r="K19" s="62"/>
      <c r="L19" s="32"/>
      <c r="M19" s="33" t="s">
        <v>57</v>
      </c>
      <c r="N19" s="23"/>
      <c r="O19" s="2"/>
      <c r="P19" s="34"/>
      <c r="Q19" s="32"/>
      <c r="R19" s="33" t="s">
        <v>34</v>
      </c>
      <c r="S19" s="23"/>
      <c r="T19" s="2"/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6" customHeight="1" x14ac:dyDescent="0.2">
      <c r="A20" s="174"/>
      <c r="B20" s="28"/>
      <c r="C20" s="22" t="s">
        <v>19</v>
      </c>
      <c r="D20" s="29"/>
      <c r="E20" s="2"/>
      <c r="F20" s="23"/>
      <c r="G20" s="30"/>
      <c r="H20" s="22" t="s">
        <v>10</v>
      </c>
      <c r="I20" s="23"/>
      <c r="J20" s="2"/>
      <c r="K20" s="31" t="s">
        <v>11</v>
      </c>
      <c r="L20" s="32"/>
      <c r="M20" s="23"/>
      <c r="N20" s="23"/>
      <c r="O20" s="2"/>
      <c r="P20" s="34"/>
      <c r="Q20" s="32"/>
      <c r="R20" s="23"/>
      <c r="S20" s="23"/>
      <c r="T20" s="2"/>
      <c r="U20" s="82"/>
      <c r="V20" s="23"/>
      <c r="W20" s="23"/>
      <c r="X20" s="23"/>
      <c r="Y20" s="23"/>
      <c r="Z20" s="23"/>
      <c r="AA20" s="23"/>
      <c r="AB20" s="23"/>
    </row>
    <row r="21" spans="1:28" s="6" customFormat="1" ht="24.9" customHeight="1" x14ac:dyDescent="0.2">
      <c r="A21" s="174"/>
      <c r="B21" s="28"/>
      <c r="C21" s="22" t="s">
        <v>20</v>
      </c>
      <c r="D21" s="29"/>
      <c r="E21" s="2"/>
      <c r="F21" s="23"/>
      <c r="G21" s="30"/>
      <c r="H21" s="22" t="s">
        <v>10</v>
      </c>
      <c r="I21" s="23"/>
      <c r="J21" s="2"/>
      <c r="K21" s="31" t="s">
        <v>11</v>
      </c>
      <c r="L21" s="32"/>
      <c r="M21" s="63"/>
      <c r="N21" s="23"/>
      <c r="O21" s="2"/>
      <c r="P21" s="34"/>
      <c r="Q21" s="32"/>
      <c r="R21" s="23"/>
      <c r="S21" s="23"/>
      <c r="T21" s="2"/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" customHeight="1" x14ac:dyDescent="0.2">
      <c r="A22" s="174"/>
      <c r="B22" s="28"/>
      <c r="C22" s="22" t="s">
        <v>70</v>
      </c>
      <c r="D22" s="29"/>
      <c r="E22" s="2"/>
      <c r="F22" s="23"/>
      <c r="G22" s="30"/>
      <c r="H22" s="22" t="s">
        <v>10</v>
      </c>
      <c r="I22" s="23"/>
      <c r="J22" s="2"/>
      <c r="K22" s="31" t="s">
        <v>11</v>
      </c>
      <c r="L22" s="32"/>
      <c r="M22" s="63"/>
      <c r="N22" s="23"/>
      <c r="O22" s="2"/>
      <c r="P22" s="34"/>
      <c r="Q22" s="32"/>
      <c r="R22" s="23"/>
      <c r="S22" s="23"/>
      <c r="T22" s="2"/>
      <c r="U22" s="34"/>
      <c r="V22" s="23"/>
      <c r="W22" s="23"/>
      <c r="X22" s="23"/>
      <c r="Y22" s="23"/>
      <c r="Z22" s="23"/>
      <c r="AA22" s="23"/>
      <c r="AB22" s="23"/>
    </row>
    <row r="23" spans="1:28" s="6" customFormat="1" ht="24.9" customHeight="1" x14ac:dyDescent="0.2">
      <c r="A23" s="174"/>
      <c r="B23" s="28"/>
      <c r="C23" s="22" t="s">
        <v>31</v>
      </c>
      <c r="D23" s="29"/>
      <c r="E23" s="2"/>
      <c r="F23" s="23"/>
      <c r="G23" s="30"/>
      <c r="H23" s="22" t="s">
        <v>10</v>
      </c>
      <c r="I23" s="23"/>
      <c r="J23" s="2"/>
      <c r="K23" s="31" t="s">
        <v>11</v>
      </c>
      <c r="L23" s="32"/>
      <c r="M23" s="33"/>
      <c r="N23" s="23"/>
      <c r="O23" s="2"/>
      <c r="P23" s="61"/>
      <c r="Q23" s="32"/>
      <c r="R23" s="22"/>
      <c r="S23" s="23"/>
      <c r="T23" s="2"/>
      <c r="U23" s="34"/>
      <c r="V23" s="23"/>
      <c r="W23" s="23"/>
      <c r="X23" s="23"/>
      <c r="Y23" s="23"/>
      <c r="Z23" s="23"/>
      <c r="AA23" s="23"/>
      <c r="AB23" s="23"/>
    </row>
    <row r="24" spans="1:28" s="6" customFormat="1" ht="24.9" customHeight="1" thickBot="1" x14ac:dyDescent="0.25">
      <c r="A24" s="174"/>
      <c r="B24" s="35"/>
      <c r="C24" s="36"/>
      <c r="D24" s="37"/>
      <c r="E24" s="2"/>
      <c r="F24" s="39"/>
      <c r="G24" s="40"/>
      <c r="H24" s="36"/>
      <c r="I24" s="39"/>
      <c r="J24" s="2"/>
      <c r="K24" s="64"/>
      <c r="L24" s="32"/>
      <c r="M24" s="33"/>
      <c r="N24" s="23"/>
      <c r="O24" s="38"/>
      <c r="P24" s="61"/>
      <c r="Q24" s="32"/>
      <c r="R24" s="22"/>
      <c r="S24" s="39"/>
      <c r="T24" s="2"/>
      <c r="U24" s="43"/>
      <c r="V24" s="23"/>
      <c r="W24" s="23"/>
      <c r="X24" s="23"/>
      <c r="Y24" s="23"/>
      <c r="Z24" s="23"/>
      <c r="AA24" s="23"/>
      <c r="AB24" s="23"/>
    </row>
    <row r="25" spans="1:28" s="6" customFormat="1" ht="30" customHeight="1" thickTop="1" thickBot="1" x14ac:dyDescent="0.25">
      <c r="A25" s="194"/>
      <c r="B25" s="44"/>
      <c r="C25" s="45" t="s">
        <v>28</v>
      </c>
      <c r="D25" s="46" t="s">
        <v>21</v>
      </c>
      <c r="E25" s="83">
        <f>SUM(E17:E24)</f>
        <v>0</v>
      </c>
      <c r="F25" s="48"/>
      <c r="G25" s="84"/>
      <c r="H25" s="85" t="s">
        <v>16</v>
      </c>
      <c r="I25" s="86"/>
      <c r="J25" s="83">
        <f>SUM(J17:J24)</f>
        <v>0</v>
      </c>
      <c r="K25" s="86"/>
      <c r="L25" s="71"/>
      <c r="M25" s="67" t="s">
        <v>16</v>
      </c>
      <c r="N25" s="69"/>
      <c r="O25" s="87">
        <f>SUM(O17:O24)</f>
        <v>0</v>
      </c>
      <c r="P25" s="72"/>
      <c r="Q25" s="71"/>
      <c r="R25" s="67" t="s">
        <v>16</v>
      </c>
      <c r="S25" s="48"/>
      <c r="T25" s="83">
        <f>SUM(T17:T24)</f>
        <v>0</v>
      </c>
      <c r="U25" s="88"/>
      <c r="V25" s="23" t="str">
        <f>IF(E25=J25+O25+T25,"ＯＫ","ＮＧ")</f>
        <v>ＯＫ</v>
      </c>
      <c r="W25" s="23"/>
      <c r="X25" s="23"/>
      <c r="Y25" s="23"/>
      <c r="Z25" s="23"/>
      <c r="AA25" s="23"/>
      <c r="AB25" s="23"/>
    </row>
    <row r="26" spans="1:28" s="6" customFormat="1" ht="16.5" customHeight="1" x14ac:dyDescent="0.2">
      <c r="A26" s="173" t="s">
        <v>66</v>
      </c>
      <c r="B26" s="52"/>
      <c r="C26" s="187" t="s">
        <v>17</v>
      </c>
      <c r="D26" s="54"/>
      <c r="E26" s="1"/>
      <c r="F26" s="55"/>
      <c r="G26" s="56"/>
      <c r="H26" s="53"/>
      <c r="I26" s="55"/>
      <c r="J26" s="1"/>
      <c r="K26" s="55"/>
      <c r="L26" s="57"/>
      <c r="M26" s="89"/>
      <c r="N26" s="55"/>
      <c r="O26" s="1"/>
      <c r="P26" s="60"/>
      <c r="Q26" s="57" t="s">
        <v>74</v>
      </c>
      <c r="R26" s="89"/>
      <c r="S26" s="55"/>
      <c r="T26" s="1"/>
      <c r="U26" s="90"/>
      <c r="V26" s="23"/>
      <c r="W26" s="23"/>
      <c r="X26" s="23"/>
      <c r="Y26" s="23"/>
      <c r="Z26" s="23"/>
      <c r="AA26" s="23"/>
      <c r="AB26" s="23"/>
    </row>
    <row r="27" spans="1:28" s="6" customFormat="1" ht="24" customHeight="1" x14ac:dyDescent="0.2">
      <c r="A27" s="174"/>
      <c r="B27" s="28"/>
      <c r="C27" s="188"/>
      <c r="D27" s="29"/>
      <c r="E27" s="2"/>
      <c r="F27" s="23"/>
      <c r="G27" s="30"/>
      <c r="H27" s="22"/>
      <c r="I27" s="23"/>
      <c r="J27" s="2"/>
      <c r="K27" s="23"/>
      <c r="L27" s="32"/>
      <c r="M27" s="195" t="s">
        <v>37</v>
      </c>
      <c r="N27" s="23"/>
      <c r="O27" s="2"/>
      <c r="P27" s="34"/>
      <c r="Q27" s="32"/>
      <c r="R27" s="33" t="s">
        <v>33</v>
      </c>
      <c r="S27" s="23"/>
      <c r="T27" s="2"/>
      <c r="U27" s="82" t="s">
        <v>35</v>
      </c>
      <c r="V27" s="23"/>
      <c r="W27" s="23"/>
      <c r="X27" s="23"/>
      <c r="Y27" s="23"/>
      <c r="Z27" s="23"/>
      <c r="AA27" s="23"/>
      <c r="AB27" s="23"/>
    </row>
    <row r="28" spans="1:28" s="6" customFormat="1" ht="22.5" customHeight="1" thickBot="1" x14ac:dyDescent="0.25">
      <c r="A28" s="174"/>
      <c r="B28" s="28"/>
      <c r="C28" s="188"/>
      <c r="D28" s="29"/>
      <c r="E28" s="2"/>
      <c r="F28" s="23"/>
      <c r="G28" s="30"/>
      <c r="H28" s="22"/>
      <c r="I28" s="23"/>
      <c r="J28" s="2"/>
      <c r="K28" s="23"/>
      <c r="L28" s="32"/>
      <c r="M28" s="196"/>
      <c r="N28" s="23"/>
      <c r="O28" s="2"/>
      <c r="P28" s="34"/>
      <c r="Q28" s="32"/>
      <c r="R28" s="33" t="s">
        <v>36</v>
      </c>
      <c r="S28" s="23"/>
      <c r="T28" s="2"/>
      <c r="U28" s="82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30" customHeight="1" thickTop="1" thickBot="1" x14ac:dyDescent="0.25">
      <c r="A29" s="175"/>
      <c r="B29" s="91"/>
      <c r="C29" s="92" t="s">
        <v>29</v>
      </c>
      <c r="D29" s="93"/>
      <c r="E29" s="94">
        <f>J29+O29+T29</f>
        <v>0</v>
      </c>
      <c r="F29" s="95"/>
      <c r="G29" s="96"/>
      <c r="H29" s="92" t="s">
        <v>16</v>
      </c>
      <c r="I29" s="95"/>
      <c r="J29" s="94">
        <f>SUM(J26:J28)</f>
        <v>0</v>
      </c>
      <c r="K29" s="95"/>
      <c r="L29" s="97"/>
      <c r="M29" s="92" t="s">
        <v>16</v>
      </c>
      <c r="N29" s="95"/>
      <c r="O29" s="3">
        <f>SUM(O26:O28)</f>
        <v>0</v>
      </c>
      <c r="P29" s="98"/>
      <c r="Q29" s="97"/>
      <c r="R29" s="92" t="s">
        <v>16</v>
      </c>
      <c r="S29" s="95"/>
      <c r="T29" s="94">
        <f>SUM(T26:T28)</f>
        <v>0</v>
      </c>
      <c r="U29" s="98"/>
      <c r="V29" s="23" t="str">
        <f>IF(E29=J29+O29+T29,"ＯＫ","ＮＧ")</f>
        <v>ＯＫ</v>
      </c>
      <c r="W29" s="23"/>
      <c r="X29" s="23"/>
      <c r="Y29" s="23"/>
      <c r="Z29" s="23"/>
      <c r="AA29" s="23"/>
      <c r="AB29" s="23"/>
    </row>
    <row r="30" spans="1:28" s="6" customFormat="1" ht="24.9" customHeight="1" thickTop="1" x14ac:dyDescent="0.2">
      <c r="A30" s="170" t="s">
        <v>63</v>
      </c>
      <c r="B30" s="99"/>
      <c r="C30" s="100" t="s">
        <v>5</v>
      </c>
      <c r="D30" s="101"/>
      <c r="E30" s="102">
        <f>E11+E18</f>
        <v>0</v>
      </c>
      <c r="F30" s="103"/>
      <c r="G30" s="104"/>
      <c r="H30" s="100" t="s">
        <v>10</v>
      </c>
      <c r="I30" s="103"/>
      <c r="J30" s="102">
        <f>J11+J18</f>
        <v>0</v>
      </c>
      <c r="K30" s="105" t="s">
        <v>11</v>
      </c>
      <c r="L30" s="106"/>
      <c r="M30" s="107" t="s">
        <v>43</v>
      </c>
      <c r="N30" s="103"/>
      <c r="O30" s="102">
        <f>O18</f>
        <v>0</v>
      </c>
      <c r="P30" s="108"/>
      <c r="Q30" s="106"/>
      <c r="R30" s="109" t="s">
        <v>33</v>
      </c>
      <c r="S30" s="103"/>
      <c r="T30" s="102">
        <f>T18+T27</f>
        <v>0</v>
      </c>
      <c r="U30" s="90" t="s">
        <v>35</v>
      </c>
      <c r="V30" s="23"/>
      <c r="W30" s="23"/>
      <c r="X30" s="23"/>
      <c r="Y30" s="23"/>
      <c r="Z30" s="23"/>
      <c r="AA30" s="23"/>
      <c r="AB30" s="23"/>
    </row>
    <row r="31" spans="1:28" s="6" customFormat="1" ht="24.9" customHeight="1" x14ac:dyDescent="0.2">
      <c r="A31" s="171"/>
      <c r="B31" s="110"/>
      <c r="C31" s="22"/>
      <c r="D31" s="29"/>
      <c r="E31" s="2"/>
      <c r="F31" s="23"/>
      <c r="G31" s="30"/>
      <c r="H31" s="22"/>
      <c r="I31" s="23"/>
      <c r="J31" s="2"/>
      <c r="K31" s="62"/>
      <c r="L31" s="32"/>
      <c r="M31" s="33" t="s">
        <v>11</v>
      </c>
      <c r="N31" s="23"/>
      <c r="O31" s="2">
        <f>O11+O17+O19+O27</f>
        <v>0</v>
      </c>
      <c r="P31" s="34"/>
      <c r="Q31" s="32"/>
      <c r="R31" s="33" t="s">
        <v>36</v>
      </c>
      <c r="S31" s="23"/>
      <c r="T31" s="2">
        <f>T19+T28</f>
        <v>0</v>
      </c>
      <c r="U31" s="82" t="s">
        <v>35</v>
      </c>
      <c r="V31" s="23"/>
      <c r="W31" s="23"/>
      <c r="X31" s="23"/>
      <c r="Y31" s="23"/>
      <c r="Z31" s="23"/>
      <c r="AA31" s="23"/>
      <c r="AB31" s="23"/>
    </row>
    <row r="32" spans="1:28" s="6" customFormat="1" ht="24.9" customHeight="1" x14ac:dyDescent="0.2">
      <c r="A32" s="171"/>
      <c r="B32" s="110"/>
      <c r="C32" s="22" t="s">
        <v>19</v>
      </c>
      <c r="D32" s="29"/>
      <c r="E32" s="2">
        <f>E13+E20+E5</f>
        <v>0</v>
      </c>
      <c r="F32" s="23"/>
      <c r="G32" s="30"/>
      <c r="H32" s="22" t="s">
        <v>10</v>
      </c>
      <c r="I32" s="23"/>
      <c r="J32" s="2">
        <f>J5+J13+J20</f>
        <v>0</v>
      </c>
      <c r="K32" s="160" t="s">
        <v>56</v>
      </c>
      <c r="L32" s="32"/>
      <c r="N32" s="23"/>
      <c r="O32" s="2"/>
      <c r="P32" s="34"/>
      <c r="Q32" s="32"/>
      <c r="S32" s="23"/>
      <c r="T32" s="2"/>
      <c r="U32" s="82"/>
      <c r="V32" s="23"/>
      <c r="W32" s="23"/>
      <c r="X32" s="23"/>
      <c r="Y32" s="23"/>
      <c r="Z32" s="23"/>
      <c r="AA32" s="23"/>
      <c r="AB32" s="23"/>
    </row>
    <row r="33" spans="1:28" s="6" customFormat="1" ht="24.9" customHeight="1" x14ac:dyDescent="0.2">
      <c r="A33" s="171"/>
      <c r="B33" s="28"/>
      <c r="C33" s="22" t="s">
        <v>70</v>
      </c>
      <c r="D33" s="29"/>
      <c r="E33" s="2"/>
      <c r="F33" s="23"/>
      <c r="G33" s="30"/>
      <c r="H33" s="22" t="s">
        <v>10</v>
      </c>
      <c r="I33" s="23"/>
      <c r="J33" s="2">
        <f>J14+J22</f>
        <v>0</v>
      </c>
      <c r="K33" s="31" t="s">
        <v>11</v>
      </c>
      <c r="L33" s="32"/>
      <c r="M33" s="63"/>
      <c r="N33" s="23"/>
      <c r="O33" s="2"/>
      <c r="P33" s="34"/>
      <c r="Q33" s="32"/>
      <c r="R33" s="23"/>
      <c r="S33" s="23"/>
      <c r="T33" s="2"/>
      <c r="U33" s="34"/>
      <c r="V33" s="23"/>
      <c r="W33" s="23"/>
      <c r="X33" s="23"/>
      <c r="Y33" s="23"/>
      <c r="Z33" s="23"/>
      <c r="AA33" s="23"/>
      <c r="AB33" s="23"/>
    </row>
    <row r="34" spans="1:28" s="6" customFormat="1" ht="24.9" customHeight="1" thickBot="1" x14ac:dyDescent="0.25">
      <c r="A34" s="171"/>
      <c r="B34" s="110"/>
      <c r="C34" s="22"/>
      <c r="D34" s="29"/>
      <c r="E34" s="38"/>
      <c r="F34" s="23"/>
      <c r="G34" s="30"/>
      <c r="H34" s="22"/>
      <c r="I34" s="23"/>
      <c r="J34" s="38"/>
      <c r="K34" s="161"/>
      <c r="L34" s="32"/>
      <c r="M34" s="33"/>
      <c r="N34" s="23"/>
      <c r="O34" s="38"/>
      <c r="P34" s="34"/>
      <c r="Q34" s="32"/>
      <c r="R34" s="111"/>
      <c r="S34" s="23"/>
      <c r="T34" s="38"/>
      <c r="U34" s="112"/>
      <c r="V34" s="23"/>
      <c r="W34" s="23"/>
      <c r="X34" s="23"/>
      <c r="Y34" s="23"/>
      <c r="Z34" s="23"/>
      <c r="AA34" s="23"/>
      <c r="AB34" s="23"/>
    </row>
    <row r="35" spans="1:28" s="6" customFormat="1" ht="30" customHeight="1" thickTop="1" thickBot="1" x14ac:dyDescent="0.25">
      <c r="A35" s="171"/>
      <c r="B35" s="113"/>
      <c r="C35" s="114" t="s">
        <v>39</v>
      </c>
      <c r="D35" s="115"/>
      <c r="E35" s="116">
        <f>SUM(E30:E34)</f>
        <v>0</v>
      </c>
      <c r="F35" s="117"/>
      <c r="G35" s="118"/>
      <c r="H35" s="114"/>
      <c r="I35" s="117"/>
      <c r="J35" s="116">
        <f>SUM(J30:J34)</f>
        <v>0</v>
      </c>
      <c r="K35" s="162"/>
      <c r="L35" s="119"/>
      <c r="M35" s="120"/>
      <c r="N35" s="117"/>
      <c r="O35" s="116">
        <f>SUM(O30:O34)</f>
        <v>0</v>
      </c>
      <c r="P35" s="121"/>
      <c r="Q35" s="119"/>
      <c r="R35" s="114"/>
      <c r="S35" s="117"/>
      <c r="T35" s="116">
        <f>SUM(T30:T34)</f>
        <v>0</v>
      </c>
      <c r="U35" s="121"/>
      <c r="V35" s="23" t="str">
        <f t="shared" ref="V35:V41" si="0">IF(E35=J35+O35+T35,"ＯＫ","ＮＧ")</f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5">
      <c r="A36" s="171"/>
      <c r="B36" s="113"/>
      <c r="C36" s="114" t="s">
        <v>20</v>
      </c>
      <c r="D36" s="115"/>
      <c r="E36" s="116">
        <f>E21</f>
        <v>0</v>
      </c>
      <c r="F36" s="117"/>
      <c r="G36" s="118"/>
      <c r="H36" s="114" t="s">
        <v>10</v>
      </c>
      <c r="I36" s="117"/>
      <c r="J36" s="116">
        <f>J21</f>
        <v>0</v>
      </c>
      <c r="K36" s="163" t="s">
        <v>56</v>
      </c>
      <c r="L36" s="119"/>
      <c r="M36" s="120"/>
      <c r="N36" s="117"/>
      <c r="O36" s="116"/>
      <c r="P36" s="121"/>
      <c r="Q36" s="119"/>
      <c r="R36" s="122"/>
      <c r="S36" s="117"/>
      <c r="T36" s="116"/>
      <c r="U36" s="123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Bot="1" x14ac:dyDescent="0.25">
      <c r="A37" s="171"/>
      <c r="B37" s="124"/>
      <c r="C37" s="125" t="s">
        <v>7</v>
      </c>
      <c r="D37" s="126"/>
      <c r="E37" s="127">
        <f>E9</f>
        <v>0</v>
      </c>
      <c r="F37" s="128"/>
      <c r="G37" s="129"/>
      <c r="H37" s="125"/>
      <c r="I37" s="128"/>
      <c r="J37" s="127"/>
      <c r="K37" s="164"/>
      <c r="L37" s="176" t="s">
        <v>52</v>
      </c>
      <c r="M37" s="177"/>
      <c r="N37" s="178"/>
      <c r="O37" s="127">
        <f>O9+O10</f>
        <v>0</v>
      </c>
      <c r="P37" s="131"/>
      <c r="Q37" s="130"/>
      <c r="R37" s="125"/>
      <c r="S37" s="128"/>
      <c r="T37" s="127"/>
      <c r="U37" s="131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Bot="1" x14ac:dyDescent="0.25">
      <c r="A38" s="171"/>
      <c r="B38" s="132"/>
      <c r="C38" s="133" t="s">
        <v>31</v>
      </c>
      <c r="D38" s="134"/>
      <c r="E38" s="135">
        <f>E6+E15+E23</f>
        <v>0</v>
      </c>
      <c r="F38" s="136"/>
      <c r="G38" s="137"/>
      <c r="H38" s="133" t="s">
        <v>10</v>
      </c>
      <c r="I38" s="136"/>
      <c r="J38" s="135">
        <f>J6+J15+J23</f>
        <v>0</v>
      </c>
      <c r="K38" s="165" t="s">
        <v>56</v>
      </c>
      <c r="L38" s="138"/>
      <c r="M38" s="139"/>
      <c r="N38" s="136"/>
      <c r="O38" s="135"/>
      <c r="P38" s="140"/>
      <c r="Q38" s="138"/>
      <c r="R38" s="133"/>
      <c r="S38" s="136"/>
      <c r="T38" s="135"/>
      <c r="U38" s="140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s="6" customFormat="1" ht="30" customHeight="1" thickTop="1" thickBot="1" x14ac:dyDescent="0.25">
      <c r="A39" s="171"/>
      <c r="B39" s="141"/>
      <c r="C39" s="142" t="s">
        <v>30</v>
      </c>
      <c r="D39" s="143"/>
      <c r="E39" s="144">
        <f>E8+E16+E25+E29</f>
        <v>0</v>
      </c>
      <c r="F39" s="145"/>
      <c r="G39" s="146"/>
      <c r="H39" s="142" t="s">
        <v>6</v>
      </c>
      <c r="I39" s="145"/>
      <c r="J39" s="144">
        <f>J8+J16+J25+J29</f>
        <v>0</v>
      </c>
      <c r="K39" s="166"/>
      <c r="L39" s="147"/>
      <c r="M39" s="142" t="s">
        <v>6</v>
      </c>
      <c r="N39" s="145"/>
      <c r="O39" s="144">
        <f>O8+O16+O25+O29</f>
        <v>0</v>
      </c>
      <c r="P39" s="148"/>
      <c r="Q39" s="147"/>
      <c r="R39" s="142" t="s">
        <v>6</v>
      </c>
      <c r="S39" s="145"/>
      <c r="T39" s="144">
        <f>T8+T16+T25+T29</f>
        <v>0</v>
      </c>
      <c r="U39" s="148"/>
      <c r="V39" s="23" t="str">
        <f t="shared" si="0"/>
        <v>ＯＫ</v>
      </c>
      <c r="W39" s="23"/>
      <c r="X39" s="23"/>
      <c r="Y39" s="23"/>
      <c r="Z39" s="23"/>
      <c r="AA39" s="23"/>
      <c r="AB39" s="23"/>
    </row>
    <row r="40" spans="1:28" s="6" customFormat="1" ht="30" customHeight="1" thickTop="1" thickBot="1" x14ac:dyDescent="0.25">
      <c r="A40" s="171"/>
      <c r="B40" s="110"/>
      <c r="C40" s="149" t="s">
        <v>8</v>
      </c>
      <c r="D40" s="150"/>
      <c r="E40" s="151"/>
      <c r="F40" s="152"/>
      <c r="G40" s="153"/>
      <c r="H40" s="149" t="s">
        <v>10</v>
      </c>
      <c r="I40" s="152"/>
      <c r="J40" s="151"/>
      <c r="K40" s="167" t="s">
        <v>56</v>
      </c>
      <c r="L40" s="154"/>
      <c r="M40" s="155"/>
      <c r="N40" s="152"/>
      <c r="O40" s="151"/>
      <c r="P40" s="156"/>
      <c r="Q40" s="154"/>
      <c r="R40" s="149"/>
      <c r="S40" s="152"/>
      <c r="T40" s="151"/>
      <c r="U40" s="157"/>
      <c r="V40" s="23" t="str">
        <f t="shared" si="0"/>
        <v>ＯＫ</v>
      </c>
      <c r="W40" s="23"/>
      <c r="X40" s="23"/>
      <c r="Y40" s="23"/>
      <c r="Z40" s="23"/>
      <c r="AA40" s="23"/>
      <c r="AB40" s="23"/>
    </row>
    <row r="41" spans="1:28" s="6" customFormat="1" ht="30" customHeight="1" thickTop="1" thickBot="1" x14ac:dyDescent="0.25">
      <c r="A41" s="172"/>
      <c r="B41" s="66"/>
      <c r="C41" s="67" t="s">
        <v>9</v>
      </c>
      <c r="D41" s="158"/>
      <c r="E41" s="83">
        <f>J41+O41+T41</f>
        <v>0</v>
      </c>
      <c r="F41" s="69"/>
      <c r="G41" s="70"/>
      <c r="H41" s="67" t="s">
        <v>9</v>
      </c>
      <c r="I41" s="69"/>
      <c r="J41" s="83">
        <f>J39+J40</f>
        <v>0</v>
      </c>
      <c r="K41" s="168"/>
      <c r="L41" s="71"/>
      <c r="M41" s="67" t="s">
        <v>9</v>
      </c>
      <c r="N41" s="69"/>
      <c r="O41" s="83">
        <f>O39+O40</f>
        <v>0</v>
      </c>
      <c r="P41" s="72"/>
      <c r="Q41" s="71"/>
      <c r="R41" s="67" t="s">
        <v>9</v>
      </c>
      <c r="S41" s="69"/>
      <c r="T41" s="83">
        <f>T39+T40</f>
        <v>0</v>
      </c>
      <c r="U41" s="72"/>
      <c r="V41" s="23" t="str">
        <f t="shared" si="0"/>
        <v>ＯＫ</v>
      </c>
      <c r="W41" s="23"/>
      <c r="X41" s="23"/>
      <c r="Y41" s="23"/>
      <c r="Z41" s="23"/>
      <c r="AA41" s="23"/>
      <c r="AB41" s="23"/>
    </row>
    <row r="42" spans="1:28" ht="16.5" customHeight="1" x14ac:dyDescent="0.2">
      <c r="A42" s="169" t="s">
        <v>45</v>
      </c>
    </row>
    <row r="43" spans="1:28" ht="16.5" customHeight="1" x14ac:dyDescent="0.2">
      <c r="C43" s="4" t="s">
        <v>45</v>
      </c>
    </row>
  </sheetData>
  <mergeCells count="17">
    <mergeCell ref="A1:F2"/>
    <mergeCell ref="C26:C28"/>
    <mergeCell ref="G4:I4"/>
    <mergeCell ref="L4:N4"/>
    <mergeCell ref="A3:A4"/>
    <mergeCell ref="B3:F3"/>
    <mergeCell ref="G3:K3"/>
    <mergeCell ref="A17:A25"/>
    <mergeCell ref="A9:A16"/>
    <mergeCell ref="A5:A8"/>
    <mergeCell ref="M27:M28"/>
    <mergeCell ref="A30:A41"/>
    <mergeCell ref="A26:A29"/>
    <mergeCell ref="L37:N37"/>
    <mergeCell ref="Q3:U3"/>
    <mergeCell ref="L3:P3"/>
    <mergeCell ref="Q4:S4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2"/>
    <pageSetUpPr fitToPage="1"/>
  </sheetPr>
  <dimension ref="A1:AB43"/>
  <sheetViews>
    <sheetView showGridLines="0" zoomScale="75" zoomScaleNormal="75" zoomScaleSheetLayoutView="100" workbookViewId="0">
      <selection sqref="A1:H2"/>
    </sheetView>
  </sheetViews>
  <sheetFormatPr defaultColWidth="9" defaultRowHeight="13.2" x14ac:dyDescent="0.2"/>
  <cols>
    <col min="1" max="1" width="5" style="4" customWidth="1"/>
    <col min="2" max="2" width="1.44140625" style="4" customWidth="1"/>
    <col min="3" max="3" width="17" style="4" customWidth="1"/>
    <col min="4" max="4" width="1.21875" style="4" customWidth="1"/>
    <col min="5" max="5" width="16.109375" style="4" customWidth="1"/>
    <col min="6" max="6" width="15" style="4" customWidth="1"/>
    <col min="7" max="7" width="1.6640625" style="4" customWidth="1"/>
    <col min="8" max="8" width="15.109375" style="4" bestFit="1" customWidth="1"/>
    <col min="9" max="9" width="1.6640625" style="4" customWidth="1"/>
    <col min="10" max="10" width="17" style="4" customWidth="1"/>
    <col min="11" max="11" width="15.109375" style="4" customWidth="1"/>
    <col min="12" max="12" width="1.6640625" style="4" customWidth="1"/>
    <col min="13" max="13" width="17.6640625" style="5" bestFit="1" customWidth="1"/>
    <col min="14" max="14" width="1.6640625" style="4" customWidth="1"/>
    <col min="15" max="15" width="16.88671875" style="4" customWidth="1"/>
    <col min="16" max="16" width="15" style="4" customWidth="1"/>
    <col min="17" max="17" width="1.6640625" style="4" customWidth="1"/>
    <col min="18" max="18" width="15.109375" style="4" bestFit="1" customWidth="1"/>
    <col min="19" max="19" width="1.6640625" style="4" customWidth="1"/>
    <col min="20" max="20" width="16.88671875" style="4" customWidth="1"/>
    <col min="21" max="21" width="15" style="4" customWidth="1"/>
    <col min="22" max="16384" width="9" style="4"/>
  </cols>
  <sheetData>
    <row r="1" spans="1:28" ht="19.5" customHeight="1" x14ac:dyDescent="0.2">
      <c r="A1" s="185" t="s">
        <v>60</v>
      </c>
      <c r="B1" s="185"/>
      <c r="C1" s="185"/>
      <c r="D1" s="185"/>
      <c r="E1" s="185"/>
      <c r="F1" s="185"/>
      <c r="G1" s="185"/>
      <c r="H1" s="185"/>
      <c r="U1" s="159" t="s">
        <v>40</v>
      </c>
    </row>
    <row r="2" spans="1:28" s="6" customFormat="1" ht="53.25" customHeight="1" thickBot="1" x14ac:dyDescent="0.25">
      <c r="A2" s="186"/>
      <c r="B2" s="186"/>
      <c r="C2" s="186"/>
      <c r="D2" s="186"/>
      <c r="E2" s="186"/>
      <c r="F2" s="186"/>
      <c r="G2" s="186"/>
      <c r="H2" s="186"/>
      <c r="M2" s="8"/>
      <c r="R2" s="7"/>
    </row>
    <row r="3" spans="1:28" ht="21.75" customHeight="1" x14ac:dyDescent="0.2">
      <c r="A3" s="190" t="s">
        <v>62</v>
      </c>
      <c r="B3" s="179" t="s">
        <v>0</v>
      </c>
      <c r="C3" s="180"/>
      <c r="D3" s="180"/>
      <c r="E3" s="180"/>
      <c r="F3" s="180"/>
      <c r="G3" s="192" t="s">
        <v>1</v>
      </c>
      <c r="H3" s="180"/>
      <c r="I3" s="180"/>
      <c r="J3" s="180"/>
      <c r="K3" s="180"/>
      <c r="L3" s="179" t="s">
        <v>2</v>
      </c>
      <c r="M3" s="180"/>
      <c r="N3" s="180"/>
      <c r="O3" s="180"/>
      <c r="P3" s="181"/>
      <c r="Q3" s="179" t="s">
        <v>3</v>
      </c>
      <c r="R3" s="180"/>
      <c r="S3" s="180"/>
      <c r="T3" s="180"/>
      <c r="U3" s="181"/>
      <c r="V3" s="9"/>
      <c r="W3" s="9"/>
      <c r="X3" s="9"/>
      <c r="Y3" s="9"/>
      <c r="Z3" s="9"/>
      <c r="AA3" s="9"/>
      <c r="AB3" s="9"/>
    </row>
    <row r="4" spans="1:28" ht="21.75" customHeight="1" thickBot="1" x14ac:dyDescent="0.25">
      <c r="A4" s="191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9" t="s">
        <v>4</v>
      </c>
      <c r="H4" s="183"/>
      <c r="I4" s="184"/>
      <c r="J4" s="13" t="s">
        <v>23</v>
      </c>
      <c r="K4" s="14" t="s">
        <v>12</v>
      </c>
      <c r="L4" s="182" t="s">
        <v>4</v>
      </c>
      <c r="M4" s="183"/>
      <c r="N4" s="184"/>
      <c r="O4" s="13" t="s">
        <v>24</v>
      </c>
      <c r="P4" s="15" t="s">
        <v>14</v>
      </c>
      <c r="Q4" s="182" t="s">
        <v>4</v>
      </c>
      <c r="R4" s="183"/>
      <c r="S4" s="184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" customHeight="1" x14ac:dyDescent="0.2">
      <c r="A5" s="171" t="s">
        <v>72</v>
      </c>
      <c r="B5" s="17"/>
      <c r="C5" s="18" t="s">
        <v>18</v>
      </c>
      <c r="D5" s="19"/>
      <c r="E5" s="1"/>
      <c r="F5" s="20"/>
      <c r="G5" s="21"/>
      <c r="H5" s="22" t="s">
        <v>10</v>
      </c>
      <c r="I5" s="23"/>
      <c r="J5" s="1"/>
      <c r="K5" s="24" t="s">
        <v>11</v>
      </c>
      <c r="L5" s="25"/>
      <c r="M5" s="26"/>
      <c r="N5" s="20"/>
      <c r="O5" s="1"/>
      <c r="P5" s="27"/>
      <c r="Q5" s="25"/>
      <c r="R5" s="18"/>
      <c r="S5" s="20"/>
      <c r="T5" s="1"/>
      <c r="U5" s="27"/>
      <c r="V5" s="23"/>
      <c r="W5" s="23"/>
      <c r="X5" s="23"/>
      <c r="Y5" s="23"/>
      <c r="Z5" s="23"/>
      <c r="AA5" s="23"/>
      <c r="AB5" s="23"/>
    </row>
    <row r="6" spans="1:28" s="6" customFormat="1" ht="24.9" customHeight="1" x14ac:dyDescent="0.2">
      <c r="A6" s="174"/>
      <c r="B6" s="28"/>
      <c r="C6" s="22" t="s">
        <v>31</v>
      </c>
      <c r="D6" s="29"/>
      <c r="E6" s="2"/>
      <c r="F6" s="23"/>
      <c r="G6" s="30"/>
      <c r="H6" s="22" t="s">
        <v>10</v>
      </c>
      <c r="I6" s="23"/>
      <c r="J6" s="2"/>
      <c r="K6" s="31" t="s">
        <v>11</v>
      </c>
      <c r="L6" s="32"/>
      <c r="M6" s="33"/>
      <c r="N6" s="23"/>
      <c r="O6" s="2"/>
      <c r="P6" s="34"/>
      <c r="Q6" s="32"/>
      <c r="R6" s="22"/>
      <c r="S6" s="23"/>
      <c r="T6" s="2"/>
      <c r="U6" s="34"/>
      <c r="V6" s="23"/>
      <c r="W6" s="23"/>
      <c r="X6" s="23"/>
      <c r="Y6" s="23"/>
      <c r="Z6" s="23"/>
      <c r="AA6" s="23"/>
      <c r="AB6" s="23"/>
    </row>
    <row r="7" spans="1:28" s="6" customFormat="1" ht="24.9" customHeight="1" thickBot="1" x14ac:dyDescent="0.25">
      <c r="A7" s="174"/>
      <c r="B7" s="35"/>
      <c r="C7" s="36"/>
      <c r="D7" s="37"/>
      <c r="E7" s="38"/>
      <c r="F7" s="39"/>
      <c r="G7" s="40"/>
      <c r="H7" s="36"/>
      <c r="I7" s="39"/>
      <c r="J7" s="38"/>
      <c r="K7" s="39"/>
      <c r="L7" s="41"/>
      <c r="M7" s="42"/>
      <c r="N7" s="39"/>
      <c r="O7" s="38"/>
      <c r="P7" s="43"/>
      <c r="Q7" s="41"/>
      <c r="R7" s="36"/>
      <c r="S7" s="39"/>
      <c r="T7" s="38"/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5">
      <c r="A8" s="194"/>
      <c r="B8" s="44"/>
      <c r="C8" s="45" t="s">
        <v>26</v>
      </c>
      <c r="D8" s="46"/>
      <c r="E8" s="47">
        <f>SUM(E5:E7)</f>
        <v>0</v>
      </c>
      <c r="F8" s="48"/>
      <c r="G8" s="49"/>
      <c r="H8" s="45" t="s">
        <v>16</v>
      </c>
      <c r="I8" s="48"/>
      <c r="J8" s="47">
        <f>SUM(J5:J7)</f>
        <v>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" customHeight="1" x14ac:dyDescent="0.2">
      <c r="A9" s="193" t="s">
        <v>64</v>
      </c>
      <c r="B9" s="52" t="s">
        <v>42</v>
      </c>
      <c r="C9" s="53" t="s">
        <v>7</v>
      </c>
      <c r="D9" s="54"/>
      <c r="E9" s="1"/>
      <c r="F9" s="55"/>
      <c r="G9" s="56"/>
      <c r="H9" s="53"/>
      <c r="I9" s="55"/>
      <c r="J9" s="1"/>
      <c r="K9" s="24"/>
      <c r="L9" s="57"/>
      <c r="M9" s="58" t="s">
        <v>54</v>
      </c>
      <c r="N9" s="55"/>
      <c r="O9" s="1"/>
      <c r="P9" s="59" t="s">
        <v>38</v>
      </c>
      <c r="Q9" s="57"/>
      <c r="R9" s="53"/>
      <c r="S9" s="55"/>
      <c r="T9" s="1"/>
      <c r="U9" s="60"/>
      <c r="V9" s="23"/>
      <c r="W9" s="23"/>
      <c r="X9" s="23"/>
      <c r="Y9" s="23"/>
      <c r="Z9" s="23"/>
      <c r="AA9" s="23"/>
      <c r="AB9" s="23"/>
    </row>
    <row r="10" spans="1:28" s="6" customFormat="1" ht="24.9" customHeight="1" x14ac:dyDescent="0.2">
      <c r="A10" s="174"/>
      <c r="B10" s="28" t="s">
        <v>44</v>
      </c>
      <c r="D10" s="29"/>
      <c r="E10" s="2"/>
      <c r="F10" s="23"/>
      <c r="G10" s="30"/>
      <c r="H10" s="22"/>
      <c r="I10" s="23"/>
      <c r="J10" s="2"/>
      <c r="K10" s="31"/>
      <c r="L10" s="32"/>
      <c r="M10" s="33" t="s">
        <v>11</v>
      </c>
      <c r="N10" s="23"/>
      <c r="O10" s="2"/>
      <c r="P10" s="61" t="s">
        <v>38</v>
      </c>
      <c r="Q10" s="32"/>
      <c r="R10" s="22"/>
      <c r="S10" s="23"/>
      <c r="T10" s="2"/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" customHeight="1" x14ac:dyDescent="0.2">
      <c r="A11" s="174"/>
      <c r="B11" s="28"/>
      <c r="C11" s="22" t="s">
        <v>5</v>
      </c>
      <c r="D11" s="29"/>
      <c r="E11" s="2"/>
      <c r="F11" s="23"/>
      <c r="G11" s="30"/>
      <c r="H11" s="22" t="s">
        <v>10</v>
      </c>
      <c r="I11" s="23"/>
      <c r="J11" s="2"/>
      <c r="K11" s="31" t="s">
        <v>11</v>
      </c>
      <c r="L11" s="32"/>
      <c r="M11" s="33" t="s">
        <v>55</v>
      </c>
      <c r="N11" s="23"/>
      <c r="O11" s="2"/>
      <c r="P11" s="61" t="s">
        <v>48</v>
      </c>
      <c r="Q11" s="32"/>
      <c r="R11" s="22"/>
      <c r="S11" s="23"/>
      <c r="T11" s="2"/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" customHeight="1" x14ac:dyDescent="0.2">
      <c r="A12" s="174"/>
      <c r="B12" s="28"/>
      <c r="C12" s="22"/>
      <c r="D12" s="29"/>
      <c r="E12" s="2"/>
      <c r="F12" s="23"/>
      <c r="G12" s="30"/>
      <c r="H12" s="22"/>
      <c r="I12" s="23"/>
      <c r="J12" s="2"/>
      <c r="K12" s="62"/>
      <c r="L12" s="32"/>
      <c r="M12" s="63"/>
      <c r="N12" s="23"/>
      <c r="O12" s="2"/>
      <c r="P12" s="61"/>
      <c r="Q12" s="32"/>
      <c r="R12" s="22"/>
      <c r="S12" s="23"/>
      <c r="T12" s="2"/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" customHeight="1" x14ac:dyDescent="0.2">
      <c r="A13" s="174"/>
      <c r="B13" s="28"/>
      <c r="C13" s="22" t="s">
        <v>19</v>
      </c>
      <c r="D13" s="29"/>
      <c r="E13" s="2"/>
      <c r="F13" s="23"/>
      <c r="G13" s="30"/>
      <c r="H13" s="22" t="s">
        <v>10</v>
      </c>
      <c r="I13" s="23"/>
      <c r="J13" s="2"/>
      <c r="K13" s="31" t="s">
        <v>11</v>
      </c>
      <c r="L13" s="32"/>
      <c r="M13" s="63"/>
      <c r="N13" s="23"/>
      <c r="O13" s="2"/>
      <c r="P13" s="61"/>
      <c r="Q13" s="32"/>
      <c r="R13" s="22"/>
      <c r="S13" s="23"/>
      <c r="T13" s="2"/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" customHeight="1" x14ac:dyDescent="0.2">
      <c r="A14" s="174"/>
      <c r="B14" s="28"/>
      <c r="C14" s="22" t="s">
        <v>70</v>
      </c>
      <c r="D14" s="29"/>
      <c r="E14" s="2"/>
      <c r="F14" s="23"/>
      <c r="G14" s="30"/>
      <c r="H14" s="22" t="s">
        <v>10</v>
      </c>
      <c r="I14" s="23"/>
      <c r="J14" s="2"/>
      <c r="K14" s="31" t="s">
        <v>11</v>
      </c>
      <c r="L14" s="32"/>
      <c r="M14" s="63"/>
      <c r="N14" s="23"/>
      <c r="O14" s="2"/>
      <c r="P14" s="34"/>
      <c r="Q14" s="32"/>
      <c r="R14" s="23"/>
      <c r="S14" s="23"/>
      <c r="T14" s="2"/>
      <c r="U14" s="34"/>
      <c r="V14" s="23"/>
      <c r="W14" s="23"/>
      <c r="X14" s="23"/>
      <c r="Y14" s="23"/>
      <c r="Z14" s="23"/>
      <c r="AA14" s="23"/>
      <c r="AB14" s="23"/>
    </row>
    <row r="15" spans="1:28" s="6" customFormat="1" ht="24.9" customHeight="1" thickBot="1" x14ac:dyDescent="0.25">
      <c r="A15" s="174"/>
      <c r="B15" s="35"/>
      <c r="C15" s="22" t="s">
        <v>31</v>
      </c>
      <c r="D15" s="37"/>
      <c r="E15" s="38"/>
      <c r="F15" s="39"/>
      <c r="G15" s="40"/>
      <c r="H15" s="22" t="s">
        <v>10</v>
      </c>
      <c r="I15" s="39"/>
      <c r="J15" s="38"/>
      <c r="K15" s="64" t="s">
        <v>56</v>
      </c>
      <c r="L15" s="41"/>
      <c r="M15" s="42"/>
      <c r="N15" s="39"/>
      <c r="O15" s="38"/>
      <c r="P15" s="65"/>
      <c r="Q15" s="41"/>
      <c r="R15" s="36"/>
      <c r="S15" s="39"/>
      <c r="T15" s="38"/>
      <c r="U15" s="43"/>
      <c r="V15" s="23"/>
      <c r="W15" s="23"/>
      <c r="X15" s="23"/>
      <c r="Y15" s="23"/>
      <c r="Z15" s="23"/>
      <c r="AA15" s="23"/>
      <c r="AB15" s="23"/>
    </row>
    <row r="16" spans="1:28" s="6" customFormat="1" ht="30" customHeight="1" thickTop="1" thickBot="1" x14ac:dyDescent="0.25">
      <c r="A16" s="194"/>
      <c r="B16" s="66"/>
      <c r="C16" s="67" t="s">
        <v>27</v>
      </c>
      <c r="D16" s="68"/>
      <c r="E16" s="47">
        <f>SUM(E9:E15)</f>
        <v>0</v>
      </c>
      <c r="F16" s="69"/>
      <c r="G16" s="70"/>
      <c r="H16" s="67" t="s">
        <v>16</v>
      </c>
      <c r="I16" s="69"/>
      <c r="J16" s="47">
        <f>SUM(J9:J15)</f>
        <v>0</v>
      </c>
      <c r="K16" s="69"/>
      <c r="L16" s="71"/>
      <c r="M16" s="67" t="s">
        <v>16</v>
      </c>
      <c r="N16" s="69"/>
      <c r="O16" s="47">
        <f>SUM(O9:O15)</f>
        <v>0</v>
      </c>
      <c r="P16" s="72"/>
      <c r="Q16" s="71"/>
      <c r="R16" s="67" t="s">
        <v>16</v>
      </c>
      <c r="S16" s="69"/>
      <c r="T16" s="47">
        <f>SUM(T9:T15)</f>
        <v>0</v>
      </c>
      <c r="U16" s="72"/>
      <c r="V16" s="23" t="str">
        <f>IF(E16=J16+O16+T16,"ＯＫ","ＮＧ")</f>
        <v>ＯＫ</v>
      </c>
      <c r="W16" s="23"/>
      <c r="X16" s="23"/>
      <c r="Y16" s="23"/>
      <c r="Z16" s="23"/>
      <c r="AA16" s="23"/>
      <c r="AB16" s="23"/>
    </row>
    <row r="17" spans="1:28" s="6" customFormat="1" ht="27" customHeight="1" x14ac:dyDescent="0.2">
      <c r="A17" s="193" t="s">
        <v>65</v>
      </c>
      <c r="B17" s="73"/>
      <c r="C17" s="74"/>
      <c r="D17" s="75"/>
      <c r="E17" s="76"/>
      <c r="F17" s="77"/>
      <c r="G17" s="78"/>
      <c r="H17" s="74"/>
      <c r="I17" s="77"/>
      <c r="J17" s="76"/>
      <c r="K17" s="77"/>
      <c r="L17" s="79"/>
      <c r="M17" s="80" t="s">
        <v>32</v>
      </c>
      <c r="N17" s="77"/>
      <c r="O17" s="1">
        <v>0</v>
      </c>
      <c r="P17" s="81"/>
      <c r="Q17" s="32" t="s">
        <v>73</v>
      </c>
      <c r="R17" s="33"/>
      <c r="S17" s="77"/>
      <c r="T17" s="76"/>
      <c r="U17" s="81"/>
      <c r="V17" s="23"/>
      <c r="W17" s="23"/>
      <c r="X17" s="23"/>
      <c r="Y17" s="23"/>
      <c r="Z17" s="23"/>
      <c r="AA17" s="23"/>
      <c r="AB17" s="23"/>
    </row>
    <row r="18" spans="1:28" s="6" customFormat="1" ht="24.9" customHeight="1" x14ac:dyDescent="0.2">
      <c r="A18" s="174"/>
      <c r="B18" s="28"/>
      <c r="C18" s="22" t="s">
        <v>5</v>
      </c>
      <c r="D18" s="29"/>
      <c r="E18" s="2"/>
      <c r="F18" s="23"/>
      <c r="G18" s="30"/>
      <c r="H18" s="22" t="s">
        <v>10</v>
      </c>
      <c r="I18" s="23"/>
      <c r="J18" s="2"/>
      <c r="K18" s="31"/>
      <c r="L18" s="32"/>
      <c r="M18" s="63" t="s">
        <v>51</v>
      </c>
      <c r="N18" s="23"/>
      <c r="O18" s="2">
        <v>0</v>
      </c>
      <c r="P18" s="34"/>
      <c r="Q18" s="32"/>
      <c r="R18" s="33" t="s">
        <v>33</v>
      </c>
      <c r="S18" s="23"/>
      <c r="T18" s="2">
        <v>0</v>
      </c>
      <c r="U18" s="82" t="s">
        <v>35</v>
      </c>
      <c r="V18" s="23"/>
      <c r="W18" s="23"/>
      <c r="X18" s="23"/>
      <c r="Y18" s="23"/>
      <c r="Z18" s="23"/>
      <c r="AA18" s="23"/>
      <c r="AB18" s="23"/>
    </row>
    <row r="19" spans="1:28" s="6" customFormat="1" ht="24.9" customHeight="1" x14ac:dyDescent="0.2">
      <c r="A19" s="174"/>
      <c r="B19" s="28"/>
      <c r="C19" s="22"/>
      <c r="D19" s="29"/>
      <c r="E19" s="2"/>
      <c r="F19" s="23"/>
      <c r="G19" s="30"/>
      <c r="H19" s="22"/>
      <c r="I19" s="23"/>
      <c r="J19" s="2"/>
      <c r="K19" s="62"/>
      <c r="L19" s="32"/>
      <c r="M19" s="33" t="s">
        <v>57</v>
      </c>
      <c r="N19" s="23"/>
      <c r="O19" s="2">
        <v>0</v>
      </c>
      <c r="P19" s="34"/>
      <c r="Q19" s="32"/>
      <c r="R19" s="33" t="s">
        <v>34</v>
      </c>
      <c r="S19" s="23"/>
      <c r="T19" s="2">
        <v>0</v>
      </c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" customHeight="1" x14ac:dyDescent="0.2">
      <c r="A20" s="174"/>
      <c r="B20" s="28"/>
      <c r="C20" s="22" t="s">
        <v>19</v>
      </c>
      <c r="D20" s="29"/>
      <c r="E20" s="2"/>
      <c r="F20" s="23"/>
      <c r="G20" s="30"/>
      <c r="H20" s="22" t="s">
        <v>10</v>
      </c>
      <c r="I20" s="23"/>
      <c r="J20" s="2"/>
      <c r="K20" s="31" t="s">
        <v>11</v>
      </c>
      <c r="L20" s="32"/>
      <c r="M20" s="23"/>
      <c r="N20" s="23"/>
      <c r="O20" s="2"/>
      <c r="P20" s="34"/>
      <c r="Q20" s="32"/>
      <c r="R20" s="23"/>
      <c r="S20" s="23"/>
      <c r="T20" s="2"/>
      <c r="U20" s="82"/>
      <c r="V20" s="23"/>
      <c r="W20" s="23"/>
      <c r="X20" s="23"/>
      <c r="Y20" s="23"/>
      <c r="Z20" s="23"/>
      <c r="AA20" s="23"/>
      <c r="AB20" s="23"/>
    </row>
    <row r="21" spans="1:28" s="6" customFormat="1" ht="24.9" customHeight="1" x14ac:dyDescent="0.2">
      <c r="A21" s="174"/>
      <c r="B21" s="28"/>
      <c r="C21" s="22" t="s">
        <v>20</v>
      </c>
      <c r="D21" s="29"/>
      <c r="E21" s="2"/>
      <c r="F21" s="23"/>
      <c r="G21" s="30"/>
      <c r="H21" s="22" t="s">
        <v>10</v>
      </c>
      <c r="I21" s="23"/>
      <c r="J21" s="2"/>
      <c r="K21" s="31" t="s">
        <v>11</v>
      </c>
      <c r="L21" s="32"/>
      <c r="M21" s="63"/>
      <c r="N21" s="23"/>
      <c r="O21" s="2"/>
      <c r="P21" s="34"/>
      <c r="Q21" s="32"/>
      <c r="R21" s="23"/>
      <c r="S21" s="23"/>
      <c r="T21" s="2"/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" customHeight="1" x14ac:dyDescent="0.2">
      <c r="A22" s="174"/>
      <c r="B22" s="28"/>
      <c r="C22" s="22" t="s">
        <v>70</v>
      </c>
      <c r="D22" s="29"/>
      <c r="E22" s="2"/>
      <c r="F22" s="23"/>
      <c r="G22" s="30"/>
      <c r="H22" s="22" t="s">
        <v>10</v>
      </c>
      <c r="I22" s="23"/>
      <c r="J22" s="2"/>
      <c r="K22" s="31" t="s">
        <v>11</v>
      </c>
      <c r="L22" s="32"/>
      <c r="M22" s="63"/>
      <c r="N22" s="23"/>
      <c r="O22" s="2"/>
      <c r="P22" s="34"/>
      <c r="Q22" s="32"/>
      <c r="R22" s="23"/>
      <c r="S22" s="23"/>
      <c r="T22" s="2"/>
      <c r="U22" s="34"/>
      <c r="V22" s="23"/>
      <c r="W22" s="23"/>
      <c r="X22" s="23"/>
      <c r="Y22" s="23"/>
      <c r="Z22" s="23"/>
      <c r="AA22" s="23"/>
      <c r="AB22" s="23"/>
    </row>
    <row r="23" spans="1:28" s="6" customFormat="1" ht="24.9" customHeight="1" x14ac:dyDescent="0.2">
      <c r="A23" s="174"/>
      <c r="B23" s="28"/>
      <c r="C23" s="22" t="s">
        <v>31</v>
      </c>
      <c r="D23" s="29"/>
      <c r="E23" s="2"/>
      <c r="F23" s="23"/>
      <c r="G23" s="30"/>
      <c r="H23" s="22" t="s">
        <v>10</v>
      </c>
      <c r="I23" s="23"/>
      <c r="J23" s="2"/>
      <c r="K23" s="31" t="s">
        <v>11</v>
      </c>
      <c r="L23" s="32"/>
      <c r="M23" s="33"/>
      <c r="N23" s="23"/>
      <c r="O23" s="2"/>
      <c r="P23" s="61"/>
      <c r="Q23" s="32"/>
      <c r="R23" s="22"/>
      <c r="S23" s="23"/>
      <c r="T23" s="2"/>
      <c r="U23" s="34"/>
      <c r="V23" s="23"/>
      <c r="W23" s="23"/>
      <c r="X23" s="23"/>
      <c r="Y23" s="23"/>
      <c r="Z23" s="23"/>
      <c r="AA23" s="23"/>
      <c r="AB23" s="23"/>
    </row>
    <row r="24" spans="1:28" s="6" customFormat="1" ht="24.9" customHeight="1" thickBot="1" x14ac:dyDescent="0.25">
      <c r="A24" s="174"/>
      <c r="B24" s="35"/>
      <c r="C24" s="36"/>
      <c r="D24" s="37"/>
      <c r="E24" s="2"/>
      <c r="F24" s="39"/>
      <c r="G24" s="40"/>
      <c r="H24" s="36"/>
      <c r="I24" s="39"/>
      <c r="J24" s="2"/>
      <c r="K24" s="64"/>
      <c r="L24" s="32"/>
      <c r="M24" s="33"/>
      <c r="N24" s="23"/>
      <c r="O24" s="38"/>
      <c r="P24" s="61"/>
      <c r="Q24" s="32"/>
      <c r="R24" s="22"/>
      <c r="S24" s="39"/>
      <c r="T24" s="2"/>
      <c r="U24" s="43"/>
      <c r="V24" s="23"/>
      <c r="W24" s="23"/>
      <c r="X24" s="23"/>
      <c r="Y24" s="23"/>
      <c r="Z24" s="23"/>
      <c r="AA24" s="23"/>
      <c r="AB24" s="23"/>
    </row>
    <row r="25" spans="1:28" s="6" customFormat="1" ht="30" customHeight="1" thickTop="1" thickBot="1" x14ac:dyDescent="0.25">
      <c r="A25" s="194"/>
      <c r="B25" s="44"/>
      <c r="C25" s="45" t="s">
        <v>28</v>
      </c>
      <c r="D25" s="46" t="s">
        <v>21</v>
      </c>
      <c r="E25" s="83">
        <f>SUM(E17:E24)</f>
        <v>0</v>
      </c>
      <c r="F25" s="48"/>
      <c r="G25" s="84"/>
      <c r="H25" s="85" t="s">
        <v>16</v>
      </c>
      <c r="I25" s="86"/>
      <c r="J25" s="83">
        <f>SUM(J17:J24)</f>
        <v>0</v>
      </c>
      <c r="K25" s="86"/>
      <c r="L25" s="71"/>
      <c r="M25" s="67" t="s">
        <v>16</v>
      </c>
      <c r="N25" s="69"/>
      <c r="O25" s="87">
        <f>SUM(O17:O24)</f>
        <v>0</v>
      </c>
      <c r="P25" s="72"/>
      <c r="Q25" s="71"/>
      <c r="R25" s="67" t="s">
        <v>16</v>
      </c>
      <c r="S25" s="48"/>
      <c r="T25" s="83">
        <f>SUM(T17:T24)</f>
        <v>0</v>
      </c>
      <c r="U25" s="88"/>
      <c r="V25" s="23" t="str">
        <f>IF(E25=J25+O25+T25,"ＯＫ","ＮＧ")</f>
        <v>ＯＫ</v>
      </c>
      <c r="W25" s="23"/>
      <c r="X25" s="23"/>
      <c r="Y25" s="23"/>
      <c r="Z25" s="23"/>
      <c r="AA25" s="23"/>
      <c r="AB25" s="23"/>
    </row>
    <row r="26" spans="1:28" s="6" customFormat="1" ht="16.5" customHeight="1" x14ac:dyDescent="0.2">
      <c r="A26" s="193" t="s">
        <v>66</v>
      </c>
      <c r="B26" s="52"/>
      <c r="C26" s="187" t="s">
        <v>17</v>
      </c>
      <c r="D26" s="54"/>
      <c r="E26" s="1"/>
      <c r="F26" s="55"/>
      <c r="G26" s="56"/>
      <c r="H26" s="53"/>
      <c r="I26" s="55"/>
      <c r="J26" s="1"/>
      <c r="K26" s="55"/>
      <c r="L26" s="57"/>
      <c r="M26" s="89"/>
      <c r="N26" s="55"/>
      <c r="O26" s="1"/>
      <c r="P26" s="60"/>
      <c r="Q26" s="57" t="s">
        <v>75</v>
      </c>
      <c r="R26" s="89"/>
      <c r="S26" s="55"/>
      <c r="T26" s="1"/>
      <c r="U26" s="90"/>
      <c r="V26" s="23"/>
      <c r="W26" s="23"/>
      <c r="X26" s="23"/>
      <c r="Y26" s="23"/>
      <c r="Z26" s="23"/>
      <c r="AA26" s="23"/>
      <c r="AB26" s="23"/>
    </row>
    <row r="27" spans="1:28" s="6" customFormat="1" ht="24" customHeight="1" x14ac:dyDescent="0.2">
      <c r="A27" s="174"/>
      <c r="B27" s="28"/>
      <c r="C27" s="188"/>
      <c r="D27" s="29"/>
      <c r="E27" s="2"/>
      <c r="F27" s="23"/>
      <c r="G27" s="30"/>
      <c r="H27" s="22"/>
      <c r="I27" s="23"/>
      <c r="J27" s="2"/>
      <c r="K27" s="23"/>
      <c r="L27" s="32"/>
      <c r="M27" s="195" t="s">
        <v>37</v>
      </c>
      <c r="N27" s="23"/>
      <c r="O27" s="2">
        <v>0</v>
      </c>
      <c r="P27" s="34"/>
      <c r="Q27" s="32"/>
      <c r="R27" s="33" t="s">
        <v>33</v>
      </c>
      <c r="S27" s="23"/>
      <c r="T27" s="2">
        <v>0</v>
      </c>
      <c r="U27" s="82" t="s">
        <v>35</v>
      </c>
      <c r="V27" s="23"/>
      <c r="W27" s="23"/>
      <c r="X27" s="23"/>
      <c r="Y27" s="23"/>
      <c r="Z27" s="23"/>
      <c r="AA27" s="23"/>
      <c r="AB27" s="23"/>
    </row>
    <row r="28" spans="1:28" s="6" customFormat="1" ht="22.5" customHeight="1" thickBot="1" x14ac:dyDescent="0.25">
      <c r="A28" s="174"/>
      <c r="B28" s="28"/>
      <c r="C28" s="188"/>
      <c r="D28" s="29"/>
      <c r="E28" s="2"/>
      <c r="F28" s="23"/>
      <c r="G28" s="30"/>
      <c r="H28" s="22"/>
      <c r="I28" s="23"/>
      <c r="J28" s="2"/>
      <c r="K28" s="23"/>
      <c r="L28" s="32"/>
      <c r="M28" s="196"/>
      <c r="N28" s="23"/>
      <c r="O28" s="2"/>
      <c r="P28" s="34"/>
      <c r="Q28" s="32"/>
      <c r="R28" s="33" t="s">
        <v>36</v>
      </c>
      <c r="S28" s="23"/>
      <c r="T28" s="2">
        <v>0</v>
      </c>
      <c r="U28" s="82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30" customHeight="1" thickTop="1" thickBot="1" x14ac:dyDescent="0.25">
      <c r="A29" s="175"/>
      <c r="B29" s="91"/>
      <c r="C29" s="92" t="s">
        <v>29</v>
      </c>
      <c r="D29" s="93"/>
      <c r="E29" s="94">
        <f>J29+O29+T29</f>
        <v>0</v>
      </c>
      <c r="F29" s="95"/>
      <c r="G29" s="96"/>
      <c r="H29" s="92" t="s">
        <v>16</v>
      </c>
      <c r="I29" s="95"/>
      <c r="J29" s="94">
        <f>SUM(J26:J28)</f>
        <v>0</v>
      </c>
      <c r="K29" s="95"/>
      <c r="L29" s="97"/>
      <c r="M29" s="92" t="s">
        <v>16</v>
      </c>
      <c r="N29" s="95"/>
      <c r="O29" s="3">
        <f>SUM(O26:O28)</f>
        <v>0</v>
      </c>
      <c r="P29" s="98"/>
      <c r="Q29" s="97"/>
      <c r="R29" s="92" t="s">
        <v>16</v>
      </c>
      <c r="S29" s="95"/>
      <c r="T29" s="94">
        <f>SUM(T26:T28)</f>
        <v>0</v>
      </c>
      <c r="U29" s="98"/>
      <c r="V29" s="23" t="str">
        <f>IF(E29=J29+O29+T29,"ＯＫ","ＮＧ")</f>
        <v>ＯＫ</v>
      </c>
      <c r="W29" s="23"/>
      <c r="X29" s="23"/>
      <c r="Y29" s="23"/>
      <c r="Z29" s="23"/>
      <c r="AA29" s="23"/>
      <c r="AB29" s="23"/>
    </row>
    <row r="30" spans="1:28" s="6" customFormat="1" ht="24.9" customHeight="1" thickTop="1" x14ac:dyDescent="0.2">
      <c r="A30" s="170" t="s">
        <v>63</v>
      </c>
      <c r="B30" s="99"/>
      <c r="C30" s="100" t="s">
        <v>5</v>
      </c>
      <c r="D30" s="101"/>
      <c r="E30" s="102">
        <f>E11+E18</f>
        <v>0</v>
      </c>
      <c r="F30" s="103"/>
      <c r="G30" s="104"/>
      <c r="H30" s="100" t="s">
        <v>10</v>
      </c>
      <c r="I30" s="103"/>
      <c r="J30" s="102">
        <f>J11+J18</f>
        <v>0</v>
      </c>
      <c r="K30" s="105" t="s">
        <v>11</v>
      </c>
      <c r="L30" s="106"/>
      <c r="M30" s="107" t="s">
        <v>43</v>
      </c>
      <c r="N30" s="103"/>
      <c r="O30" s="102">
        <f>O18</f>
        <v>0</v>
      </c>
      <c r="P30" s="108"/>
      <c r="Q30" s="106"/>
      <c r="R30" s="109" t="s">
        <v>33</v>
      </c>
      <c r="S30" s="103"/>
      <c r="T30" s="102">
        <f>T18+T27</f>
        <v>0</v>
      </c>
      <c r="U30" s="90" t="s">
        <v>35</v>
      </c>
      <c r="V30" s="23"/>
      <c r="W30" s="23"/>
      <c r="X30" s="23"/>
      <c r="Y30" s="23"/>
      <c r="Z30" s="23"/>
      <c r="AA30" s="23"/>
      <c r="AB30" s="23"/>
    </row>
    <row r="31" spans="1:28" s="6" customFormat="1" ht="24.9" customHeight="1" x14ac:dyDescent="0.2">
      <c r="A31" s="171"/>
      <c r="B31" s="110"/>
      <c r="C31" s="22"/>
      <c r="D31" s="29"/>
      <c r="E31" s="2"/>
      <c r="F31" s="23"/>
      <c r="G31" s="30"/>
      <c r="H31" s="22"/>
      <c r="I31" s="23"/>
      <c r="J31" s="2"/>
      <c r="K31" s="62"/>
      <c r="L31" s="32"/>
      <c r="M31" s="33" t="s">
        <v>11</v>
      </c>
      <c r="N31" s="23"/>
      <c r="O31" s="2">
        <f>O11+O17+O19+O27</f>
        <v>0</v>
      </c>
      <c r="P31" s="34"/>
      <c r="Q31" s="32"/>
      <c r="R31" s="33" t="s">
        <v>36</v>
      </c>
      <c r="S31" s="23"/>
      <c r="T31" s="2">
        <f>T19+T28</f>
        <v>0</v>
      </c>
      <c r="U31" s="82" t="s">
        <v>35</v>
      </c>
      <c r="V31" s="23"/>
      <c r="W31" s="23"/>
      <c r="X31" s="23"/>
      <c r="Y31" s="23"/>
      <c r="Z31" s="23"/>
      <c r="AA31" s="23"/>
      <c r="AB31" s="23"/>
    </row>
    <row r="32" spans="1:28" s="6" customFormat="1" ht="24.9" customHeight="1" x14ac:dyDescent="0.2">
      <c r="A32" s="171"/>
      <c r="B32" s="110"/>
      <c r="C32" s="22" t="s">
        <v>19</v>
      </c>
      <c r="D32" s="29"/>
      <c r="E32" s="2">
        <f>E13+E20+E5</f>
        <v>0</v>
      </c>
      <c r="F32" s="23"/>
      <c r="G32" s="30"/>
      <c r="H32" s="22" t="s">
        <v>10</v>
      </c>
      <c r="I32" s="23"/>
      <c r="J32" s="2">
        <f>J5+J13+J20</f>
        <v>0</v>
      </c>
      <c r="K32" s="160" t="s">
        <v>56</v>
      </c>
      <c r="L32" s="32"/>
      <c r="N32" s="23"/>
      <c r="O32" s="2"/>
      <c r="P32" s="34"/>
      <c r="Q32" s="32"/>
      <c r="S32" s="23"/>
      <c r="T32" s="2"/>
      <c r="U32" s="82"/>
      <c r="V32" s="23"/>
      <c r="W32" s="23"/>
      <c r="X32" s="23"/>
      <c r="Y32" s="23"/>
      <c r="Z32" s="23"/>
      <c r="AA32" s="23"/>
      <c r="AB32" s="23"/>
    </row>
    <row r="33" spans="1:28" s="6" customFormat="1" ht="24.9" customHeight="1" x14ac:dyDescent="0.2">
      <c r="A33" s="171"/>
      <c r="B33" s="28"/>
      <c r="C33" s="22" t="s">
        <v>70</v>
      </c>
      <c r="D33" s="29"/>
      <c r="E33" s="2"/>
      <c r="F33" s="23"/>
      <c r="G33" s="30"/>
      <c r="H33" s="22" t="s">
        <v>10</v>
      </c>
      <c r="I33" s="23"/>
      <c r="J33" s="2">
        <f>J14+J22</f>
        <v>0</v>
      </c>
      <c r="K33" s="31" t="s">
        <v>11</v>
      </c>
      <c r="L33" s="32"/>
      <c r="M33" s="63"/>
      <c r="N33" s="23"/>
      <c r="O33" s="2"/>
      <c r="P33" s="34"/>
      <c r="Q33" s="32"/>
      <c r="R33" s="23"/>
      <c r="S33" s="23"/>
      <c r="T33" s="2"/>
      <c r="U33" s="34"/>
      <c r="V33" s="23"/>
      <c r="W33" s="23"/>
      <c r="X33" s="23"/>
      <c r="Y33" s="23"/>
      <c r="Z33" s="23"/>
      <c r="AA33" s="23"/>
      <c r="AB33" s="23"/>
    </row>
    <row r="34" spans="1:28" s="6" customFormat="1" ht="24.9" customHeight="1" thickBot="1" x14ac:dyDescent="0.25">
      <c r="A34" s="171"/>
      <c r="B34" s="110"/>
      <c r="C34" s="22"/>
      <c r="D34" s="29"/>
      <c r="E34" s="38"/>
      <c r="F34" s="23"/>
      <c r="G34" s="30"/>
      <c r="H34" s="22"/>
      <c r="I34" s="23"/>
      <c r="J34" s="38"/>
      <c r="K34" s="161"/>
      <c r="L34" s="32"/>
      <c r="M34" s="33"/>
      <c r="N34" s="23"/>
      <c r="O34" s="38"/>
      <c r="P34" s="34"/>
      <c r="Q34" s="32"/>
      <c r="R34" s="111"/>
      <c r="S34" s="23"/>
      <c r="T34" s="38"/>
      <c r="U34" s="112"/>
      <c r="V34" s="23"/>
      <c r="W34" s="23"/>
      <c r="X34" s="23"/>
      <c r="Y34" s="23"/>
      <c r="Z34" s="23"/>
      <c r="AA34" s="23"/>
      <c r="AB34" s="23"/>
    </row>
    <row r="35" spans="1:28" s="6" customFormat="1" ht="30" customHeight="1" thickTop="1" thickBot="1" x14ac:dyDescent="0.25">
      <c r="A35" s="171"/>
      <c r="B35" s="113"/>
      <c r="C35" s="114" t="s">
        <v>39</v>
      </c>
      <c r="D35" s="115"/>
      <c r="E35" s="116">
        <f>SUM(E30:E34)</f>
        <v>0</v>
      </c>
      <c r="F35" s="117"/>
      <c r="G35" s="118"/>
      <c r="H35" s="114"/>
      <c r="I35" s="117"/>
      <c r="J35" s="116">
        <f>SUM(J30:J34)</f>
        <v>0</v>
      </c>
      <c r="K35" s="162"/>
      <c r="L35" s="119"/>
      <c r="M35" s="120"/>
      <c r="N35" s="117"/>
      <c r="O35" s="116">
        <f>SUM(O30:O34)</f>
        <v>0</v>
      </c>
      <c r="P35" s="121"/>
      <c r="Q35" s="119"/>
      <c r="R35" s="114"/>
      <c r="S35" s="117"/>
      <c r="T35" s="116">
        <f>SUM(T30:T34)</f>
        <v>0</v>
      </c>
      <c r="U35" s="121"/>
      <c r="V35" s="23" t="str">
        <f t="shared" ref="V35:V41" si="0">IF(E35=J35+O35+T35,"ＯＫ","ＮＧ")</f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5">
      <c r="A36" s="171"/>
      <c r="B36" s="113"/>
      <c r="C36" s="114" t="s">
        <v>20</v>
      </c>
      <c r="D36" s="115"/>
      <c r="E36" s="116">
        <f>E21</f>
        <v>0</v>
      </c>
      <c r="F36" s="117"/>
      <c r="G36" s="118"/>
      <c r="H36" s="114" t="s">
        <v>10</v>
      </c>
      <c r="I36" s="117"/>
      <c r="J36" s="116">
        <f>J21</f>
        <v>0</v>
      </c>
      <c r="K36" s="163" t="s">
        <v>56</v>
      </c>
      <c r="L36" s="119"/>
      <c r="M36" s="120"/>
      <c r="N36" s="117"/>
      <c r="O36" s="116"/>
      <c r="P36" s="121"/>
      <c r="Q36" s="119"/>
      <c r="R36" s="122"/>
      <c r="S36" s="117"/>
      <c r="T36" s="116"/>
      <c r="U36" s="123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Bot="1" x14ac:dyDescent="0.25">
      <c r="A37" s="171"/>
      <c r="B37" s="124"/>
      <c r="C37" s="125" t="s">
        <v>7</v>
      </c>
      <c r="D37" s="126"/>
      <c r="E37" s="127">
        <f>E9</f>
        <v>0</v>
      </c>
      <c r="F37" s="128"/>
      <c r="G37" s="129"/>
      <c r="H37" s="125"/>
      <c r="I37" s="128"/>
      <c r="J37" s="127"/>
      <c r="K37" s="164"/>
      <c r="L37" s="176" t="s">
        <v>52</v>
      </c>
      <c r="M37" s="177"/>
      <c r="N37" s="178"/>
      <c r="O37" s="127">
        <f>O9+O10</f>
        <v>0</v>
      </c>
      <c r="P37" s="131"/>
      <c r="Q37" s="130"/>
      <c r="R37" s="125"/>
      <c r="S37" s="128"/>
      <c r="T37" s="127"/>
      <c r="U37" s="131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Bot="1" x14ac:dyDescent="0.25">
      <c r="A38" s="171"/>
      <c r="B38" s="132"/>
      <c r="C38" s="133" t="s">
        <v>31</v>
      </c>
      <c r="D38" s="134"/>
      <c r="E38" s="135">
        <f>E6+E15+E23</f>
        <v>0</v>
      </c>
      <c r="F38" s="136"/>
      <c r="G38" s="137"/>
      <c r="H38" s="133" t="s">
        <v>10</v>
      </c>
      <c r="I38" s="136"/>
      <c r="J38" s="135">
        <f>J6+J15+J23</f>
        <v>0</v>
      </c>
      <c r="K38" s="165" t="s">
        <v>56</v>
      </c>
      <c r="L38" s="138"/>
      <c r="M38" s="139"/>
      <c r="N38" s="136"/>
      <c r="O38" s="135"/>
      <c r="P38" s="140"/>
      <c r="Q38" s="138"/>
      <c r="R38" s="133"/>
      <c r="S38" s="136"/>
      <c r="T38" s="135"/>
      <c r="U38" s="140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s="6" customFormat="1" ht="30" customHeight="1" thickTop="1" thickBot="1" x14ac:dyDescent="0.25">
      <c r="A39" s="171"/>
      <c r="B39" s="141"/>
      <c r="C39" s="142" t="s">
        <v>30</v>
      </c>
      <c r="D39" s="143"/>
      <c r="E39" s="144">
        <f>E8+E16+E25+E29</f>
        <v>0</v>
      </c>
      <c r="F39" s="145"/>
      <c r="G39" s="146"/>
      <c r="H39" s="142" t="s">
        <v>6</v>
      </c>
      <c r="I39" s="145"/>
      <c r="J39" s="144">
        <f>J8+J16+J25+J29</f>
        <v>0</v>
      </c>
      <c r="K39" s="166"/>
      <c r="L39" s="147"/>
      <c r="M39" s="142" t="s">
        <v>6</v>
      </c>
      <c r="N39" s="145"/>
      <c r="O39" s="144">
        <f>O8+O16+O25+O29</f>
        <v>0</v>
      </c>
      <c r="P39" s="148"/>
      <c r="Q39" s="147"/>
      <c r="R39" s="142" t="s">
        <v>6</v>
      </c>
      <c r="S39" s="145"/>
      <c r="T39" s="144">
        <f>T8+T16+T25+T29</f>
        <v>0</v>
      </c>
      <c r="U39" s="148"/>
      <c r="V39" s="23" t="str">
        <f t="shared" si="0"/>
        <v>ＯＫ</v>
      </c>
      <c r="W39" s="23"/>
      <c r="X39" s="23"/>
      <c r="Y39" s="23"/>
      <c r="Z39" s="23"/>
      <c r="AA39" s="23"/>
      <c r="AB39" s="23"/>
    </row>
    <row r="40" spans="1:28" s="6" customFormat="1" ht="30" customHeight="1" thickTop="1" thickBot="1" x14ac:dyDescent="0.25">
      <c r="A40" s="171"/>
      <c r="B40" s="110"/>
      <c r="C40" s="149" t="s">
        <v>8</v>
      </c>
      <c r="D40" s="150"/>
      <c r="E40" s="151">
        <v>0</v>
      </c>
      <c r="F40" s="152"/>
      <c r="G40" s="153"/>
      <c r="H40" s="149" t="s">
        <v>10</v>
      </c>
      <c r="I40" s="152"/>
      <c r="J40" s="151">
        <v>0</v>
      </c>
      <c r="K40" s="167" t="s">
        <v>56</v>
      </c>
      <c r="L40" s="154"/>
      <c r="M40" s="155"/>
      <c r="N40" s="152"/>
      <c r="O40" s="151"/>
      <c r="P40" s="156"/>
      <c r="Q40" s="154"/>
      <c r="R40" s="149"/>
      <c r="S40" s="152"/>
      <c r="T40" s="151"/>
      <c r="U40" s="157"/>
      <c r="V40" s="23" t="str">
        <f t="shared" si="0"/>
        <v>ＯＫ</v>
      </c>
      <c r="W40" s="23"/>
      <c r="X40" s="23"/>
      <c r="Y40" s="23"/>
      <c r="Z40" s="23"/>
      <c r="AA40" s="23"/>
      <c r="AB40" s="23"/>
    </row>
    <row r="41" spans="1:28" s="6" customFormat="1" ht="30" customHeight="1" thickTop="1" thickBot="1" x14ac:dyDescent="0.25">
      <c r="A41" s="172"/>
      <c r="B41" s="66"/>
      <c r="C41" s="67" t="s">
        <v>9</v>
      </c>
      <c r="D41" s="158"/>
      <c r="E41" s="83">
        <f>J41+O41+T41</f>
        <v>0</v>
      </c>
      <c r="F41" s="69"/>
      <c r="G41" s="70"/>
      <c r="H41" s="67" t="s">
        <v>9</v>
      </c>
      <c r="I41" s="69"/>
      <c r="J41" s="83">
        <f>J39+J40</f>
        <v>0</v>
      </c>
      <c r="K41" s="168"/>
      <c r="L41" s="71"/>
      <c r="M41" s="67" t="s">
        <v>9</v>
      </c>
      <c r="N41" s="69"/>
      <c r="O41" s="83">
        <f>O39+O40</f>
        <v>0</v>
      </c>
      <c r="P41" s="72"/>
      <c r="Q41" s="71"/>
      <c r="R41" s="67" t="s">
        <v>9</v>
      </c>
      <c r="S41" s="69"/>
      <c r="T41" s="83">
        <f>T39+T40</f>
        <v>0</v>
      </c>
      <c r="U41" s="72"/>
      <c r="V41" s="23" t="str">
        <f t="shared" si="0"/>
        <v>ＯＫ</v>
      </c>
      <c r="W41" s="23"/>
      <c r="X41" s="23"/>
      <c r="Y41" s="23"/>
      <c r="Z41" s="23"/>
      <c r="AA41" s="23"/>
      <c r="AB41" s="23"/>
    </row>
    <row r="42" spans="1:28" ht="16.5" customHeight="1" x14ac:dyDescent="0.2">
      <c r="A42" s="4" t="s">
        <v>45</v>
      </c>
    </row>
    <row r="43" spans="1:28" ht="16.5" customHeight="1" x14ac:dyDescent="0.2">
      <c r="C43" s="4" t="s">
        <v>45</v>
      </c>
    </row>
  </sheetData>
  <mergeCells count="17">
    <mergeCell ref="A30:A41"/>
    <mergeCell ref="A26:A29"/>
    <mergeCell ref="L37:N37"/>
    <mergeCell ref="Q3:U3"/>
    <mergeCell ref="L3:P3"/>
    <mergeCell ref="Q4:S4"/>
    <mergeCell ref="M27:M28"/>
    <mergeCell ref="A1:H2"/>
    <mergeCell ref="C26:C28"/>
    <mergeCell ref="G4:I4"/>
    <mergeCell ref="L4:N4"/>
    <mergeCell ref="A3:A4"/>
    <mergeCell ref="B3:F3"/>
    <mergeCell ref="G3:K3"/>
    <mergeCell ref="A17:A25"/>
    <mergeCell ref="A9:A16"/>
    <mergeCell ref="A5:A8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2"/>
    <pageSetUpPr fitToPage="1"/>
  </sheetPr>
  <dimension ref="A1:AB43"/>
  <sheetViews>
    <sheetView showGridLines="0" topLeftCell="A17" zoomScale="75" zoomScaleNormal="75" zoomScaleSheetLayoutView="100" workbookViewId="0">
      <selection activeCell="F38" sqref="F38"/>
    </sheetView>
  </sheetViews>
  <sheetFormatPr defaultColWidth="9" defaultRowHeight="13.2" x14ac:dyDescent="0.2"/>
  <cols>
    <col min="1" max="1" width="5" style="4" customWidth="1"/>
    <col min="2" max="2" width="1.44140625" style="4" customWidth="1"/>
    <col min="3" max="3" width="17" style="4" customWidth="1"/>
    <col min="4" max="4" width="1.21875" style="4" customWidth="1"/>
    <col min="5" max="5" width="16.109375" style="4" customWidth="1"/>
    <col min="6" max="6" width="15" style="4" customWidth="1"/>
    <col min="7" max="7" width="1.6640625" style="4" customWidth="1"/>
    <col min="8" max="8" width="15.109375" style="4" bestFit="1" customWidth="1"/>
    <col min="9" max="9" width="1.6640625" style="4" customWidth="1"/>
    <col min="10" max="10" width="17" style="4" customWidth="1"/>
    <col min="11" max="11" width="15.109375" style="4" customWidth="1"/>
    <col min="12" max="12" width="1.6640625" style="4" customWidth="1"/>
    <col min="13" max="13" width="17.6640625" style="5" bestFit="1" customWidth="1"/>
    <col min="14" max="14" width="1.6640625" style="4" customWidth="1"/>
    <col min="15" max="15" width="16.88671875" style="4" customWidth="1"/>
    <col min="16" max="16" width="15" style="4" customWidth="1"/>
    <col min="17" max="17" width="1.6640625" style="4" customWidth="1"/>
    <col min="18" max="18" width="15.109375" style="4" bestFit="1" customWidth="1"/>
    <col min="19" max="19" width="1.6640625" style="4" customWidth="1"/>
    <col min="20" max="20" width="16.88671875" style="4" customWidth="1"/>
    <col min="21" max="21" width="15" style="4" customWidth="1"/>
    <col min="22" max="16384" width="9" style="4"/>
  </cols>
  <sheetData>
    <row r="1" spans="1:28" ht="19.5" customHeight="1" x14ac:dyDescent="0.2">
      <c r="A1" s="185" t="s">
        <v>61</v>
      </c>
      <c r="B1" s="185"/>
      <c r="C1" s="185"/>
      <c r="D1" s="185"/>
      <c r="E1" s="185"/>
      <c r="F1" s="185"/>
      <c r="U1" s="159" t="s">
        <v>40</v>
      </c>
    </row>
    <row r="2" spans="1:28" s="6" customFormat="1" ht="53.25" customHeight="1" thickBot="1" x14ac:dyDescent="0.25">
      <c r="A2" s="186"/>
      <c r="B2" s="186"/>
      <c r="C2" s="186"/>
      <c r="D2" s="186"/>
      <c r="E2" s="186"/>
      <c r="F2" s="186"/>
      <c r="H2" s="7"/>
      <c r="M2" s="8"/>
      <c r="R2" s="7"/>
    </row>
    <row r="3" spans="1:28" ht="21.75" customHeight="1" x14ac:dyDescent="0.2">
      <c r="A3" s="190" t="s">
        <v>62</v>
      </c>
      <c r="B3" s="179" t="s">
        <v>0</v>
      </c>
      <c r="C3" s="180"/>
      <c r="D3" s="180"/>
      <c r="E3" s="180"/>
      <c r="F3" s="180"/>
      <c r="G3" s="192" t="s">
        <v>1</v>
      </c>
      <c r="H3" s="180"/>
      <c r="I3" s="180"/>
      <c r="J3" s="180"/>
      <c r="K3" s="180"/>
      <c r="L3" s="179" t="s">
        <v>2</v>
      </c>
      <c r="M3" s="180"/>
      <c r="N3" s="180"/>
      <c r="O3" s="180"/>
      <c r="P3" s="181"/>
      <c r="Q3" s="179" t="s">
        <v>3</v>
      </c>
      <c r="R3" s="180"/>
      <c r="S3" s="180"/>
      <c r="T3" s="180"/>
      <c r="U3" s="181"/>
      <c r="V3" s="9"/>
      <c r="W3" s="9"/>
      <c r="X3" s="9"/>
      <c r="Y3" s="9"/>
      <c r="Z3" s="9"/>
      <c r="AA3" s="9"/>
      <c r="AB3" s="9"/>
    </row>
    <row r="4" spans="1:28" ht="21.75" customHeight="1" thickBot="1" x14ac:dyDescent="0.25">
      <c r="A4" s="191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9" t="s">
        <v>4</v>
      </c>
      <c r="H4" s="183"/>
      <c r="I4" s="184"/>
      <c r="J4" s="13" t="s">
        <v>23</v>
      </c>
      <c r="K4" s="14" t="s">
        <v>12</v>
      </c>
      <c r="L4" s="182" t="s">
        <v>4</v>
      </c>
      <c r="M4" s="183"/>
      <c r="N4" s="184"/>
      <c r="O4" s="13" t="s">
        <v>24</v>
      </c>
      <c r="P4" s="15" t="s">
        <v>14</v>
      </c>
      <c r="Q4" s="182" t="s">
        <v>4</v>
      </c>
      <c r="R4" s="183"/>
      <c r="S4" s="184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" customHeight="1" x14ac:dyDescent="0.2">
      <c r="A5" s="193" t="s">
        <v>72</v>
      </c>
      <c r="B5" s="17"/>
      <c r="C5" s="18" t="s">
        <v>18</v>
      </c>
      <c r="D5" s="19"/>
      <c r="E5" s="1">
        <f>老健分!E5+その他事業!E5</f>
        <v>0</v>
      </c>
      <c r="F5" s="20"/>
      <c r="G5" s="21"/>
      <c r="H5" s="22" t="s">
        <v>10</v>
      </c>
      <c r="I5" s="23"/>
      <c r="J5" s="1">
        <f>老健分!J5+その他事業!J5</f>
        <v>0</v>
      </c>
      <c r="K5" s="24" t="s">
        <v>11</v>
      </c>
      <c r="L5" s="25"/>
      <c r="M5" s="26"/>
      <c r="N5" s="20"/>
      <c r="O5" s="1">
        <f>老健分!O5+その他事業!O5</f>
        <v>0</v>
      </c>
      <c r="P5" s="27"/>
      <c r="Q5" s="25"/>
      <c r="R5" s="18"/>
      <c r="S5" s="20"/>
      <c r="T5" s="1">
        <f>老健分!T5+その他事業!T5</f>
        <v>0</v>
      </c>
      <c r="U5" s="27"/>
      <c r="V5" s="23"/>
      <c r="W5" s="23"/>
      <c r="X5" s="23"/>
      <c r="Y5" s="23"/>
      <c r="Z5" s="23"/>
      <c r="AA5" s="23"/>
      <c r="AB5" s="23"/>
    </row>
    <row r="6" spans="1:28" s="6" customFormat="1" ht="24.9" customHeight="1" x14ac:dyDescent="0.2">
      <c r="A6" s="174"/>
      <c r="B6" s="28"/>
      <c r="C6" s="22" t="s">
        <v>31</v>
      </c>
      <c r="D6" s="29"/>
      <c r="E6" s="2">
        <f>老健分!E6+その他事業!E6</f>
        <v>0</v>
      </c>
      <c r="F6" s="23"/>
      <c r="G6" s="30"/>
      <c r="H6" s="22" t="s">
        <v>10</v>
      </c>
      <c r="I6" s="23"/>
      <c r="J6" s="2">
        <f>老健分!J6+その他事業!J6</f>
        <v>0</v>
      </c>
      <c r="K6" s="31" t="s">
        <v>11</v>
      </c>
      <c r="L6" s="32"/>
      <c r="M6" s="33"/>
      <c r="N6" s="23"/>
      <c r="O6" s="2">
        <f>老健分!O6+その他事業!O6</f>
        <v>0</v>
      </c>
      <c r="P6" s="34"/>
      <c r="Q6" s="32"/>
      <c r="R6" s="22"/>
      <c r="S6" s="23"/>
      <c r="T6" s="2">
        <f>老健分!T6+その他事業!T6</f>
        <v>0</v>
      </c>
      <c r="U6" s="34"/>
      <c r="V6" s="23"/>
      <c r="W6" s="23"/>
      <c r="X6" s="23"/>
      <c r="Y6" s="23"/>
      <c r="Z6" s="23"/>
      <c r="AA6" s="23"/>
      <c r="AB6" s="23"/>
    </row>
    <row r="7" spans="1:28" s="6" customFormat="1" ht="24.9" customHeight="1" thickBot="1" x14ac:dyDescent="0.25">
      <c r="A7" s="174"/>
      <c r="B7" s="35"/>
      <c r="C7" s="36"/>
      <c r="D7" s="37"/>
      <c r="E7" s="38">
        <f>老健分!E7+その他事業!E7</f>
        <v>0</v>
      </c>
      <c r="F7" s="39"/>
      <c r="G7" s="40"/>
      <c r="H7" s="36"/>
      <c r="I7" s="39"/>
      <c r="J7" s="38">
        <f>老健分!J7+その他事業!J7</f>
        <v>0</v>
      </c>
      <c r="K7" s="39"/>
      <c r="L7" s="41"/>
      <c r="M7" s="42"/>
      <c r="N7" s="39"/>
      <c r="O7" s="38">
        <f>老健分!O7+その他事業!O7</f>
        <v>0</v>
      </c>
      <c r="P7" s="43"/>
      <c r="Q7" s="41"/>
      <c r="R7" s="36"/>
      <c r="S7" s="39"/>
      <c r="T7" s="38">
        <f>老健分!T7+その他事業!T7</f>
        <v>0</v>
      </c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5">
      <c r="A8" s="194"/>
      <c r="B8" s="44"/>
      <c r="C8" s="45" t="s">
        <v>26</v>
      </c>
      <c r="D8" s="46"/>
      <c r="E8" s="47">
        <f>SUM(E5:E7)</f>
        <v>0</v>
      </c>
      <c r="F8" s="48"/>
      <c r="G8" s="49"/>
      <c r="H8" s="45" t="s">
        <v>16</v>
      </c>
      <c r="I8" s="48"/>
      <c r="J8" s="47">
        <f>SUM(J5:J7)</f>
        <v>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" customHeight="1" x14ac:dyDescent="0.2">
      <c r="A9" s="193" t="s">
        <v>64</v>
      </c>
      <c r="B9" s="52" t="s">
        <v>42</v>
      </c>
      <c r="C9" s="53" t="s">
        <v>7</v>
      </c>
      <c r="D9" s="54"/>
      <c r="E9" s="1">
        <f>老健分!E9+その他事業!E9</f>
        <v>0</v>
      </c>
      <c r="F9" s="55"/>
      <c r="G9" s="56"/>
      <c r="H9" s="53"/>
      <c r="I9" s="55"/>
      <c r="J9" s="1">
        <f>老健分!J9+その他事業!J9</f>
        <v>0</v>
      </c>
      <c r="K9" s="24"/>
      <c r="L9" s="57"/>
      <c r="M9" s="58" t="s">
        <v>54</v>
      </c>
      <c r="N9" s="55"/>
      <c r="O9" s="1">
        <f>老健分!O9+その他事業!O9</f>
        <v>0</v>
      </c>
      <c r="P9" s="59" t="s">
        <v>38</v>
      </c>
      <c r="Q9" s="57"/>
      <c r="R9" s="53"/>
      <c r="S9" s="55"/>
      <c r="T9" s="1">
        <f>老健分!T9+その他事業!T9</f>
        <v>0</v>
      </c>
      <c r="U9" s="60"/>
      <c r="V9" s="23"/>
      <c r="W9" s="23"/>
      <c r="X9" s="23"/>
      <c r="Y9" s="23"/>
      <c r="Z9" s="23"/>
      <c r="AA9" s="23"/>
      <c r="AB9" s="23"/>
    </row>
    <row r="10" spans="1:28" s="6" customFormat="1" ht="24.9" customHeight="1" x14ac:dyDescent="0.2">
      <c r="A10" s="174"/>
      <c r="B10" s="28" t="s">
        <v>44</v>
      </c>
      <c r="D10" s="29"/>
      <c r="E10" s="2">
        <f>老健分!E10+その他事業!E10</f>
        <v>0</v>
      </c>
      <c r="F10" s="23"/>
      <c r="G10" s="30"/>
      <c r="H10" s="22"/>
      <c r="I10" s="23"/>
      <c r="J10" s="2">
        <f>老健分!J10+その他事業!J10</f>
        <v>0</v>
      </c>
      <c r="K10" s="31"/>
      <c r="L10" s="32"/>
      <c r="M10" s="33" t="s">
        <v>11</v>
      </c>
      <c r="N10" s="23"/>
      <c r="O10" s="2">
        <f>老健分!O10+その他事業!O10</f>
        <v>0</v>
      </c>
      <c r="P10" s="61" t="s">
        <v>38</v>
      </c>
      <c r="Q10" s="32"/>
      <c r="R10" s="22"/>
      <c r="S10" s="23"/>
      <c r="T10" s="2">
        <f>老健分!T10+その他事業!T10</f>
        <v>0</v>
      </c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" customHeight="1" x14ac:dyDescent="0.2">
      <c r="A11" s="174"/>
      <c r="B11" s="28"/>
      <c r="C11" s="22" t="s">
        <v>5</v>
      </c>
      <c r="D11" s="29"/>
      <c r="E11" s="2">
        <f>老健分!E11+その他事業!E11</f>
        <v>0</v>
      </c>
      <c r="F11" s="23"/>
      <c r="G11" s="30"/>
      <c r="H11" s="22" t="s">
        <v>10</v>
      </c>
      <c r="I11" s="23"/>
      <c r="J11" s="2">
        <f>老健分!J11+その他事業!J11</f>
        <v>0</v>
      </c>
      <c r="K11" s="31" t="s">
        <v>11</v>
      </c>
      <c r="L11" s="32"/>
      <c r="M11" s="33" t="s">
        <v>55</v>
      </c>
      <c r="N11" s="23"/>
      <c r="O11" s="2">
        <f>老健分!O11+その他事業!O11</f>
        <v>0</v>
      </c>
      <c r="P11" s="61" t="s">
        <v>48</v>
      </c>
      <c r="Q11" s="32"/>
      <c r="R11" s="22"/>
      <c r="S11" s="23"/>
      <c r="T11" s="2">
        <f>老健分!T11+その他事業!T11</f>
        <v>0</v>
      </c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" customHeight="1" x14ac:dyDescent="0.2">
      <c r="A12" s="174"/>
      <c r="B12" s="28"/>
      <c r="C12" s="22"/>
      <c r="D12" s="29"/>
      <c r="E12" s="2">
        <f>老健分!E12+その他事業!E12</f>
        <v>0</v>
      </c>
      <c r="F12" s="23"/>
      <c r="G12" s="30"/>
      <c r="H12" s="22"/>
      <c r="I12" s="23"/>
      <c r="J12" s="2">
        <f>老健分!J12+その他事業!J12</f>
        <v>0</v>
      </c>
      <c r="K12" s="62"/>
      <c r="L12" s="32"/>
      <c r="M12" s="63"/>
      <c r="N12" s="23"/>
      <c r="O12" s="2">
        <f>老健分!O12+その他事業!O12</f>
        <v>0</v>
      </c>
      <c r="P12" s="61"/>
      <c r="Q12" s="32"/>
      <c r="R12" s="22"/>
      <c r="S12" s="23"/>
      <c r="T12" s="2">
        <f>老健分!T12+その他事業!T12</f>
        <v>0</v>
      </c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" customHeight="1" x14ac:dyDescent="0.2">
      <c r="A13" s="174"/>
      <c r="B13" s="28"/>
      <c r="C13" s="22" t="s">
        <v>19</v>
      </c>
      <c r="D13" s="29"/>
      <c r="E13" s="2">
        <f>老健分!E13+その他事業!E13</f>
        <v>0</v>
      </c>
      <c r="F13" s="23"/>
      <c r="G13" s="30"/>
      <c r="H13" s="22" t="s">
        <v>10</v>
      </c>
      <c r="I13" s="23"/>
      <c r="J13" s="2">
        <f>老健分!J13+その他事業!J13</f>
        <v>0</v>
      </c>
      <c r="K13" s="31" t="s">
        <v>11</v>
      </c>
      <c r="L13" s="32"/>
      <c r="M13" s="63"/>
      <c r="N13" s="23"/>
      <c r="O13" s="2">
        <f>老健分!O13+その他事業!O13</f>
        <v>0</v>
      </c>
      <c r="P13" s="61"/>
      <c r="Q13" s="32"/>
      <c r="R13" s="22"/>
      <c r="S13" s="23"/>
      <c r="T13" s="2">
        <f>老健分!T13+その他事業!T13</f>
        <v>0</v>
      </c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" customHeight="1" x14ac:dyDescent="0.2">
      <c r="A14" s="174"/>
      <c r="B14" s="28"/>
      <c r="C14" s="22" t="s">
        <v>70</v>
      </c>
      <c r="D14" s="29"/>
      <c r="E14" s="2"/>
      <c r="F14" s="23"/>
      <c r="G14" s="30"/>
      <c r="H14" s="22" t="s">
        <v>10</v>
      </c>
      <c r="I14" s="23"/>
      <c r="J14" s="2">
        <f>老健分!J14+その他事業!J14</f>
        <v>0</v>
      </c>
      <c r="K14" s="31" t="s">
        <v>11</v>
      </c>
      <c r="L14" s="32"/>
      <c r="M14" s="63"/>
      <c r="N14" s="23"/>
      <c r="O14" s="2"/>
      <c r="P14" s="34"/>
      <c r="Q14" s="32"/>
      <c r="R14" s="23"/>
      <c r="S14" s="23"/>
      <c r="T14" s="2"/>
      <c r="U14" s="34"/>
      <c r="V14" s="23"/>
      <c r="W14" s="23"/>
      <c r="X14" s="23"/>
      <c r="Y14" s="23"/>
      <c r="Z14" s="23"/>
      <c r="AA14" s="23"/>
      <c r="AB14" s="23"/>
    </row>
    <row r="15" spans="1:28" s="6" customFormat="1" ht="24.9" customHeight="1" thickBot="1" x14ac:dyDescent="0.25">
      <c r="A15" s="174"/>
      <c r="B15" s="35"/>
      <c r="C15" s="22" t="s">
        <v>31</v>
      </c>
      <c r="D15" s="37"/>
      <c r="E15" s="38">
        <f>老健分!E15+その他事業!E15</f>
        <v>0</v>
      </c>
      <c r="F15" s="39"/>
      <c r="G15" s="40"/>
      <c r="H15" s="22" t="s">
        <v>10</v>
      </c>
      <c r="I15" s="39"/>
      <c r="J15" s="38">
        <f>老健分!J15+その他事業!J15</f>
        <v>0</v>
      </c>
      <c r="K15" s="64" t="s">
        <v>56</v>
      </c>
      <c r="L15" s="41"/>
      <c r="M15" s="42"/>
      <c r="N15" s="39"/>
      <c r="O15" s="38">
        <f>老健分!O15+その他事業!O15</f>
        <v>0</v>
      </c>
      <c r="P15" s="65"/>
      <c r="Q15" s="41"/>
      <c r="R15" s="36"/>
      <c r="S15" s="39"/>
      <c r="T15" s="38">
        <f>老健分!T15+その他事業!T15</f>
        <v>0</v>
      </c>
      <c r="U15" s="43"/>
      <c r="V15" s="23"/>
      <c r="W15" s="23"/>
      <c r="X15" s="23"/>
      <c r="Y15" s="23"/>
      <c r="Z15" s="23"/>
      <c r="AA15" s="23"/>
      <c r="AB15" s="23"/>
    </row>
    <row r="16" spans="1:28" s="6" customFormat="1" ht="30" customHeight="1" thickTop="1" thickBot="1" x14ac:dyDescent="0.25">
      <c r="A16" s="194"/>
      <c r="B16" s="66"/>
      <c r="C16" s="67" t="s">
        <v>27</v>
      </c>
      <c r="D16" s="68"/>
      <c r="E16" s="47">
        <f>SUM(E9:E15)</f>
        <v>0</v>
      </c>
      <c r="F16" s="69"/>
      <c r="G16" s="70"/>
      <c r="H16" s="67" t="s">
        <v>16</v>
      </c>
      <c r="I16" s="69"/>
      <c r="J16" s="47">
        <f>SUM(J9:J15)</f>
        <v>0</v>
      </c>
      <c r="K16" s="69"/>
      <c r="L16" s="71"/>
      <c r="M16" s="67" t="s">
        <v>16</v>
      </c>
      <c r="N16" s="69"/>
      <c r="O16" s="47">
        <f>SUM(O9:O15)</f>
        <v>0</v>
      </c>
      <c r="P16" s="72"/>
      <c r="Q16" s="71"/>
      <c r="R16" s="67" t="s">
        <v>16</v>
      </c>
      <c r="S16" s="69"/>
      <c r="T16" s="47">
        <f>SUM(T9:T15)</f>
        <v>0</v>
      </c>
      <c r="U16" s="72"/>
      <c r="V16" s="23" t="str">
        <f>IF(E16=J16+O16+T16,"ＯＫ","ＮＧ")</f>
        <v>ＯＫ</v>
      </c>
      <c r="W16" s="23"/>
      <c r="X16" s="23"/>
      <c r="Y16" s="23"/>
      <c r="Z16" s="23"/>
      <c r="AA16" s="23"/>
      <c r="AB16" s="23"/>
    </row>
    <row r="17" spans="1:28" s="6" customFormat="1" ht="27" customHeight="1" x14ac:dyDescent="0.2">
      <c r="A17" s="193" t="s">
        <v>65</v>
      </c>
      <c r="B17" s="73"/>
      <c r="C17" s="74"/>
      <c r="D17" s="75"/>
      <c r="E17" s="1">
        <f>老健分!E17+その他事業!E17</f>
        <v>0</v>
      </c>
      <c r="F17" s="77"/>
      <c r="G17" s="78"/>
      <c r="H17" s="74"/>
      <c r="I17" s="77"/>
      <c r="J17" s="1">
        <f>老健分!J17+その他事業!J17</f>
        <v>0</v>
      </c>
      <c r="K17" s="77"/>
      <c r="L17" s="79"/>
      <c r="M17" s="80" t="s">
        <v>32</v>
      </c>
      <c r="N17" s="77"/>
      <c r="O17" s="1">
        <f>老健分!O17+その他事業!O17</f>
        <v>0</v>
      </c>
      <c r="P17" s="81"/>
      <c r="Q17" s="32" t="s">
        <v>67</v>
      </c>
      <c r="R17" s="33"/>
      <c r="S17" s="77"/>
      <c r="T17" s="1">
        <f>老健分!T17+その他事業!T17</f>
        <v>0</v>
      </c>
      <c r="U17" s="81"/>
      <c r="V17" s="23"/>
      <c r="W17" s="23"/>
      <c r="X17" s="23"/>
      <c r="Y17" s="23"/>
      <c r="Z17" s="23"/>
      <c r="AA17" s="23"/>
      <c r="AB17" s="23"/>
    </row>
    <row r="18" spans="1:28" s="6" customFormat="1" ht="24.9" customHeight="1" x14ac:dyDescent="0.2">
      <c r="A18" s="174"/>
      <c r="B18" s="28"/>
      <c r="C18" s="22" t="s">
        <v>5</v>
      </c>
      <c r="D18" s="29"/>
      <c r="E18" s="2">
        <f>老健分!E18+その他事業!E18</f>
        <v>0</v>
      </c>
      <c r="F18" s="23"/>
      <c r="G18" s="30"/>
      <c r="H18" s="22" t="s">
        <v>10</v>
      </c>
      <c r="I18" s="23"/>
      <c r="J18" s="2">
        <f>老健分!J18+その他事業!J18</f>
        <v>0</v>
      </c>
      <c r="K18" s="31"/>
      <c r="L18" s="32"/>
      <c r="M18" s="63" t="s">
        <v>51</v>
      </c>
      <c r="N18" s="23"/>
      <c r="O18" s="2">
        <f>老健分!O18+その他事業!O18</f>
        <v>0</v>
      </c>
      <c r="P18" s="34"/>
      <c r="Q18" s="32"/>
      <c r="R18" s="33" t="s">
        <v>33</v>
      </c>
      <c r="S18" s="23"/>
      <c r="T18" s="2">
        <f>老健分!T18+その他事業!T18</f>
        <v>0</v>
      </c>
      <c r="U18" s="82" t="s">
        <v>35</v>
      </c>
      <c r="V18" s="23"/>
      <c r="W18" s="23"/>
      <c r="X18" s="23"/>
      <c r="Y18" s="23"/>
      <c r="Z18" s="23"/>
      <c r="AA18" s="23"/>
      <c r="AB18" s="23"/>
    </row>
    <row r="19" spans="1:28" s="6" customFormat="1" ht="24.9" customHeight="1" x14ac:dyDescent="0.2">
      <c r="A19" s="174"/>
      <c r="B19" s="28"/>
      <c r="C19" s="22"/>
      <c r="D19" s="29"/>
      <c r="E19" s="2">
        <f>老健分!E19+その他事業!E19</f>
        <v>0</v>
      </c>
      <c r="F19" s="23"/>
      <c r="G19" s="30"/>
      <c r="H19" s="22"/>
      <c r="I19" s="23"/>
      <c r="J19" s="2">
        <f>老健分!J19+その他事業!J19</f>
        <v>0</v>
      </c>
      <c r="K19" s="62"/>
      <c r="L19" s="32"/>
      <c r="M19" s="33" t="s">
        <v>57</v>
      </c>
      <c r="N19" s="23"/>
      <c r="O19" s="2">
        <f>老健分!O19+その他事業!O19</f>
        <v>0</v>
      </c>
      <c r="P19" s="34"/>
      <c r="Q19" s="32"/>
      <c r="R19" s="33" t="s">
        <v>34</v>
      </c>
      <c r="S19" s="23"/>
      <c r="T19" s="2">
        <f>老健分!T19+その他事業!T19</f>
        <v>0</v>
      </c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" customHeight="1" x14ac:dyDescent="0.2">
      <c r="A20" s="174"/>
      <c r="B20" s="28"/>
      <c r="C20" s="22" t="s">
        <v>19</v>
      </c>
      <c r="D20" s="29"/>
      <c r="E20" s="2">
        <f>老健分!E20+その他事業!E20</f>
        <v>0</v>
      </c>
      <c r="F20" s="23"/>
      <c r="G20" s="30"/>
      <c r="H20" s="22" t="s">
        <v>10</v>
      </c>
      <c r="I20" s="23"/>
      <c r="J20" s="2">
        <f>老健分!J20+その他事業!J20</f>
        <v>0</v>
      </c>
      <c r="K20" s="31" t="s">
        <v>11</v>
      </c>
      <c r="L20" s="32"/>
      <c r="M20" s="23"/>
      <c r="N20" s="23"/>
      <c r="O20" s="2">
        <f>老健分!O20+その他事業!O20</f>
        <v>0</v>
      </c>
      <c r="P20" s="34"/>
      <c r="Q20" s="32"/>
      <c r="R20" s="23"/>
      <c r="S20" s="23"/>
      <c r="T20" s="2">
        <f>老健分!T20+その他事業!T20</f>
        <v>0</v>
      </c>
      <c r="U20" s="82"/>
      <c r="V20" s="23"/>
      <c r="W20" s="23"/>
      <c r="X20" s="23"/>
      <c r="Y20" s="23"/>
      <c r="Z20" s="23"/>
      <c r="AA20" s="23"/>
      <c r="AB20" s="23"/>
    </row>
    <row r="21" spans="1:28" s="6" customFormat="1" ht="24.9" customHeight="1" x14ac:dyDescent="0.2">
      <c r="A21" s="174"/>
      <c r="B21" s="28"/>
      <c r="C21" s="22" t="s">
        <v>20</v>
      </c>
      <c r="D21" s="29"/>
      <c r="E21" s="2">
        <f>老健分!E21+その他事業!E21</f>
        <v>0</v>
      </c>
      <c r="F21" s="23"/>
      <c r="G21" s="30"/>
      <c r="H21" s="22" t="s">
        <v>10</v>
      </c>
      <c r="I21" s="23"/>
      <c r="J21" s="2">
        <f>老健分!J21+その他事業!J21</f>
        <v>0</v>
      </c>
      <c r="K21" s="31" t="s">
        <v>11</v>
      </c>
      <c r="L21" s="32"/>
      <c r="M21" s="63"/>
      <c r="N21" s="23"/>
      <c r="O21" s="2">
        <f>老健分!O21+その他事業!O21</f>
        <v>0</v>
      </c>
      <c r="P21" s="34"/>
      <c r="Q21" s="32"/>
      <c r="R21" s="23"/>
      <c r="S21" s="23"/>
      <c r="T21" s="2">
        <f>老健分!T21+その他事業!T21</f>
        <v>0</v>
      </c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" customHeight="1" x14ac:dyDescent="0.2">
      <c r="A22" s="174"/>
      <c r="B22" s="28"/>
      <c r="C22" s="22" t="s">
        <v>70</v>
      </c>
      <c r="D22" s="29"/>
      <c r="E22" s="2"/>
      <c r="F22" s="23"/>
      <c r="G22" s="30"/>
      <c r="H22" s="22" t="s">
        <v>10</v>
      </c>
      <c r="I22" s="23"/>
      <c r="J22" s="2">
        <f>老健分!J22+その他事業!J22</f>
        <v>0</v>
      </c>
      <c r="K22" s="31" t="s">
        <v>11</v>
      </c>
      <c r="L22" s="32"/>
      <c r="M22" s="63"/>
      <c r="N22" s="23"/>
      <c r="O22" s="2"/>
      <c r="P22" s="34"/>
      <c r="Q22" s="32"/>
      <c r="R22" s="23"/>
      <c r="S22" s="23"/>
      <c r="T22" s="2"/>
      <c r="U22" s="34"/>
      <c r="V22" s="23"/>
      <c r="W22" s="23"/>
      <c r="X22" s="23"/>
      <c r="Y22" s="23"/>
      <c r="Z22" s="23"/>
      <c r="AA22" s="23"/>
      <c r="AB22" s="23"/>
    </row>
    <row r="23" spans="1:28" s="6" customFormat="1" ht="24.9" customHeight="1" x14ac:dyDescent="0.2">
      <c r="A23" s="174"/>
      <c r="B23" s="28"/>
      <c r="C23" s="22" t="s">
        <v>31</v>
      </c>
      <c r="D23" s="29"/>
      <c r="E23" s="2">
        <f>老健分!E23+その他事業!E23</f>
        <v>0</v>
      </c>
      <c r="F23" s="23"/>
      <c r="G23" s="30"/>
      <c r="H23" s="22" t="s">
        <v>10</v>
      </c>
      <c r="I23" s="23"/>
      <c r="J23" s="2">
        <f>老健分!J23+その他事業!J23</f>
        <v>0</v>
      </c>
      <c r="K23" s="31" t="s">
        <v>11</v>
      </c>
      <c r="L23" s="32"/>
      <c r="M23" s="33"/>
      <c r="N23" s="23"/>
      <c r="O23" s="2">
        <f>老健分!O23+その他事業!O23</f>
        <v>0</v>
      </c>
      <c r="P23" s="61"/>
      <c r="Q23" s="32"/>
      <c r="R23" s="22"/>
      <c r="S23" s="23"/>
      <c r="T23" s="2">
        <f>老健分!T23+その他事業!T23</f>
        <v>0</v>
      </c>
      <c r="U23" s="34"/>
      <c r="V23" s="23"/>
      <c r="W23" s="23"/>
      <c r="X23" s="23"/>
      <c r="Y23" s="23"/>
      <c r="Z23" s="23"/>
      <c r="AA23" s="23"/>
      <c r="AB23" s="23"/>
    </row>
    <row r="24" spans="1:28" s="6" customFormat="1" ht="24.9" customHeight="1" thickBot="1" x14ac:dyDescent="0.25">
      <c r="A24" s="174"/>
      <c r="B24" s="35"/>
      <c r="C24" s="36"/>
      <c r="D24" s="37"/>
      <c r="E24" s="2">
        <f>老健分!E24+その他事業!E24</f>
        <v>0</v>
      </c>
      <c r="F24" s="39"/>
      <c r="G24" s="40"/>
      <c r="H24" s="36"/>
      <c r="I24" s="39"/>
      <c r="J24" s="2">
        <f>老健分!J24+その他事業!J24</f>
        <v>0</v>
      </c>
      <c r="K24" s="64"/>
      <c r="L24" s="32"/>
      <c r="M24" s="33"/>
      <c r="N24" s="23"/>
      <c r="O24" s="2">
        <f>老健分!O24+その他事業!O24</f>
        <v>0</v>
      </c>
      <c r="P24" s="61"/>
      <c r="Q24" s="32"/>
      <c r="R24" s="22"/>
      <c r="S24" s="39"/>
      <c r="T24" s="2">
        <f>老健分!T24+その他事業!T24</f>
        <v>0</v>
      </c>
      <c r="U24" s="43"/>
      <c r="V24" s="23"/>
      <c r="W24" s="23"/>
      <c r="X24" s="23"/>
      <c r="Y24" s="23"/>
      <c r="Z24" s="23"/>
      <c r="AA24" s="23"/>
      <c r="AB24" s="23"/>
    </row>
    <row r="25" spans="1:28" s="6" customFormat="1" ht="30" customHeight="1" thickTop="1" thickBot="1" x14ac:dyDescent="0.25">
      <c r="A25" s="194"/>
      <c r="B25" s="44"/>
      <c r="C25" s="45" t="s">
        <v>28</v>
      </c>
      <c r="D25" s="46" t="s">
        <v>21</v>
      </c>
      <c r="E25" s="83">
        <f>SUM(E17:E24)</f>
        <v>0</v>
      </c>
      <c r="F25" s="48"/>
      <c r="G25" s="84"/>
      <c r="H25" s="85" t="s">
        <v>16</v>
      </c>
      <c r="I25" s="86"/>
      <c r="J25" s="83">
        <f>SUM(J17:J24)</f>
        <v>0</v>
      </c>
      <c r="K25" s="86"/>
      <c r="L25" s="71"/>
      <c r="M25" s="67" t="s">
        <v>16</v>
      </c>
      <c r="N25" s="69"/>
      <c r="O25" s="87">
        <f>SUM(O17:O24)</f>
        <v>0</v>
      </c>
      <c r="P25" s="72"/>
      <c r="Q25" s="71"/>
      <c r="R25" s="67" t="s">
        <v>16</v>
      </c>
      <c r="S25" s="48"/>
      <c r="T25" s="83">
        <f>SUM(T17:T24)</f>
        <v>0</v>
      </c>
      <c r="U25" s="88"/>
      <c r="V25" s="23" t="str">
        <f>IF(E25=J25+O25+T25,"ＯＫ","ＮＧ")</f>
        <v>ＯＫ</v>
      </c>
      <c r="W25" s="23"/>
      <c r="X25" s="23"/>
      <c r="Y25" s="23"/>
      <c r="Z25" s="23"/>
      <c r="AA25" s="23"/>
      <c r="AB25" s="23"/>
    </row>
    <row r="26" spans="1:28" s="6" customFormat="1" ht="16.5" customHeight="1" x14ac:dyDescent="0.2">
      <c r="A26" s="193" t="s">
        <v>66</v>
      </c>
      <c r="B26" s="52"/>
      <c r="C26" s="187" t="s">
        <v>17</v>
      </c>
      <c r="D26" s="54"/>
      <c r="E26" s="1"/>
      <c r="F26" s="55"/>
      <c r="G26" s="56"/>
      <c r="H26" s="53"/>
      <c r="I26" s="55"/>
      <c r="J26" s="1"/>
      <c r="K26" s="55"/>
      <c r="L26" s="57"/>
      <c r="M26" s="89"/>
      <c r="N26" s="55"/>
      <c r="O26" s="1"/>
      <c r="P26" s="60"/>
      <c r="Q26" s="57" t="s">
        <v>68</v>
      </c>
      <c r="R26" s="89"/>
      <c r="S26" s="55"/>
      <c r="T26" s="1"/>
      <c r="U26" s="90"/>
      <c r="V26" s="23"/>
      <c r="W26" s="23"/>
      <c r="X26" s="23"/>
      <c r="Y26" s="23"/>
      <c r="Z26" s="23"/>
      <c r="AA26" s="23"/>
      <c r="AB26" s="23"/>
    </row>
    <row r="27" spans="1:28" s="6" customFormat="1" ht="24" customHeight="1" x14ac:dyDescent="0.2">
      <c r="A27" s="174"/>
      <c r="B27" s="28"/>
      <c r="C27" s="188"/>
      <c r="D27" s="29"/>
      <c r="E27" s="2">
        <f>老健分!E27+その他事業!E27</f>
        <v>0</v>
      </c>
      <c r="F27" s="23"/>
      <c r="G27" s="30"/>
      <c r="H27" s="22"/>
      <c r="I27" s="23"/>
      <c r="J27" s="2"/>
      <c r="K27" s="23"/>
      <c r="L27" s="32"/>
      <c r="M27" s="195" t="s">
        <v>37</v>
      </c>
      <c r="N27" s="23"/>
      <c r="O27" s="2">
        <f>老健分!O27+その他事業!O27</f>
        <v>0</v>
      </c>
      <c r="P27" s="34"/>
      <c r="Q27" s="32"/>
      <c r="R27" s="33" t="s">
        <v>33</v>
      </c>
      <c r="S27" s="23"/>
      <c r="T27" s="2">
        <f>老健分!T27+その他事業!T27</f>
        <v>0</v>
      </c>
      <c r="U27" s="82" t="s">
        <v>35</v>
      </c>
      <c r="V27" s="23"/>
      <c r="W27" s="23"/>
      <c r="X27" s="23"/>
      <c r="Y27" s="23"/>
      <c r="Z27" s="23"/>
      <c r="AA27" s="23"/>
      <c r="AB27" s="23"/>
    </row>
    <row r="28" spans="1:28" s="6" customFormat="1" ht="22.5" customHeight="1" thickBot="1" x14ac:dyDescent="0.25">
      <c r="A28" s="174"/>
      <c r="B28" s="28"/>
      <c r="C28" s="188"/>
      <c r="D28" s="29"/>
      <c r="E28" s="2"/>
      <c r="F28" s="23"/>
      <c r="G28" s="30"/>
      <c r="H28" s="22"/>
      <c r="I28" s="23"/>
      <c r="J28" s="2"/>
      <c r="K28" s="23"/>
      <c r="L28" s="32"/>
      <c r="M28" s="196"/>
      <c r="N28" s="23"/>
      <c r="O28" s="2"/>
      <c r="P28" s="34"/>
      <c r="Q28" s="32"/>
      <c r="R28" s="33" t="s">
        <v>36</v>
      </c>
      <c r="S28" s="23"/>
      <c r="T28" s="2">
        <f>老健分!T28+その他事業!T28</f>
        <v>0</v>
      </c>
      <c r="U28" s="82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30" customHeight="1" thickTop="1" thickBot="1" x14ac:dyDescent="0.25">
      <c r="A29" s="175"/>
      <c r="B29" s="91"/>
      <c r="C29" s="92" t="s">
        <v>29</v>
      </c>
      <c r="D29" s="93"/>
      <c r="E29" s="94">
        <f>J29+O29+T29</f>
        <v>0</v>
      </c>
      <c r="F29" s="95"/>
      <c r="G29" s="96"/>
      <c r="H29" s="92" t="s">
        <v>16</v>
      </c>
      <c r="I29" s="95"/>
      <c r="J29" s="94">
        <f>SUM(J26:J28)</f>
        <v>0</v>
      </c>
      <c r="K29" s="95"/>
      <c r="L29" s="97"/>
      <c r="M29" s="92" t="s">
        <v>16</v>
      </c>
      <c r="N29" s="95"/>
      <c r="O29" s="3">
        <f>SUM(O26:O28)</f>
        <v>0</v>
      </c>
      <c r="P29" s="98"/>
      <c r="Q29" s="97"/>
      <c r="R29" s="92" t="s">
        <v>16</v>
      </c>
      <c r="S29" s="95"/>
      <c r="T29" s="94">
        <f>SUM(T26:T28)</f>
        <v>0</v>
      </c>
      <c r="U29" s="98"/>
      <c r="V29" s="23" t="str">
        <f>IF(E29=J29+O29+T29,"ＯＫ","ＮＧ")</f>
        <v>ＯＫ</v>
      </c>
      <c r="W29" s="23"/>
      <c r="X29" s="23"/>
      <c r="Y29" s="23"/>
      <c r="Z29" s="23"/>
      <c r="AA29" s="23"/>
      <c r="AB29" s="23"/>
    </row>
    <row r="30" spans="1:28" s="6" customFormat="1" ht="24.9" customHeight="1" thickTop="1" x14ac:dyDescent="0.2">
      <c r="A30" s="170" t="s">
        <v>63</v>
      </c>
      <c r="B30" s="99"/>
      <c r="C30" s="100" t="s">
        <v>5</v>
      </c>
      <c r="D30" s="101"/>
      <c r="E30" s="102">
        <f>E11+E18</f>
        <v>0</v>
      </c>
      <c r="F30" s="103"/>
      <c r="G30" s="104"/>
      <c r="H30" s="100" t="s">
        <v>10</v>
      </c>
      <c r="I30" s="103"/>
      <c r="J30" s="102">
        <f>J11+J18</f>
        <v>0</v>
      </c>
      <c r="K30" s="105" t="s">
        <v>11</v>
      </c>
      <c r="L30" s="106"/>
      <c r="M30" s="107" t="s">
        <v>43</v>
      </c>
      <c r="N30" s="103"/>
      <c r="O30" s="102">
        <f>O18</f>
        <v>0</v>
      </c>
      <c r="P30" s="108"/>
      <c r="Q30" s="106"/>
      <c r="R30" s="109" t="s">
        <v>33</v>
      </c>
      <c r="S30" s="103"/>
      <c r="T30" s="102">
        <f>T18+T27</f>
        <v>0</v>
      </c>
      <c r="U30" s="90" t="s">
        <v>35</v>
      </c>
      <c r="V30" s="23"/>
      <c r="W30" s="23"/>
      <c r="X30" s="23"/>
      <c r="Y30" s="23"/>
      <c r="Z30" s="23"/>
      <c r="AA30" s="23"/>
      <c r="AB30" s="23"/>
    </row>
    <row r="31" spans="1:28" s="6" customFormat="1" ht="24.9" customHeight="1" x14ac:dyDescent="0.2">
      <c r="A31" s="171"/>
      <c r="B31" s="110"/>
      <c r="C31" s="22"/>
      <c r="D31" s="29"/>
      <c r="E31" s="2"/>
      <c r="F31" s="23"/>
      <c r="G31" s="30"/>
      <c r="H31" s="22"/>
      <c r="I31" s="23"/>
      <c r="J31" s="2"/>
      <c r="K31" s="62"/>
      <c r="L31" s="32"/>
      <c r="M31" s="33" t="s">
        <v>11</v>
      </c>
      <c r="N31" s="23"/>
      <c r="O31" s="2">
        <f>O11+O17+O19+O27</f>
        <v>0</v>
      </c>
      <c r="P31" s="34"/>
      <c r="Q31" s="32"/>
      <c r="R31" s="33" t="s">
        <v>36</v>
      </c>
      <c r="S31" s="23"/>
      <c r="T31" s="2">
        <f>T19+T28</f>
        <v>0</v>
      </c>
      <c r="U31" s="82" t="s">
        <v>35</v>
      </c>
      <c r="V31" s="23"/>
      <c r="W31" s="23"/>
      <c r="X31" s="23"/>
      <c r="Y31" s="23"/>
      <c r="Z31" s="23"/>
      <c r="AA31" s="23"/>
      <c r="AB31" s="23"/>
    </row>
    <row r="32" spans="1:28" s="6" customFormat="1" ht="24.9" customHeight="1" x14ac:dyDescent="0.2">
      <c r="A32" s="171"/>
      <c r="B32" s="110"/>
      <c r="C32" s="22" t="s">
        <v>19</v>
      </c>
      <c r="D32" s="29"/>
      <c r="E32" s="2">
        <f>E13+E20+E5</f>
        <v>0</v>
      </c>
      <c r="F32" s="23"/>
      <c r="G32" s="30"/>
      <c r="H32" s="22" t="s">
        <v>10</v>
      </c>
      <c r="I32" s="23"/>
      <c r="J32" s="2">
        <f>J5+J13+J20</f>
        <v>0</v>
      </c>
      <c r="K32" s="160" t="s">
        <v>56</v>
      </c>
      <c r="L32" s="32"/>
      <c r="N32" s="23"/>
      <c r="O32" s="2"/>
      <c r="P32" s="34"/>
      <c r="Q32" s="32"/>
      <c r="S32" s="23"/>
      <c r="T32" s="2"/>
      <c r="U32" s="82"/>
      <c r="V32" s="23"/>
      <c r="W32" s="23"/>
      <c r="X32" s="23"/>
      <c r="Y32" s="23"/>
      <c r="Z32" s="23"/>
      <c r="AA32" s="23"/>
      <c r="AB32" s="23"/>
    </row>
    <row r="33" spans="1:28" s="6" customFormat="1" ht="24.9" customHeight="1" x14ac:dyDescent="0.2">
      <c r="A33" s="171"/>
      <c r="B33" s="28"/>
      <c r="C33" s="22" t="s">
        <v>70</v>
      </c>
      <c r="D33" s="29"/>
      <c r="E33" s="2"/>
      <c r="F33" s="23"/>
      <c r="G33" s="30"/>
      <c r="H33" s="22" t="s">
        <v>10</v>
      </c>
      <c r="I33" s="23"/>
      <c r="J33" s="2">
        <f>J14+J22</f>
        <v>0</v>
      </c>
      <c r="K33" s="31" t="s">
        <v>11</v>
      </c>
      <c r="L33" s="32"/>
      <c r="M33" s="63"/>
      <c r="N33" s="23"/>
      <c r="O33" s="2"/>
      <c r="P33" s="34"/>
      <c r="Q33" s="32"/>
      <c r="R33" s="23"/>
      <c r="S33" s="23"/>
      <c r="T33" s="2"/>
      <c r="U33" s="34"/>
      <c r="V33" s="23"/>
      <c r="W33" s="23"/>
      <c r="X33" s="23"/>
      <c r="Y33" s="23"/>
      <c r="Z33" s="23"/>
      <c r="AA33" s="23"/>
      <c r="AB33" s="23"/>
    </row>
    <row r="34" spans="1:28" s="6" customFormat="1" ht="24.9" customHeight="1" thickBot="1" x14ac:dyDescent="0.25">
      <c r="A34" s="171"/>
      <c r="B34" s="110"/>
      <c r="C34" s="22"/>
      <c r="D34" s="29"/>
      <c r="E34" s="38"/>
      <c r="F34" s="23"/>
      <c r="G34" s="30"/>
      <c r="H34" s="22"/>
      <c r="I34" s="23"/>
      <c r="J34" s="38"/>
      <c r="K34" s="161"/>
      <c r="L34" s="32"/>
      <c r="M34" s="33"/>
      <c r="N34" s="23"/>
      <c r="O34" s="38"/>
      <c r="P34" s="34"/>
      <c r="Q34" s="32"/>
      <c r="R34" s="111"/>
      <c r="S34" s="23"/>
      <c r="T34" s="38"/>
      <c r="U34" s="112"/>
      <c r="V34" s="23"/>
      <c r="W34" s="23"/>
      <c r="X34" s="23"/>
      <c r="Y34" s="23"/>
      <c r="Z34" s="23"/>
      <c r="AA34" s="23"/>
      <c r="AB34" s="23"/>
    </row>
    <row r="35" spans="1:28" s="6" customFormat="1" ht="30" customHeight="1" thickTop="1" thickBot="1" x14ac:dyDescent="0.25">
      <c r="A35" s="171"/>
      <c r="B35" s="113"/>
      <c r="C35" s="114" t="s">
        <v>39</v>
      </c>
      <c r="D35" s="115"/>
      <c r="E35" s="116">
        <f>SUM(E30:E34)</f>
        <v>0</v>
      </c>
      <c r="F35" s="117"/>
      <c r="G35" s="118"/>
      <c r="H35" s="114"/>
      <c r="I35" s="117"/>
      <c r="J35" s="116">
        <f>SUM(J30:J34)</f>
        <v>0</v>
      </c>
      <c r="K35" s="162"/>
      <c r="L35" s="119"/>
      <c r="M35" s="120"/>
      <c r="N35" s="117"/>
      <c r="O35" s="116">
        <f>SUM(O30:O34)</f>
        <v>0</v>
      </c>
      <c r="P35" s="121"/>
      <c r="Q35" s="119"/>
      <c r="R35" s="114"/>
      <c r="S35" s="117"/>
      <c r="T35" s="116">
        <f>SUM(T30:T34)</f>
        <v>0</v>
      </c>
      <c r="U35" s="121"/>
      <c r="V35" s="23" t="str">
        <f t="shared" ref="V35:V41" si="0">IF(E35=J35+O35+T35,"ＯＫ","ＮＧ")</f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5">
      <c r="A36" s="171"/>
      <c r="B36" s="113"/>
      <c r="C36" s="114" t="s">
        <v>20</v>
      </c>
      <c r="D36" s="115"/>
      <c r="E36" s="116">
        <f>E21</f>
        <v>0</v>
      </c>
      <c r="F36" s="117"/>
      <c r="G36" s="118"/>
      <c r="H36" s="114" t="s">
        <v>10</v>
      </c>
      <c r="I36" s="117"/>
      <c r="J36" s="116">
        <f>J21</f>
        <v>0</v>
      </c>
      <c r="K36" s="163" t="s">
        <v>56</v>
      </c>
      <c r="L36" s="119"/>
      <c r="M36" s="120"/>
      <c r="N36" s="117"/>
      <c r="O36" s="116"/>
      <c r="P36" s="121"/>
      <c r="Q36" s="119"/>
      <c r="R36" s="122"/>
      <c r="S36" s="117"/>
      <c r="T36" s="116"/>
      <c r="U36" s="123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Bot="1" x14ac:dyDescent="0.25">
      <c r="A37" s="171"/>
      <c r="B37" s="124"/>
      <c r="C37" s="125" t="s">
        <v>7</v>
      </c>
      <c r="D37" s="126"/>
      <c r="E37" s="127">
        <f>E9</f>
        <v>0</v>
      </c>
      <c r="F37" s="128"/>
      <c r="G37" s="129"/>
      <c r="H37" s="125"/>
      <c r="I37" s="128"/>
      <c r="J37" s="127"/>
      <c r="K37" s="164"/>
      <c r="L37" s="176" t="s">
        <v>52</v>
      </c>
      <c r="M37" s="177"/>
      <c r="N37" s="178"/>
      <c r="O37" s="127">
        <f>O9+O10</f>
        <v>0</v>
      </c>
      <c r="P37" s="131"/>
      <c r="Q37" s="130"/>
      <c r="R37" s="125"/>
      <c r="S37" s="128"/>
      <c r="T37" s="127"/>
      <c r="U37" s="131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Bot="1" x14ac:dyDescent="0.25">
      <c r="A38" s="171"/>
      <c r="B38" s="132"/>
      <c r="C38" s="133" t="s">
        <v>31</v>
      </c>
      <c r="D38" s="134"/>
      <c r="E38" s="135">
        <f>E6+E15+E23</f>
        <v>0</v>
      </c>
      <c r="F38" s="136"/>
      <c r="G38" s="137"/>
      <c r="H38" s="133" t="s">
        <v>10</v>
      </c>
      <c r="I38" s="136"/>
      <c r="J38" s="135">
        <f>J6+J15+J23</f>
        <v>0</v>
      </c>
      <c r="K38" s="165" t="s">
        <v>56</v>
      </c>
      <c r="L38" s="138"/>
      <c r="M38" s="139"/>
      <c r="N38" s="136"/>
      <c r="O38" s="135"/>
      <c r="P38" s="140"/>
      <c r="Q38" s="138"/>
      <c r="R38" s="133"/>
      <c r="S38" s="136"/>
      <c r="T38" s="135"/>
      <c r="U38" s="140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s="6" customFormat="1" ht="30" customHeight="1" thickTop="1" thickBot="1" x14ac:dyDescent="0.25">
      <c r="A39" s="171"/>
      <c r="B39" s="141"/>
      <c r="C39" s="142" t="s">
        <v>30</v>
      </c>
      <c r="D39" s="143"/>
      <c r="E39" s="144">
        <f>E8+E16+E25+E29</f>
        <v>0</v>
      </c>
      <c r="F39" s="145"/>
      <c r="G39" s="146"/>
      <c r="H39" s="142" t="s">
        <v>6</v>
      </c>
      <c r="I39" s="145"/>
      <c r="J39" s="144">
        <f>J8+J16+J25+J29</f>
        <v>0</v>
      </c>
      <c r="K39" s="166"/>
      <c r="L39" s="147"/>
      <c r="M39" s="142" t="s">
        <v>6</v>
      </c>
      <c r="N39" s="145"/>
      <c r="O39" s="144">
        <f>O8+O16+O25+O29</f>
        <v>0</v>
      </c>
      <c r="P39" s="148"/>
      <c r="Q39" s="147"/>
      <c r="R39" s="142" t="s">
        <v>6</v>
      </c>
      <c r="S39" s="145"/>
      <c r="T39" s="144">
        <f>T8+T16+T25+T29</f>
        <v>0</v>
      </c>
      <c r="U39" s="148"/>
      <c r="V39" s="23" t="str">
        <f t="shared" si="0"/>
        <v>ＯＫ</v>
      </c>
      <c r="W39" s="23"/>
      <c r="X39" s="23"/>
      <c r="Y39" s="23"/>
      <c r="Z39" s="23"/>
      <c r="AA39" s="23"/>
      <c r="AB39" s="23"/>
    </row>
    <row r="40" spans="1:28" s="6" customFormat="1" ht="30" customHeight="1" thickTop="1" thickBot="1" x14ac:dyDescent="0.25">
      <c r="A40" s="171"/>
      <c r="B40" s="110"/>
      <c r="C40" s="149" t="s">
        <v>8</v>
      </c>
      <c r="D40" s="150"/>
      <c r="E40" s="2">
        <f>老健分!E40+その他事業!E40</f>
        <v>0</v>
      </c>
      <c r="F40" s="152"/>
      <c r="G40" s="153"/>
      <c r="H40" s="149" t="s">
        <v>10</v>
      </c>
      <c r="I40" s="152"/>
      <c r="J40" s="2">
        <f>老健分!J40+その他事業!J40</f>
        <v>0</v>
      </c>
      <c r="K40" s="167" t="s">
        <v>56</v>
      </c>
      <c r="L40" s="154"/>
      <c r="M40" s="155"/>
      <c r="N40" s="152"/>
      <c r="O40" s="151"/>
      <c r="P40" s="156"/>
      <c r="Q40" s="154"/>
      <c r="R40" s="149"/>
      <c r="S40" s="152"/>
      <c r="T40" s="151"/>
      <c r="U40" s="157"/>
      <c r="V40" s="23" t="str">
        <f t="shared" si="0"/>
        <v>ＯＫ</v>
      </c>
      <c r="W40" s="23"/>
      <c r="X40" s="23"/>
      <c r="Y40" s="23"/>
      <c r="Z40" s="23"/>
      <c r="AA40" s="23"/>
      <c r="AB40" s="23"/>
    </row>
    <row r="41" spans="1:28" s="6" customFormat="1" ht="30" customHeight="1" thickTop="1" thickBot="1" x14ac:dyDescent="0.25">
      <c r="A41" s="172"/>
      <c r="B41" s="66"/>
      <c r="C41" s="67" t="s">
        <v>9</v>
      </c>
      <c r="D41" s="158"/>
      <c r="E41" s="83">
        <f>J41+O41+T41</f>
        <v>0</v>
      </c>
      <c r="F41" s="69"/>
      <c r="G41" s="70"/>
      <c r="H41" s="67" t="s">
        <v>9</v>
      </c>
      <c r="I41" s="69"/>
      <c r="J41" s="83">
        <f>J39+J40</f>
        <v>0</v>
      </c>
      <c r="K41" s="168"/>
      <c r="L41" s="71"/>
      <c r="M41" s="67" t="s">
        <v>9</v>
      </c>
      <c r="N41" s="69"/>
      <c r="O41" s="83">
        <f>O39+O40</f>
        <v>0</v>
      </c>
      <c r="P41" s="72"/>
      <c r="Q41" s="71"/>
      <c r="R41" s="67" t="s">
        <v>9</v>
      </c>
      <c r="S41" s="69"/>
      <c r="T41" s="83">
        <f>T39+T40</f>
        <v>0</v>
      </c>
      <c r="U41" s="72"/>
      <c r="V41" s="23" t="str">
        <f t="shared" si="0"/>
        <v>ＯＫ</v>
      </c>
      <c r="W41" s="23"/>
      <c r="X41" s="23"/>
      <c r="Y41" s="23"/>
      <c r="Z41" s="23"/>
      <c r="AA41" s="23"/>
      <c r="AB41" s="23"/>
    </row>
    <row r="42" spans="1:28" ht="16.5" customHeight="1" x14ac:dyDescent="0.2">
      <c r="A42" s="4" t="s">
        <v>45</v>
      </c>
    </row>
    <row r="43" spans="1:28" ht="16.5" customHeight="1" x14ac:dyDescent="0.2">
      <c r="C43" s="4" t="s">
        <v>45</v>
      </c>
    </row>
  </sheetData>
  <mergeCells count="17">
    <mergeCell ref="A30:A41"/>
    <mergeCell ref="A26:A29"/>
    <mergeCell ref="L37:N37"/>
    <mergeCell ref="Q3:U3"/>
    <mergeCell ref="L3:P3"/>
    <mergeCell ref="Q4:S4"/>
    <mergeCell ref="M27:M28"/>
    <mergeCell ref="A1:F2"/>
    <mergeCell ref="C26:C28"/>
    <mergeCell ref="G4:I4"/>
    <mergeCell ref="L4:N4"/>
    <mergeCell ref="A3:A4"/>
    <mergeCell ref="B3:F3"/>
    <mergeCell ref="G3:K3"/>
    <mergeCell ref="A17:A25"/>
    <mergeCell ref="A9:A16"/>
    <mergeCell ref="A5:A8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  <pageSetUpPr fitToPage="1"/>
  </sheetPr>
  <dimension ref="A1:AB43"/>
  <sheetViews>
    <sheetView showGridLines="0" topLeftCell="A2" zoomScale="75" zoomScaleNormal="75" zoomScaleSheetLayoutView="100" workbookViewId="0">
      <selection activeCell="B33" sqref="A33:XFD33"/>
    </sheetView>
  </sheetViews>
  <sheetFormatPr defaultColWidth="9" defaultRowHeight="13.2" x14ac:dyDescent="0.2"/>
  <cols>
    <col min="1" max="1" width="5" style="4" customWidth="1"/>
    <col min="2" max="2" width="1.44140625" style="4" customWidth="1"/>
    <col min="3" max="3" width="17" style="4" customWidth="1"/>
    <col min="4" max="4" width="1.21875" style="4" customWidth="1"/>
    <col min="5" max="5" width="16.109375" style="4" customWidth="1"/>
    <col min="6" max="6" width="15" style="4" customWidth="1"/>
    <col min="7" max="7" width="1.6640625" style="4" customWidth="1"/>
    <col min="8" max="8" width="15.109375" style="4" bestFit="1" customWidth="1"/>
    <col min="9" max="9" width="1.6640625" style="4" customWidth="1"/>
    <col min="10" max="10" width="17" style="4" customWidth="1"/>
    <col min="11" max="11" width="15.109375" style="4" customWidth="1"/>
    <col min="12" max="12" width="1.6640625" style="4" customWidth="1"/>
    <col min="13" max="13" width="17.6640625" style="5" bestFit="1" customWidth="1"/>
    <col min="14" max="14" width="1.6640625" style="4" customWidth="1"/>
    <col min="15" max="15" width="16.88671875" style="4" customWidth="1"/>
    <col min="16" max="16" width="15" style="4" customWidth="1"/>
    <col min="17" max="17" width="1.6640625" style="4" customWidth="1"/>
    <col min="18" max="18" width="15.109375" style="4" bestFit="1" customWidth="1"/>
    <col min="19" max="19" width="1.6640625" style="4" customWidth="1"/>
    <col min="20" max="20" width="16.88671875" style="4" customWidth="1"/>
    <col min="21" max="21" width="15" style="4" customWidth="1"/>
    <col min="22" max="16384" width="9" style="4"/>
  </cols>
  <sheetData>
    <row r="1" spans="1:28" ht="19.5" customHeight="1" x14ac:dyDescent="0.2">
      <c r="A1" s="185" t="s">
        <v>69</v>
      </c>
      <c r="B1" s="185"/>
      <c r="C1" s="185"/>
      <c r="D1" s="185"/>
      <c r="E1" s="185"/>
      <c r="F1" s="185"/>
      <c r="U1" s="159" t="s">
        <v>40</v>
      </c>
    </row>
    <row r="2" spans="1:28" s="6" customFormat="1" ht="53.25" customHeight="1" thickBot="1" x14ac:dyDescent="0.25">
      <c r="A2" s="186"/>
      <c r="B2" s="186"/>
      <c r="C2" s="186"/>
      <c r="D2" s="186"/>
      <c r="E2" s="186"/>
      <c r="F2" s="186"/>
      <c r="H2" s="7"/>
      <c r="M2" s="8"/>
      <c r="R2" s="7"/>
    </row>
    <row r="3" spans="1:28" ht="21.75" customHeight="1" x14ac:dyDescent="0.2">
      <c r="A3" s="190" t="s">
        <v>62</v>
      </c>
      <c r="B3" s="179" t="s">
        <v>0</v>
      </c>
      <c r="C3" s="180"/>
      <c r="D3" s="180"/>
      <c r="E3" s="180"/>
      <c r="F3" s="180"/>
      <c r="G3" s="192" t="s">
        <v>1</v>
      </c>
      <c r="H3" s="180"/>
      <c r="I3" s="180"/>
      <c r="J3" s="180"/>
      <c r="K3" s="180"/>
      <c r="L3" s="179" t="s">
        <v>2</v>
      </c>
      <c r="M3" s="180"/>
      <c r="N3" s="180"/>
      <c r="O3" s="180"/>
      <c r="P3" s="181"/>
      <c r="Q3" s="179" t="s">
        <v>3</v>
      </c>
      <c r="R3" s="180"/>
      <c r="S3" s="180"/>
      <c r="T3" s="180"/>
      <c r="U3" s="181"/>
      <c r="V3" s="9"/>
      <c r="W3" s="9"/>
      <c r="X3" s="9"/>
      <c r="Y3" s="9"/>
      <c r="Z3" s="9"/>
      <c r="AA3" s="9"/>
      <c r="AB3" s="9"/>
    </row>
    <row r="4" spans="1:28" ht="21.75" customHeight="1" thickBot="1" x14ac:dyDescent="0.25">
      <c r="A4" s="191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9" t="s">
        <v>4</v>
      </c>
      <c r="H4" s="183"/>
      <c r="I4" s="184"/>
      <c r="J4" s="13" t="s">
        <v>23</v>
      </c>
      <c r="K4" s="14" t="s">
        <v>12</v>
      </c>
      <c r="L4" s="182" t="s">
        <v>4</v>
      </c>
      <c r="M4" s="183"/>
      <c r="N4" s="184"/>
      <c r="O4" s="13" t="s">
        <v>24</v>
      </c>
      <c r="P4" s="15" t="s">
        <v>14</v>
      </c>
      <c r="Q4" s="182" t="s">
        <v>4</v>
      </c>
      <c r="R4" s="183"/>
      <c r="S4" s="184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" customHeight="1" x14ac:dyDescent="0.2">
      <c r="A5" s="171" t="s">
        <v>72</v>
      </c>
      <c r="B5" s="17"/>
      <c r="C5" s="18" t="s">
        <v>18</v>
      </c>
      <c r="D5" s="19"/>
      <c r="E5" s="1">
        <v>15000000</v>
      </c>
      <c r="F5" s="20"/>
      <c r="G5" s="21"/>
      <c r="H5" s="22" t="s">
        <v>10</v>
      </c>
      <c r="I5" s="23"/>
      <c r="J5" s="1">
        <v>15000000</v>
      </c>
      <c r="K5" s="24" t="s">
        <v>11</v>
      </c>
      <c r="L5" s="25"/>
      <c r="M5" s="26"/>
      <c r="N5" s="20"/>
      <c r="O5" s="1"/>
      <c r="P5" s="27"/>
      <c r="Q5" s="25"/>
      <c r="R5" s="18"/>
      <c r="S5" s="20"/>
      <c r="T5" s="1"/>
      <c r="U5" s="27"/>
      <c r="V5" s="23"/>
      <c r="W5" s="23"/>
      <c r="X5" s="23"/>
      <c r="Y5" s="23"/>
      <c r="Z5" s="23"/>
      <c r="AA5" s="23"/>
      <c r="AB5" s="23"/>
    </row>
    <row r="6" spans="1:28" s="6" customFormat="1" ht="24.9" customHeight="1" x14ac:dyDescent="0.2">
      <c r="A6" s="171"/>
      <c r="B6" s="28"/>
      <c r="C6" s="22" t="s">
        <v>31</v>
      </c>
      <c r="D6" s="29"/>
      <c r="E6" s="2">
        <v>6946140</v>
      </c>
      <c r="F6" s="23"/>
      <c r="G6" s="30"/>
      <c r="H6" s="22" t="s">
        <v>10</v>
      </c>
      <c r="I6" s="23"/>
      <c r="J6" s="2">
        <v>6946140</v>
      </c>
      <c r="K6" s="31" t="s">
        <v>11</v>
      </c>
      <c r="L6" s="32"/>
      <c r="M6" s="33"/>
      <c r="N6" s="23"/>
      <c r="O6" s="2"/>
      <c r="P6" s="34"/>
      <c r="Q6" s="32"/>
      <c r="R6" s="22"/>
      <c r="S6" s="23"/>
      <c r="T6" s="2"/>
      <c r="U6" s="34"/>
      <c r="V6" s="23"/>
      <c r="W6" s="23"/>
      <c r="X6" s="23"/>
      <c r="Y6" s="23"/>
      <c r="Z6" s="23"/>
      <c r="AA6" s="23"/>
      <c r="AB6" s="23"/>
    </row>
    <row r="7" spans="1:28" s="6" customFormat="1" ht="24.9" customHeight="1" thickBot="1" x14ac:dyDescent="0.25">
      <c r="A7" s="171"/>
      <c r="B7" s="35"/>
      <c r="C7" s="36"/>
      <c r="D7" s="37"/>
      <c r="E7" s="38"/>
      <c r="F7" s="39"/>
      <c r="G7" s="40"/>
      <c r="H7" s="36"/>
      <c r="I7" s="39"/>
      <c r="J7" s="38"/>
      <c r="K7" s="39"/>
      <c r="L7" s="41"/>
      <c r="M7" s="42"/>
      <c r="N7" s="39"/>
      <c r="O7" s="38"/>
      <c r="P7" s="43"/>
      <c r="Q7" s="41"/>
      <c r="R7" s="36"/>
      <c r="S7" s="39"/>
      <c r="T7" s="38"/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5">
      <c r="A8" s="171"/>
      <c r="B8" s="44"/>
      <c r="C8" s="45" t="s">
        <v>26</v>
      </c>
      <c r="D8" s="46"/>
      <c r="E8" s="47">
        <f>SUM(E5:E7)</f>
        <v>21946140</v>
      </c>
      <c r="F8" s="48"/>
      <c r="G8" s="49"/>
      <c r="H8" s="45" t="s">
        <v>16</v>
      </c>
      <c r="I8" s="48"/>
      <c r="J8" s="47">
        <f>SUM(J5:J7)</f>
        <v>21946140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" customHeight="1" x14ac:dyDescent="0.2">
      <c r="A9" s="193" t="s">
        <v>64</v>
      </c>
      <c r="B9" s="52" t="s">
        <v>42</v>
      </c>
      <c r="C9" s="53" t="s">
        <v>7</v>
      </c>
      <c r="D9" s="54"/>
      <c r="E9" s="1">
        <v>607810000</v>
      </c>
      <c r="F9" s="55"/>
      <c r="G9" s="56"/>
      <c r="H9" s="53"/>
      <c r="I9" s="55"/>
      <c r="J9" s="1"/>
      <c r="K9" s="24"/>
      <c r="L9" s="57"/>
      <c r="M9" s="58" t="s">
        <v>50</v>
      </c>
      <c r="N9" s="55"/>
      <c r="O9" s="1">
        <v>200000000</v>
      </c>
      <c r="P9" s="59" t="s">
        <v>38</v>
      </c>
      <c r="Q9" s="57"/>
      <c r="R9" s="53"/>
      <c r="S9" s="55"/>
      <c r="T9" s="1"/>
      <c r="U9" s="60"/>
      <c r="V9" s="23"/>
      <c r="W9" s="23"/>
      <c r="X9" s="23"/>
      <c r="Y9" s="23"/>
      <c r="Z9" s="23"/>
      <c r="AA9" s="23"/>
      <c r="AB9" s="23"/>
    </row>
    <row r="10" spans="1:28" s="6" customFormat="1" ht="24.9" customHeight="1" x14ac:dyDescent="0.2">
      <c r="A10" s="174"/>
      <c r="B10" s="28" t="s">
        <v>44</v>
      </c>
      <c r="D10" s="29"/>
      <c r="E10" s="2"/>
      <c r="F10" s="23"/>
      <c r="G10" s="30"/>
      <c r="H10" s="22"/>
      <c r="I10" s="23"/>
      <c r="J10" s="2"/>
      <c r="K10" s="31"/>
      <c r="L10" s="32"/>
      <c r="M10" s="33" t="s">
        <v>11</v>
      </c>
      <c r="N10" s="23"/>
      <c r="O10" s="2">
        <v>407810000</v>
      </c>
      <c r="P10" s="61" t="s">
        <v>38</v>
      </c>
      <c r="Q10" s="32"/>
      <c r="R10" s="22"/>
      <c r="S10" s="23"/>
      <c r="T10" s="2"/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" customHeight="1" x14ac:dyDescent="0.2">
      <c r="A11" s="174"/>
      <c r="B11" s="28"/>
      <c r="C11" s="22" t="s">
        <v>5</v>
      </c>
      <c r="D11" s="29"/>
      <c r="E11" s="2">
        <v>352627455</v>
      </c>
      <c r="F11" s="23"/>
      <c r="G11" s="30"/>
      <c r="H11" s="22" t="s">
        <v>10</v>
      </c>
      <c r="I11" s="23"/>
      <c r="J11" s="2">
        <v>120427455</v>
      </c>
      <c r="K11" s="31" t="s">
        <v>11</v>
      </c>
      <c r="L11" s="32"/>
      <c r="M11" s="33" t="s">
        <v>46</v>
      </c>
      <c r="N11" s="23"/>
      <c r="O11" s="2">
        <v>232200000</v>
      </c>
      <c r="P11" s="61" t="s">
        <v>48</v>
      </c>
      <c r="Q11" s="32"/>
      <c r="R11" s="22"/>
      <c r="S11" s="23"/>
      <c r="T11" s="2"/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" customHeight="1" x14ac:dyDescent="0.2">
      <c r="A12" s="174"/>
      <c r="B12" s="28"/>
      <c r="C12" s="22"/>
      <c r="D12" s="29"/>
      <c r="E12" s="2"/>
      <c r="F12" s="23"/>
      <c r="G12" s="30"/>
      <c r="H12" s="22"/>
      <c r="I12" s="23"/>
      <c r="J12" s="2"/>
      <c r="K12" s="62"/>
      <c r="L12" s="32"/>
      <c r="M12" s="63"/>
      <c r="N12" s="23"/>
      <c r="O12" s="2"/>
      <c r="P12" s="61"/>
      <c r="Q12" s="32"/>
      <c r="R12" s="22"/>
      <c r="S12" s="23"/>
      <c r="T12" s="2"/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" customHeight="1" x14ac:dyDescent="0.2">
      <c r="A13" s="174"/>
      <c r="B13" s="28"/>
      <c r="C13" s="22" t="s">
        <v>19</v>
      </c>
      <c r="D13" s="29"/>
      <c r="E13" s="2">
        <v>24040619</v>
      </c>
      <c r="F13" s="23"/>
      <c r="G13" s="30"/>
      <c r="H13" s="22" t="s">
        <v>10</v>
      </c>
      <c r="I13" s="23"/>
      <c r="J13" s="2">
        <v>24040619</v>
      </c>
      <c r="K13" s="31" t="s">
        <v>11</v>
      </c>
      <c r="L13" s="32"/>
      <c r="M13" s="63"/>
      <c r="N13" s="23"/>
      <c r="O13" s="2"/>
      <c r="P13" s="61"/>
      <c r="Q13" s="32"/>
      <c r="R13" s="22"/>
      <c r="S13" s="23"/>
      <c r="T13" s="2"/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" customHeight="1" x14ac:dyDescent="0.2">
      <c r="A14" s="174"/>
      <c r="B14" s="28"/>
      <c r="C14" s="22" t="s">
        <v>70</v>
      </c>
      <c r="D14" s="29"/>
      <c r="E14" s="2"/>
      <c r="F14" s="23"/>
      <c r="G14" s="30"/>
      <c r="H14" s="22" t="s">
        <v>10</v>
      </c>
      <c r="I14" s="23"/>
      <c r="J14" s="2"/>
      <c r="K14" s="31" t="s">
        <v>11</v>
      </c>
      <c r="L14" s="32"/>
      <c r="M14" s="63"/>
      <c r="N14" s="23"/>
      <c r="O14" s="2"/>
      <c r="P14" s="34"/>
      <c r="Q14" s="32"/>
      <c r="R14" s="23"/>
      <c r="S14" s="23"/>
      <c r="T14" s="2"/>
      <c r="U14" s="34"/>
      <c r="V14" s="23"/>
      <c r="W14" s="23"/>
      <c r="X14" s="23"/>
      <c r="Y14" s="23"/>
      <c r="Z14" s="23"/>
      <c r="AA14" s="23"/>
      <c r="AB14" s="23"/>
    </row>
    <row r="15" spans="1:28" s="6" customFormat="1" ht="24.9" customHeight="1" thickBot="1" x14ac:dyDescent="0.25">
      <c r="A15" s="174"/>
      <c r="B15" s="35"/>
      <c r="C15" s="22" t="s">
        <v>31</v>
      </c>
      <c r="D15" s="37"/>
      <c r="E15" s="38">
        <v>8682675</v>
      </c>
      <c r="F15" s="39"/>
      <c r="G15" s="40"/>
      <c r="H15" s="22" t="s">
        <v>10</v>
      </c>
      <c r="I15" s="39"/>
      <c r="J15" s="38">
        <v>8682675</v>
      </c>
      <c r="K15" s="64" t="s">
        <v>47</v>
      </c>
      <c r="L15" s="41"/>
      <c r="M15" s="42"/>
      <c r="N15" s="39"/>
      <c r="O15" s="38"/>
      <c r="P15" s="65"/>
      <c r="Q15" s="41"/>
      <c r="R15" s="36"/>
      <c r="S15" s="39"/>
      <c r="T15" s="38"/>
      <c r="U15" s="43"/>
      <c r="V15" s="23"/>
      <c r="W15" s="23"/>
      <c r="X15" s="23"/>
      <c r="Y15" s="23"/>
      <c r="Z15" s="23"/>
      <c r="AA15" s="23"/>
      <c r="AB15" s="23"/>
    </row>
    <row r="16" spans="1:28" s="6" customFormat="1" ht="30" customHeight="1" thickTop="1" thickBot="1" x14ac:dyDescent="0.25">
      <c r="A16" s="194"/>
      <c r="B16" s="66"/>
      <c r="C16" s="67" t="s">
        <v>27</v>
      </c>
      <c r="D16" s="68"/>
      <c r="E16" s="47">
        <f>SUM(E9:E15)</f>
        <v>993160749</v>
      </c>
      <c r="F16" s="69"/>
      <c r="G16" s="70"/>
      <c r="H16" s="67" t="s">
        <v>16</v>
      </c>
      <c r="I16" s="69"/>
      <c r="J16" s="47">
        <f>SUM(J9:J15)</f>
        <v>153150749</v>
      </c>
      <c r="K16" s="69"/>
      <c r="L16" s="71"/>
      <c r="M16" s="67" t="s">
        <v>16</v>
      </c>
      <c r="N16" s="69"/>
      <c r="O16" s="47">
        <f>SUM(O9:O15)</f>
        <v>840010000</v>
      </c>
      <c r="P16" s="72"/>
      <c r="Q16" s="71"/>
      <c r="R16" s="67" t="s">
        <v>16</v>
      </c>
      <c r="S16" s="69"/>
      <c r="T16" s="47">
        <f>SUM(T9:T15)</f>
        <v>0</v>
      </c>
      <c r="U16" s="72"/>
      <c r="V16" s="23" t="str">
        <f>IF(E16=J16+O16+T16,"ＯＫ","ＮＧ")</f>
        <v>ＯＫ</v>
      </c>
      <c r="W16" s="23"/>
      <c r="X16" s="23"/>
      <c r="Y16" s="23"/>
      <c r="Z16" s="23"/>
      <c r="AA16" s="23"/>
      <c r="AB16" s="23"/>
    </row>
    <row r="17" spans="1:28" s="6" customFormat="1" ht="27" customHeight="1" x14ac:dyDescent="0.2">
      <c r="A17" s="193" t="s">
        <v>65</v>
      </c>
      <c r="B17" s="73"/>
      <c r="C17" s="74"/>
      <c r="D17" s="75"/>
      <c r="E17" s="76"/>
      <c r="F17" s="77"/>
      <c r="G17" s="78"/>
      <c r="H17" s="74"/>
      <c r="I17" s="77"/>
      <c r="J17" s="76"/>
      <c r="K17" s="77"/>
      <c r="L17" s="79"/>
      <c r="M17" s="80" t="s">
        <v>32</v>
      </c>
      <c r="N17" s="77"/>
      <c r="O17" s="1">
        <v>-232200000</v>
      </c>
      <c r="P17" s="81"/>
      <c r="Q17" s="32" t="s">
        <v>71</v>
      </c>
      <c r="R17" s="33"/>
      <c r="S17" s="77"/>
      <c r="T17" s="76"/>
      <c r="U17" s="81"/>
      <c r="V17" s="23"/>
      <c r="W17" s="23"/>
      <c r="X17" s="23"/>
      <c r="Y17" s="23"/>
      <c r="Z17" s="23"/>
      <c r="AA17" s="23"/>
      <c r="AB17" s="23"/>
    </row>
    <row r="18" spans="1:28" s="6" customFormat="1" ht="24.9" customHeight="1" x14ac:dyDescent="0.2">
      <c r="A18" s="174"/>
      <c r="B18" s="28"/>
      <c r="C18" s="22" t="s">
        <v>5</v>
      </c>
      <c r="D18" s="29"/>
      <c r="E18" s="2">
        <v>836131685</v>
      </c>
      <c r="F18" s="23"/>
      <c r="G18" s="30"/>
      <c r="H18" s="22" t="s">
        <v>10</v>
      </c>
      <c r="I18" s="23"/>
      <c r="J18" s="2">
        <v>-105668315</v>
      </c>
      <c r="K18" s="31"/>
      <c r="L18" s="32"/>
      <c r="M18" s="63" t="s">
        <v>43</v>
      </c>
      <c r="N18" s="23"/>
      <c r="O18" s="2">
        <v>400000000</v>
      </c>
      <c r="P18" s="34"/>
      <c r="Q18" s="32"/>
      <c r="R18" s="33" t="s">
        <v>33</v>
      </c>
      <c r="S18" s="23"/>
      <c r="T18" s="2">
        <v>232200000</v>
      </c>
      <c r="U18" s="82" t="s">
        <v>35</v>
      </c>
      <c r="V18" s="23"/>
      <c r="W18" s="23"/>
      <c r="X18" s="23"/>
      <c r="Y18" s="23"/>
      <c r="Z18" s="23"/>
      <c r="AA18" s="23"/>
      <c r="AB18" s="23"/>
    </row>
    <row r="19" spans="1:28" s="6" customFormat="1" ht="24.9" customHeight="1" x14ac:dyDescent="0.2">
      <c r="A19" s="174"/>
      <c r="B19" s="28"/>
      <c r="C19" s="22"/>
      <c r="D19" s="29"/>
      <c r="E19" s="2"/>
      <c r="F19" s="23"/>
      <c r="G19" s="30"/>
      <c r="H19" s="22"/>
      <c r="I19" s="23"/>
      <c r="J19" s="2"/>
      <c r="K19" s="62"/>
      <c r="L19" s="32"/>
      <c r="M19" s="33" t="s">
        <v>49</v>
      </c>
      <c r="N19" s="23"/>
      <c r="O19" s="2">
        <v>541800000</v>
      </c>
      <c r="P19" s="34"/>
      <c r="Q19" s="32"/>
      <c r="R19" s="33" t="s">
        <v>34</v>
      </c>
      <c r="S19" s="23"/>
      <c r="T19" s="2">
        <v>0</v>
      </c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" customHeight="1" x14ac:dyDescent="0.2">
      <c r="A20" s="174"/>
      <c r="B20" s="28"/>
      <c r="C20" s="22" t="s">
        <v>19</v>
      </c>
      <c r="D20" s="29"/>
      <c r="E20" s="2">
        <v>41095657</v>
      </c>
      <c r="F20" s="23"/>
      <c r="G20" s="30"/>
      <c r="H20" s="22" t="s">
        <v>10</v>
      </c>
      <c r="I20" s="23"/>
      <c r="J20" s="2">
        <v>41095657</v>
      </c>
      <c r="K20" s="31" t="s">
        <v>11</v>
      </c>
      <c r="L20" s="32"/>
      <c r="M20" s="23"/>
      <c r="N20" s="23"/>
      <c r="O20" s="2"/>
      <c r="P20" s="34"/>
      <c r="Q20" s="32"/>
      <c r="R20" s="23"/>
      <c r="S20" s="23"/>
      <c r="T20" s="2"/>
      <c r="U20" s="82"/>
      <c r="V20" s="23"/>
      <c r="W20" s="23"/>
      <c r="X20" s="23"/>
      <c r="Y20" s="23"/>
      <c r="Z20" s="23"/>
      <c r="AA20" s="23"/>
      <c r="AB20" s="23"/>
    </row>
    <row r="21" spans="1:28" s="6" customFormat="1" ht="24.9" customHeight="1" x14ac:dyDescent="0.2">
      <c r="A21" s="174"/>
      <c r="B21" s="28"/>
      <c r="C21" s="22" t="s">
        <v>20</v>
      </c>
      <c r="D21" s="29"/>
      <c r="E21" s="2">
        <v>67000000</v>
      </c>
      <c r="F21" s="23"/>
      <c r="G21" s="30"/>
      <c r="H21" s="22" t="s">
        <v>10</v>
      </c>
      <c r="I21" s="23"/>
      <c r="J21" s="2">
        <v>67000000</v>
      </c>
      <c r="K21" s="31" t="s">
        <v>11</v>
      </c>
      <c r="L21" s="32"/>
      <c r="M21" s="63"/>
      <c r="N21" s="23"/>
      <c r="O21" s="2"/>
      <c r="P21" s="34"/>
      <c r="Q21" s="32"/>
      <c r="R21" s="23"/>
      <c r="S21" s="23"/>
      <c r="T21" s="2"/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" customHeight="1" x14ac:dyDescent="0.2">
      <c r="A22" s="174"/>
      <c r="B22" s="28"/>
      <c r="C22" s="22" t="s">
        <v>70</v>
      </c>
      <c r="D22" s="29"/>
      <c r="E22" s="2"/>
      <c r="F22" s="23"/>
      <c r="G22" s="30"/>
      <c r="H22" s="22" t="s">
        <v>10</v>
      </c>
      <c r="I22" s="23"/>
      <c r="J22" s="2"/>
      <c r="K22" s="31" t="s">
        <v>11</v>
      </c>
      <c r="L22" s="32"/>
      <c r="M22" s="63"/>
      <c r="N22" s="23"/>
      <c r="O22" s="2"/>
      <c r="P22" s="34"/>
      <c r="Q22" s="32"/>
      <c r="R22" s="23"/>
      <c r="S22" s="23"/>
      <c r="T22" s="2"/>
      <c r="U22" s="34"/>
      <c r="V22" s="23"/>
      <c r="W22" s="23"/>
      <c r="X22" s="23"/>
      <c r="Y22" s="23"/>
      <c r="Z22" s="23"/>
      <c r="AA22" s="23"/>
      <c r="AB22" s="23"/>
    </row>
    <row r="23" spans="1:28" s="6" customFormat="1" ht="24.9" customHeight="1" x14ac:dyDescent="0.2">
      <c r="A23" s="174"/>
      <c r="B23" s="28"/>
      <c r="C23" s="22" t="s">
        <v>31</v>
      </c>
      <c r="D23" s="29"/>
      <c r="E23" s="2">
        <v>27784561</v>
      </c>
      <c r="F23" s="23"/>
      <c r="G23" s="30"/>
      <c r="H23" s="22" t="s">
        <v>10</v>
      </c>
      <c r="I23" s="23"/>
      <c r="J23" s="2">
        <v>27784561</v>
      </c>
      <c r="K23" s="31" t="s">
        <v>11</v>
      </c>
      <c r="L23" s="32"/>
      <c r="M23" s="33"/>
      <c r="N23" s="23"/>
      <c r="O23" s="2"/>
      <c r="P23" s="61"/>
      <c r="Q23" s="32"/>
      <c r="R23" s="22"/>
      <c r="S23" s="23"/>
      <c r="T23" s="2"/>
      <c r="U23" s="34"/>
      <c r="V23" s="23"/>
      <c r="W23" s="23"/>
      <c r="X23" s="23"/>
      <c r="Y23" s="23"/>
      <c r="Z23" s="23"/>
      <c r="AA23" s="23"/>
      <c r="AB23" s="23"/>
    </row>
    <row r="24" spans="1:28" s="6" customFormat="1" ht="24.9" customHeight="1" thickBot="1" x14ac:dyDescent="0.25">
      <c r="A24" s="174"/>
      <c r="B24" s="35"/>
      <c r="C24" s="36"/>
      <c r="D24" s="37"/>
      <c r="E24" s="2"/>
      <c r="F24" s="39"/>
      <c r="G24" s="40"/>
      <c r="H24" s="36"/>
      <c r="I24" s="39"/>
      <c r="J24" s="2"/>
      <c r="K24" s="64"/>
      <c r="L24" s="32"/>
      <c r="M24" s="33"/>
      <c r="N24" s="23"/>
      <c r="O24" s="38"/>
      <c r="P24" s="61"/>
      <c r="Q24" s="32"/>
      <c r="R24" s="22"/>
      <c r="S24" s="39"/>
      <c r="T24" s="2"/>
      <c r="U24" s="43"/>
      <c r="V24" s="23"/>
      <c r="W24" s="23"/>
      <c r="X24" s="23"/>
      <c r="Y24" s="23"/>
      <c r="Z24" s="23"/>
      <c r="AA24" s="23"/>
      <c r="AB24" s="23"/>
    </row>
    <row r="25" spans="1:28" s="6" customFormat="1" ht="30" customHeight="1" thickTop="1" thickBot="1" x14ac:dyDescent="0.25">
      <c r="A25" s="194"/>
      <c r="B25" s="44"/>
      <c r="C25" s="45" t="s">
        <v>28</v>
      </c>
      <c r="D25" s="46" t="s">
        <v>21</v>
      </c>
      <c r="E25" s="83">
        <f>SUM(E17:E24)</f>
        <v>972011903</v>
      </c>
      <c r="F25" s="48"/>
      <c r="G25" s="84"/>
      <c r="H25" s="85" t="s">
        <v>16</v>
      </c>
      <c r="I25" s="86"/>
      <c r="J25" s="83">
        <f>SUM(J17:J24)</f>
        <v>30211903</v>
      </c>
      <c r="K25" s="86"/>
      <c r="L25" s="71"/>
      <c r="M25" s="67" t="s">
        <v>16</v>
      </c>
      <c r="N25" s="69"/>
      <c r="O25" s="87">
        <f>SUM(O17:O24)</f>
        <v>709600000</v>
      </c>
      <c r="P25" s="72"/>
      <c r="Q25" s="71"/>
      <c r="R25" s="67" t="s">
        <v>16</v>
      </c>
      <c r="S25" s="48"/>
      <c r="T25" s="83">
        <f>SUM(T17:T24)</f>
        <v>232200000</v>
      </c>
      <c r="U25" s="88"/>
      <c r="V25" s="23" t="str">
        <f>IF(E25=J25+O25+T25,"ＯＫ","ＮＧ")</f>
        <v>ＯＫ</v>
      </c>
      <c r="W25" s="23"/>
      <c r="X25" s="23"/>
      <c r="Y25" s="23"/>
      <c r="Z25" s="23"/>
      <c r="AA25" s="23"/>
      <c r="AB25" s="23"/>
    </row>
    <row r="26" spans="1:28" s="6" customFormat="1" ht="16.5" customHeight="1" x14ac:dyDescent="0.2">
      <c r="A26" s="173" t="s">
        <v>66</v>
      </c>
      <c r="B26" s="52"/>
      <c r="C26" s="187" t="s">
        <v>17</v>
      </c>
      <c r="D26" s="54"/>
      <c r="E26" s="1"/>
      <c r="F26" s="55"/>
      <c r="G26" s="56"/>
      <c r="H26" s="53"/>
      <c r="I26" s="55"/>
      <c r="J26" s="1"/>
      <c r="K26" s="55"/>
      <c r="L26" s="57"/>
      <c r="M26" s="89"/>
      <c r="N26" s="55"/>
      <c r="O26" s="1"/>
      <c r="P26" s="60"/>
      <c r="Q26" s="57" t="s">
        <v>68</v>
      </c>
      <c r="R26" s="89"/>
      <c r="S26" s="55"/>
      <c r="T26" s="1"/>
      <c r="U26" s="90"/>
      <c r="V26" s="23"/>
      <c r="W26" s="23"/>
      <c r="X26" s="23"/>
      <c r="Y26" s="23"/>
      <c r="Z26" s="23"/>
      <c r="AA26" s="23"/>
      <c r="AB26" s="23"/>
    </row>
    <row r="27" spans="1:28" s="6" customFormat="1" ht="24" customHeight="1" x14ac:dyDescent="0.2">
      <c r="A27" s="171"/>
      <c r="B27" s="28"/>
      <c r="C27" s="188"/>
      <c r="D27" s="29"/>
      <c r="E27" s="2"/>
      <c r="F27" s="23"/>
      <c r="G27" s="30"/>
      <c r="H27" s="22"/>
      <c r="I27" s="23"/>
      <c r="J27" s="2"/>
      <c r="K27" s="23"/>
      <c r="L27" s="32"/>
      <c r="M27" s="195" t="s">
        <v>37</v>
      </c>
      <c r="N27" s="23"/>
      <c r="O27" s="2">
        <v>-541800000</v>
      </c>
      <c r="P27" s="34"/>
      <c r="Q27" s="32"/>
      <c r="R27" s="33" t="s">
        <v>33</v>
      </c>
      <c r="S27" s="23"/>
      <c r="T27" s="2">
        <v>541800000</v>
      </c>
      <c r="U27" s="82" t="s">
        <v>35</v>
      </c>
      <c r="V27" s="23"/>
      <c r="W27" s="23"/>
      <c r="X27" s="23"/>
      <c r="Y27" s="23"/>
      <c r="Z27" s="23"/>
      <c r="AA27" s="23"/>
      <c r="AB27" s="23"/>
    </row>
    <row r="28" spans="1:28" s="6" customFormat="1" ht="22.5" customHeight="1" thickBot="1" x14ac:dyDescent="0.25">
      <c r="A28" s="171"/>
      <c r="B28" s="28"/>
      <c r="C28" s="188"/>
      <c r="D28" s="29"/>
      <c r="E28" s="2"/>
      <c r="F28" s="23"/>
      <c r="G28" s="30"/>
      <c r="H28" s="22"/>
      <c r="I28" s="23"/>
      <c r="J28" s="2"/>
      <c r="K28" s="23"/>
      <c r="L28" s="32"/>
      <c r="M28" s="196"/>
      <c r="N28" s="23"/>
      <c r="O28" s="2"/>
      <c r="P28" s="34"/>
      <c r="Q28" s="32"/>
      <c r="R28" s="33" t="s">
        <v>36</v>
      </c>
      <c r="S28" s="23"/>
      <c r="T28" s="2">
        <v>0</v>
      </c>
      <c r="U28" s="82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30" customHeight="1" thickTop="1" thickBot="1" x14ac:dyDescent="0.25">
      <c r="A29" s="171"/>
      <c r="B29" s="91"/>
      <c r="C29" s="92" t="s">
        <v>29</v>
      </c>
      <c r="D29" s="93"/>
      <c r="E29" s="94">
        <f>J29+O29+T29</f>
        <v>0</v>
      </c>
      <c r="F29" s="95"/>
      <c r="G29" s="96"/>
      <c r="H29" s="92" t="s">
        <v>16</v>
      </c>
      <c r="I29" s="95"/>
      <c r="J29" s="94">
        <f>SUM(J26:J28)</f>
        <v>0</v>
      </c>
      <c r="K29" s="95"/>
      <c r="L29" s="97"/>
      <c r="M29" s="92" t="s">
        <v>16</v>
      </c>
      <c r="N29" s="95"/>
      <c r="O29" s="3">
        <f>SUM(O26:O28)</f>
        <v>-541800000</v>
      </c>
      <c r="P29" s="98"/>
      <c r="Q29" s="97"/>
      <c r="R29" s="92" t="s">
        <v>16</v>
      </c>
      <c r="S29" s="95"/>
      <c r="T29" s="94">
        <f>SUM(T26:T28)</f>
        <v>541800000</v>
      </c>
      <c r="U29" s="98"/>
      <c r="V29" s="23" t="str">
        <f>IF(E29=J29+O29+T29,"ＯＫ","ＮＧ")</f>
        <v>ＯＫ</v>
      </c>
      <c r="W29" s="23"/>
      <c r="X29" s="23"/>
      <c r="Y29" s="23"/>
      <c r="Z29" s="23"/>
      <c r="AA29" s="23"/>
      <c r="AB29" s="23"/>
    </row>
    <row r="30" spans="1:28" s="6" customFormat="1" ht="24.9" customHeight="1" thickTop="1" x14ac:dyDescent="0.2">
      <c r="A30" s="170" t="s">
        <v>63</v>
      </c>
      <c r="B30" s="99"/>
      <c r="C30" s="100" t="s">
        <v>5</v>
      </c>
      <c r="D30" s="101"/>
      <c r="E30" s="102">
        <f>E11+E18</f>
        <v>1188759140</v>
      </c>
      <c r="F30" s="103"/>
      <c r="G30" s="104"/>
      <c r="H30" s="100" t="s">
        <v>10</v>
      </c>
      <c r="I30" s="103"/>
      <c r="J30" s="102">
        <f>J11+J18</f>
        <v>14759140</v>
      </c>
      <c r="K30" s="105" t="s">
        <v>11</v>
      </c>
      <c r="L30" s="106"/>
      <c r="M30" s="107" t="s">
        <v>43</v>
      </c>
      <c r="N30" s="103"/>
      <c r="O30" s="102">
        <f>O18</f>
        <v>400000000</v>
      </c>
      <c r="P30" s="108"/>
      <c r="Q30" s="106"/>
      <c r="R30" s="109" t="s">
        <v>33</v>
      </c>
      <c r="S30" s="103"/>
      <c r="T30" s="102">
        <f>T18+T27</f>
        <v>774000000</v>
      </c>
      <c r="U30" s="90" t="s">
        <v>35</v>
      </c>
      <c r="V30" s="23"/>
      <c r="W30" s="23"/>
      <c r="X30" s="23"/>
      <c r="Y30" s="23"/>
      <c r="Z30" s="23"/>
      <c r="AA30" s="23"/>
      <c r="AB30" s="23"/>
    </row>
    <row r="31" spans="1:28" s="6" customFormat="1" ht="24.9" customHeight="1" x14ac:dyDescent="0.2">
      <c r="A31" s="171"/>
      <c r="B31" s="110"/>
      <c r="C31" s="22"/>
      <c r="D31" s="29"/>
      <c r="E31" s="2"/>
      <c r="F31" s="23"/>
      <c r="G31" s="30"/>
      <c r="H31" s="22"/>
      <c r="I31" s="23"/>
      <c r="J31" s="2"/>
      <c r="K31" s="62"/>
      <c r="L31" s="32"/>
      <c r="M31" s="33" t="s">
        <v>11</v>
      </c>
      <c r="N31" s="23"/>
      <c r="O31" s="2">
        <f>O11+O17+O19+O27</f>
        <v>0</v>
      </c>
      <c r="P31" s="34"/>
      <c r="Q31" s="32"/>
      <c r="R31" s="33" t="s">
        <v>36</v>
      </c>
      <c r="S31" s="23"/>
      <c r="T31" s="2">
        <f>T19+T28</f>
        <v>0</v>
      </c>
      <c r="U31" s="82" t="s">
        <v>35</v>
      </c>
      <c r="V31" s="23"/>
      <c r="W31" s="23"/>
      <c r="X31" s="23"/>
      <c r="Y31" s="23"/>
      <c r="Z31" s="23"/>
      <c r="AA31" s="23"/>
      <c r="AB31" s="23"/>
    </row>
    <row r="32" spans="1:28" s="6" customFormat="1" ht="24.9" customHeight="1" x14ac:dyDescent="0.2">
      <c r="A32" s="171"/>
      <c r="B32" s="110"/>
      <c r="C32" s="22" t="s">
        <v>19</v>
      </c>
      <c r="D32" s="29"/>
      <c r="E32" s="2">
        <f>E13+E20+E5</f>
        <v>80136276</v>
      </c>
      <c r="F32" s="23"/>
      <c r="G32" s="30"/>
      <c r="H32" s="22" t="s">
        <v>10</v>
      </c>
      <c r="I32" s="23"/>
      <c r="J32" s="2">
        <f>J5+J13+J20</f>
        <v>80136276</v>
      </c>
      <c r="K32" s="160" t="s">
        <v>53</v>
      </c>
      <c r="L32" s="32"/>
      <c r="N32" s="23"/>
      <c r="O32" s="2"/>
      <c r="P32" s="34"/>
      <c r="Q32" s="32"/>
      <c r="S32" s="23"/>
      <c r="T32" s="2"/>
      <c r="U32" s="82"/>
      <c r="V32" s="23"/>
      <c r="W32" s="23"/>
      <c r="X32" s="23"/>
      <c r="Y32" s="23"/>
      <c r="Z32" s="23"/>
      <c r="AA32" s="23"/>
      <c r="AB32" s="23"/>
    </row>
    <row r="33" spans="1:28" s="6" customFormat="1" ht="24.9" customHeight="1" x14ac:dyDescent="0.2">
      <c r="A33" s="171"/>
      <c r="B33" s="28"/>
      <c r="C33" s="22" t="s">
        <v>70</v>
      </c>
      <c r="D33" s="29"/>
      <c r="E33" s="2"/>
      <c r="F33" s="23"/>
      <c r="G33" s="30"/>
      <c r="H33" s="22" t="s">
        <v>10</v>
      </c>
      <c r="I33" s="23"/>
      <c r="J33" s="2">
        <f>J14+J22</f>
        <v>0</v>
      </c>
      <c r="K33" s="31" t="s">
        <v>11</v>
      </c>
      <c r="L33" s="32"/>
      <c r="M33" s="63"/>
      <c r="N33" s="23"/>
      <c r="O33" s="2"/>
      <c r="P33" s="34"/>
      <c r="Q33" s="32"/>
      <c r="R33" s="23"/>
      <c r="S33" s="23"/>
      <c r="T33" s="2"/>
      <c r="U33" s="34"/>
      <c r="V33" s="23"/>
      <c r="W33" s="23"/>
      <c r="X33" s="23"/>
      <c r="Y33" s="23"/>
      <c r="Z33" s="23"/>
      <c r="AA33" s="23"/>
      <c r="AB33" s="23"/>
    </row>
    <row r="34" spans="1:28" s="6" customFormat="1" ht="24.9" customHeight="1" thickBot="1" x14ac:dyDescent="0.25">
      <c r="A34" s="171"/>
      <c r="B34" s="110"/>
      <c r="C34" s="22"/>
      <c r="D34" s="29"/>
      <c r="E34" s="38"/>
      <c r="F34" s="23"/>
      <c r="G34" s="30"/>
      <c r="H34" s="22"/>
      <c r="I34" s="23"/>
      <c r="J34" s="38"/>
      <c r="K34" s="161"/>
      <c r="L34" s="32"/>
      <c r="M34" s="33"/>
      <c r="N34" s="23"/>
      <c r="O34" s="38"/>
      <c r="P34" s="34"/>
      <c r="Q34" s="32"/>
      <c r="R34" s="111"/>
      <c r="S34" s="23"/>
      <c r="T34" s="38"/>
      <c r="U34" s="112"/>
      <c r="V34" s="23"/>
      <c r="W34" s="23"/>
      <c r="X34" s="23"/>
      <c r="Y34" s="23"/>
      <c r="Z34" s="23"/>
      <c r="AA34" s="23"/>
      <c r="AB34" s="23"/>
    </row>
    <row r="35" spans="1:28" s="6" customFormat="1" ht="30" customHeight="1" thickTop="1" thickBot="1" x14ac:dyDescent="0.25">
      <c r="A35" s="171"/>
      <c r="B35" s="113"/>
      <c r="C35" s="114" t="s">
        <v>39</v>
      </c>
      <c r="D35" s="115"/>
      <c r="E35" s="116">
        <f>SUM(E30:E34)</f>
        <v>1268895416</v>
      </c>
      <c r="F35" s="117"/>
      <c r="G35" s="118"/>
      <c r="H35" s="114"/>
      <c r="I35" s="117"/>
      <c r="J35" s="116">
        <f>SUM(J30:J34)</f>
        <v>94895416</v>
      </c>
      <c r="K35" s="162"/>
      <c r="L35" s="119"/>
      <c r="M35" s="120"/>
      <c r="N35" s="117"/>
      <c r="O35" s="116">
        <f>SUM(O30:O34)</f>
        <v>400000000</v>
      </c>
      <c r="P35" s="121"/>
      <c r="Q35" s="119"/>
      <c r="R35" s="114"/>
      <c r="S35" s="117"/>
      <c r="T35" s="116">
        <f>SUM(T30:T34)</f>
        <v>774000000</v>
      </c>
      <c r="U35" s="121"/>
      <c r="V35" s="23" t="str">
        <f t="shared" ref="V35:V41" si="0">IF(E35=J35+O35+T35,"ＯＫ","ＮＧ")</f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5">
      <c r="A36" s="171"/>
      <c r="B36" s="113"/>
      <c r="C36" s="114" t="s">
        <v>20</v>
      </c>
      <c r="D36" s="115"/>
      <c r="E36" s="116">
        <f>E21</f>
        <v>67000000</v>
      </c>
      <c r="F36" s="117"/>
      <c r="G36" s="118"/>
      <c r="H36" s="114" t="s">
        <v>10</v>
      </c>
      <c r="I36" s="117"/>
      <c r="J36" s="116">
        <f>J21</f>
        <v>67000000</v>
      </c>
      <c r="K36" s="163" t="s">
        <v>47</v>
      </c>
      <c r="L36" s="119"/>
      <c r="M36" s="120"/>
      <c r="N36" s="117"/>
      <c r="O36" s="116"/>
      <c r="P36" s="121"/>
      <c r="Q36" s="119"/>
      <c r="R36" s="122"/>
      <c r="S36" s="117"/>
      <c r="T36" s="116"/>
      <c r="U36" s="123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Bot="1" x14ac:dyDescent="0.25">
      <c r="A37" s="171"/>
      <c r="B37" s="124"/>
      <c r="C37" s="125" t="s">
        <v>7</v>
      </c>
      <c r="D37" s="126"/>
      <c r="E37" s="127">
        <f>E9</f>
        <v>607810000</v>
      </c>
      <c r="F37" s="128"/>
      <c r="G37" s="129"/>
      <c r="H37" s="125"/>
      <c r="I37" s="128"/>
      <c r="J37" s="127"/>
      <c r="K37" s="164"/>
      <c r="L37" s="176" t="s">
        <v>52</v>
      </c>
      <c r="M37" s="177"/>
      <c r="N37" s="178"/>
      <c r="O37" s="127">
        <f>O9+O10</f>
        <v>607810000</v>
      </c>
      <c r="P37" s="131"/>
      <c r="Q37" s="130"/>
      <c r="R37" s="125"/>
      <c r="S37" s="128"/>
      <c r="T37" s="127"/>
      <c r="U37" s="131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Bot="1" x14ac:dyDescent="0.25">
      <c r="A38" s="171"/>
      <c r="B38" s="132"/>
      <c r="C38" s="133" t="s">
        <v>31</v>
      </c>
      <c r="D38" s="134"/>
      <c r="E38" s="135">
        <f>E6+E15+E23</f>
        <v>43413376</v>
      </c>
      <c r="F38" s="136"/>
      <c r="G38" s="137"/>
      <c r="H38" s="133" t="s">
        <v>10</v>
      </c>
      <c r="I38" s="136"/>
      <c r="J38" s="135">
        <f>J6+J15+J23</f>
        <v>43413376</v>
      </c>
      <c r="K38" s="165" t="s">
        <v>47</v>
      </c>
      <c r="L38" s="138"/>
      <c r="M38" s="139"/>
      <c r="N38" s="136"/>
      <c r="O38" s="135"/>
      <c r="P38" s="140"/>
      <c r="Q38" s="138"/>
      <c r="R38" s="133"/>
      <c r="S38" s="136"/>
      <c r="T38" s="135"/>
      <c r="U38" s="140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s="6" customFormat="1" ht="30" customHeight="1" thickTop="1" thickBot="1" x14ac:dyDescent="0.25">
      <c r="A39" s="171"/>
      <c r="B39" s="141"/>
      <c r="C39" s="142" t="s">
        <v>30</v>
      </c>
      <c r="D39" s="143"/>
      <c r="E39" s="144">
        <f>E8+E16+E25+E29</f>
        <v>1987118792</v>
      </c>
      <c r="F39" s="145"/>
      <c r="G39" s="146"/>
      <c r="H39" s="142" t="s">
        <v>6</v>
      </c>
      <c r="I39" s="145"/>
      <c r="J39" s="144">
        <f>J8+J16+J25+J29</f>
        <v>205308792</v>
      </c>
      <c r="K39" s="166"/>
      <c r="L39" s="147"/>
      <c r="M39" s="142" t="s">
        <v>6</v>
      </c>
      <c r="N39" s="145"/>
      <c r="O39" s="144">
        <f>O8+O16+O25+O29</f>
        <v>1007810000</v>
      </c>
      <c r="P39" s="148"/>
      <c r="Q39" s="147"/>
      <c r="R39" s="142" t="s">
        <v>6</v>
      </c>
      <c r="S39" s="145"/>
      <c r="T39" s="144">
        <f>T8+T16+T25+T29</f>
        <v>774000000</v>
      </c>
      <c r="U39" s="148"/>
      <c r="V39" s="23" t="str">
        <f t="shared" si="0"/>
        <v>ＯＫ</v>
      </c>
      <c r="W39" s="23"/>
      <c r="X39" s="23"/>
      <c r="Y39" s="23"/>
      <c r="Z39" s="23"/>
      <c r="AA39" s="23"/>
      <c r="AB39" s="23"/>
    </row>
    <row r="40" spans="1:28" s="6" customFormat="1" ht="30" customHeight="1" thickTop="1" thickBot="1" x14ac:dyDescent="0.25">
      <c r="A40" s="171"/>
      <c r="B40" s="110"/>
      <c r="C40" s="149" t="s">
        <v>8</v>
      </c>
      <c r="D40" s="150"/>
      <c r="E40" s="151">
        <v>120000000</v>
      </c>
      <c r="F40" s="152"/>
      <c r="G40" s="153"/>
      <c r="H40" s="149" t="s">
        <v>10</v>
      </c>
      <c r="I40" s="152"/>
      <c r="J40" s="151">
        <v>120000000</v>
      </c>
      <c r="K40" s="167" t="s">
        <v>47</v>
      </c>
      <c r="L40" s="154"/>
      <c r="M40" s="155"/>
      <c r="N40" s="152"/>
      <c r="O40" s="151"/>
      <c r="P40" s="156"/>
      <c r="Q40" s="154"/>
      <c r="R40" s="149"/>
      <c r="S40" s="152"/>
      <c r="T40" s="151"/>
      <c r="U40" s="157"/>
      <c r="V40" s="23" t="str">
        <f t="shared" si="0"/>
        <v>ＯＫ</v>
      </c>
      <c r="W40" s="23"/>
      <c r="X40" s="23"/>
      <c r="Y40" s="23"/>
      <c r="Z40" s="23"/>
      <c r="AA40" s="23"/>
      <c r="AB40" s="23"/>
    </row>
    <row r="41" spans="1:28" s="6" customFormat="1" ht="30" customHeight="1" thickTop="1" thickBot="1" x14ac:dyDescent="0.25">
      <c r="A41" s="172"/>
      <c r="B41" s="66"/>
      <c r="C41" s="67" t="s">
        <v>9</v>
      </c>
      <c r="D41" s="158"/>
      <c r="E41" s="83">
        <f>J41+O41+T41</f>
        <v>2107118792</v>
      </c>
      <c r="F41" s="69"/>
      <c r="G41" s="70"/>
      <c r="H41" s="67" t="s">
        <v>9</v>
      </c>
      <c r="I41" s="69"/>
      <c r="J41" s="83">
        <f>J39+J40</f>
        <v>325308792</v>
      </c>
      <c r="K41" s="168"/>
      <c r="L41" s="71"/>
      <c r="M41" s="67" t="s">
        <v>9</v>
      </c>
      <c r="N41" s="69"/>
      <c r="O41" s="83">
        <f>O39+O40</f>
        <v>1007810000</v>
      </c>
      <c r="P41" s="72"/>
      <c r="Q41" s="71"/>
      <c r="R41" s="67" t="s">
        <v>9</v>
      </c>
      <c r="S41" s="69"/>
      <c r="T41" s="83">
        <f>T39+T40</f>
        <v>774000000</v>
      </c>
      <c r="U41" s="72"/>
      <c r="V41" s="23" t="str">
        <f t="shared" si="0"/>
        <v>ＯＫ</v>
      </c>
      <c r="W41" s="23"/>
      <c r="X41" s="23"/>
      <c r="Y41" s="23"/>
      <c r="Z41" s="23"/>
      <c r="AA41" s="23"/>
      <c r="AB41" s="23"/>
    </row>
    <row r="42" spans="1:28" ht="16.5" customHeight="1" x14ac:dyDescent="0.2">
      <c r="A42" s="4" t="s">
        <v>45</v>
      </c>
    </row>
    <row r="43" spans="1:28" ht="16.5" customHeight="1" x14ac:dyDescent="0.2">
      <c r="C43" s="4" t="s">
        <v>45</v>
      </c>
    </row>
  </sheetData>
  <mergeCells count="17">
    <mergeCell ref="Q3:U3"/>
    <mergeCell ref="L3:P3"/>
    <mergeCell ref="Q4:S4"/>
    <mergeCell ref="A9:A16"/>
    <mergeCell ref="A5:A8"/>
    <mergeCell ref="G4:I4"/>
    <mergeCell ref="L4:N4"/>
    <mergeCell ref="A3:A4"/>
    <mergeCell ref="B3:F3"/>
    <mergeCell ref="G3:K3"/>
    <mergeCell ref="L37:N37"/>
    <mergeCell ref="A1:F2"/>
    <mergeCell ref="A30:A41"/>
    <mergeCell ref="A26:A29"/>
    <mergeCell ref="C26:C28"/>
    <mergeCell ref="M27:M28"/>
    <mergeCell ref="A17:A25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3"/>
    <pageSetUpPr fitToPage="1"/>
  </sheetPr>
  <dimension ref="A1:AB43"/>
  <sheetViews>
    <sheetView showGridLines="0" topLeftCell="A10" zoomScale="75" zoomScaleNormal="75" zoomScaleSheetLayoutView="100" workbookViewId="0">
      <selection activeCell="J34" sqref="J34"/>
    </sheetView>
  </sheetViews>
  <sheetFormatPr defaultColWidth="9" defaultRowHeight="13.2" x14ac:dyDescent="0.2"/>
  <cols>
    <col min="1" max="1" width="5" style="4" customWidth="1"/>
    <col min="2" max="2" width="1.44140625" style="4" customWidth="1"/>
    <col min="3" max="3" width="17" style="4" customWidth="1"/>
    <col min="4" max="4" width="1.21875" style="4" customWidth="1"/>
    <col min="5" max="5" width="16.109375" style="4" customWidth="1"/>
    <col min="6" max="6" width="15" style="4" customWidth="1"/>
    <col min="7" max="7" width="1.6640625" style="4" customWidth="1"/>
    <col min="8" max="8" width="15.109375" style="4" bestFit="1" customWidth="1"/>
    <col min="9" max="9" width="1.6640625" style="4" customWidth="1"/>
    <col min="10" max="10" width="17" style="4" customWidth="1"/>
    <col min="11" max="11" width="15.109375" style="4" customWidth="1"/>
    <col min="12" max="12" width="1.6640625" style="4" customWidth="1"/>
    <col min="13" max="13" width="17.6640625" style="5" bestFit="1" customWidth="1"/>
    <col min="14" max="14" width="1.6640625" style="4" customWidth="1"/>
    <col min="15" max="15" width="16.88671875" style="4" customWidth="1"/>
    <col min="16" max="16" width="15" style="4" customWidth="1"/>
    <col min="17" max="17" width="1.6640625" style="4" customWidth="1"/>
    <col min="18" max="18" width="15.109375" style="4" bestFit="1" customWidth="1"/>
    <col min="19" max="19" width="1.6640625" style="4" customWidth="1"/>
    <col min="20" max="20" width="16.88671875" style="4" customWidth="1"/>
    <col min="21" max="21" width="15" style="4" customWidth="1"/>
    <col min="22" max="16384" width="9" style="4"/>
  </cols>
  <sheetData>
    <row r="1" spans="1:28" ht="19.5" customHeight="1" x14ac:dyDescent="0.2">
      <c r="A1" s="185" t="s">
        <v>60</v>
      </c>
      <c r="B1" s="185"/>
      <c r="C1" s="185"/>
      <c r="D1" s="185"/>
      <c r="E1" s="185"/>
      <c r="F1" s="185"/>
      <c r="G1" s="185"/>
      <c r="H1" s="185"/>
      <c r="U1" s="159" t="s">
        <v>40</v>
      </c>
    </row>
    <row r="2" spans="1:28" s="6" customFormat="1" ht="53.25" customHeight="1" thickBot="1" x14ac:dyDescent="0.25">
      <c r="A2" s="186"/>
      <c r="B2" s="186"/>
      <c r="C2" s="186"/>
      <c r="D2" s="186"/>
      <c r="E2" s="186"/>
      <c r="F2" s="186"/>
      <c r="G2" s="186"/>
      <c r="H2" s="186"/>
      <c r="M2" s="8"/>
      <c r="R2" s="7"/>
    </row>
    <row r="3" spans="1:28" ht="21.75" customHeight="1" x14ac:dyDescent="0.2">
      <c r="A3" s="190" t="s">
        <v>62</v>
      </c>
      <c r="B3" s="179" t="s">
        <v>0</v>
      </c>
      <c r="C3" s="180"/>
      <c r="D3" s="180"/>
      <c r="E3" s="180"/>
      <c r="F3" s="180"/>
      <c r="G3" s="192" t="s">
        <v>1</v>
      </c>
      <c r="H3" s="180"/>
      <c r="I3" s="180"/>
      <c r="J3" s="180"/>
      <c r="K3" s="180"/>
      <c r="L3" s="179" t="s">
        <v>2</v>
      </c>
      <c r="M3" s="180"/>
      <c r="N3" s="180"/>
      <c r="O3" s="180"/>
      <c r="P3" s="181"/>
      <c r="Q3" s="179" t="s">
        <v>3</v>
      </c>
      <c r="R3" s="180"/>
      <c r="S3" s="180"/>
      <c r="T3" s="180"/>
      <c r="U3" s="181"/>
      <c r="V3" s="9"/>
      <c r="W3" s="9"/>
      <c r="X3" s="9"/>
      <c r="Y3" s="9"/>
      <c r="Z3" s="9"/>
      <c r="AA3" s="9"/>
      <c r="AB3" s="9"/>
    </row>
    <row r="4" spans="1:28" ht="21.75" customHeight="1" thickBot="1" x14ac:dyDescent="0.25">
      <c r="A4" s="191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9" t="s">
        <v>4</v>
      </c>
      <c r="H4" s="183"/>
      <c r="I4" s="184"/>
      <c r="J4" s="13" t="s">
        <v>23</v>
      </c>
      <c r="K4" s="14" t="s">
        <v>12</v>
      </c>
      <c r="L4" s="182" t="s">
        <v>4</v>
      </c>
      <c r="M4" s="183"/>
      <c r="N4" s="184"/>
      <c r="O4" s="13" t="s">
        <v>24</v>
      </c>
      <c r="P4" s="15" t="s">
        <v>14</v>
      </c>
      <c r="Q4" s="182" t="s">
        <v>4</v>
      </c>
      <c r="R4" s="183"/>
      <c r="S4" s="184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" customHeight="1" x14ac:dyDescent="0.2">
      <c r="A5" s="171" t="s">
        <v>72</v>
      </c>
      <c r="B5" s="17"/>
      <c r="C5" s="18" t="s">
        <v>18</v>
      </c>
      <c r="D5" s="19"/>
      <c r="E5" s="1">
        <v>2276000</v>
      </c>
      <c r="F5" s="20"/>
      <c r="G5" s="21"/>
      <c r="H5" s="22" t="s">
        <v>10</v>
      </c>
      <c r="I5" s="23"/>
      <c r="J5" s="1">
        <v>2276000</v>
      </c>
      <c r="K5" s="24" t="s">
        <v>11</v>
      </c>
      <c r="L5" s="25"/>
      <c r="M5" s="26"/>
      <c r="N5" s="20"/>
      <c r="O5" s="1"/>
      <c r="P5" s="27"/>
      <c r="Q5" s="25"/>
      <c r="R5" s="18"/>
      <c r="S5" s="20"/>
      <c r="T5" s="1"/>
      <c r="U5" s="27"/>
      <c r="V5" s="23"/>
      <c r="W5" s="23"/>
      <c r="X5" s="23"/>
      <c r="Y5" s="23"/>
      <c r="Z5" s="23"/>
      <c r="AA5" s="23"/>
      <c r="AB5" s="23"/>
    </row>
    <row r="6" spans="1:28" s="6" customFormat="1" ht="24.9" customHeight="1" x14ac:dyDescent="0.2">
      <c r="A6" s="171"/>
      <c r="B6" s="28"/>
      <c r="C6" s="22" t="s">
        <v>31</v>
      </c>
      <c r="D6" s="29"/>
      <c r="E6" s="2">
        <v>1053860</v>
      </c>
      <c r="F6" s="23"/>
      <c r="G6" s="30"/>
      <c r="H6" s="22" t="s">
        <v>10</v>
      </c>
      <c r="I6" s="23"/>
      <c r="J6" s="2">
        <v>1053860</v>
      </c>
      <c r="K6" s="31" t="s">
        <v>11</v>
      </c>
      <c r="L6" s="32"/>
      <c r="M6" s="33"/>
      <c r="N6" s="23"/>
      <c r="O6" s="2"/>
      <c r="P6" s="34"/>
      <c r="Q6" s="32"/>
      <c r="R6" s="22"/>
      <c r="S6" s="23"/>
      <c r="T6" s="2"/>
      <c r="U6" s="34"/>
      <c r="V6" s="23"/>
      <c r="W6" s="23"/>
      <c r="X6" s="23"/>
      <c r="Y6" s="23"/>
      <c r="Z6" s="23"/>
      <c r="AA6" s="23"/>
      <c r="AB6" s="23"/>
    </row>
    <row r="7" spans="1:28" s="6" customFormat="1" ht="24.9" customHeight="1" thickBot="1" x14ac:dyDescent="0.25">
      <c r="A7" s="171"/>
      <c r="B7" s="35"/>
      <c r="C7" s="36"/>
      <c r="D7" s="37"/>
      <c r="E7" s="38"/>
      <c r="F7" s="39"/>
      <c r="G7" s="40"/>
      <c r="H7" s="36"/>
      <c r="I7" s="39"/>
      <c r="J7" s="38"/>
      <c r="K7" s="39"/>
      <c r="L7" s="41"/>
      <c r="M7" s="42"/>
      <c r="N7" s="39"/>
      <c r="O7" s="38"/>
      <c r="P7" s="43"/>
      <c r="Q7" s="41"/>
      <c r="R7" s="36"/>
      <c r="S7" s="39"/>
      <c r="T7" s="38"/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5">
      <c r="A8" s="171"/>
      <c r="B8" s="44"/>
      <c r="C8" s="45" t="s">
        <v>26</v>
      </c>
      <c r="D8" s="46"/>
      <c r="E8" s="47">
        <f>SUM(E5:E7)</f>
        <v>3329860</v>
      </c>
      <c r="F8" s="48"/>
      <c r="G8" s="49"/>
      <c r="H8" s="45" t="s">
        <v>16</v>
      </c>
      <c r="I8" s="48"/>
      <c r="J8" s="47">
        <f>SUM(J5:J7)</f>
        <v>3329860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" customHeight="1" x14ac:dyDescent="0.2">
      <c r="A9" s="193" t="s">
        <v>64</v>
      </c>
      <c r="B9" s="52" t="s">
        <v>42</v>
      </c>
      <c r="C9" s="53" t="s">
        <v>7</v>
      </c>
      <c r="D9" s="54"/>
      <c r="E9" s="1">
        <v>92190000</v>
      </c>
      <c r="F9" s="55"/>
      <c r="G9" s="56"/>
      <c r="H9" s="53"/>
      <c r="I9" s="55"/>
      <c r="J9" s="1"/>
      <c r="K9" s="24"/>
      <c r="L9" s="57"/>
      <c r="M9" s="58" t="s">
        <v>54</v>
      </c>
      <c r="N9" s="55"/>
      <c r="O9" s="1">
        <v>0</v>
      </c>
      <c r="P9" s="59" t="s">
        <v>38</v>
      </c>
      <c r="Q9" s="57"/>
      <c r="R9" s="53"/>
      <c r="S9" s="55"/>
      <c r="T9" s="1"/>
      <c r="U9" s="60"/>
      <c r="V9" s="23"/>
      <c r="W9" s="23"/>
      <c r="X9" s="23"/>
      <c r="Y9" s="23"/>
      <c r="Z9" s="23"/>
      <c r="AA9" s="23"/>
      <c r="AB9" s="23"/>
    </row>
    <row r="10" spans="1:28" s="6" customFormat="1" ht="24.9" customHeight="1" x14ac:dyDescent="0.2">
      <c r="A10" s="174"/>
      <c r="B10" s="28" t="s">
        <v>44</v>
      </c>
      <c r="D10" s="29"/>
      <c r="E10" s="2"/>
      <c r="F10" s="23"/>
      <c r="G10" s="30"/>
      <c r="H10" s="22"/>
      <c r="I10" s="23"/>
      <c r="J10" s="2"/>
      <c r="K10" s="31"/>
      <c r="L10" s="32"/>
      <c r="M10" s="33" t="s">
        <v>11</v>
      </c>
      <c r="N10" s="23"/>
      <c r="O10" s="2">
        <v>92190000</v>
      </c>
      <c r="P10" s="61" t="s">
        <v>38</v>
      </c>
      <c r="Q10" s="32"/>
      <c r="R10" s="22"/>
      <c r="S10" s="23"/>
      <c r="T10" s="2"/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" customHeight="1" x14ac:dyDescent="0.2">
      <c r="A11" s="174"/>
      <c r="B11" s="28"/>
      <c r="C11" s="22" t="s">
        <v>5</v>
      </c>
      <c r="D11" s="29"/>
      <c r="E11" s="2">
        <v>53484796</v>
      </c>
      <c r="F11" s="23"/>
      <c r="G11" s="30"/>
      <c r="H11" s="22" t="s">
        <v>10</v>
      </c>
      <c r="I11" s="23"/>
      <c r="J11" s="2">
        <v>53484796</v>
      </c>
      <c r="K11" s="31" t="s">
        <v>11</v>
      </c>
      <c r="L11" s="32"/>
      <c r="M11" s="33" t="s">
        <v>55</v>
      </c>
      <c r="N11" s="23"/>
      <c r="O11" s="2">
        <v>0</v>
      </c>
      <c r="P11" s="61" t="s">
        <v>48</v>
      </c>
      <c r="Q11" s="32"/>
      <c r="R11" s="22"/>
      <c r="S11" s="23"/>
      <c r="T11" s="2"/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" customHeight="1" x14ac:dyDescent="0.2">
      <c r="A12" s="174"/>
      <c r="B12" s="28"/>
      <c r="C12" s="22"/>
      <c r="D12" s="29"/>
      <c r="E12" s="2"/>
      <c r="F12" s="23"/>
      <c r="G12" s="30"/>
      <c r="H12" s="22"/>
      <c r="I12" s="23"/>
      <c r="J12" s="2"/>
      <c r="K12" s="62"/>
      <c r="L12" s="32"/>
      <c r="M12" s="63"/>
      <c r="N12" s="23"/>
      <c r="O12" s="2"/>
      <c r="P12" s="61"/>
      <c r="Q12" s="32"/>
      <c r="R12" s="22"/>
      <c r="S12" s="23"/>
      <c r="T12" s="2"/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" customHeight="1" x14ac:dyDescent="0.2">
      <c r="A13" s="174"/>
      <c r="B13" s="28"/>
      <c r="C13" s="22" t="s">
        <v>19</v>
      </c>
      <c r="D13" s="29"/>
      <c r="E13" s="2">
        <v>3646194</v>
      </c>
      <c r="F13" s="23"/>
      <c r="G13" s="30"/>
      <c r="H13" s="22" t="s">
        <v>10</v>
      </c>
      <c r="I13" s="23"/>
      <c r="J13" s="2">
        <v>3646194</v>
      </c>
      <c r="K13" s="31" t="s">
        <v>11</v>
      </c>
      <c r="L13" s="32"/>
      <c r="M13" s="63"/>
      <c r="N13" s="23"/>
      <c r="O13" s="2"/>
      <c r="P13" s="61"/>
      <c r="Q13" s="32"/>
      <c r="R13" s="22"/>
      <c r="S13" s="23"/>
      <c r="T13" s="2"/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" customHeight="1" x14ac:dyDescent="0.2">
      <c r="A14" s="174"/>
      <c r="B14" s="28"/>
      <c r="C14" s="22" t="s">
        <v>70</v>
      </c>
      <c r="D14" s="29"/>
      <c r="E14" s="2"/>
      <c r="F14" s="23"/>
      <c r="G14" s="30"/>
      <c r="H14" s="22" t="s">
        <v>10</v>
      </c>
      <c r="I14" s="23"/>
      <c r="J14" s="2"/>
      <c r="K14" s="31" t="s">
        <v>11</v>
      </c>
      <c r="L14" s="32"/>
      <c r="M14" s="63"/>
      <c r="N14" s="23"/>
      <c r="O14" s="2"/>
      <c r="P14" s="34"/>
      <c r="Q14" s="32"/>
      <c r="R14" s="23"/>
      <c r="S14" s="23"/>
      <c r="T14" s="2"/>
      <c r="U14" s="34"/>
      <c r="V14" s="23"/>
      <c r="W14" s="23"/>
      <c r="X14" s="23"/>
      <c r="Y14" s="23"/>
      <c r="Z14" s="23"/>
      <c r="AA14" s="23"/>
      <c r="AB14" s="23"/>
    </row>
    <row r="15" spans="1:28" s="6" customFormat="1" ht="24.9" customHeight="1" thickBot="1" x14ac:dyDescent="0.25">
      <c r="A15" s="174"/>
      <c r="B15" s="35"/>
      <c r="C15" s="22" t="s">
        <v>31</v>
      </c>
      <c r="D15" s="37"/>
      <c r="E15" s="38">
        <v>1317325</v>
      </c>
      <c r="F15" s="39"/>
      <c r="G15" s="40"/>
      <c r="H15" s="22" t="s">
        <v>10</v>
      </c>
      <c r="I15" s="39"/>
      <c r="J15" s="38">
        <v>1317325</v>
      </c>
      <c r="K15" s="64" t="s">
        <v>56</v>
      </c>
      <c r="L15" s="41"/>
      <c r="M15" s="42"/>
      <c r="N15" s="39"/>
      <c r="O15" s="38"/>
      <c r="P15" s="65"/>
      <c r="Q15" s="41"/>
      <c r="R15" s="36"/>
      <c r="S15" s="39"/>
      <c r="T15" s="38"/>
      <c r="U15" s="43"/>
      <c r="V15" s="23"/>
      <c r="W15" s="23"/>
      <c r="X15" s="23"/>
      <c r="Y15" s="23"/>
      <c r="Z15" s="23"/>
      <c r="AA15" s="23"/>
      <c r="AB15" s="23"/>
    </row>
    <row r="16" spans="1:28" s="6" customFormat="1" ht="30" customHeight="1" thickTop="1" thickBot="1" x14ac:dyDescent="0.25">
      <c r="A16" s="194"/>
      <c r="B16" s="66"/>
      <c r="C16" s="67" t="s">
        <v>27</v>
      </c>
      <c r="D16" s="68"/>
      <c r="E16" s="47">
        <f>SUM(E9:E15)</f>
        <v>150638315</v>
      </c>
      <c r="F16" s="69"/>
      <c r="G16" s="70"/>
      <c r="H16" s="67" t="s">
        <v>16</v>
      </c>
      <c r="I16" s="69"/>
      <c r="J16" s="47">
        <f>SUM(J9:J15)</f>
        <v>58448315</v>
      </c>
      <c r="K16" s="69"/>
      <c r="L16" s="71"/>
      <c r="M16" s="67" t="s">
        <v>16</v>
      </c>
      <c r="N16" s="69"/>
      <c r="O16" s="47">
        <f>SUM(O9:O15)</f>
        <v>92190000</v>
      </c>
      <c r="P16" s="72"/>
      <c r="Q16" s="71"/>
      <c r="R16" s="67" t="s">
        <v>16</v>
      </c>
      <c r="S16" s="69"/>
      <c r="T16" s="47">
        <f>SUM(T9:T15)</f>
        <v>0</v>
      </c>
      <c r="U16" s="72"/>
      <c r="V16" s="23" t="str">
        <f>IF(E16=J16+O16+T16,"ＯＫ","ＮＧ")</f>
        <v>ＯＫ</v>
      </c>
      <c r="W16" s="23"/>
      <c r="X16" s="23"/>
      <c r="Y16" s="23"/>
      <c r="Z16" s="23"/>
      <c r="AA16" s="23"/>
      <c r="AB16" s="23"/>
    </row>
    <row r="17" spans="1:28" s="6" customFormat="1" ht="27" customHeight="1" x14ac:dyDescent="0.2">
      <c r="A17" s="193" t="s">
        <v>65</v>
      </c>
      <c r="B17" s="73"/>
      <c r="C17" s="74"/>
      <c r="D17" s="75"/>
      <c r="E17" s="76"/>
      <c r="F17" s="77"/>
      <c r="G17" s="78"/>
      <c r="H17" s="74"/>
      <c r="I17" s="77"/>
      <c r="J17" s="76"/>
      <c r="K17" s="77"/>
      <c r="L17" s="79"/>
      <c r="M17" s="80" t="s">
        <v>32</v>
      </c>
      <c r="N17" s="77"/>
      <c r="O17" s="1">
        <v>0</v>
      </c>
      <c r="P17" s="81"/>
      <c r="Q17" s="32" t="s">
        <v>67</v>
      </c>
      <c r="R17" s="33"/>
      <c r="S17" s="77"/>
      <c r="T17" s="76"/>
      <c r="U17" s="81"/>
      <c r="V17" s="23"/>
      <c r="W17" s="23"/>
      <c r="X17" s="23"/>
      <c r="Y17" s="23"/>
      <c r="Z17" s="23"/>
      <c r="AA17" s="23"/>
      <c r="AB17" s="23"/>
    </row>
    <row r="18" spans="1:28" s="6" customFormat="1" ht="24.9" customHeight="1" x14ac:dyDescent="0.2">
      <c r="A18" s="174"/>
      <c r="B18" s="28"/>
      <c r="C18" s="22" t="s">
        <v>5</v>
      </c>
      <c r="D18" s="29"/>
      <c r="E18" s="2">
        <v>126821064</v>
      </c>
      <c r="F18" s="23"/>
      <c r="G18" s="30"/>
      <c r="H18" s="22" t="s">
        <v>10</v>
      </c>
      <c r="I18" s="23"/>
      <c r="J18" s="2">
        <v>126821064</v>
      </c>
      <c r="K18" s="31"/>
      <c r="L18" s="32"/>
      <c r="M18" s="63" t="s">
        <v>51</v>
      </c>
      <c r="N18" s="23"/>
      <c r="O18" s="2">
        <v>0</v>
      </c>
      <c r="P18" s="34"/>
      <c r="Q18" s="32"/>
      <c r="R18" s="33" t="s">
        <v>33</v>
      </c>
      <c r="S18" s="23"/>
      <c r="T18" s="2">
        <v>0</v>
      </c>
      <c r="U18" s="82" t="s">
        <v>35</v>
      </c>
      <c r="V18" s="23"/>
      <c r="W18" s="23"/>
      <c r="X18" s="23"/>
      <c r="Y18" s="23"/>
      <c r="Z18" s="23"/>
      <c r="AA18" s="23"/>
      <c r="AB18" s="23"/>
    </row>
    <row r="19" spans="1:28" s="6" customFormat="1" ht="24.9" customHeight="1" x14ac:dyDescent="0.2">
      <c r="A19" s="174"/>
      <c r="B19" s="28"/>
      <c r="C19" s="22"/>
      <c r="D19" s="29"/>
      <c r="E19" s="2"/>
      <c r="F19" s="23"/>
      <c r="G19" s="30"/>
      <c r="H19" s="22"/>
      <c r="I19" s="23"/>
      <c r="J19" s="2"/>
      <c r="K19" s="62"/>
      <c r="L19" s="32"/>
      <c r="M19" s="33" t="s">
        <v>57</v>
      </c>
      <c r="N19" s="23"/>
      <c r="O19" s="2">
        <v>0</v>
      </c>
      <c r="P19" s="34"/>
      <c r="Q19" s="32"/>
      <c r="R19" s="33" t="s">
        <v>34</v>
      </c>
      <c r="S19" s="23"/>
      <c r="T19" s="2">
        <v>0</v>
      </c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" customHeight="1" x14ac:dyDescent="0.2">
      <c r="A20" s="174"/>
      <c r="B20" s="28"/>
      <c r="C20" s="22" t="s">
        <v>19</v>
      </c>
      <c r="D20" s="29"/>
      <c r="E20" s="2">
        <v>6232530</v>
      </c>
      <c r="F20" s="23"/>
      <c r="G20" s="30"/>
      <c r="H20" s="22" t="s">
        <v>10</v>
      </c>
      <c r="I20" s="23"/>
      <c r="J20" s="2">
        <v>6232530</v>
      </c>
      <c r="K20" s="31" t="s">
        <v>11</v>
      </c>
      <c r="L20" s="32"/>
      <c r="M20" s="23"/>
      <c r="N20" s="23"/>
      <c r="O20" s="2"/>
      <c r="P20" s="34"/>
      <c r="Q20" s="32"/>
      <c r="R20" s="23"/>
      <c r="S20" s="23"/>
      <c r="T20" s="2"/>
      <c r="U20" s="82"/>
      <c r="V20" s="23"/>
      <c r="W20" s="23"/>
      <c r="X20" s="23"/>
      <c r="Y20" s="23"/>
      <c r="Z20" s="23"/>
      <c r="AA20" s="23"/>
      <c r="AB20" s="23"/>
    </row>
    <row r="21" spans="1:28" s="6" customFormat="1" ht="24.9" customHeight="1" x14ac:dyDescent="0.2">
      <c r="A21" s="174"/>
      <c r="B21" s="28"/>
      <c r="C21" s="22" t="s">
        <v>20</v>
      </c>
      <c r="D21" s="29"/>
      <c r="E21" s="2">
        <v>17000000</v>
      </c>
      <c r="F21" s="23"/>
      <c r="G21" s="30"/>
      <c r="H21" s="22" t="s">
        <v>10</v>
      </c>
      <c r="I21" s="23"/>
      <c r="J21" s="2">
        <v>17000000</v>
      </c>
      <c r="K21" s="31" t="s">
        <v>11</v>
      </c>
      <c r="L21" s="32"/>
      <c r="M21" s="63"/>
      <c r="N21" s="23"/>
      <c r="O21" s="2"/>
      <c r="P21" s="34"/>
      <c r="Q21" s="32"/>
      <c r="R21" s="23"/>
      <c r="S21" s="23"/>
      <c r="T21" s="2"/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" customHeight="1" x14ac:dyDescent="0.2">
      <c r="A22" s="174"/>
      <c r="B22" s="28"/>
      <c r="C22" s="22" t="s">
        <v>70</v>
      </c>
      <c r="D22" s="29"/>
      <c r="E22" s="2"/>
      <c r="F22" s="23"/>
      <c r="G22" s="30"/>
      <c r="H22" s="22" t="s">
        <v>10</v>
      </c>
      <c r="I22" s="23"/>
      <c r="J22" s="2"/>
      <c r="K22" s="31" t="s">
        <v>11</v>
      </c>
      <c r="L22" s="32"/>
      <c r="M22" s="63"/>
      <c r="N22" s="23"/>
      <c r="O22" s="2"/>
      <c r="P22" s="34"/>
      <c r="Q22" s="32"/>
      <c r="R22" s="23"/>
      <c r="S22" s="23"/>
      <c r="T22" s="2"/>
      <c r="U22" s="34"/>
      <c r="V22" s="23"/>
      <c r="W22" s="23"/>
      <c r="X22" s="23"/>
      <c r="Y22" s="23"/>
      <c r="Z22" s="23"/>
      <c r="AA22" s="23"/>
      <c r="AB22" s="23"/>
    </row>
    <row r="23" spans="1:28" s="6" customFormat="1" ht="24.9" customHeight="1" x14ac:dyDescent="0.2">
      <c r="A23" s="174"/>
      <c r="B23" s="28"/>
      <c r="C23" s="22" t="s">
        <v>31</v>
      </c>
      <c r="D23" s="29"/>
      <c r="E23" s="2">
        <v>4215439</v>
      </c>
      <c r="F23" s="23"/>
      <c r="G23" s="30"/>
      <c r="H23" s="22" t="s">
        <v>10</v>
      </c>
      <c r="I23" s="23"/>
      <c r="J23" s="2">
        <v>4215439</v>
      </c>
      <c r="K23" s="31" t="s">
        <v>11</v>
      </c>
      <c r="L23" s="32"/>
      <c r="M23" s="33"/>
      <c r="N23" s="23"/>
      <c r="O23" s="2"/>
      <c r="P23" s="61"/>
      <c r="Q23" s="32"/>
      <c r="R23" s="22"/>
      <c r="S23" s="23"/>
      <c r="T23" s="2"/>
      <c r="U23" s="34"/>
      <c r="V23" s="23"/>
      <c r="W23" s="23"/>
      <c r="X23" s="23"/>
      <c r="Y23" s="23"/>
      <c r="Z23" s="23"/>
      <c r="AA23" s="23"/>
      <c r="AB23" s="23"/>
    </row>
    <row r="24" spans="1:28" s="6" customFormat="1" ht="24.9" customHeight="1" thickBot="1" x14ac:dyDescent="0.25">
      <c r="A24" s="174"/>
      <c r="B24" s="35"/>
      <c r="C24" s="36"/>
      <c r="D24" s="37"/>
      <c r="E24" s="2"/>
      <c r="F24" s="39"/>
      <c r="G24" s="40"/>
      <c r="H24" s="36"/>
      <c r="I24" s="39"/>
      <c r="J24" s="2"/>
      <c r="K24" s="64"/>
      <c r="L24" s="32"/>
      <c r="M24" s="33"/>
      <c r="N24" s="23"/>
      <c r="O24" s="38"/>
      <c r="P24" s="61"/>
      <c r="Q24" s="32"/>
      <c r="R24" s="22"/>
      <c r="S24" s="39"/>
      <c r="T24" s="2"/>
      <c r="U24" s="43"/>
      <c r="V24" s="23"/>
      <c r="W24" s="23"/>
      <c r="X24" s="23"/>
      <c r="Y24" s="23"/>
      <c r="Z24" s="23"/>
      <c r="AA24" s="23"/>
      <c r="AB24" s="23"/>
    </row>
    <row r="25" spans="1:28" s="6" customFormat="1" ht="30" customHeight="1" thickTop="1" thickBot="1" x14ac:dyDescent="0.25">
      <c r="A25" s="194"/>
      <c r="B25" s="44"/>
      <c r="C25" s="45" t="s">
        <v>28</v>
      </c>
      <c r="D25" s="46" t="s">
        <v>21</v>
      </c>
      <c r="E25" s="83">
        <f>SUM(E17:E24)</f>
        <v>154269033</v>
      </c>
      <c r="F25" s="48"/>
      <c r="G25" s="84"/>
      <c r="H25" s="85" t="s">
        <v>16</v>
      </c>
      <c r="I25" s="86"/>
      <c r="J25" s="83">
        <f>SUM(J17:J24)</f>
        <v>154269033</v>
      </c>
      <c r="K25" s="86"/>
      <c r="L25" s="71"/>
      <c r="M25" s="67" t="s">
        <v>16</v>
      </c>
      <c r="N25" s="69"/>
      <c r="O25" s="87">
        <f>SUM(O17:O24)</f>
        <v>0</v>
      </c>
      <c r="P25" s="72"/>
      <c r="Q25" s="71"/>
      <c r="R25" s="67" t="s">
        <v>16</v>
      </c>
      <c r="S25" s="48"/>
      <c r="T25" s="83">
        <f>SUM(T17:T24)</f>
        <v>0</v>
      </c>
      <c r="U25" s="88"/>
      <c r="V25" s="23" t="str">
        <f>IF(E25=J25+O25+T25,"ＯＫ","ＮＧ")</f>
        <v>ＯＫ</v>
      </c>
      <c r="W25" s="23"/>
      <c r="X25" s="23"/>
      <c r="Y25" s="23"/>
      <c r="Z25" s="23"/>
      <c r="AA25" s="23"/>
      <c r="AB25" s="23"/>
    </row>
    <row r="26" spans="1:28" s="6" customFormat="1" ht="16.5" customHeight="1" x14ac:dyDescent="0.2">
      <c r="A26" s="173" t="s">
        <v>66</v>
      </c>
      <c r="B26" s="52"/>
      <c r="C26" s="187" t="s">
        <v>17</v>
      </c>
      <c r="D26" s="54"/>
      <c r="E26" s="1"/>
      <c r="F26" s="55"/>
      <c r="G26" s="56"/>
      <c r="H26" s="53"/>
      <c r="I26" s="55"/>
      <c r="J26" s="1"/>
      <c r="K26" s="55"/>
      <c r="L26" s="57"/>
      <c r="M26" s="89"/>
      <c r="N26" s="55"/>
      <c r="O26" s="1"/>
      <c r="P26" s="60"/>
      <c r="Q26" s="57" t="s">
        <v>68</v>
      </c>
      <c r="R26" s="89"/>
      <c r="S26" s="55"/>
      <c r="T26" s="1"/>
      <c r="U26" s="90"/>
      <c r="V26" s="23"/>
      <c r="W26" s="23"/>
      <c r="X26" s="23"/>
      <c r="Y26" s="23"/>
      <c r="Z26" s="23"/>
      <c r="AA26" s="23"/>
      <c r="AB26" s="23"/>
    </row>
    <row r="27" spans="1:28" s="6" customFormat="1" ht="24" customHeight="1" x14ac:dyDescent="0.2">
      <c r="A27" s="171"/>
      <c r="B27" s="28"/>
      <c r="C27" s="188"/>
      <c r="D27" s="29"/>
      <c r="E27" s="2"/>
      <c r="F27" s="23"/>
      <c r="G27" s="30"/>
      <c r="H27" s="22"/>
      <c r="I27" s="23"/>
      <c r="J27" s="2"/>
      <c r="K27" s="23"/>
      <c r="L27" s="32"/>
      <c r="M27" s="195" t="s">
        <v>37</v>
      </c>
      <c r="N27" s="23"/>
      <c r="O27" s="2">
        <v>0</v>
      </c>
      <c r="P27" s="34"/>
      <c r="Q27" s="32"/>
      <c r="R27" s="33" t="s">
        <v>33</v>
      </c>
      <c r="S27" s="23"/>
      <c r="T27" s="2">
        <v>0</v>
      </c>
      <c r="U27" s="82" t="s">
        <v>35</v>
      </c>
      <c r="V27" s="23"/>
      <c r="W27" s="23"/>
      <c r="X27" s="23"/>
      <c r="Y27" s="23"/>
      <c r="Z27" s="23"/>
      <c r="AA27" s="23"/>
      <c r="AB27" s="23"/>
    </row>
    <row r="28" spans="1:28" s="6" customFormat="1" ht="22.5" customHeight="1" thickBot="1" x14ac:dyDescent="0.25">
      <c r="A28" s="171"/>
      <c r="B28" s="28"/>
      <c r="C28" s="188"/>
      <c r="D28" s="29"/>
      <c r="E28" s="2"/>
      <c r="F28" s="23"/>
      <c r="G28" s="30"/>
      <c r="H28" s="22"/>
      <c r="I28" s="23"/>
      <c r="J28" s="2"/>
      <c r="K28" s="23"/>
      <c r="L28" s="32"/>
      <c r="M28" s="196"/>
      <c r="N28" s="23"/>
      <c r="O28" s="2"/>
      <c r="P28" s="34"/>
      <c r="Q28" s="32"/>
      <c r="R28" s="33" t="s">
        <v>36</v>
      </c>
      <c r="S28" s="23"/>
      <c r="T28" s="2">
        <v>0</v>
      </c>
      <c r="U28" s="82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30" customHeight="1" thickTop="1" thickBot="1" x14ac:dyDescent="0.25">
      <c r="A29" s="171"/>
      <c r="B29" s="91"/>
      <c r="C29" s="92" t="s">
        <v>29</v>
      </c>
      <c r="D29" s="93"/>
      <c r="E29" s="94">
        <f>J29+O29+T29</f>
        <v>0</v>
      </c>
      <c r="F29" s="95"/>
      <c r="G29" s="96"/>
      <c r="H29" s="92" t="s">
        <v>16</v>
      </c>
      <c r="I29" s="95"/>
      <c r="J29" s="94">
        <f>SUM(J26:J28)</f>
        <v>0</v>
      </c>
      <c r="K29" s="95"/>
      <c r="L29" s="97"/>
      <c r="M29" s="92" t="s">
        <v>16</v>
      </c>
      <c r="N29" s="95"/>
      <c r="O29" s="3">
        <f>SUM(O26:O28)</f>
        <v>0</v>
      </c>
      <c r="P29" s="98"/>
      <c r="Q29" s="97"/>
      <c r="R29" s="92" t="s">
        <v>16</v>
      </c>
      <c r="S29" s="95"/>
      <c r="T29" s="94">
        <f>SUM(T26:T28)</f>
        <v>0</v>
      </c>
      <c r="U29" s="98"/>
      <c r="V29" s="23" t="str">
        <f>IF(E29=J29+O29+T29,"ＯＫ","ＮＧ")</f>
        <v>ＯＫ</v>
      </c>
      <c r="W29" s="23"/>
      <c r="X29" s="23"/>
      <c r="Y29" s="23"/>
      <c r="Z29" s="23"/>
      <c r="AA29" s="23"/>
      <c r="AB29" s="23"/>
    </row>
    <row r="30" spans="1:28" s="6" customFormat="1" ht="24.9" customHeight="1" thickTop="1" x14ac:dyDescent="0.2">
      <c r="A30" s="170" t="s">
        <v>63</v>
      </c>
      <c r="B30" s="99"/>
      <c r="C30" s="100" t="s">
        <v>5</v>
      </c>
      <c r="D30" s="101"/>
      <c r="E30" s="102">
        <f>E11+E18</f>
        <v>180305860</v>
      </c>
      <c r="F30" s="103"/>
      <c r="G30" s="104"/>
      <c r="H30" s="100" t="s">
        <v>10</v>
      </c>
      <c r="I30" s="103"/>
      <c r="J30" s="102">
        <f>J11+J18</f>
        <v>180305860</v>
      </c>
      <c r="K30" s="105" t="s">
        <v>11</v>
      </c>
      <c r="L30" s="106"/>
      <c r="M30" s="107" t="s">
        <v>43</v>
      </c>
      <c r="N30" s="103"/>
      <c r="O30" s="102">
        <f>O18</f>
        <v>0</v>
      </c>
      <c r="P30" s="108"/>
      <c r="Q30" s="106"/>
      <c r="R30" s="109" t="s">
        <v>33</v>
      </c>
      <c r="S30" s="103"/>
      <c r="T30" s="102">
        <f>T18+T27</f>
        <v>0</v>
      </c>
      <c r="U30" s="90" t="s">
        <v>35</v>
      </c>
      <c r="V30" s="23"/>
      <c r="W30" s="23"/>
      <c r="X30" s="23"/>
      <c r="Y30" s="23"/>
      <c r="Z30" s="23"/>
      <c r="AA30" s="23"/>
      <c r="AB30" s="23"/>
    </row>
    <row r="31" spans="1:28" s="6" customFormat="1" ht="24.9" customHeight="1" x14ac:dyDescent="0.2">
      <c r="A31" s="171"/>
      <c r="B31" s="110"/>
      <c r="C31" s="22"/>
      <c r="D31" s="29"/>
      <c r="E31" s="2"/>
      <c r="F31" s="23"/>
      <c r="G31" s="30"/>
      <c r="H31" s="22"/>
      <c r="I31" s="23"/>
      <c r="J31" s="2"/>
      <c r="K31" s="62"/>
      <c r="L31" s="32"/>
      <c r="M31" s="33" t="s">
        <v>11</v>
      </c>
      <c r="N31" s="23"/>
      <c r="O31" s="2">
        <f>O11+O17+O19+O27</f>
        <v>0</v>
      </c>
      <c r="P31" s="34"/>
      <c r="Q31" s="32"/>
      <c r="R31" s="33" t="s">
        <v>36</v>
      </c>
      <c r="S31" s="23"/>
      <c r="T31" s="2">
        <f>T19+T28</f>
        <v>0</v>
      </c>
      <c r="U31" s="82" t="s">
        <v>35</v>
      </c>
      <c r="V31" s="23"/>
      <c r="W31" s="23"/>
      <c r="X31" s="23"/>
      <c r="Y31" s="23"/>
      <c r="Z31" s="23"/>
      <c r="AA31" s="23"/>
      <c r="AB31" s="23"/>
    </row>
    <row r="32" spans="1:28" s="6" customFormat="1" ht="24.9" customHeight="1" x14ac:dyDescent="0.2">
      <c r="A32" s="171"/>
      <c r="B32" s="110"/>
      <c r="C32" s="22" t="s">
        <v>19</v>
      </c>
      <c r="D32" s="29"/>
      <c r="E32" s="2">
        <f>E13+E20+E5</f>
        <v>12154724</v>
      </c>
      <c r="F32" s="23"/>
      <c r="G32" s="30"/>
      <c r="H32" s="22" t="s">
        <v>10</v>
      </c>
      <c r="I32" s="23"/>
      <c r="J32" s="2">
        <f>J5+J13+J20</f>
        <v>12154724</v>
      </c>
      <c r="K32" s="160" t="s">
        <v>56</v>
      </c>
      <c r="L32" s="32"/>
      <c r="N32" s="23"/>
      <c r="O32" s="2"/>
      <c r="P32" s="34"/>
      <c r="Q32" s="32"/>
      <c r="S32" s="23"/>
      <c r="T32" s="2"/>
      <c r="U32" s="82"/>
      <c r="V32" s="23"/>
      <c r="W32" s="23"/>
      <c r="X32" s="23"/>
      <c r="Y32" s="23"/>
      <c r="Z32" s="23"/>
      <c r="AA32" s="23"/>
      <c r="AB32" s="23"/>
    </row>
    <row r="33" spans="1:28" s="6" customFormat="1" ht="24.9" customHeight="1" x14ac:dyDescent="0.2">
      <c r="A33" s="171"/>
      <c r="B33" s="28"/>
      <c r="C33" s="22" t="s">
        <v>70</v>
      </c>
      <c r="D33" s="29"/>
      <c r="E33" s="2"/>
      <c r="F33" s="23"/>
      <c r="G33" s="30"/>
      <c r="H33" s="22" t="s">
        <v>10</v>
      </c>
      <c r="I33" s="23"/>
      <c r="J33" s="2">
        <f>J14+J22</f>
        <v>0</v>
      </c>
      <c r="K33" s="31" t="s">
        <v>11</v>
      </c>
      <c r="L33" s="32"/>
      <c r="M33" s="63"/>
      <c r="N33" s="23"/>
      <c r="O33" s="2"/>
      <c r="P33" s="34"/>
      <c r="Q33" s="32"/>
      <c r="R33" s="23"/>
      <c r="S33" s="23"/>
      <c r="T33" s="2"/>
      <c r="U33" s="34"/>
      <c r="V33" s="23"/>
      <c r="W33" s="23"/>
      <c r="X33" s="23"/>
      <c r="Y33" s="23"/>
      <c r="Z33" s="23"/>
      <c r="AA33" s="23"/>
      <c r="AB33" s="23"/>
    </row>
    <row r="34" spans="1:28" s="6" customFormat="1" ht="24.9" customHeight="1" thickBot="1" x14ac:dyDescent="0.25">
      <c r="A34" s="171"/>
      <c r="B34" s="110"/>
      <c r="C34" s="22"/>
      <c r="D34" s="29"/>
      <c r="E34" s="38"/>
      <c r="F34" s="23"/>
      <c r="G34" s="30"/>
      <c r="H34" s="22"/>
      <c r="I34" s="23"/>
      <c r="J34" s="38"/>
      <c r="K34" s="161"/>
      <c r="L34" s="32"/>
      <c r="M34" s="33"/>
      <c r="N34" s="23"/>
      <c r="O34" s="38"/>
      <c r="P34" s="34"/>
      <c r="Q34" s="32"/>
      <c r="R34" s="111"/>
      <c r="S34" s="23"/>
      <c r="T34" s="38"/>
      <c r="U34" s="112"/>
      <c r="V34" s="23"/>
      <c r="W34" s="23"/>
      <c r="X34" s="23"/>
      <c r="Y34" s="23"/>
      <c r="Z34" s="23"/>
      <c r="AA34" s="23"/>
      <c r="AB34" s="23"/>
    </row>
    <row r="35" spans="1:28" s="6" customFormat="1" ht="30" customHeight="1" thickTop="1" thickBot="1" x14ac:dyDescent="0.25">
      <c r="A35" s="171"/>
      <c r="B35" s="113"/>
      <c r="C35" s="114" t="s">
        <v>39</v>
      </c>
      <c r="D35" s="115"/>
      <c r="E35" s="116">
        <f>SUM(E30:E34)</f>
        <v>192460584</v>
      </c>
      <c r="F35" s="117"/>
      <c r="G35" s="118"/>
      <c r="H35" s="114"/>
      <c r="I35" s="117"/>
      <c r="J35" s="116">
        <f>SUM(J30:J34)</f>
        <v>192460584</v>
      </c>
      <c r="K35" s="162"/>
      <c r="L35" s="119"/>
      <c r="M35" s="120"/>
      <c r="N35" s="117"/>
      <c r="O35" s="116">
        <f>SUM(O30:O34)</f>
        <v>0</v>
      </c>
      <c r="P35" s="121"/>
      <c r="Q35" s="119"/>
      <c r="R35" s="114"/>
      <c r="S35" s="117"/>
      <c r="T35" s="116">
        <f>SUM(T30:T34)</f>
        <v>0</v>
      </c>
      <c r="U35" s="121"/>
      <c r="V35" s="23" t="str">
        <f t="shared" ref="V35:V41" si="0">IF(E35=J35+O35+T35,"ＯＫ","ＮＧ")</f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5">
      <c r="A36" s="171"/>
      <c r="B36" s="113"/>
      <c r="C36" s="114" t="s">
        <v>20</v>
      </c>
      <c r="D36" s="115"/>
      <c r="E36" s="116">
        <f>E21</f>
        <v>17000000</v>
      </c>
      <c r="F36" s="117"/>
      <c r="G36" s="118"/>
      <c r="H36" s="114" t="s">
        <v>10</v>
      </c>
      <c r="I36" s="117"/>
      <c r="J36" s="116">
        <f>J21</f>
        <v>17000000</v>
      </c>
      <c r="K36" s="163" t="s">
        <v>56</v>
      </c>
      <c r="L36" s="119"/>
      <c r="M36" s="120"/>
      <c r="N36" s="117"/>
      <c r="O36" s="116"/>
      <c r="P36" s="121"/>
      <c r="Q36" s="119"/>
      <c r="R36" s="122"/>
      <c r="S36" s="117"/>
      <c r="T36" s="116"/>
      <c r="U36" s="123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Bot="1" x14ac:dyDescent="0.25">
      <c r="A37" s="171"/>
      <c r="B37" s="124"/>
      <c r="C37" s="125" t="s">
        <v>7</v>
      </c>
      <c r="D37" s="126"/>
      <c r="E37" s="127">
        <f>E9</f>
        <v>92190000</v>
      </c>
      <c r="F37" s="128"/>
      <c r="G37" s="129"/>
      <c r="H37" s="125"/>
      <c r="I37" s="128"/>
      <c r="J37" s="127"/>
      <c r="K37" s="164"/>
      <c r="L37" s="176" t="s">
        <v>52</v>
      </c>
      <c r="M37" s="177"/>
      <c r="N37" s="178"/>
      <c r="O37" s="127">
        <f>O9+O10</f>
        <v>92190000</v>
      </c>
      <c r="P37" s="131"/>
      <c r="Q37" s="130"/>
      <c r="R37" s="125"/>
      <c r="S37" s="128"/>
      <c r="T37" s="127"/>
      <c r="U37" s="131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Bot="1" x14ac:dyDescent="0.25">
      <c r="A38" s="171"/>
      <c r="B38" s="132"/>
      <c r="C38" s="133" t="s">
        <v>31</v>
      </c>
      <c r="D38" s="134"/>
      <c r="E38" s="135">
        <f>E6+E15+E23</f>
        <v>6586624</v>
      </c>
      <c r="F38" s="136"/>
      <c r="G38" s="137"/>
      <c r="H38" s="133" t="s">
        <v>10</v>
      </c>
      <c r="I38" s="136"/>
      <c r="J38" s="135">
        <f>J6+J15+J23</f>
        <v>6586624</v>
      </c>
      <c r="K38" s="165" t="s">
        <v>56</v>
      </c>
      <c r="L38" s="138"/>
      <c r="M38" s="139"/>
      <c r="N38" s="136"/>
      <c r="O38" s="135"/>
      <c r="P38" s="140"/>
      <c r="Q38" s="138"/>
      <c r="R38" s="133"/>
      <c r="S38" s="136"/>
      <c r="T38" s="135"/>
      <c r="U38" s="140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s="6" customFormat="1" ht="30" customHeight="1" thickTop="1" thickBot="1" x14ac:dyDescent="0.25">
      <c r="A39" s="171"/>
      <c r="B39" s="141"/>
      <c r="C39" s="142" t="s">
        <v>30</v>
      </c>
      <c r="D39" s="143"/>
      <c r="E39" s="144">
        <f>E8+E16+E25+E29</f>
        <v>308237208</v>
      </c>
      <c r="F39" s="145"/>
      <c r="G39" s="146"/>
      <c r="H39" s="142" t="s">
        <v>6</v>
      </c>
      <c r="I39" s="145"/>
      <c r="J39" s="144">
        <f>J8+J16+J25+J29</f>
        <v>216047208</v>
      </c>
      <c r="K39" s="166"/>
      <c r="L39" s="147"/>
      <c r="M39" s="142" t="s">
        <v>6</v>
      </c>
      <c r="N39" s="145"/>
      <c r="O39" s="144">
        <f>O8+O16+O25+O29</f>
        <v>92190000</v>
      </c>
      <c r="P39" s="148"/>
      <c r="Q39" s="147"/>
      <c r="R39" s="142" t="s">
        <v>6</v>
      </c>
      <c r="S39" s="145"/>
      <c r="T39" s="144">
        <f>T8+T16+T25+T29</f>
        <v>0</v>
      </c>
      <c r="U39" s="148"/>
      <c r="V39" s="23" t="str">
        <f t="shared" si="0"/>
        <v>ＯＫ</v>
      </c>
      <c r="W39" s="23"/>
      <c r="X39" s="23"/>
      <c r="Y39" s="23"/>
      <c r="Z39" s="23"/>
      <c r="AA39" s="23"/>
      <c r="AB39" s="23"/>
    </row>
    <row r="40" spans="1:28" s="6" customFormat="1" ht="30" customHeight="1" thickTop="1" thickBot="1" x14ac:dyDescent="0.25">
      <c r="A40" s="171"/>
      <c r="B40" s="110"/>
      <c r="C40" s="149" t="s">
        <v>8</v>
      </c>
      <c r="D40" s="150"/>
      <c r="E40" s="151">
        <v>0</v>
      </c>
      <c r="F40" s="152"/>
      <c r="G40" s="153"/>
      <c r="H40" s="149" t="s">
        <v>10</v>
      </c>
      <c r="I40" s="152"/>
      <c r="J40" s="151">
        <v>0</v>
      </c>
      <c r="K40" s="167" t="s">
        <v>56</v>
      </c>
      <c r="L40" s="154"/>
      <c r="M40" s="155"/>
      <c r="N40" s="152"/>
      <c r="O40" s="151"/>
      <c r="P40" s="156"/>
      <c r="Q40" s="154"/>
      <c r="R40" s="149"/>
      <c r="S40" s="152"/>
      <c r="T40" s="151"/>
      <c r="U40" s="157"/>
      <c r="V40" s="23" t="str">
        <f t="shared" si="0"/>
        <v>ＯＫ</v>
      </c>
      <c r="W40" s="23"/>
      <c r="X40" s="23"/>
      <c r="Y40" s="23"/>
      <c r="Z40" s="23"/>
      <c r="AA40" s="23"/>
      <c r="AB40" s="23"/>
    </row>
    <row r="41" spans="1:28" s="6" customFormat="1" ht="30" customHeight="1" thickTop="1" thickBot="1" x14ac:dyDescent="0.25">
      <c r="A41" s="172"/>
      <c r="B41" s="66"/>
      <c r="C41" s="67" t="s">
        <v>9</v>
      </c>
      <c r="D41" s="158"/>
      <c r="E41" s="83">
        <f>J41+O41+T41</f>
        <v>308237208</v>
      </c>
      <c r="F41" s="69"/>
      <c r="G41" s="70"/>
      <c r="H41" s="67" t="s">
        <v>9</v>
      </c>
      <c r="I41" s="69"/>
      <c r="J41" s="83">
        <f>J39+J40</f>
        <v>216047208</v>
      </c>
      <c r="K41" s="168"/>
      <c r="L41" s="71"/>
      <c r="M41" s="67" t="s">
        <v>9</v>
      </c>
      <c r="N41" s="69"/>
      <c r="O41" s="83">
        <f>O39+O40</f>
        <v>92190000</v>
      </c>
      <c r="P41" s="72"/>
      <c r="Q41" s="71"/>
      <c r="R41" s="67" t="s">
        <v>9</v>
      </c>
      <c r="S41" s="69"/>
      <c r="T41" s="83">
        <f>T39+T40</f>
        <v>0</v>
      </c>
      <c r="U41" s="72"/>
      <c r="V41" s="23" t="str">
        <f t="shared" si="0"/>
        <v>ＯＫ</v>
      </c>
      <c r="W41" s="23"/>
      <c r="X41" s="23"/>
      <c r="Y41" s="23"/>
      <c r="Z41" s="23"/>
      <c r="AA41" s="23"/>
      <c r="AB41" s="23"/>
    </row>
    <row r="42" spans="1:28" ht="16.5" customHeight="1" x14ac:dyDescent="0.2">
      <c r="A42" s="4" t="s">
        <v>58</v>
      </c>
    </row>
    <row r="43" spans="1:28" ht="16.5" customHeight="1" x14ac:dyDescent="0.2">
      <c r="C43" s="4" t="s">
        <v>58</v>
      </c>
    </row>
  </sheetData>
  <mergeCells count="17">
    <mergeCell ref="A1:H2"/>
    <mergeCell ref="C26:C28"/>
    <mergeCell ref="G4:I4"/>
    <mergeCell ref="L4:N4"/>
    <mergeCell ref="A3:A4"/>
    <mergeCell ref="B3:F3"/>
    <mergeCell ref="G3:K3"/>
    <mergeCell ref="A17:A25"/>
    <mergeCell ref="A9:A16"/>
    <mergeCell ref="A5:A8"/>
    <mergeCell ref="M27:M28"/>
    <mergeCell ref="A30:A41"/>
    <mergeCell ref="A26:A29"/>
    <mergeCell ref="L37:N37"/>
    <mergeCell ref="Q3:U3"/>
    <mergeCell ref="L3:P3"/>
    <mergeCell ref="Q4:S4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3"/>
    <pageSetUpPr fitToPage="1"/>
  </sheetPr>
  <dimension ref="A1:AB43"/>
  <sheetViews>
    <sheetView showGridLines="0" showZeros="0" topLeftCell="A12" zoomScale="75" zoomScaleNormal="75" zoomScaleSheetLayoutView="100" workbookViewId="0">
      <selection activeCell="J34" sqref="J34"/>
    </sheetView>
  </sheetViews>
  <sheetFormatPr defaultColWidth="9" defaultRowHeight="13.2" x14ac:dyDescent="0.2"/>
  <cols>
    <col min="1" max="1" width="5" style="4" customWidth="1"/>
    <col min="2" max="2" width="1.44140625" style="4" customWidth="1"/>
    <col min="3" max="3" width="17" style="4" customWidth="1"/>
    <col min="4" max="4" width="1.21875" style="4" customWidth="1"/>
    <col min="5" max="5" width="16.109375" style="4" customWidth="1"/>
    <col min="6" max="6" width="15" style="4" customWidth="1"/>
    <col min="7" max="7" width="1.6640625" style="4" customWidth="1"/>
    <col min="8" max="8" width="15.109375" style="4" bestFit="1" customWidth="1"/>
    <col min="9" max="9" width="1.6640625" style="4" customWidth="1"/>
    <col min="10" max="10" width="17" style="4" customWidth="1"/>
    <col min="11" max="11" width="15.109375" style="4" customWidth="1"/>
    <col min="12" max="12" width="1.6640625" style="4" customWidth="1"/>
    <col min="13" max="13" width="17.6640625" style="5" bestFit="1" customWidth="1"/>
    <col min="14" max="14" width="1.6640625" style="4" customWidth="1"/>
    <col min="15" max="15" width="16.88671875" style="4" customWidth="1"/>
    <col min="16" max="16" width="15" style="4" customWidth="1"/>
    <col min="17" max="17" width="1.6640625" style="4" customWidth="1"/>
    <col min="18" max="18" width="15.109375" style="4" bestFit="1" customWidth="1"/>
    <col min="19" max="19" width="1.6640625" style="4" customWidth="1"/>
    <col min="20" max="20" width="16.88671875" style="4" customWidth="1"/>
    <col min="21" max="21" width="15" style="4" customWidth="1"/>
    <col min="22" max="16384" width="9" style="4"/>
  </cols>
  <sheetData>
    <row r="1" spans="1:28" ht="19.5" customHeight="1" x14ac:dyDescent="0.2">
      <c r="A1" s="185" t="s">
        <v>61</v>
      </c>
      <c r="B1" s="185"/>
      <c r="C1" s="185"/>
      <c r="D1" s="185"/>
      <c r="E1" s="185"/>
      <c r="F1" s="185"/>
      <c r="U1" s="159" t="s">
        <v>40</v>
      </c>
    </row>
    <row r="2" spans="1:28" s="6" customFormat="1" ht="53.25" customHeight="1" thickBot="1" x14ac:dyDescent="0.25">
      <c r="A2" s="186"/>
      <c r="B2" s="186"/>
      <c r="C2" s="186"/>
      <c r="D2" s="186"/>
      <c r="E2" s="186"/>
      <c r="F2" s="186"/>
      <c r="H2" s="7"/>
      <c r="M2" s="8"/>
      <c r="R2" s="7"/>
    </row>
    <row r="3" spans="1:28" ht="21.75" customHeight="1" x14ac:dyDescent="0.2">
      <c r="A3" s="190" t="s">
        <v>62</v>
      </c>
      <c r="B3" s="179" t="s">
        <v>0</v>
      </c>
      <c r="C3" s="180"/>
      <c r="D3" s="180"/>
      <c r="E3" s="180"/>
      <c r="F3" s="180"/>
      <c r="G3" s="192" t="s">
        <v>1</v>
      </c>
      <c r="H3" s="180"/>
      <c r="I3" s="180"/>
      <c r="J3" s="180"/>
      <c r="K3" s="180"/>
      <c r="L3" s="179" t="s">
        <v>2</v>
      </c>
      <c r="M3" s="180"/>
      <c r="N3" s="180"/>
      <c r="O3" s="180"/>
      <c r="P3" s="181"/>
      <c r="Q3" s="179" t="s">
        <v>3</v>
      </c>
      <c r="R3" s="180"/>
      <c r="S3" s="180"/>
      <c r="T3" s="180"/>
      <c r="U3" s="181"/>
      <c r="V3" s="9"/>
      <c r="W3" s="9"/>
      <c r="X3" s="9"/>
      <c r="Y3" s="9"/>
      <c r="Z3" s="9"/>
      <c r="AA3" s="9"/>
      <c r="AB3" s="9"/>
    </row>
    <row r="4" spans="1:28" ht="21.75" customHeight="1" thickBot="1" x14ac:dyDescent="0.25">
      <c r="A4" s="191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9" t="s">
        <v>4</v>
      </c>
      <c r="H4" s="183"/>
      <c r="I4" s="184"/>
      <c r="J4" s="13" t="s">
        <v>23</v>
      </c>
      <c r="K4" s="14" t="s">
        <v>12</v>
      </c>
      <c r="L4" s="182" t="s">
        <v>4</v>
      </c>
      <c r="M4" s="183"/>
      <c r="N4" s="184"/>
      <c r="O4" s="13" t="s">
        <v>24</v>
      </c>
      <c r="P4" s="15" t="s">
        <v>14</v>
      </c>
      <c r="Q4" s="182" t="s">
        <v>4</v>
      </c>
      <c r="R4" s="183"/>
      <c r="S4" s="184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" customHeight="1" x14ac:dyDescent="0.2">
      <c r="A5" s="171" t="s">
        <v>72</v>
      </c>
      <c r="B5" s="17"/>
      <c r="C5" s="18" t="s">
        <v>18</v>
      </c>
      <c r="D5" s="19"/>
      <c r="E5" s="1">
        <f>【記入例】老健分!E5+【記入例】その他事業!E5</f>
        <v>17276000</v>
      </c>
      <c r="F5" s="20"/>
      <c r="G5" s="21"/>
      <c r="H5" s="22" t="s">
        <v>10</v>
      </c>
      <c r="I5" s="23"/>
      <c r="J5" s="1">
        <f>【記入例】老健分!J5+【記入例】その他事業!J5</f>
        <v>17276000</v>
      </c>
      <c r="K5" s="24" t="s">
        <v>11</v>
      </c>
      <c r="L5" s="25"/>
      <c r="M5" s="26"/>
      <c r="N5" s="20"/>
      <c r="O5" s="1">
        <f>【記入例】老健分!O5+【記入例】その他事業!O5</f>
        <v>0</v>
      </c>
      <c r="P5" s="27"/>
      <c r="Q5" s="25"/>
      <c r="R5" s="18"/>
      <c r="S5" s="20"/>
      <c r="T5" s="1">
        <f>【記入例】老健分!T5+【記入例】その他事業!T5</f>
        <v>0</v>
      </c>
      <c r="U5" s="27"/>
      <c r="V5" s="23"/>
      <c r="W5" s="23"/>
      <c r="X5" s="23"/>
      <c r="Y5" s="23"/>
      <c r="Z5" s="23"/>
      <c r="AA5" s="23"/>
      <c r="AB5" s="23"/>
    </row>
    <row r="6" spans="1:28" s="6" customFormat="1" ht="24.9" customHeight="1" x14ac:dyDescent="0.2">
      <c r="A6" s="171"/>
      <c r="B6" s="28"/>
      <c r="C6" s="22" t="s">
        <v>31</v>
      </c>
      <c r="D6" s="29"/>
      <c r="E6" s="2">
        <f>【記入例】老健分!E6+【記入例】その他事業!E6</f>
        <v>8000000</v>
      </c>
      <c r="F6" s="23"/>
      <c r="G6" s="30"/>
      <c r="H6" s="22" t="s">
        <v>10</v>
      </c>
      <c r="I6" s="23"/>
      <c r="J6" s="2">
        <f>【記入例】老健分!J6+【記入例】その他事業!J6</f>
        <v>8000000</v>
      </c>
      <c r="K6" s="31" t="s">
        <v>11</v>
      </c>
      <c r="L6" s="32"/>
      <c r="M6" s="33"/>
      <c r="N6" s="23"/>
      <c r="O6" s="2">
        <f>【記入例】老健分!O6+【記入例】その他事業!O6</f>
        <v>0</v>
      </c>
      <c r="P6" s="34"/>
      <c r="Q6" s="32"/>
      <c r="R6" s="22"/>
      <c r="S6" s="23"/>
      <c r="T6" s="2">
        <f>【記入例】老健分!T6+【記入例】その他事業!T6</f>
        <v>0</v>
      </c>
      <c r="U6" s="34"/>
      <c r="V6" s="23"/>
      <c r="W6" s="23"/>
      <c r="X6" s="23"/>
      <c r="Y6" s="23"/>
      <c r="Z6" s="23"/>
      <c r="AA6" s="23"/>
      <c r="AB6" s="23"/>
    </row>
    <row r="7" spans="1:28" s="6" customFormat="1" ht="24.9" customHeight="1" thickBot="1" x14ac:dyDescent="0.25">
      <c r="A7" s="171"/>
      <c r="B7" s="35"/>
      <c r="C7" s="36"/>
      <c r="D7" s="37"/>
      <c r="E7" s="38">
        <f>【記入例】老健分!E7+【記入例】その他事業!E7</f>
        <v>0</v>
      </c>
      <c r="F7" s="39"/>
      <c r="G7" s="40"/>
      <c r="H7" s="36"/>
      <c r="I7" s="39"/>
      <c r="J7" s="38">
        <f>【記入例】老健分!J7+【記入例】その他事業!J7</f>
        <v>0</v>
      </c>
      <c r="K7" s="39"/>
      <c r="L7" s="41"/>
      <c r="M7" s="42"/>
      <c r="N7" s="39"/>
      <c r="O7" s="38">
        <f>【記入例】老健分!O7+【記入例】その他事業!O7</f>
        <v>0</v>
      </c>
      <c r="P7" s="43"/>
      <c r="Q7" s="41"/>
      <c r="R7" s="36"/>
      <c r="S7" s="39"/>
      <c r="T7" s="38">
        <f>【記入例】老健分!T7+【記入例】その他事業!T7</f>
        <v>0</v>
      </c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5">
      <c r="A8" s="171"/>
      <c r="B8" s="44"/>
      <c r="C8" s="45" t="s">
        <v>26</v>
      </c>
      <c r="D8" s="46"/>
      <c r="E8" s="47">
        <f>SUM(E5:E7)</f>
        <v>25276000</v>
      </c>
      <c r="F8" s="48"/>
      <c r="G8" s="49"/>
      <c r="H8" s="45" t="s">
        <v>16</v>
      </c>
      <c r="I8" s="48"/>
      <c r="J8" s="47">
        <f>SUM(J5:J7)</f>
        <v>25276000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" customHeight="1" x14ac:dyDescent="0.2">
      <c r="A9" s="193" t="s">
        <v>64</v>
      </c>
      <c r="B9" s="52" t="s">
        <v>42</v>
      </c>
      <c r="C9" s="53" t="s">
        <v>7</v>
      </c>
      <c r="D9" s="54"/>
      <c r="E9" s="1">
        <f>【記入例】老健分!E9+【記入例】その他事業!E9</f>
        <v>700000000</v>
      </c>
      <c r="F9" s="55"/>
      <c r="G9" s="56"/>
      <c r="H9" s="53"/>
      <c r="I9" s="55"/>
      <c r="J9" s="1">
        <f>【記入例】老健分!J9+【記入例】その他事業!J9</f>
        <v>0</v>
      </c>
      <c r="K9" s="24"/>
      <c r="L9" s="57"/>
      <c r="M9" s="58" t="s">
        <v>54</v>
      </c>
      <c r="N9" s="55"/>
      <c r="O9" s="1">
        <f>【記入例】老健分!O9+【記入例】その他事業!O9</f>
        <v>200000000</v>
      </c>
      <c r="P9" s="59" t="s">
        <v>38</v>
      </c>
      <c r="Q9" s="57"/>
      <c r="R9" s="53"/>
      <c r="S9" s="55"/>
      <c r="T9" s="1">
        <f>【記入例】老健分!T9+【記入例】その他事業!T9</f>
        <v>0</v>
      </c>
      <c r="U9" s="60"/>
      <c r="V9" s="23"/>
      <c r="W9" s="23"/>
      <c r="X9" s="23"/>
      <c r="Y9" s="23"/>
      <c r="Z9" s="23"/>
      <c r="AA9" s="23"/>
      <c r="AB9" s="23"/>
    </row>
    <row r="10" spans="1:28" s="6" customFormat="1" ht="24.9" customHeight="1" x14ac:dyDescent="0.2">
      <c r="A10" s="174"/>
      <c r="B10" s="28" t="s">
        <v>44</v>
      </c>
      <c r="D10" s="29"/>
      <c r="E10" s="2">
        <f>【記入例】老健分!E10+【記入例】その他事業!E10</f>
        <v>0</v>
      </c>
      <c r="F10" s="23"/>
      <c r="G10" s="30"/>
      <c r="H10" s="22"/>
      <c r="I10" s="23"/>
      <c r="J10" s="2">
        <f>【記入例】老健分!J10+【記入例】その他事業!J10</f>
        <v>0</v>
      </c>
      <c r="K10" s="31"/>
      <c r="L10" s="32"/>
      <c r="M10" s="33" t="s">
        <v>11</v>
      </c>
      <c r="N10" s="23"/>
      <c r="O10" s="2">
        <f>【記入例】老健分!O10+【記入例】その他事業!O10</f>
        <v>500000000</v>
      </c>
      <c r="P10" s="61" t="s">
        <v>38</v>
      </c>
      <c r="Q10" s="32"/>
      <c r="R10" s="22"/>
      <c r="S10" s="23"/>
      <c r="T10" s="2">
        <f>【記入例】老健分!T10+【記入例】その他事業!T10</f>
        <v>0</v>
      </c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" customHeight="1" x14ac:dyDescent="0.2">
      <c r="A11" s="174"/>
      <c r="B11" s="28"/>
      <c r="C11" s="22" t="s">
        <v>5</v>
      </c>
      <c r="D11" s="29"/>
      <c r="E11" s="2">
        <f>【記入例】老健分!E11+【記入例】その他事業!E11</f>
        <v>406112251</v>
      </c>
      <c r="F11" s="23"/>
      <c r="G11" s="30"/>
      <c r="H11" s="22" t="s">
        <v>10</v>
      </c>
      <c r="I11" s="23"/>
      <c r="J11" s="2">
        <f>【記入例】老健分!J11+【記入例】その他事業!J11</f>
        <v>173912251</v>
      </c>
      <c r="K11" s="31" t="s">
        <v>11</v>
      </c>
      <c r="L11" s="32"/>
      <c r="M11" s="33" t="s">
        <v>55</v>
      </c>
      <c r="N11" s="23"/>
      <c r="O11" s="2">
        <f>【記入例】老健分!O11+【記入例】その他事業!O11</f>
        <v>232200000</v>
      </c>
      <c r="P11" s="61" t="s">
        <v>48</v>
      </c>
      <c r="Q11" s="32"/>
      <c r="R11" s="22"/>
      <c r="S11" s="23"/>
      <c r="T11" s="2">
        <f>【記入例】老健分!T11+【記入例】その他事業!T11</f>
        <v>0</v>
      </c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" customHeight="1" x14ac:dyDescent="0.2">
      <c r="A12" s="174"/>
      <c r="B12" s="28"/>
      <c r="C12" s="22"/>
      <c r="D12" s="29"/>
      <c r="E12" s="2">
        <f>【記入例】老健分!E12+【記入例】その他事業!E12</f>
        <v>0</v>
      </c>
      <c r="F12" s="23"/>
      <c r="G12" s="30"/>
      <c r="H12" s="22"/>
      <c r="I12" s="23"/>
      <c r="J12" s="2">
        <f>【記入例】老健分!J12+【記入例】その他事業!J12</f>
        <v>0</v>
      </c>
      <c r="K12" s="62"/>
      <c r="L12" s="32"/>
      <c r="M12" s="63"/>
      <c r="N12" s="23"/>
      <c r="O12" s="2">
        <f>【記入例】老健分!O12+【記入例】その他事業!O12</f>
        <v>0</v>
      </c>
      <c r="P12" s="61"/>
      <c r="Q12" s="32"/>
      <c r="R12" s="22"/>
      <c r="S12" s="23"/>
      <c r="T12" s="2">
        <f>【記入例】老健分!T12+【記入例】その他事業!T12</f>
        <v>0</v>
      </c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" customHeight="1" x14ac:dyDescent="0.2">
      <c r="A13" s="174"/>
      <c r="B13" s="28"/>
      <c r="C13" s="22" t="s">
        <v>19</v>
      </c>
      <c r="D13" s="29"/>
      <c r="E13" s="2">
        <f>【記入例】老健分!E13+【記入例】その他事業!E13</f>
        <v>27686813</v>
      </c>
      <c r="F13" s="23"/>
      <c r="G13" s="30"/>
      <c r="H13" s="22" t="s">
        <v>10</v>
      </c>
      <c r="I13" s="23"/>
      <c r="J13" s="2">
        <f>【記入例】老健分!J13+【記入例】その他事業!J13</f>
        <v>27686813</v>
      </c>
      <c r="K13" s="31" t="s">
        <v>11</v>
      </c>
      <c r="L13" s="32"/>
      <c r="M13" s="63"/>
      <c r="N13" s="23"/>
      <c r="O13" s="2">
        <f>【記入例】老健分!O13+【記入例】その他事業!O13</f>
        <v>0</v>
      </c>
      <c r="P13" s="61"/>
      <c r="Q13" s="32"/>
      <c r="R13" s="22"/>
      <c r="S13" s="23"/>
      <c r="T13" s="2">
        <f>【記入例】老健分!T13+【記入例】その他事業!T13</f>
        <v>0</v>
      </c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" customHeight="1" x14ac:dyDescent="0.2">
      <c r="A14" s="174"/>
      <c r="B14" s="28"/>
      <c r="C14" s="22" t="s">
        <v>70</v>
      </c>
      <c r="D14" s="29"/>
      <c r="E14" s="2"/>
      <c r="F14" s="23"/>
      <c r="G14" s="30"/>
      <c r="H14" s="22" t="s">
        <v>10</v>
      </c>
      <c r="I14" s="23"/>
      <c r="J14" s="2">
        <f>【記入例】老健分!J14+【記入例】その他事業!J14</f>
        <v>0</v>
      </c>
      <c r="K14" s="31" t="s">
        <v>11</v>
      </c>
      <c r="L14" s="32"/>
      <c r="M14" s="63"/>
      <c r="N14" s="23"/>
      <c r="O14" s="2"/>
      <c r="P14" s="34"/>
      <c r="Q14" s="32"/>
      <c r="R14" s="23"/>
      <c r="S14" s="23"/>
      <c r="T14" s="2"/>
      <c r="U14" s="34"/>
      <c r="V14" s="23"/>
      <c r="W14" s="23"/>
      <c r="X14" s="23"/>
      <c r="Y14" s="23"/>
      <c r="Z14" s="23"/>
      <c r="AA14" s="23"/>
      <c r="AB14" s="23"/>
    </row>
    <row r="15" spans="1:28" s="6" customFormat="1" ht="24.9" customHeight="1" thickBot="1" x14ac:dyDescent="0.25">
      <c r="A15" s="174"/>
      <c r="B15" s="35"/>
      <c r="C15" s="22" t="s">
        <v>31</v>
      </c>
      <c r="D15" s="37"/>
      <c r="E15" s="38">
        <f>【記入例】老健分!E15+【記入例】その他事業!E15</f>
        <v>10000000</v>
      </c>
      <c r="F15" s="39"/>
      <c r="G15" s="40"/>
      <c r="H15" s="22" t="s">
        <v>10</v>
      </c>
      <c r="I15" s="39"/>
      <c r="J15" s="38">
        <f>【記入例】老健分!J15+【記入例】その他事業!J15</f>
        <v>10000000</v>
      </c>
      <c r="K15" s="64" t="s">
        <v>56</v>
      </c>
      <c r="L15" s="41"/>
      <c r="M15" s="42"/>
      <c r="N15" s="39"/>
      <c r="O15" s="38">
        <f>【記入例】老健分!O15+【記入例】その他事業!O15</f>
        <v>0</v>
      </c>
      <c r="P15" s="65"/>
      <c r="Q15" s="41"/>
      <c r="R15" s="36"/>
      <c r="S15" s="39"/>
      <c r="T15" s="38">
        <f>【記入例】老健分!T15+【記入例】その他事業!T15</f>
        <v>0</v>
      </c>
      <c r="U15" s="43"/>
      <c r="V15" s="23"/>
      <c r="W15" s="23"/>
      <c r="X15" s="23"/>
      <c r="Y15" s="23"/>
      <c r="Z15" s="23"/>
      <c r="AA15" s="23"/>
      <c r="AB15" s="23"/>
    </row>
    <row r="16" spans="1:28" s="6" customFormat="1" ht="30" customHeight="1" thickTop="1" thickBot="1" x14ac:dyDescent="0.25">
      <c r="A16" s="194"/>
      <c r="B16" s="66"/>
      <c r="C16" s="67" t="s">
        <v>27</v>
      </c>
      <c r="D16" s="68"/>
      <c r="E16" s="47">
        <f>SUM(E9:E15)</f>
        <v>1143799064</v>
      </c>
      <c r="F16" s="69"/>
      <c r="G16" s="70"/>
      <c r="H16" s="67" t="s">
        <v>16</v>
      </c>
      <c r="I16" s="69"/>
      <c r="J16" s="47">
        <f>SUM(J9:J15)</f>
        <v>211599064</v>
      </c>
      <c r="K16" s="69"/>
      <c r="L16" s="71"/>
      <c r="M16" s="67" t="s">
        <v>16</v>
      </c>
      <c r="N16" s="69"/>
      <c r="O16" s="47">
        <f>SUM(O9:O15)</f>
        <v>932200000</v>
      </c>
      <c r="P16" s="72"/>
      <c r="Q16" s="71"/>
      <c r="R16" s="67" t="s">
        <v>16</v>
      </c>
      <c r="S16" s="69"/>
      <c r="T16" s="47">
        <f>SUM(T9:T15)</f>
        <v>0</v>
      </c>
      <c r="U16" s="72"/>
      <c r="V16" s="23" t="str">
        <f>IF(E16=J16+O16+T16,"ＯＫ","ＮＧ")</f>
        <v>ＯＫ</v>
      </c>
      <c r="W16" s="23"/>
      <c r="X16" s="23"/>
      <c r="Y16" s="23"/>
      <c r="Z16" s="23"/>
      <c r="AA16" s="23"/>
      <c r="AB16" s="23"/>
    </row>
    <row r="17" spans="1:28" s="6" customFormat="1" ht="27" customHeight="1" x14ac:dyDescent="0.2">
      <c r="A17" s="193" t="s">
        <v>65</v>
      </c>
      <c r="B17" s="73"/>
      <c r="C17" s="74"/>
      <c r="D17" s="75"/>
      <c r="E17" s="1">
        <f>【記入例】老健分!E17+【記入例】その他事業!E17</f>
        <v>0</v>
      </c>
      <c r="F17" s="77"/>
      <c r="G17" s="78"/>
      <c r="H17" s="74"/>
      <c r="I17" s="77"/>
      <c r="J17" s="1">
        <f>【記入例】老健分!J17+【記入例】その他事業!J17</f>
        <v>0</v>
      </c>
      <c r="K17" s="77"/>
      <c r="L17" s="79"/>
      <c r="M17" s="80" t="s">
        <v>32</v>
      </c>
      <c r="N17" s="77"/>
      <c r="O17" s="1">
        <f>【記入例】老健分!O17+【記入例】その他事業!O17</f>
        <v>-232200000</v>
      </c>
      <c r="P17" s="81"/>
      <c r="Q17" s="32" t="s">
        <v>67</v>
      </c>
      <c r="R17" s="33"/>
      <c r="S17" s="77"/>
      <c r="T17" s="1">
        <f>【記入例】老健分!T17+【記入例】その他事業!T17</f>
        <v>0</v>
      </c>
      <c r="U17" s="81"/>
      <c r="V17" s="23"/>
      <c r="W17" s="23"/>
      <c r="X17" s="23"/>
      <c r="Y17" s="23"/>
      <c r="Z17" s="23"/>
      <c r="AA17" s="23"/>
      <c r="AB17" s="23"/>
    </row>
    <row r="18" spans="1:28" s="6" customFormat="1" ht="24.9" customHeight="1" x14ac:dyDescent="0.2">
      <c r="A18" s="174"/>
      <c r="B18" s="28"/>
      <c r="C18" s="22" t="s">
        <v>5</v>
      </c>
      <c r="D18" s="29"/>
      <c r="E18" s="2">
        <f>【記入例】老健分!E18+【記入例】その他事業!E18</f>
        <v>962952749</v>
      </c>
      <c r="F18" s="23"/>
      <c r="G18" s="30"/>
      <c r="H18" s="22" t="s">
        <v>10</v>
      </c>
      <c r="I18" s="23"/>
      <c r="J18" s="2">
        <f>【記入例】老健分!J18+【記入例】その他事業!J18</f>
        <v>21152749</v>
      </c>
      <c r="K18" s="31"/>
      <c r="L18" s="32"/>
      <c r="M18" s="63" t="s">
        <v>51</v>
      </c>
      <c r="N18" s="23"/>
      <c r="O18" s="2">
        <f>【記入例】老健分!O18+【記入例】その他事業!O18</f>
        <v>400000000</v>
      </c>
      <c r="P18" s="34"/>
      <c r="Q18" s="32"/>
      <c r="R18" s="33" t="s">
        <v>33</v>
      </c>
      <c r="S18" s="23"/>
      <c r="T18" s="2">
        <f>【記入例】老健分!T18+【記入例】その他事業!T18</f>
        <v>232200000</v>
      </c>
      <c r="U18" s="82" t="s">
        <v>35</v>
      </c>
      <c r="V18" s="23"/>
      <c r="W18" s="23"/>
      <c r="X18" s="23"/>
      <c r="Y18" s="23"/>
      <c r="Z18" s="23"/>
      <c r="AA18" s="23"/>
      <c r="AB18" s="23"/>
    </row>
    <row r="19" spans="1:28" s="6" customFormat="1" ht="24.9" customHeight="1" x14ac:dyDescent="0.2">
      <c r="A19" s="174"/>
      <c r="B19" s="28"/>
      <c r="C19" s="22"/>
      <c r="D19" s="29"/>
      <c r="E19" s="2">
        <f>【記入例】老健分!E19+【記入例】その他事業!E19</f>
        <v>0</v>
      </c>
      <c r="F19" s="23"/>
      <c r="G19" s="30"/>
      <c r="H19" s="22"/>
      <c r="I19" s="23"/>
      <c r="J19" s="2">
        <f>【記入例】老健分!J19+【記入例】その他事業!J19</f>
        <v>0</v>
      </c>
      <c r="K19" s="62"/>
      <c r="L19" s="32"/>
      <c r="M19" s="33" t="s">
        <v>57</v>
      </c>
      <c r="N19" s="23"/>
      <c r="O19" s="2">
        <f>【記入例】老健分!O19+【記入例】その他事業!O19</f>
        <v>541800000</v>
      </c>
      <c r="P19" s="34"/>
      <c r="Q19" s="32"/>
      <c r="R19" s="33" t="s">
        <v>34</v>
      </c>
      <c r="S19" s="23"/>
      <c r="T19" s="2">
        <f>【記入例】老健分!T19+【記入例】その他事業!T19</f>
        <v>0</v>
      </c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" customHeight="1" x14ac:dyDescent="0.2">
      <c r="A20" s="174"/>
      <c r="B20" s="28"/>
      <c r="C20" s="22" t="s">
        <v>19</v>
      </c>
      <c r="D20" s="29"/>
      <c r="E20" s="2">
        <f>【記入例】老健分!E20+【記入例】その他事業!E20</f>
        <v>47328187</v>
      </c>
      <c r="F20" s="23"/>
      <c r="G20" s="30"/>
      <c r="H20" s="22" t="s">
        <v>10</v>
      </c>
      <c r="I20" s="23"/>
      <c r="J20" s="2">
        <f>【記入例】老健分!J20+【記入例】その他事業!J20</f>
        <v>47328187</v>
      </c>
      <c r="K20" s="31" t="s">
        <v>11</v>
      </c>
      <c r="L20" s="32"/>
      <c r="M20" s="23"/>
      <c r="N20" s="23"/>
      <c r="O20" s="2">
        <f>【記入例】老健分!O20+【記入例】その他事業!O20</f>
        <v>0</v>
      </c>
      <c r="P20" s="34"/>
      <c r="Q20" s="32"/>
      <c r="R20" s="23"/>
      <c r="S20" s="23"/>
      <c r="T20" s="2">
        <f>【記入例】老健分!T20+【記入例】その他事業!T20</f>
        <v>0</v>
      </c>
      <c r="U20" s="82"/>
      <c r="V20" s="23"/>
      <c r="W20" s="23"/>
      <c r="X20" s="23"/>
      <c r="Y20" s="23"/>
      <c r="Z20" s="23"/>
      <c r="AA20" s="23"/>
      <c r="AB20" s="23"/>
    </row>
    <row r="21" spans="1:28" s="6" customFormat="1" ht="24.9" customHeight="1" x14ac:dyDescent="0.2">
      <c r="A21" s="174"/>
      <c r="B21" s="28"/>
      <c r="C21" s="22" t="s">
        <v>20</v>
      </c>
      <c r="D21" s="29"/>
      <c r="E21" s="2">
        <f>【記入例】老健分!E21+【記入例】その他事業!E21</f>
        <v>84000000</v>
      </c>
      <c r="F21" s="23"/>
      <c r="G21" s="30"/>
      <c r="H21" s="22" t="s">
        <v>10</v>
      </c>
      <c r="I21" s="23"/>
      <c r="J21" s="2">
        <f>【記入例】老健分!J21+【記入例】その他事業!J21</f>
        <v>84000000</v>
      </c>
      <c r="K21" s="31" t="s">
        <v>11</v>
      </c>
      <c r="L21" s="32"/>
      <c r="M21" s="63"/>
      <c r="N21" s="23"/>
      <c r="O21" s="2">
        <f>【記入例】老健分!O21+【記入例】その他事業!O21</f>
        <v>0</v>
      </c>
      <c r="P21" s="34"/>
      <c r="Q21" s="32"/>
      <c r="R21" s="23"/>
      <c r="S21" s="23"/>
      <c r="T21" s="2">
        <f>【記入例】老健分!T21+【記入例】その他事業!T21</f>
        <v>0</v>
      </c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" customHeight="1" x14ac:dyDescent="0.2">
      <c r="A22" s="174"/>
      <c r="B22" s="28"/>
      <c r="C22" s="22" t="s">
        <v>70</v>
      </c>
      <c r="D22" s="29"/>
      <c r="E22" s="2"/>
      <c r="F22" s="23"/>
      <c r="G22" s="30"/>
      <c r="H22" s="22" t="s">
        <v>10</v>
      </c>
      <c r="I22" s="23"/>
      <c r="J22" s="2">
        <f>【記入例】老健分!J22+【記入例】その他事業!J22</f>
        <v>0</v>
      </c>
      <c r="K22" s="31" t="s">
        <v>11</v>
      </c>
      <c r="L22" s="32"/>
      <c r="M22" s="63"/>
      <c r="N22" s="23"/>
      <c r="O22" s="2"/>
      <c r="P22" s="34"/>
      <c r="Q22" s="32"/>
      <c r="R22" s="23"/>
      <c r="S22" s="23"/>
      <c r="T22" s="2"/>
      <c r="U22" s="34"/>
      <c r="V22" s="23"/>
      <c r="W22" s="23"/>
      <c r="X22" s="23"/>
      <c r="Y22" s="23"/>
      <c r="Z22" s="23"/>
      <c r="AA22" s="23"/>
      <c r="AB22" s="23"/>
    </row>
    <row r="23" spans="1:28" s="6" customFormat="1" ht="24.9" customHeight="1" x14ac:dyDescent="0.2">
      <c r="A23" s="174"/>
      <c r="B23" s="28"/>
      <c r="C23" s="22" t="s">
        <v>31</v>
      </c>
      <c r="D23" s="29"/>
      <c r="E23" s="2">
        <f>【記入例】老健分!E23+【記入例】その他事業!E23</f>
        <v>32000000</v>
      </c>
      <c r="F23" s="23"/>
      <c r="G23" s="30"/>
      <c r="H23" s="22" t="s">
        <v>10</v>
      </c>
      <c r="I23" s="23"/>
      <c r="J23" s="2">
        <f>【記入例】老健分!J23+【記入例】その他事業!J23</f>
        <v>32000000</v>
      </c>
      <c r="K23" s="31" t="s">
        <v>11</v>
      </c>
      <c r="L23" s="32"/>
      <c r="M23" s="33"/>
      <c r="N23" s="23"/>
      <c r="O23" s="2">
        <f>【記入例】老健分!O23+【記入例】その他事業!O23</f>
        <v>0</v>
      </c>
      <c r="P23" s="61"/>
      <c r="Q23" s="32"/>
      <c r="R23" s="22"/>
      <c r="S23" s="23"/>
      <c r="T23" s="2">
        <f>【記入例】老健分!T23+【記入例】その他事業!T23</f>
        <v>0</v>
      </c>
      <c r="U23" s="34"/>
      <c r="V23" s="23"/>
      <c r="W23" s="23"/>
      <c r="X23" s="23"/>
      <c r="Y23" s="23"/>
      <c r="Z23" s="23"/>
      <c r="AA23" s="23"/>
      <c r="AB23" s="23"/>
    </row>
    <row r="24" spans="1:28" s="6" customFormat="1" ht="24.9" customHeight="1" thickBot="1" x14ac:dyDescent="0.25">
      <c r="A24" s="174"/>
      <c r="B24" s="35"/>
      <c r="C24" s="36"/>
      <c r="D24" s="37"/>
      <c r="E24" s="2">
        <f>【記入例】老健分!E24+【記入例】その他事業!E24</f>
        <v>0</v>
      </c>
      <c r="F24" s="39"/>
      <c r="G24" s="40"/>
      <c r="H24" s="36"/>
      <c r="I24" s="39"/>
      <c r="J24" s="2">
        <f>【記入例】老健分!J24+【記入例】その他事業!J24</f>
        <v>0</v>
      </c>
      <c r="K24" s="64"/>
      <c r="L24" s="32"/>
      <c r="M24" s="33"/>
      <c r="N24" s="23"/>
      <c r="O24" s="2">
        <f>【記入例】老健分!O24+【記入例】その他事業!O24</f>
        <v>0</v>
      </c>
      <c r="P24" s="61"/>
      <c r="Q24" s="32"/>
      <c r="R24" s="22"/>
      <c r="S24" s="39"/>
      <c r="T24" s="2">
        <f>【記入例】老健分!T24+【記入例】その他事業!T24</f>
        <v>0</v>
      </c>
      <c r="U24" s="43"/>
      <c r="V24" s="23"/>
      <c r="W24" s="23"/>
      <c r="X24" s="23"/>
      <c r="Y24" s="23"/>
      <c r="Z24" s="23"/>
      <c r="AA24" s="23"/>
      <c r="AB24" s="23"/>
    </row>
    <row r="25" spans="1:28" s="6" customFormat="1" ht="30" customHeight="1" thickTop="1" thickBot="1" x14ac:dyDescent="0.25">
      <c r="A25" s="194"/>
      <c r="B25" s="44"/>
      <c r="C25" s="45" t="s">
        <v>28</v>
      </c>
      <c r="D25" s="46" t="s">
        <v>21</v>
      </c>
      <c r="E25" s="83">
        <f>SUM(E17:E24)</f>
        <v>1126280936</v>
      </c>
      <c r="F25" s="48"/>
      <c r="G25" s="84"/>
      <c r="H25" s="85" t="s">
        <v>16</v>
      </c>
      <c r="I25" s="86"/>
      <c r="J25" s="83">
        <f>SUM(J17:J24)</f>
        <v>184480936</v>
      </c>
      <c r="K25" s="86"/>
      <c r="L25" s="71"/>
      <c r="M25" s="67" t="s">
        <v>16</v>
      </c>
      <c r="N25" s="69"/>
      <c r="O25" s="87">
        <f>SUM(O17:O24)</f>
        <v>709600000</v>
      </c>
      <c r="P25" s="72"/>
      <c r="Q25" s="71"/>
      <c r="R25" s="67" t="s">
        <v>16</v>
      </c>
      <c r="S25" s="48"/>
      <c r="T25" s="83">
        <f>SUM(T17:T24)</f>
        <v>232200000</v>
      </c>
      <c r="U25" s="88"/>
      <c r="V25" s="23" t="str">
        <f>IF(E25=J25+O25+T25,"ＯＫ","ＮＧ")</f>
        <v>ＯＫ</v>
      </c>
      <c r="W25" s="23"/>
      <c r="X25" s="23"/>
      <c r="Y25" s="23"/>
      <c r="Z25" s="23"/>
      <c r="AA25" s="23"/>
      <c r="AB25" s="23"/>
    </row>
    <row r="26" spans="1:28" s="6" customFormat="1" ht="16.5" customHeight="1" x14ac:dyDescent="0.2">
      <c r="A26" s="173" t="s">
        <v>66</v>
      </c>
      <c r="B26" s="52"/>
      <c r="C26" s="187" t="s">
        <v>17</v>
      </c>
      <c r="D26" s="54"/>
      <c r="E26" s="1"/>
      <c r="F26" s="55"/>
      <c r="G26" s="56"/>
      <c r="H26" s="53"/>
      <c r="I26" s="55"/>
      <c r="J26" s="1"/>
      <c r="K26" s="55"/>
      <c r="L26" s="57"/>
      <c r="M26" s="89"/>
      <c r="N26" s="55"/>
      <c r="O26" s="1"/>
      <c r="P26" s="60"/>
      <c r="Q26" s="57" t="s">
        <v>68</v>
      </c>
      <c r="R26" s="89"/>
      <c r="S26" s="55"/>
      <c r="T26" s="1"/>
      <c r="U26" s="90"/>
      <c r="V26" s="23"/>
      <c r="W26" s="23"/>
      <c r="X26" s="23"/>
      <c r="Y26" s="23"/>
      <c r="Z26" s="23"/>
      <c r="AA26" s="23"/>
      <c r="AB26" s="23"/>
    </row>
    <row r="27" spans="1:28" s="6" customFormat="1" ht="24" customHeight="1" x14ac:dyDescent="0.2">
      <c r="A27" s="171"/>
      <c r="B27" s="28"/>
      <c r="C27" s="188"/>
      <c r="D27" s="29"/>
      <c r="E27" s="2">
        <f>【記入例】老健分!E27+【記入例】その他事業!E27</f>
        <v>0</v>
      </c>
      <c r="F27" s="23"/>
      <c r="G27" s="30"/>
      <c r="H27" s="22"/>
      <c r="I27" s="23"/>
      <c r="J27" s="2"/>
      <c r="K27" s="23"/>
      <c r="L27" s="32"/>
      <c r="M27" s="195" t="s">
        <v>37</v>
      </c>
      <c r="N27" s="23"/>
      <c r="O27" s="2">
        <f>【記入例】老健分!O27+【記入例】その他事業!O27</f>
        <v>-541800000</v>
      </c>
      <c r="P27" s="34"/>
      <c r="Q27" s="32"/>
      <c r="R27" s="33" t="s">
        <v>33</v>
      </c>
      <c r="S27" s="23"/>
      <c r="T27" s="2">
        <f>【記入例】老健分!T27+【記入例】その他事業!T27</f>
        <v>541800000</v>
      </c>
      <c r="U27" s="82" t="s">
        <v>35</v>
      </c>
      <c r="V27" s="23"/>
      <c r="W27" s="23"/>
      <c r="X27" s="23"/>
      <c r="Y27" s="23"/>
      <c r="Z27" s="23"/>
      <c r="AA27" s="23"/>
      <c r="AB27" s="23"/>
    </row>
    <row r="28" spans="1:28" s="6" customFormat="1" ht="22.5" customHeight="1" thickBot="1" x14ac:dyDescent="0.25">
      <c r="A28" s="171"/>
      <c r="B28" s="28"/>
      <c r="C28" s="188"/>
      <c r="D28" s="29"/>
      <c r="E28" s="2"/>
      <c r="F28" s="23"/>
      <c r="G28" s="30"/>
      <c r="H28" s="22"/>
      <c r="I28" s="23"/>
      <c r="J28" s="2"/>
      <c r="K28" s="23"/>
      <c r="L28" s="32"/>
      <c r="M28" s="196"/>
      <c r="N28" s="23"/>
      <c r="O28" s="2"/>
      <c r="P28" s="34"/>
      <c r="Q28" s="32"/>
      <c r="R28" s="33" t="s">
        <v>36</v>
      </c>
      <c r="S28" s="23"/>
      <c r="T28" s="2">
        <f>【記入例】老健分!T28+【記入例】その他事業!T28</f>
        <v>0</v>
      </c>
      <c r="U28" s="82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30" customHeight="1" thickTop="1" thickBot="1" x14ac:dyDescent="0.25">
      <c r="A29" s="171"/>
      <c r="B29" s="91"/>
      <c r="C29" s="92" t="s">
        <v>29</v>
      </c>
      <c r="D29" s="93"/>
      <c r="E29" s="94">
        <f>J29+O29+T29</f>
        <v>0</v>
      </c>
      <c r="F29" s="95"/>
      <c r="G29" s="96"/>
      <c r="H29" s="92" t="s">
        <v>16</v>
      </c>
      <c r="I29" s="95"/>
      <c r="J29" s="94">
        <f>SUM(J26:J28)</f>
        <v>0</v>
      </c>
      <c r="K29" s="95"/>
      <c r="L29" s="97"/>
      <c r="M29" s="92" t="s">
        <v>16</v>
      </c>
      <c r="N29" s="95"/>
      <c r="O29" s="3">
        <f>SUM(O26:O28)</f>
        <v>-541800000</v>
      </c>
      <c r="P29" s="98"/>
      <c r="Q29" s="97"/>
      <c r="R29" s="92" t="s">
        <v>16</v>
      </c>
      <c r="S29" s="95"/>
      <c r="T29" s="94">
        <f>SUM(T26:T28)</f>
        <v>541800000</v>
      </c>
      <c r="U29" s="98"/>
      <c r="V29" s="23" t="str">
        <f>IF(E29=J29+O29+T29,"ＯＫ","ＮＧ")</f>
        <v>ＯＫ</v>
      </c>
      <c r="W29" s="23"/>
      <c r="X29" s="23"/>
      <c r="Y29" s="23"/>
      <c r="Z29" s="23"/>
      <c r="AA29" s="23"/>
      <c r="AB29" s="23"/>
    </row>
    <row r="30" spans="1:28" s="6" customFormat="1" ht="24.9" customHeight="1" thickTop="1" x14ac:dyDescent="0.2">
      <c r="A30" s="170" t="s">
        <v>63</v>
      </c>
      <c r="B30" s="99"/>
      <c r="C30" s="100" t="s">
        <v>5</v>
      </c>
      <c r="D30" s="101"/>
      <c r="E30" s="102">
        <f>E11+E18</f>
        <v>1369065000</v>
      </c>
      <c r="F30" s="103"/>
      <c r="G30" s="104"/>
      <c r="H30" s="100" t="s">
        <v>10</v>
      </c>
      <c r="I30" s="103"/>
      <c r="J30" s="102">
        <f>J11+J18</f>
        <v>195065000</v>
      </c>
      <c r="K30" s="105" t="s">
        <v>11</v>
      </c>
      <c r="L30" s="106"/>
      <c r="M30" s="107" t="s">
        <v>43</v>
      </c>
      <c r="N30" s="103"/>
      <c r="O30" s="102">
        <f>O18</f>
        <v>400000000</v>
      </c>
      <c r="P30" s="108"/>
      <c r="Q30" s="106"/>
      <c r="R30" s="109" t="s">
        <v>33</v>
      </c>
      <c r="S30" s="103"/>
      <c r="T30" s="102">
        <f>T18+T27</f>
        <v>774000000</v>
      </c>
      <c r="U30" s="90" t="s">
        <v>35</v>
      </c>
      <c r="V30" s="23"/>
      <c r="W30" s="23"/>
      <c r="X30" s="23"/>
      <c r="Y30" s="23"/>
      <c r="Z30" s="23"/>
      <c r="AA30" s="23"/>
      <c r="AB30" s="23"/>
    </row>
    <row r="31" spans="1:28" s="6" customFormat="1" ht="24.9" customHeight="1" x14ac:dyDescent="0.2">
      <c r="A31" s="171"/>
      <c r="B31" s="110"/>
      <c r="C31" s="22"/>
      <c r="D31" s="29"/>
      <c r="E31" s="2"/>
      <c r="F31" s="23"/>
      <c r="G31" s="30"/>
      <c r="H31" s="22"/>
      <c r="I31" s="23"/>
      <c r="J31" s="2"/>
      <c r="K31" s="62"/>
      <c r="L31" s="32"/>
      <c r="M31" s="33" t="s">
        <v>11</v>
      </c>
      <c r="N31" s="23"/>
      <c r="O31" s="2">
        <f>O11+O17+O19+O27</f>
        <v>0</v>
      </c>
      <c r="P31" s="34"/>
      <c r="Q31" s="32"/>
      <c r="R31" s="33" t="s">
        <v>36</v>
      </c>
      <c r="S31" s="23"/>
      <c r="T31" s="2">
        <f>T19+T28</f>
        <v>0</v>
      </c>
      <c r="U31" s="82" t="s">
        <v>35</v>
      </c>
      <c r="V31" s="23"/>
      <c r="W31" s="23"/>
      <c r="X31" s="23"/>
      <c r="Y31" s="23"/>
      <c r="Z31" s="23"/>
      <c r="AA31" s="23"/>
      <c r="AB31" s="23"/>
    </row>
    <row r="32" spans="1:28" s="6" customFormat="1" ht="24.9" customHeight="1" x14ac:dyDescent="0.2">
      <c r="A32" s="171"/>
      <c r="B32" s="110"/>
      <c r="C32" s="22" t="s">
        <v>19</v>
      </c>
      <c r="D32" s="29"/>
      <c r="E32" s="2">
        <f>E13+E20+E5</f>
        <v>92291000</v>
      </c>
      <c r="F32" s="23"/>
      <c r="G32" s="30"/>
      <c r="H32" s="22" t="s">
        <v>10</v>
      </c>
      <c r="I32" s="23"/>
      <c r="J32" s="2">
        <f>J5+J13+J20</f>
        <v>92291000</v>
      </c>
      <c r="K32" s="160" t="s">
        <v>56</v>
      </c>
      <c r="L32" s="32"/>
      <c r="N32" s="23"/>
      <c r="O32" s="2"/>
      <c r="P32" s="34"/>
      <c r="Q32" s="32"/>
      <c r="S32" s="23"/>
      <c r="T32" s="2"/>
      <c r="U32" s="82"/>
      <c r="V32" s="23"/>
      <c r="W32" s="23"/>
      <c r="X32" s="23"/>
      <c r="Y32" s="23"/>
      <c r="Z32" s="23"/>
      <c r="AA32" s="23"/>
      <c r="AB32" s="23"/>
    </row>
    <row r="33" spans="1:28" s="6" customFormat="1" ht="24.9" customHeight="1" x14ac:dyDescent="0.2">
      <c r="A33" s="171"/>
      <c r="B33" s="28"/>
      <c r="C33" s="22" t="s">
        <v>70</v>
      </c>
      <c r="D33" s="29"/>
      <c r="E33" s="2"/>
      <c r="F33" s="23"/>
      <c r="G33" s="30"/>
      <c r="H33" s="22" t="s">
        <v>10</v>
      </c>
      <c r="I33" s="23"/>
      <c r="J33" s="2">
        <f>J14+J22</f>
        <v>0</v>
      </c>
      <c r="K33" s="31" t="s">
        <v>11</v>
      </c>
      <c r="L33" s="32"/>
      <c r="M33" s="63"/>
      <c r="N33" s="23"/>
      <c r="O33" s="2"/>
      <c r="P33" s="34"/>
      <c r="Q33" s="32"/>
      <c r="R33" s="23"/>
      <c r="S33" s="23"/>
      <c r="T33" s="2"/>
      <c r="U33" s="34"/>
      <c r="V33" s="23"/>
      <c r="W33" s="23"/>
      <c r="X33" s="23"/>
      <c r="Y33" s="23"/>
      <c r="Z33" s="23"/>
      <c r="AA33" s="23"/>
      <c r="AB33" s="23"/>
    </row>
    <row r="34" spans="1:28" s="6" customFormat="1" ht="24.9" customHeight="1" thickBot="1" x14ac:dyDescent="0.25">
      <c r="A34" s="171"/>
      <c r="B34" s="110"/>
      <c r="C34" s="22"/>
      <c r="D34" s="29"/>
      <c r="E34" s="38"/>
      <c r="F34" s="23"/>
      <c r="G34" s="30"/>
      <c r="H34" s="22"/>
      <c r="I34" s="23"/>
      <c r="J34" s="38"/>
      <c r="K34" s="161"/>
      <c r="L34" s="32"/>
      <c r="M34" s="33"/>
      <c r="N34" s="23"/>
      <c r="O34" s="38"/>
      <c r="P34" s="34"/>
      <c r="Q34" s="32"/>
      <c r="R34" s="111"/>
      <c r="S34" s="23"/>
      <c r="T34" s="38"/>
      <c r="U34" s="112"/>
      <c r="V34" s="23"/>
      <c r="W34" s="23"/>
      <c r="X34" s="23"/>
      <c r="Y34" s="23"/>
      <c r="Z34" s="23"/>
      <c r="AA34" s="23"/>
      <c r="AB34" s="23"/>
    </row>
    <row r="35" spans="1:28" s="6" customFormat="1" ht="30" customHeight="1" thickTop="1" thickBot="1" x14ac:dyDescent="0.25">
      <c r="A35" s="171"/>
      <c r="B35" s="113"/>
      <c r="C35" s="114" t="s">
        <v>39</v>
      </c>
      <c r="D35" s="115"/>
      <c r="E35" s="116">
        <f>SUM(E30:E34)</f>
        <v>1461356000</v>
      </c>
      <c r="F35" s="117"/>
      <c r="G35" s="118"/>
      <c r="H35" s="114"/>
      <c r="I35" s="117"/>
      <c r="J35" s="116">
        <f>SUM(J30:J34)</f>
        <v>287356000</v>
      </c>
      <c r="K35" s="162"/>
      <c r="L35" s="119"/>
      <c r="M35" s="120"/>
      <c r="N35" s="117"/>
      <c r="O35" s="116">
        <f>SUM(O30:O34)</f>
        <v>400000000</v>
      </c>
      <c r="P35" s="121"/>
      <c r="Q35" s="119"/>
      <c r="R35" s="114"/>
      <c r="S35" s="117"/>
      <c r="T35" s="116">
        <f>SUM(T30:T34)</f>
        <v>774000000</v>
      </c>
      <c r="U35" s="121"/>
      <c r="V35" s="23" t="str">
        <f t="shared" ref="V35:V41" si="0">IF(E35=J35+O35+T35,"ＯＫ","ＮＧ")</f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5">
      <c r="A36" s="171"/>
      <c r="B36" s="113"/>
      <c r="C36" s="114" t="s">
        <v>20</v>
      </c>
      <c r="D36" s="115"/>
      <c r="E36" s="116">
        <f>E21</f>
        <v>84000000</v>
      </c>
      <c r="F36" s="117"/>
      <c r="G36" s="118"/>
      <c r="H36" s="114" t="s">
        <v>10</v>
      </c>
      <c r="I36" s="117"/>
      <c r="J36" s="116">
        <f>J21</f>
        <v>84000000</v>
      </c>
      <c r="K36" s="163" t="s">
        <v>56</v>
      </c>
      <c r="L36" s="119"/>
      <c r="M36" s="120"/>
      <c r="N36" s="117"/>
      <c r="O36" s="116"/>
      <c r="P36" s="121"/>
      <c r="Q36" s="119"/>
      <c r="R36" s="122"/>
      <c r="S36" s="117"/>
      <c r="T36" s="116"/>
      <c r="U36" s="123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Bot="1" x14ac:dyDescent="0.25">
      <c r="A37" s="171"/>
      <c r="B37" s="124"/>
      <c r="C37" s="125" t="s">
        <v>7</v>
      </c>
      <c r="D37" s="126"/>
      <c r="E37" s="127">
        <f>E9</f>
        <v>700000000</v>
      </c>
      <c r="F37" s="128"/>
      <c r="G37" s="129"/>
      <c r="H37" s="125"/>
      <c r="I37" s="128"/>
      <c r="J37" s="127"/>
      <c r="K37" s="164"/>
      <c r="L37" s="176" t="s">
        <v>52</v>
      </c>
      <c r="M37" s="177"/>
      <c r="N37" s="178"/>
      <c r="O37" s="127">
        <f>O9+O10</f>
        <v>700000000</v>
      </c>
      <c r="P37" s="131"/>
      <c r="Q37" s="130"/>
      <c r="R37" s="125"/>
      <c r="S37" s="128"/>
      <c r="T37" s="127"/>
      <c r="U37" s="131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Bot="1" x14ac:dyDescent="0.25">
      <c r="A38" s="171"/>
      <c r="B38" s="132"/>
      <c r="C38" s="133" t="s">
        <v>31</v>
      </c>
      <c r="D38" s="134"/>
      <c r="E38" s="135">
        <f>E6+E15+E23</f>
        <v>50000000</v>
      </c>
      <c r="F38" s="136"/>
      <c r="G38" s="137"/>
      <c r="H38" s="133" t="s">
        <v>10</v>
      </c>
      <c r="I38" s="136"/>
      <c r="J38" s="135">
        <f>J6+J15+J23</f>
        <v>50000000</v>
      </c>
      <c r="K38" s="165" t="s">
        <v>56</v>
      </c>
      <c r="L38" s="138"/>
      <c r="M38" s="139"/>
      <c r="N38" s="136"/>
      <c r="O38" s="135"/>
      <c r="P38" s="140"/>
      <c r="Q38" s="138"/>
      <c r="R38" s="133"/>
      <c r="S38" s="136"/>
      <c r="T38" s="135"/>
      <c r="U38" s="140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s="6" customFormat="1" ht="30" customHeight="1" thickTop="1" thickBot="1" x14ac:dyDescent="0.25">
      <c r="A39" s="171"/>
      <c r="B39" s="141"/>
      <c r="C39" s="142" t="s">
        <v>30</v>
      </c>
      <c r="D39" s="143"/>
      <c r="E39" s="144">
        <f>E8+E16+E25+E29</f>
        <v>2295356000</v>
      </c>
      <c r="F39" s="145"/>
      <c r="G39" s="146"/>
      <c r="H39" s="142" t="s">
        <v>6</v>
      </c>
      <c r="I39" s="145"/>
      <c r="J39" s="144">
        <f>J8+J16+J25+J29</f>
        <v>421356000</v>
      </c>
      <c r="K39" s="166"/>
      <c r="L39" s="147"/>
      <c r="M39" s="142" t="s">
        <v>6</v>
      </c>
      <c r="N39" s="145"/>
      <c r="O39" s="144">
        <f>O8+O16+O25+O29</f>
        <v>1100000000</v>
      </c>
      <c r="P39" s="148"/>
      <c r="Q39" s="147"/>
      <c r="R39" s="142" t="s">
        <v>6</v>
      </c>
      <c r="S39" s="145"/>
      <c r="T39" s="144">
        <f>T8+T16+T25+T29</f>
        <v>774000000</v>
      </c>
      <c r="U39" s="148"/>
      <c r="V39" s="23" t="str">
        <f t="shared" si="0"/>
        <v>ＯＫ</v>
      </c>
      <c r="W39" s="23"/>
      <c r="X39" s="23"/>
      <c r="Y39" s="23"/>
      <c r="Z39" s="23"/>
      <c r="AA39" s="23"/>
      <c r="AB39" s="23"/>
    </row>
    <row r="40" spans="1:28" s="6" customFormat="1" ht="30" customHeight="1" thickTop="1" thickBot="1" x14ac:dyDescent="0.25">
      <c r="A40" s="171"/>
      <c r="B40" s="110"/>
      <c r="C40" s="149" t="s">
        <v>8</v>
      </c>
      <c r="D40" s="150"/>
      <c r="E40" s="151">
        <v>120000000</v>
      </c>
      <c r="F40" s="152"/>
      <c r="G40" s="153"/>
      <c r="H40" s="149" t="s">
        <v>10</v>
      </c>
      <c r="I40" s="152"/>
      <c r="J40" s="151">
        <v>120000000</v>
      </c>
      <c r="K40" s="167" t="s">
        <v>56</v>
      </c>
      <c r="L40" s="154"/>
      <c r="M40" s="155"/>
      <c r="N40" s="152"/>
      <c r="O40" s="151"/>
      <c r="P40" s="156"/>
      <c r="Q40" s="154"/>
      <c r="R40" s="149"/>
      <c r="S40" s="152"/>
      <c r="T40" s="151"/>
      <c r="U40" s="157"/>
      <c r="V40" s="23" t="str">
        <f t="shared" si="0"/>
        <v>ＯＫ</v>
      </c>
      <c r="W40" s="23"/>
      <c r="X40" s="23"/>
      <c r="Y40" s="23"/>
      <c r="Z40" s="23"/>
      <c r="AA40" s="23"/>
      <c r="AB40" s="23"/>
    </row>
    <row r="41" spans="1:28" s="6" customFormat="1" ht="30" customHeight="1" thickTop="1" thickBot="1" x14ac:dyDescent="0.25">
      <c r="A41" s="172"/>
      <c r="B41" s="66"/>
      <c r="C41" s="67" t="s">
        <v>9</v>
      </c>
      <c r="D41" s="158"/>
      <c r="E41" s="83">
        <f>J41+O41+T41</f>
        <v>2415356000</v>
      </c>
      <c r="F41" s="69"/>
      <c r="G41" s="70"/>
      <c r="H41" s="67" t="s">
        <v>9</v>
      </c>
      <c r="I41" s="69"/>
      <c r="J41" s="83">
        <f>J39+J40</f>
        <v>541356000</v>
      </c>
      <c r="K41" s="168"/>
      <c r="L41" s="71"/>
      <c r="M41" s="67" t="s">
        <v>9</v>
      </c>
      <c r="N41" s="69"/>
      <c r="O41" s="83">
        <f>O39+O40</f>
        <v>1100000000</v>
      </c>
      <c r="P41" s="72"/>
      <c r="Q41" s="71"/>
      <c r="R41" s="67" t="s">
        <v>9</v>
      </c>
      <c r="S41" s="69"/>
      <c r="T41" s="83">
        <f>T39+T40</f>
        <v>774000000</v>
      </c>
      <c r="U41" s="72"/>
      <c r="V41" s="23" t="str">
        <f t="shared" si="0"/>
        <v>ＯＫ</v>
      </c>
      <c r="W41" s="23"/>
      <c r="X41" s="23"/>
      <c r="Y41" s="23"/>
      <c r="Z41" s="23"/>
      <c r="AA41" s="23"/>
      <c r="AB41" s="23"/>
    </row>
    <row r="42" spans="1:28" ht="16.5" customHeight="1" x14ac:dyDescent="0.2">
      <c r="A42" s="4" t="s">
        <v>59</v>
      </c>
    </row>
    <row r="43" spans="1:28" ht="16.5" customHeight="1" x14ac:dyDescent="0.2">
      <c r="C43" s="4" t="s">
        <v>59</v>
      </c>
    </row>
  </sheetData>
  <mergeCells count="17">
    <mergeCell ref="A1:F2"/>
    <mergeCell ref="C26:C28"/>
    <mergeCell ref="G4:I4"/>
    <mergeCell ref="L4:N4"/>
    <mergeCell ref="A3:A4"/>
    <mergeCell ref="B3:F3"/>
    <mergeCell ref="G3:K3"/>
    <mergeCell ref="A17:A25"/>
    <mergeCell ref="A9:A16"/>
    <mergeCell ref="A5:A8"/>
    <mergeCell ref="M27:M28"/>
    <mergeCell ref="A30:A41"/>
    <mergeCell ref="A26:A29"/>
    <mergeCell ref="L37:N37"/>
    <mergeCell ref="Q3:U3"/>
    <mergeCell ref="L3:P3"/>
    <mergeCell ref="Q4:S4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老健分</vt:lpstr>
      <vt:lpstr>その他事業</vt:lpstr>
      <vt:lpstr>合計</vt:lpstr>
      <vt:lpstr>【記入例】老健分</vt:lpstr>
      <vt:lpstr>【記入例】その他事業</vt:lpstr>
      <vt:lpstr>【記入例】合計</vt:lpstr>
      <vt:lpstr>【記入例】その他事業!Print_Area</vt:lpstr>
      <vt:lpstr>【記入例】合計!Print_Area</vt:lpstr>
      <vt:lpstr>【記入例】老健分!Print_Area</vt:lpstr>
      <vt:lpstr>その他事業!Print_Area</vt:lpstr>
      <vt:lpstr>合計!Print_Area</vt:lpstr>
      <vt:lpstr>老健分!Print_Area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小口　歩香</cp:lastModifiedBy>
  <cp:lastPrinted>2013-08-14T02:44:48Z</cp:lastPrinted>
  <dcterms:created xsi:type="dcterms:W3CDTF">2003-07-04T04:56:49Z</dcterms:created>
  <dcterms:modified xsi:type="dcterms:W3CDTF">2025-08-14T00:58:31Z</dcterms:modified>
</cp:coreProperties>
</file>