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4_20231201掲載\R5kobetukyogi_R5hiyou_kisairei\R5.5.8～R6.3.31に要した経費\"/>
    </mc:Choice>
  </mc:AlternateContent>
  <bookViews>
    <workbookView xWindow="0" yWindow="0" windowWidth="15144" windowHeight="3480" tabRatio="770" activeTab="1"/>
  </bookViews>
  <sheets>
    <sheet name="基本情報等入力シート" sheetId="17" r:id="rId1"/>
    <sheet name="個別協議様式ア（ウ）分" sheetId="13" r:id="rId2"/>
    <sheet name="別添　業務手当額　計算書" sheetId="20" r:id="rId3"/>
    <sheet name="基準単価" sheetId="16" state="hidden" r:id="rId4"/>
    <sheet name="「費用の概要、積算内訳」記載例" sheetId="11" state="hidden" r:id="rId5"/>
    <sheet name="計算用" sheetId="18" state="hidden" r:id="rId6"/>
    <sheet name="参照" sheetId="7" state="hidden" r:id="rId7"/>
  </sheets>
  <externalReferences>
    <externalReference r:id="rId8"/>
    <externalReference r:id="rId9"/>
    <externalReference r:id="rId10"/>
  </externalReferences>
  <definedNames>
    <definedName name="_xlnm.Print_Area" localSheetId="4">'「費用の概要、積算内訳」記載例'!$A$1:$AL$25</definedName>
    <definedName name="_xlnm.Print_Area" localSheetId="3">基準単価!$A$1:$N$45</definedName>
    <definedName name="_xlnm.Print_Area" localSheetId="0">基本情報等入力シート!$A$1:$B$28</definedName>
    <definedName name="_xlnm.Print_Area" localSheetId="1">'個別協議様式ア（ウ）分'!$A$1:$AM$42</definedName>
    <definedName name="_xlnm.Print_Area" localSheetId="2">'別添　業務手当額　計算書'!$A$1:$GE$72</definedName>
    <definedName name="_xlnm.Print_Titles" localSheetId="2">'別添　業務手当額　計算書'!$1:$8</definedName>
    <definedName name="Z_0013D02D_7229_42E9_BC29_9561B8875AB4_.wvu.Cols" localSheetId="3" hidden="1">基準単価!$G:$H</definedName>
    <definedName name="Z_0013D02D_7229_42E9_BC29_9561B8875AB4_.wvu.PrintArea" localSheetId="3" hidden="1">基準単価!$A$1:$N$45</definedName>
    <definedName name="まるばつ" localSheetId="2">[1]リスト・集計用!$A$2:$A$3</definedName>
    <definedName name="まるばつ">[2]リスト・集計用!$A$2:$A$3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Y192" i="20" l="1"/>
  <c r="DV192" i="20"/>
  <c r="CQ192" i="20"/>
  <c r="BL192" i="20"/>
  <c r="AH192" i="20"/>
  <c r="C192" i="20"/>
  <c r="GD192" i="20" s="1"/>
  <c r="EY190" i="20"/>
  <c r="DV190" i="20"/>
  <c r="CQ190" i="20"/>
  <c r="BL190" i="20"/>
  <c r="AH190" i="20"/>
  <c r="C190" i="20"/>
  <c r="GD190" i="20" s="1"/>
  <c r="EY188" i="20"/>
  <c r="DV188" i="20"/>
  <c r="CQ188" i="20"/>
  <c r="BL188" i="20"/>
  <c r="AH188" i="20"/>
  <c r="C188" i="20"/>
  <c r="GD188" i="20" s="1"/>
  <c r="EY186" i="20"/>
  <c r="DV186" i="20"/>
  <c r="CQ186" i="20"/>
  <c r="BL186" i="20"/>
  <c r="AH186" i="20"/>
  <c r="C186" i="20"/>
  <c r="GD186" i="20" s="1"/>
  <c r="EY184" i="20"/>
  <c r="DV184" i="20"/>
  <c r="CQ184" i="20"/>
  <c r="BL184" i="20"/>
  <c r="AH184" i="20"/>
  <c r="C184" i="20"/>
  <c r="GD184" i="20" s="1"/>
  <c r="EY182" i="20"/>
  <c r="DV182" i="20"/>
  <c r="CQ182" i="20"/>
  <c r="BL182" i="20"/>
  <c r="AH182" i="20"/>
  <c r="C182" i="20"/>
  <c r="GD182" i="20" s="1"/>
  <c r="EY180" i="20"/>
  <c r="DV180" i="20"/>
  <c r="CQ180" i="20"/>
  <c r="BL180" i="20"/>
  <c r="AH180" i="20"/>
  <c r="C180" i="20"/>
  <c r="GD180" i="20" s="1"/>
  <c r="EY178" i="20"/>
  <c r="DV178" i="20"/>
  <c r="CQ178" i="20"/>
  <c r="BL178" i="20"/>
  <c r="AH178" i="20"/>
  <c r="C178" i="20"/>
  <c r="GD178" i="20" s="1"/>
  <c r="EY176" i="20"/>
  <c r="DV176" i="20"/>
  <c r="CQ176" i="20"/>
  <c r="BL176" i="20"/>
  <c r="AH176" i="20"/>
  <c r="C176" i="20"/>
  <c r="GD176" i="20" s="1"/>
  <c r="EY174" i="20"/>
  <c r="DV174" i="20"/>
  <c r="CQ174" i="20"/>
  <c r="BL174" i="20"/>
  <c r="AH174" i="20"/>
  <c r="C174" i="20"/>
  <c r="GD174" i="20" s="1"/>
  <c r="EY172" i="20"/>
  <c r="DV172" i="20"/>
  <c r="CQ172" i="20"/>
  <c r="BL172" i="20"/>
  <c r="AH172" i="20"/>
  <c r="C172" i="20"/>
  <c r="GD172" i="20" s="1"/>
  <c r="EY170" i="20"/>
  <c r="DV170" i="20"/>
  <c r="CQ170" i="20"/>
  <c r="BL170" i="20"/>
  <c r="AH170" i="20"/>
  <c r="C170" i="20"/>
  <c r="GD170" i="20" s="1"/>
  <c r="EY168" i="20"/>
  <c r="DV168" i="20"/>
  <c r="CQ168" i="20"/>
  <c r="BL168" i="20"/>
  <c r="AH168" i="20"/>
  <c r="C168" i="20"/>
  <c r="GD168" i="20" s="1"/>
  <c r="EY166" i="20"/>
  <c r="DV166" i="20"/>
  <c r="CQ166" i="20"/>
  <c r="BL166" i="20"/>
  <c r="AH166" i="20"/>
  <c r="C166" i="20"/>
  <c r="GD166" i="20" s="1"/>
  <c r="EY164" i="20"/>
  <c r="DV164" i="20"/>
  <c r="CQ164" i="20"/>
  <c r="BL164" i="20"/>
  <c r="AH164" i="20"/>
  <c r="C164" i="20"/>
  <c r="GD164" i="20" s="1"/>
  <c r="EY162" i="20"/>
  <c r="DV162" i="20"/>
  <c r="CQ162" i="20"/>
  <c r="BL162" i="20"/>
  <c r="AH162" i="20"/>
  <c r="C162" i="20"/>
  <c r="GD162" i="20" s="1"/>
  <c r="EY160" i="20"/>
  <c r="DV160" i="20"/>
  <c r="CQ160" i="20"/>
  <c r="BL160" i="20"/>
  <c r="AH160" i="20"/>
  <c r="C160" i="20"/>
  <c r="GD160" i="20" s="1"/>
  <c r="EY158" i="20"/>
  <c r="DV158" i="20"/>
  <c r="CQ158" i="20"/>
  <c r="BL158" i="20"/>
  <c r="AH158" i="20"/>
  <c r="C158" i="20"/>
  <c r="GD158" i="20" s="1"/>
  <c r="EY156" i="20"/>
  <c r="DV156" i="20"/>
  <c r="CQ156" i="20"/>
  <c r="BL156" i="20"/>
  <c r="AH156" i="20"/>
  <c r="C156" i="20"/>
  <c r="GD156" i="20" s="1"/>
  <c r="EY154" i="20"/>
  <c r="DV154" i="20"/>
  <c r="CQ154" i="20"/>
  <c r="BL154" i="20"/>
  <c r="AH154" i="20"/>
  <c r="C154" i="20"/>
  <c r="GD154" i="20" s="1"/>
  <c r="EY152" i="20"/>
  <c r="DV152" i="20"/>
  <c r="CQ152" i="20"/>
  <c r="BL152" i="20"/>
  <c r="AH152" i="20"/>
  <c r="C152" i="20"/>
  <c r="GD152" i="20" s="1"/>
  <c r="EY150" i="20"/>
  <c r="DV150" i="20"/>
  <c r="CQ150" i="20"/>
  <c r="BL150" i="20"/>
  <c r="AH150" i="20"/>
  <c r="C150" i="20"/>
  <c r="GD150" i="20" s="1"/>
  <c r="EY148" i="20"/>
  <c r="DV148" i="20"/>
  <c r="CQ148" i="20"/>
  <c r="BL148" i="20"/>
  <c r="AH148" i="20"/>
  <c r="C148" i="20"/>
  <c r="GD148" i="20" s="1"/>
  <c r="EY146" i="20"/>
  <c r="DV146" i="20"/>
  <c r="CQ146" i="20"/>
  <c r="BL146" i="20"/>
  <c r="AH146" i="20"/>
  <c r="C146" i="20"/>
  <c r="GD146" i="20" s="1"/>
  <c r="EY144" i="20"/>
  <c r="DV144" i="20"/>
  <c r="CQ144" i="20"/>
  <c r="BL144" i="20"/>
  <c r="AH144" i="20"/>
  <c r="C144" i="20"/>
  <c r="GD144" i="20" s="1"/>
  <c r="EY142" i="20"/>
  <c r="DV142" i="20"/>
  <c r="CQ142" i="20"/>
  <c r="BL142" i="20"/>
  <c r="AH142" i="20"/>
  <c r="C142" i="20"/>
  <c r="GD142" i="20" s="1"/>
  <c r="EY140" i="20"/>
  <c r="DV140" i="20"/>
  <c r="CQ140" i="20"/>
  <c r="BL140" i="20"/>
  <c r="AH140" i="20"/>
  <c r="C140" i="20"/>
  <c r="GD140" i="20" s="1"/>
  <c r="EY138" i="20"/>
  <c r="DV138" i="20"/>
  <c r="CQ138" i="20"/>
  <c r="BL138" i="20"/>
  <c r="AH138" i="20"/>
  <c r="C138" i="20"/>
  <c r="GD138" i="20" s="1"/>
  <c r="EY136" i="20"/>
  <c r="DV136" i="20"/>
  <c r="CQ136" i="20"/>
  <c r="BL136" i="20"/>
  <c r="AH136" i="20"/>
  <c r="C136" i="20"/>
  <c r="GD136" i="20" s="1"/>
  <c r="EY134" i="20"/>
  <c r="DV134" i="20"/>
  <c r="CQ134" i="20"/>
  <c r="BL134" i="20"/>
  <c r="AH134" i="20"/>
  <c r="C134" i="20"/>
  <c r="GD134" i="20" s="1"/>
  <c r="EY132" i="20"/>
  <c r="DV132" i="20"/>
  <c r="CQ132" i="20"/>
  <c r="BL132" i="20"/>
  <c r="AH132" i="20"/>
  <c r="C132" i="20"/>
  <c r="GD132" i="20" s="1"/>
  <c r="EY130" i="20"/>
  <c r="DV130" i="20"/>
  <c r="CQ130" i="20"/>
  <c r="BL130" i="20"/>
  <c r="AH130" i="20"/>
  <c r="C130" i="20"/>
  <c r="GD130" i="20" s="1"/>
  <c r="EY128" i="20"/>
  <c r="DV128" i="20"/>
  <c r="CQ128" i="20"/>
  <c r="BL128" i="20"/>
  <c r="AH128" i="20"/>
  <c r="C128" i="20"/>
  <c r="GD128" i="20" s="1"/>
  <c r="EY126" i="20"/>
  <c r="DV126" i="20"/>
  <c r="CQ126" i="20"/>
  <c r="BL126" i="20"/>
  <c r="AH126" i="20"/>
  <c r="C126" i="20"/>
  <c r="GD126" i="20" s="1"/>
  <c r="EY124" i="20"/>
  <c r="DV124" i="20"/>
  <c r="CQ124" i="20"/>
  <c r="BL124" i="20"/>
  <c r="AH124" i="20"/>
  <c r="C124" i="20"/>
  <c r="GD124" i="20" s="1"/>
  <c r="EY122" i="20"/>
  <c r="DV122" i="20"/>
  <c r="CQ122" i="20"/>
  <c r="BL122" i="20"/>
  <c r="AH122" i="20"/>
  <c r="C122" i="20"/>
  <c r="GD122" i="20" s="1"/>
  <c r="EY120" i="20"/>
  <c r="DV120" i="20"/>
  <c r="CQ120" i="20"/>
  <c r="BL120" i="20"/>
  <c r="AH120" i="20"/>
  <c r="C120" i="20"/>
  <c r="GD120" i="20" s="1"/>
  <c r="EY118" i="20"/>
  <c r="DV118" i="20"/>
  <c r="CQ118" i="20"/>
  <c r="BL118" i="20"/>
  <c r="AH118" i="20"/>
  <c r="C118" i="20"/>
  <c r="GD118" i="20" s="1"/>
  <c r="EY116" i="20"/>
  <c r="DV116" i="20"/>
  <c r="CQ116" i="20"/>
  <c r="BL116" i="20"/>
  <c r="AH116" i="20"/>
  <c r="C116" i="20"/>
  <c r="GD116" i="20" s="1"/>
  <c r="EY114" i="20"/>
  <c r="DV114" i="20"/>
  <c r="CQ114" i="20"/>
  <c r="BL114" i="20"/>
  <c r="AH114" i="20"/>
  <c r="C114" i="20"/>
  <c r="GD114" i="20" s="1"/>
  <c r="EY112" i="20"/>
  <c r="DV112" i="20"/>
  <c r="CQ112" i="20"/>
  <c r="BL112" i="20"/>
  <c r="AH112" i="20"/>
  <c r="C112" i="20"/>
  <c r="GD112" i="20" s="1"/>
  <c r="EY110" i="20"/>
  <c r="DV110" i="20"/>
  <c r="CQ110" i="20"/>
  <c r="BL110" i="20"/>
  <c r="AH110" i="20"/>
  <c r="C110" i="20"/>
  <c r="GD110" i="20" s="1"/>
  <c r="EY108" i="20"/>
  <c r="DV108" i="20"/>
  <c r="CQ108" i="20"/>
  <c r="BL108" i="20"/>
  <c r="AH108" i="20"/>
  <c r="C108" i="20"/>
  <c r="GD108" i="20" s="1"/>
  <c r="EY106" i="20"/>
  <c r="DV106" i="20"/>
  <c r="CQ106" i="20"/>
  <c r="BL106" i="20"/>
  <c r="AH106" i="20"/>
  <c r="C106" i="20"/>
  <c r="GD106" i="20" s="1"/>
  <c r="EY104" i="20"/>
  <c r="DV104" i="20"/>
  <c r="CQ104" i="20"/>
  <c r="BL104" i="20"/>
  <c r="AH104" i="20"/>
  <c r="C104" i="20"/>
  <c r="GD104" i="20" s="1"/>
  <c r="EY102" i="20"/>
  <c r="DV102" i="20"/>
  <c r="CQ102" i="20"/>
  <c r="BL102" i="20"/>
  <c r="AH102" i="20"/>
  <c r="C102" i="20"/>
  <c r="GD102" i="20" s="1"/>
  <c r="EY100" i="20"/>
  <c r="DV100" i="20"/>
  <c r="CQ100" i="20"/>
  <c r="BL100" i="20"/>
  <c r="AH100" i="20"/>
  <c r="C100" i="20"/>
  <c r="GD100" i="20" s="1"/>
  <c r="EY98" i="20"/>
  <c r="DV98" i="20"/>
  <c r="CQ98" i="20"/>
  <c r="BL98" i="20"/>
  <c r="AH98" i="20"/>
  <c r="C98" i="20"/>
  <c r="GD98" i="20" s="1"/>
  <c r="EY96" i="20"/>
  <c r="DV96" i="20"/>
  <c r="CQ96" i="20"/>
  <c r="BL96" i="20"/>
  <c r="AH96" i="20"/>
  <c r="C96" i="20"/>
  <c r="GD96" i="20" s="1"/>
  <c r="EY94" i="20"/>
  <c r="DV94" i="20"/>
  <c r="CQ94" i="20"/>
  <c r="BL94" i="20"/>
  <c r="AH94" i="20"/>
  <c r="C94" i="20"/>
  <c r="GD94" i="20" s="1"/>
  <c r="EY92" i="20"/>
  <c r="DV92" i="20"/>
  <c r="CQ92" i="20"/>
  <c r="BL92" i="20"/>
  <c r="AH92" i="20"/>
  <c r="C92" i="20"/>
  <c r="GD92" i="20" s="1"/>
  <c r="EY90" i="20"/>
  <c r="DV90" i="20"/>
  <c r="CQ90" i="20"/>
  <c r="BL90" i="20"/>
  <c r="AH90" i="20"/>
  <c r="C90" i="20"/>
  <c r="GD90" i="20" s="1"/>
  <c r="EY88" i="20"/>
  <c r="DV88" i="20"/>
  <c r="CQ88" i="20"/>
  <c r="BL88" i="20"/>
  <c r="AH88" i="20"/>
  <c r="C88" i="20"/>
  <c r="GD88" i="20" s="1"/>
  <c r="EY86" i="20"/>
  <c r="DV86" i="20"/>
  <c r="CQ86" i="20"/>
  <c r="BL86" i="20"/>
  <c r="AH86" i="20"/>
  <c r="C86" i="20"/>
  <c r="GD86" i="20" s="1"/>
  <c r="EY84" i="20"/>
  <c r="DV84" i="20"/>
  <c r="CQ84" i="20"/>
  <c r="BL84" i="20"/>
  <c r="AH84" i="20"/>
  <c r="C84" i="20"/>
  <c r="GD84" i="20" s="1"/>
  <c r="EY82" i="20"/>
  <c r="DV82" i="20"/>
  <c r="CQ82" i="20"/>
  <c r="BL82" i="20"/>
  <c r="AH82" i="20"/>
  <c r="C82" i="20"/>
  <c r="GD82" i="20" s="1"/>
  <c r="EY80" i="20"/>
  <c r="DV80" i="20"/>
  <c r="CQ80" i="20"/>
  <c r="BL80" i="20"/>
  <c r="AH80" i="20"/>
  <c r="C80" i="20"/>
  <c r="GD80" i="20" s="1"/>
  <c r="EY78" i="20"/>
  <c r="DV78" i="20"/>
  <c r="CQ78" i="20"/>
  <c r="BL78" i="20"/>
  <c r="AH78" i="20"/>
  <c r="C78" i="20"/>
  <c r="GD78" i="20" s="1"/>
  <c r="EY76" i="20"/>
  <c r="DV76" i="20"/>
  <c r="CQ76" i="20"/>
  <c r="BL76" i="20"/>
  <c r="AH76" i="20"/>
  <c r="C76" i="20"/>
  <c r="GD76" i="20" s="1"/>
  <c r="EY74" i="20"/>
  <c r="DV74" i="20"/>
  <c r="CQ74" i="20"/>
  <c r="BL74" i="20"/>
  <c r="AH74" i="20"/>
  <c r="C74" i="20"/>
  <c r="GD74" i="20" s="1"/>
  <c r="EY72" i="20"/>
  <c r="DV72" i="20"/>
  <c r="CQ72" i="20"/>
  <c r="BL72" i="20"/>
  <c r="AH72" i="20"/>
  <c r="C72" i="20"/>
  <c r="GD72" i="20" s="1"/>
  <c r="EY70" i="20"/>
  <c r="DV70" i="20"/>
  <c r="CQ70" i="20"/>
  <c r="BL70" i="20"/>
  <c r="AH70" i="20"/>
  <c r="C70" i="20"/>
  <c r="GD70" i="20" s="1"/>
  <c r="EY68" i="20"/>
  <c r="DV68" i="20"/>
  <c r="CQ68" i="20"/>
  <c r="BL68" i="20"/>
  <c r="AH68" i="20"/>
  <c r="C68" i="20"/>
  <c r="GD68" i="20" s="1"/>
  <c r="EY66" i="20"/>
  <c r="DV66" i="20"/>
  <c r="CQ66" i="20"/>
  <c r="BL66" i="20"/>
  <c r="AH66" i="20"/>
  <c r="C66" i="20"/>
  <c r="GD66" i="20" s="1"/>
  <c r="EY64" i="20"/>
  <c r="DV64" i="20"/>
  <c r="CQ64" i="20"/>
  <c r="BL64" i="20"/>
  <c r="AH64" i="20"/>
  <c r="C64" i="20"/>
  <c r="GD64" i="20" s="1"/>
  <c r="EY62" i="20"/>
  <c r="DV62" i="20"/>
  <c r="CQ62" i="20"/>
  <c r="BL62" i="20"/>
  <c r="AH62" i="20"/>
  <c r="C62" i="20"/>
  <c r="GD62" i="20" s="1"/>
  <c r="EY60" i="20"/>
  <c r="DV60" i="20"/>
  <c r="CQ60" i="20"/>
  <c r="BL60" i="20"/>
  <c r="AH60" i="20"/>
  <c r="C60" i="20"/>
  <c r="GD60" i="20" s="1"/>
  <c r="EY58" i="20"/>
  <c r="DV58" i="20"/>
  <c r="CQ58" i="20"/>
  <c r="BL58" i="20"/>
  <c r="AH58" i="20"/>
  <c r="C58" i="20"/>
  <c r="GD58" i="20" s="1"/>
  <c r="EY56" i="20"/>
  <c r="DV56" i="20"/>
  <c r="CQ56" i="20"/>
  <c r="BL56" i="20"/>
  <c r="AH56" i="20"/>
  <c r="C56" i="20"/>
  <c r="GD56" i="20" s="1"/>
  <c r="EY54" i="20"/>
  <c r="DV54" i="20"/>
  <c r="CQ54" i="20"/>
  <c r="BL54" i="20"/>
  <c r="AH54" i="20"/>
  <c r="C54" i="20"/>
  <c r="GD54" i="20" s="1"/>
  <c r="EY52" i="20"/>
  <c r="DV52" i="20"/>
  <c r="CQ52" i="20"/>
  <c r="BL52" i="20"/>
  <c r="AH52" i="20"/>
  <c r="C52" i="20"/>
  <c r="GD52" i="20" s="1"/>
  <c r="EY50" i="20"/>
  <c r="DV50" i="20"/>
  <c r="CQ50" i="20"/>
  <c r="BL50" i="20"/>
  <c r="AH50" i="20"/>
  <c r="C50" i="20"/>
  <c r="GD50" i="20" s="1"/>
  <c r="EY48" i="20"/>
  <c r="DV48" i="20"/>
  <c r="CQ48" i="20"/>
  <c r="BL48" i="20"/>
  <c r="AH48" i="20"/>
  <c r="C48" i="20"/>
  <c r="GD48" i="20" s="1"/>
  <c r="EY46" i="20"/>
  <c r="DV46" i="20"/>
  <c r="CQ46" i="20"/>
  <c r="BL46" i="20"/>
  <c r="AH46" i="20"/>
  <c r="C46" i="20"/>
  <c r="GD46" i="20" s="1"/>
  <c r="EY44" i="20"/>
  <c r="DV44" i="20"/>
  <c r="CQ44" i="20"/>
  <c r="BL44" i="20"/>
  <c r="AH44" i="20"/>
  <c r="C44" i="20"/>
  <c r="GD44" i="20" s="1"/>
  <c r="EY42" i="20"/>
  <c r="DV42" i="20"/>
  <c r="CQ42" i="20"/>
  <c r="BL42" i="20"/>
  <c r="AH42" i="20"/>
  <c r="C42" i="20"/>
  <c r="GD42" i="20" s="1"/>
  <c r="EY40" i="20"/>
  <c r="DV40" i="20"/>
  <c r="CQ40" i="20"/>
  <c r="BL40" i="20"/>
  <c r="AH40" i="20"/>
  <c r="C40" i="20"/>
  <c r="GD40" i="20" s="1"/>
  <c r="EY38" i="20"/>
  <c r="DV38" i="20"/>
  <c r="CQ38" i="20"/>
  <c r="BL38" i="20"/>
  <c r="AH38" i="20"/>
  <c r="C38" i="20"/>
  <c r="GD38" i="20" s="1"/>
  <c r="EY36" i="20"/>
  <c r="DV36" i="20"/>
  <c r="CQ36" i="20"/>
  <c r="BL36" i="20"/>
  <c r="AH36" i="20"/>
  <c r="C36" i="20"/>
  <c r="GD36" i="20" s="1"/>
  <c r="EY34" i="20"/>
  <c r="DV34" i="20"/>
  <c r="CQ34" i="20"/>
  <c r="BL34" i="20"/>
  <c r="AH34" i="20"/>
  <c r="C34" i="20"/>
  <c r="GD34" i="20" s="1"/>
  <c r="EY32" i="20"/>
  <c r="DV32" i="20"/>
  <c r="CQ32" i="20"/>
  <c r="BL32" i="20"/>
  <c r="AH32" i="20"/>
  <c r="C32" i="20"/>
  <c r="EY30" i="20"/>
  <c r="DV30" i="20"/>
  <c r="CQ30" i="20"/>
  <c r="BL30" i="20"/>
  <c r="AH30" i="20"/>
  <c r="C30" i="20"/>
  <c r="GD30" i="20" s="1"/>
  <c r="EY28" i="20"/>
  <c r="DV28" i="20"/>
  <c r="CQ28" i="20"/>
  <c r="BL28" i="20"/>
  <c r="AH28" i="20"/>
  <c r="C28" i="20"/>
  <c r="GD28" i="20" s="1"/>
  <c r="EY26" i="20"/>
  <c r="DV26" i="20"/>
  <c r="CQ26" i="20"/>
  <c r="BL26" i="20"/>
  <c r="AH26" i="20"/>
  <c r="C26" i="20"/>
  <c r="GD26" i="20" s="1"/>
  <c r="EY24" i="20"/>
  <c r="DV24" i="20"/>
  <c r="CQ24" i="20"/>
  <c r="BL24" i="20"/>
  <c r="AH24" i="20"/>
  <c r="C24" i="20"/>
  <c r="EY22" i="20"/>
  <c r="DV22" i="20"/>
  <c r="CQ22" i="20"/>
  <c r="BL22" i="20"/>
  <c r="AH22" i="20"/>
  <c r="C22" i="20"/>
  <c r="GD22" i="20" s="1"/>
  <c r="EY20" i="20"/>
  <c r="DV20" i="20"/>
  <c r="CQ20" i="20"/>
  <c r="BL20" i="20"/>
  <c r="AH20" i="20"/>
  <c r="C20" i="20"/>
  <c r="GD20" i="20" s="1"/>
  <c r="EY18" i="20"/>
  <c r="DV18" i="20"/>
  <c r="CQ18" i="20"/>
  <c r="BL18" i="20"/>
  <c r="AH18" i="20"/>
  <c r="C18" i="20"/>
  <c r="GD18" i="20" s="1"/>
  <c r="EY16" i="20"/>
  <c r="DV16" i="20"/>
  <c r="CQ16" i="20"/>
  <c r="BL16" i="20"/>
  <c r="AH16" i="20"/>
  <c r="C16" i="20"/>
  <c r="EY14" i="20"/>
  <c r="DV14" i="20"/>
  <c r="CQ14" i="20"/>
  <c r="BL14" i="20"/>
  <c r="AH14" i="20"/>
  <c r="C14" i="20"/>
  <c r="GD14" i="20" s="1"/>
  <c r="EY12" i="20"/>
  <c r="DV12" i="20"/>
  <c r="CQ12" i="20"/>
  <c r="BL12" i="20"/>
  <c r="AH12" i="20"/>
  <c r="C12" i="20"/>
  <c r="GD12" i="20" s="1"/>
  <c r="GD16" i="20" l="1"/>
  <c r="C6" i="20" s="1"/>
  <c r="GD24" i="20"/>
  <c r="GD32" i="20"/>
  <c r="AE22" i="13" l="1"/>
  <c r="Q22" i="13"/>
  <c r="AA20" i="13"/>
  <c r="M20" i="13"/>
  <c r="W12" i="13" l="1"/>
  <c r="V12" i="13"/>
  <c r="U12" i="13"/>
  <c r="T12" i="13"/>
  <c r="S12" i="13"/>
  <c r="W13" i="13" l="1"/>
  <c r="V13" i="13"/>
  <c r="U13" i="13"/>
  <c r="T13" i="13"/>
  <c r="S13" i="13"/>
  <c r="AJ4" i="13" l="1"/>
  <c r="H27" i="17"/>
  <c r="H13" i="13"/>
  <c r="E13" i="13"/>
  <c r="H12" i="13"/>
  <c r="E12" i="13"/>
  <c r="H21" i="17"/>
  <c r="G21" i="17"/>
  <c r="B23" i="17" l="1"/>
  <c r="K12" i="13" s="1"/>
  <c r="Q13" i="13"/>
  <c r="O13" i="13" s="1"/>
  <c r="K13" i="13" l="1"/>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 r="O12" i="13" l="1"/>
  <c r="Q12" i="13" l="1"/>
</calcChain>
</file>

<file path=xl/comments1.xml><?xml version="1.0" encoding="utf-8"?>
<comments xmlns="http://schemas.openxmlformats.org/spreadsheetml/2006/main">
  <authors>
    <author>東京都</author>
  </authors>
  <commentList>
    <comment ref="B7" authorId="0" shapeId="0">
      <text>
        <r>
          <rPr>
            <b/>
            <sz val="10"/>
            <color indexed="81"/>
            <rFont val="MS P ゴシック"/>
            <family val="3"/>
            <charset val="128"/>
          </rPr>
          <t>提出日を記載してください。</t>
        </r>
      </text>
    </comment>
    <comment ref="B8" authorId="0" shapeId="0">
      <text>
        <r>
          <rPr>
            <b/>
            <sz val="10"/>
            <color indexed="81"/>
            <rFont val="MS P ゴシック"/>
            <family val="3"/>
            <charset val="128"/>
          </rPr>
          <t>法人所在地、法人名、代表者職名、代表者氏名は、
印鑑証明書の記載している内容と一致させてください。</t>
        </r>
      </text>
    </comment>
    <comment ref="B13"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6"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20"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2" authorId="0" shapeId="0">
      <text>
        <r>
          <rPr>
            <b/>
            <sz val="10"/>
            <color indexed="81"/>
            <rFont val="MS P ゴシック"/>
            <family val="3"/>
            <charset val="128"/>
          </rPr>
          <t>定員は、短期入所系、入所施設・居住系のみ記載してください。</t>
        </r>
      </text>
    </comment>
    <comment ref="B23" authorId="0" shapeId="0">
      <text>
        <r>
          <rPr>
            <b/>
            <sz val="10"/>
            <color indexed="81"/>
            <rFont val="MS P ゴシック"/>
            <family val="3"/>
            <charset val="128"/>
          </rPr>
          <t>基準単価が自動計算されますのでご確認ください。</t>
        </r>
      </text>
    </comment>
    <comment ref="B26" authorId="0" shapeId="0">
      <text>
        <r>
          <rPr>
            <b/>
            <sz val="10"/>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7" authorId="0" shapeId="0">
      <text>
        <r>
          <rPr>
            <b/>
            <sz val="10"/>
            <color indexed="81"/>
            <rFont val="MS P ゴシック"/>
            <family val="3"/>
            <charset val="128"/>
          </rPr>
          <t>令和５年度中に、個別協議の有無に関わらず、本個別協議を行う事業所のサービス種別で、
本事業により補助金を受けている場合は、○をつけてください。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List>
</comments>
</file>

<file path=xl/comments3.xml><?xml version="1.0" encoding="utf-8"?>
<comments xmlns="http://schemas.openxmlformats.org/spreadsheetml/2006/main">
  <authors>
    <author>東京都</author>
  </authors>
  <commentList>
    <comment ref="B11" authorId="0" shapeId="0">
      <text>
        <r>
          <rPr>
            <b/>
            <sz val="20"/>
            <color indexed="81"/>
            <rFont val="MS P ゴシック"/>
            <family val="3"/>
            <charset val="128"/>
          </rPr>
          <t>新型コロナウイルス感染症への対応に係る業務手当を支払った日のセルに、１日あたりの手当の支給額を入力してください。
なお、職員一人につき、１日あたり４千円が上限となりますので、４千円を超える額は入力できません。</t>
        </r>
      </text>
    </comment>
    <comment ref="C12" authorId="0" shapeId="0">
      <text>
        <r>
          <rPr>
            <b/>
            <sz val="20"/>
            <color indexed="81"/>
            <rFont val="MS P ゴシック"/>
            <family val="3"/>
            <charset val="128"/>
          </rPr>
          <t>職員一人につき、１月あたり２万円が上限額となります。</t>
        </r>
      </text>
    </comment>
  </commentList>
</comments>
</file>

<file path=xl/comments4.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<sst xmlns="http://schemas.openxmlformats.org/spreadsheetml/2006/main" count="676" uniqueCount="319">
  <si>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</si>
  <si>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</si>
  <si>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</si>
  <si>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</si>
  <si>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</si>
  <si>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</si>
  <si>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</si>
  <si>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</si>
  <si>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</si>
  <si>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</si>
  <si>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</si>
  <si>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</si>
  <si>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</si>
  <si>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</si>
  <si>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</si>
  <si>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</si>
  <si>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</si>
  <si>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</si>
  <si>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</si>
  <si>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</si>
  <si>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</si>
  <si>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</si>
  <si>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</si>
  <si>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</si>
  <si>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</si>
  <si>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</si>
  <si>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</si>
  <si>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</si>
  <si>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</si>
  <si>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</si>
  <si>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</si>
  <si>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</si>
  <si>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</si>
  <si>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</si>
  <si>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</si>
  <si>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</si>
  <si>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</si>
  <si>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</si>
  <si>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</si>
  <si>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</si>
  <si>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</si>
  <si>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</si>
  <si>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</si>
  <si>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</si>
  <si>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</si>
  <si>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</si>
  <si>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</si>
  <si>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</si>
  <si>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</si>
  <si>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</si>
  <si>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</si>
  <si>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</si>
  <si>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</si>
  <si>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</si>
  <si>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</si>
  <si>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</si>
  <si>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</si>
  <si>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</si>
  <si>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</si>
  <si>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</si>
  <si>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</si>
  <si>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</si>
  <si>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</si>
  <si>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</si>
  <si>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</si>
  <si>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</si>
  <si>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</si>
  <si>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</si>
  <si>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</si>
  <si>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</si>
  <si>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</si>
  <si>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</si>
  <si>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</si>
  <si>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</si>
  <si>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</si>
  <si>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</si>
  <si>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</si>
  <si>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</si>
  <si>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（１）どの年度に生じたかかり増し費用に対する個別協議か、当てはまる方に○で選択してください。（両年度に該当がある場合は様式を分けて記載してください）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</si>
  <si>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</si>
  <si>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</si>
  <si>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</si>
  <si>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</si>
  <si>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</si>
  <si>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</si>
  <si>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</si>
  <si>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</si>
  <si>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</si>
  <si>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</si>
  <si>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</si>
  <si>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</si>
  <si>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</si>
  <si>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</si>
  <si>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</si>
  <si>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</si>
  <si>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</si>
  <si>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</si>
  <si>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</si>
  <si>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</si>
  <si>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</si>
  <si>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</si>
  <si>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</si>
  <si>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</si>
  <si>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</si>
  <si>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</si>
  <si>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</si>
  <si>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</si>
  <si>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</si>
  <si>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</si>
  <si>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</si>
  <si>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</si>
  <si>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</si>
  <si>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</si>
  <si>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</si>
  <si>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</si>
  <si>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</si>
  <si>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</si>
  <si>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</si>
  <si>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</si>
  <si>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</si>
  <si>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</si>
  <si>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</si>
  <si>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</si>
  <si>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</si>
  <si>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</si>
  <si>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</si>
  <si>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</si>
  <si>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</si>
  <si>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</si>
  <si>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</si>
  <si>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</si>
  <si>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</si>
  <si>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</si>
  <si>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</si>
  <si>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</si>
  <si>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</si>
  <si>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</si>
  <si>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</si>
  <si>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</si>
  <si>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</si>
  <si>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</si>
  <si>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</si>
  <si>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</si>
  <si>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</si>
  <si>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</si>
  <si>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</si>
  <si>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</si>
  <si>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</si>
  <si>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</si>
  <si>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</si>
  <si>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</si>
  <si>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</si>
  <si>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</si>
  <si>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</si>
  <si>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</si>
  <si>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</si>
  <si>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</si>
  <si>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</si>
  <si>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</si>
  <si>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</si>
  <si>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</si>
  <si>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</si>
  <si>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</si>
  <si>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</si>
  <si>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</si>
  <si>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</si>
  <si>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</si>
  <si>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</si>
  <si>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</si>
  <si>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</si>
  <si>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</si>
  <si>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</si>
  <si>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</si>
  <si>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</si>
  <si>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</si>
  <si>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</si>
  <si>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</si>
  <si>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</si>
  <si>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</si>
  <si>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</si>
  <si>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</si>
  <si>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</si>
  <si>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</si>
  <si>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</si>
  <si>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</si>
  <si>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</si>
  <si>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</si>
  <si>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</si>
  <si>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</si>
  <si>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</si>
  <si>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</si>
  <si>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</si>
  <si>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</si>
  <si>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</si>
  <si>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</si>
  <si>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</si>
  <si>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</si>
  <si>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</si>
  <si>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</si>
  <si>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</si>
  <si>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</si>
  <si>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</si>
  <si>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</si>
  <si>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</si>
  <si>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</si>
  <si>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</si>
  <si>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</si>
  <si>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</si>
  <si>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</si>
  <si>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</si>
  <si>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</si>
  <si>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</si>
  <si>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</si>
  <si>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</si>
  <si>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</si>
  <si>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</si>
  <si>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</si>
  <si>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</si>
  <si>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</si>
  <si>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</si>
  <si>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</si>
  <si>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</si>
  <si>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</si>
  <si>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</si>
  <si>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</si>
  <si>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</si>
  <si>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</si>
  <si>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</si>
  <si>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</si>
  <si>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</si>
  <si>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</si>
  <si>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（４）各対象経費の概要、積算内訳（上記「緊急雇用」から「旅費」までのうち該当のある費目ごとに記載してください。）</t>
    <rPh sb="3" eb="4">
      <t>カク</t>
    </rPh>
    <rPh sb="4" eb="6">
      <t>タイショウ</t>
    </rPh>
    <rPh sb="6" eb="8">
      <t>ケイヒ</t>
    </rPh>
    <rPh sb="17" eb="19">
      <t>ジョウキ</t>
    </rPh>
    <rPh sb="20" eb="22">
      <t>キンキュウ</t>
    </rPh>
    <rPh sb="22" eb="24">
      <t>コヨウ</t>
    </rPh>
    <rPh sb="28" eb="30">
      <t>リョヒ</t>
    </rPh>
    <rPh sb="36" eb="38">
      <t>ガイトウ</t>
    </rPh>
    <rPh sb="41" eb="43">
      <t>ヒモク</t>
    </rPh>
    <rPh sb="46" eb="48">
      <t>キサイ</t>
    </rPh>
    <phoneticPr fontId="1"/>
  </si>
  <si>
    <t>○</t>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</si>
  <si>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</si>
  <si>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</si>
  <si>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</si>
  <si>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</si>
  <si>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</si>
  <si>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</si>
  <si>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</si>
  <si>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〇</t>
    <phoneticPr fontId="36"/>
  </si>
  <si>
    <t>　※別途、「個別協議書ア（ウ）分」のシートの水色塗りつぶしのセルも入力してください。</t>
    <rPh sb="6" eb="8">
      <t>コベツ</t>
    </rPh>
    <rPh sb="8" eb="10">
      <t>キョウギ</t>
    </rPh>
    <rPh sb="10" eb="11">
      <t>ショ</t>
    </rPh>
    <rPh sb="15" eb="16">
      <t>ブン</t>
    </rPh>
    <phoneticPr fontId="36"/>
  </si>
  <si>
    <t>緊急雇用（連携）</t>
    <rPh sb="0" eb="2">
      <t>キンキュウ</t>
    </rPh>
    <rPh sb="2" eb="4">
      <t>コヨウ</t>
    </rPh>
    <rPh sb="5" eb="7">
      <t>レンケイ</t>
    </rPh>
    <phoneticPr fontId="1"/>
  </si>
  <si>
    <t>割増賃金・手当（連携）</t>
    <rPh sb="0" eb="2">
      <t>ワリマシ</t>
    </rPh>
    <rPh sb="2" eb="4">
      <t>チンギン</t>
    </rPh>
    <rPh sb="5" eb="7">
      <t>テアテ</t>
    </rPh>
    <rPh sb="8" eb="10">
      <t>レンケイ</t>
    </rPh>
    <phoneticPr fontId="1"/>
  </si>
  <si>
    <t>職業紹介料（連携）</t>
    <rPh sb="0" eb="2">
      <t>ショクギョウ</t>
    </rPh>
    <rPh sb="2" eb="4">
      <t>ショウカイ</t>
    </rPh>
    <rPh sb="4" eb="5">
      <t>リョウ</t>
    </rPh>
    <phoneticPr fontId="1"/>
  </si>
  <si>
    <t>損害賠償保険加入（連携）</t>
    <rPh sb="0" eb="2">
      <t>ソンガイ</t>
    </rPh>
    <rPh sb="2" eb="4">
      <t>バイショウ</t>
    </rPh>
    <rPh sb="4" eb="6">
      <t>ホケン</t>
    </rPh>
    <rPh sb="6" eb="8">
      <t>カニュウ</t>
    </rPh>
    <phoneticPr fontId="1"/>
  </si>
  <si>
    <t>旅費・宿泊費（連携）</t>
    <rPh sb="0" eb="2">
      <t>リョヒ</t>
    </rPh>
    <rPh sb="3" eb="6">
      <t>シュクハクヒ</t>
    </rPh>
    <rPh sb="7" eb="9">
      <t>レンケイ</t>
    </rPh>
    <phoneticPr fontId="1"/>
  </si>
  <si>
    <t>緊急雇用
（連携）</t>
    <rPh sb="0" eb="2">
      <t>キンキュウ</t>
    </rPh>
    <rPh sb="2" eb="4">
      <t>コヨウ</t>
    </rPh>
    <rPh sb="6" eb="8">
      <t>レンケイ</t>
    </rPh>
    <phoneticPr fontId="1"/>
  </si>
  <si>
    <t>割増賃金・手当（連携）</t>
    <rPh sb="0" eb="2">
      <t>ワリマシ</t>
    </rPh>
    <rPh sb="2" eb="4">
      <t>チンギン</t>
    </rPh>
    <rPh sb="5" eb="7">
      <t>テアテ</t>
    </rPh>
    <phoneticPr fontId="1"/>
  </si>
  <si>
    <t>損害賠償
保険加入（連携）</t>
    <rPh sb="0" eb="2">
      <t>ソンガイ</t>
    </rPh>
    <rPh sb="2" eb="4">
      <t>バイショウ</t>
    </rPh>
    <rPh sb="5" eb="7">
      <t>ホケン</t>
    </rPh>
    <rPh sb="7" eb="9">
      <t>カニュウ</t>
    </rPh>
    <phoneticPr fontId="1"/>
  </si>
  <si>
    <t>旅費・宿泊費
（連携）</t>
    <rPh sb="0" eb="2">
      <t>リョヒ</t>
    </rPh>
    <rPh sb="3" eb="6">
      <t>シュクハクヒ</t>
    </rPh>
    <phoneticPr fontId="1"/>
  </si>
  <si>
    <t>３（１）イ　対象経費の所要額</t>
    <phoneticPr fontId="1"/>
  </si>
  <si>
    <t>×</t>
    <phoneticPr fontId="1"/>
  </si>
  <si>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</si>
  <si>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</si>
  <si>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</si>
  <si>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r>
      <t>令和５年度（</t>
    </r>
    <r>
      <rPr>
        <u/>
        <sz val="14"/>
        <color rgb="FFFF0000"/>
        <rFont val="メイリオ"/>
        <family val="3"/>
        <charset val="128"/>
      </rPr>
      <t>令和５年５月８日から令和６年３月３１日まで</t>
    </r>
    <r>
      <rPr>
        <sz val="14"/>
        <color theme="1"/>
        <rFont val="メイリオ"/>
        <family val="3"/>
        <charset val="128"/>
      </rPr>
      <t>）に生じた費用分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</si>
  <si>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　※割増賃金・手当を計上する場合は、経費計算のため「別添　業務手当額　計算書」のシートも作成してください。</t>
    <rPh sb="2" eb="4">
      <t>ワリマシ</t>
    </rPh>
    <rPh sb="4" eb="6">
      <t>チンギン</t>
    </rPh>
    <rPh sb="7" eb="9">
      <t>テアテ</t>
    </rPh>
    <rPh sb="10" eb="12">
      <t>ケイジョウ</t>
    </rPh>
    <rPh sb="14" eb="16">
      <t>バアイ</t>
    </rPh>
    <rPh sb="18" eb="20">
      <t>ケイヒ</t>
    </rPh>
    <rPh sb="20" eb="22">
      <t>ケイサン</t>
    </rPh>
    <rPh sb="26" eb="28">
      <t>ベッテン</t>
    </rPh>
    <rPh sb="29" eb="31">
      <t>ギョウム</t>
    </rPh>
    <rPh sb="31" eb="33">
      <t>テアテ</t>
    </rPh>
    <rPh sb="33" eb="34">
      <t>ガク</t>
    </rPh>
    <rPh sb="35" eb="38">
      <t>ケイサンショ</t>
    </rPh>
    <rPh sb="44" eb="46">
      <t>サクセイ</t>
    </rPh>
    <phoneticPr fontId="36"/>
  </si>
  <si>
    <t>【令和５年度　新型コロナウイルス感染症流行下における介護サービス事業所等のサービス提供体制確保事業】</t>
    <rPh sb="1" eb="3">
      <t>レイワ</t>
    </rPh>
    <phoneticPr fontId="1"/>
  </si>
  <si>
    <t>別添　令和５年１０月１日以降に支給された新型コロナウイルス感染症への対応に係る業務手当　計算書</t>
    <rPh sb="0" eb="2">
      <t>ベッテン</t>
    </rPh>
    <rPh sb="3" eb="5">
      <t>レイワ</t>
    </rPh>
    <rPh sb="6" eb="7">
      <t>ネン</t>
    </rPh>
    <rPh sb="9" eb="10">
      <t>ガツ</t>
    </rPh>
    <rPh sb="11" eb="12">
      <t>ニチ</t>
    </rPh>
    <rPh sb="12" eb="14">
      <t>イコウ</t>
    </rPh>
    <rPh sb="15" eb="17">
      <t>シキュウ</t>
    </rPh>
    <rPh sb="20" eb="22">
      <t>シンガタ</t>
    </rPh>
    <rPh sb="29" eb="32">
      <t>カンセンショウ</t>
    </rPh>
    <rPh sb="34" eb="36">
      <t>タイオウ</t>
    </rPh>
    <rPh sb="37" eb="38">
      <t>カカ</t>
    </rPh>
    <rPh sb="39" eb="41">
      <t>ギョウム</t>
    </rPh>
    <rPh sb="41" eb="43">
      <t>テアテ</t>
    </rPh>
    <rPh sb="46" eb="47">
      <t>ショ</t>
    </rPh>
    <phoneticPr fontId="1"/>
  </si>
  <si>
    <t>※令和５年１０月１日以降に支給された当該割増賃金・手当のうち、新型コロナウイルス感染症への対応に係る業務手当については、職員一人につき、日額による支給の場合には１日あたり４千円を補助上限とし、１月あたり２万円を限度額とする。また、月額又は時給による支給の場合には１月あたり２万円を補助上限の限度額とする。</t>
    <rPh sb="1" eb="3">
      <t>レイワ</t>
    </rPh>
    <rPh sb="4" eb="5">
      <t>ネン</t>
    </rPh>
    <rPh sb="7" eb="8">
      <t>ガツ</t>
    </rPh>
    <rPh sb="9" eb="10">
      <t>ニチ</t>
    </rPh>
    <rPh sb="10" eb="12">
      <t>イコウ</t>
    </rPh>
    <rPh sb="13" eb="15">
      <t>シキュウ</t>
    </rPh>
    <rPh sb="18" eb="20">
      <t>トウガイ</t>
    </rPh>
    <rPh sb="20" eb="22">
      <t>ワリマシ</t>
    </rPh>
    <rPh sb="22" eb="24">
      <t>チンギン</t>
    </rPh>
    <rPh sb="25" eb="27">
      <t>テアテ</t>
    </rPh>
    <phoneticPr fontId="1"/>
  </si>
  <si>
    <t>合計額</t>
    <rPh sb="0" eb="2">
      <t>ゴウケイ</t>
    </rPh>
    <rPh sb="2" eb="3">
      <t>ガク</t>
    </rPh>
    <phoneticPr fontId="36"/>
  </si>
  <si>
    <t>職員
№</t>
    <phoneticPr fontId="36"/>
  </si>
  <si>
    <t>令和５年１０月</t>
    <rPh sb="0" eb="2">
      <t>レイワ</t>
    </rPh>
    <rPh sb="3" eb="4">
      <t>ネン</t>
    </rPh>
    <rPh sb="6" eb="7">
      <t>ガツ</t>
    </rPh>
    <phoneticPr fontId="1"/>
  </si>
  <si>
    <t>令和５年１１月</t>
    <rPh sb="0" eb="2">
      <t>レイワ</t>
    </rPh>
    <rPh sb="3" eb="4">
      <t>ネン</t>
    </rPh>
    <rPh sb="6" eb="7">
      <t>ガツ</t>
    </rPh>
    <phoneticPr fontId="1"/>
  </si>
  <si>
    <t>令和５年１２月</t>
    <rPh sb="0" eb="2">
      <t>レイワ</t>
    </rPh>
    <rPh sb="3" eb="4">
      <t>ネン</t>
    </rPh>
    <rPh sb="6" eb="7">
      <t>ガツ</t>
    </rPh>
    <phoneticPr fontId="1"/>
  </si>
  <si>
    <t>令和６年１月</t>
    <phoneticPr fontId="36"/>
  </si>
  <si>
    <t>令和６年２月</t>
    <rPh sb="0" eb="2">
      <t>レイワ</t>
    </rPh>
    <rPh sb="3" eb="4">
      <t>ネン</t>
    </rPh>
    <rPh sb="5" eb="6">
      <t>ガツ</t>
    </rPh>
    <phoneticPr fontId="1"/>
  </si>
  <si>
    <t>令和６年３月</t>
    <rPh sb="0" eb="2">
      <t>レイワ</t>
    </rPh>
    <rPh sb="3" eb="4">
      <t>ネン</t>
    </rPh>
    <rPh sb="5" eb="6">
      <t>ガツ</t>
    </rPh>
    <phoneticPr fontId="1"/>
  </si>
  <si>
    <t>計</t>
    <rPh sb="0" eb="1">
      <t>ケイ</t>
    </rPh>
    <phoneticPr fontId="36"/>
  </si>
  <si>
    <t>記載例</t>
    <rPh sb="0" eb="2">
      <t>キサイ</t>
    </rPh>
    <rPh sb="2" eb="3">
      <t>レイ</t>
    </rPh>
    <phoneticPr fontId="1"/>
  </si>
  <si>
    <t>支給手当額（日額）</t>
    <rPh sb="0" eb="2">
      <t>シキュウ</t>
    </rPh>
    <rPh sb="2" eb="4">
      <t>テアテ</t>
    </rPh>
    <rPh sb="4" eb="5">
      <t>ガク</t>
    </rPh>
    <rPh sb="6" eb="7">
      <t>ヒ</t>
    </rPh>
    <rPh sb="7" eb="8">
      <t>ガク</t>
    </rPh>
    <phoneticPr fontId="36"/>
  </si>
  <si>
    <t>補助額（月当たり）</t>
    <rPh sb="0" eb="2">
      <t>ホジョ</t>
    </rPh>
    <rPh sb="2" eb="3">
      <t>ガク</t>
    </rPh>
    <rPh sb="4" eb="6">
      <t>ツキア</t>
    </rPh>
    <phoneticPr fontId="36"/>
  </si>
  <si>
    <r>
      <t>本様式に記載する費用は</t>
    </r>
    <r>
      <rPr>
        <b/>
        <u/>
        <sz val="11"/>
        <color rgb="FFFF0000"/>
        <rFont val="ＭＳ Ｐゴシック"/>
        <family val="3"/>
        <charset val="128"/>
      </rPr>
      <t>令和5年5月8日から令和6年3月31日までに支払・納品を完了した費用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8" eb="19">
      <t>カ</t>
    </rPh>
    <rPh sb="21" eb="23">
      <t>レイワ</t>
    </rPh>
    <rPh sb="24" eb="25">
      <t>ネン</t>
    </rPh>
    <rPh sb="26" eb="27">
      <t>ガツ</t>
    </rPh>
    <rPh sb="29" eb="30">
      <t>ニチ</t>
    </rPh>
    <rPh sb="33" eb="35">
      <t>シハライ</t>
    </rPh>
    <rPh sb="36" eb="38">
      <t>ノウヒン</t>
    </rPh>
    <rPh sb="39" eb="41">
      <t>カンリョウ</t>
    </rPh>
    <rPh sb="43" eb="45">
      <t>ヒヨウ</t>
    </rPh>
    <rPh sb="51" eb="53">
      <t>カクニン</t>
    </rPh>
    <rPh sb="56" eb="57">
      <t>ミギ</t>
    </rPh>
    <phoneticPr fontId="1"/>
  </si>
  <si>
    <t>感染者数・濃厚接触者</t>
    <rPh sb="0" eb="3">
      <t>カンセンシャ</t>
    </rPh>
    <rPh sb="3" eb="4">
      <t>スウ</t>
    </rPh>
    <rPh sb="5" eb="7">
      <t>ノウコウ</t>
    </rPh>
    <rPh sb="7" eb="10">
      <t>セッショクシャ</t>
    </rPh>
    <phoneticPr fontId="1"/>
  </si>
  <si>
    <t>人数①</t>
    <rPh sb="0" eb="1">
      <t>ヒト</t>
    </rPh>
    <rPh sb="1" eb="2">
      <t>スウ</t>
    </rPh>
    <phoneticPr fontId="1"/>
  </si>
  <si>
    <t>発生日①</t>
    <rPh sb="0" eb="3">
      <t>ハッセイビ</t>
    </rPh>
    <phoneticPr fontId="1"/>
  </si>
  <si>
    <t>収束日①</t>
    <rPh sb="0" eb="2">
      <t>シュウソク</t>
    </rPh>
    <rPh sb="2" eb="3">
      <t>ビ</t>
    </rPh>
    <phoneticPr fontId="1"/>
  </si>
  <si>
    <r>
      <t>※新型コロナウイルス感染症への対応に係る業務手当</t>
    </r>
    <r>
      <rPr>
        <b/>
        <sz val="10"/>
        <color rgb="FFFF0000"/>
        <rFont val="メイリオ"/>
        <family val="3"/>
        <charset val="128"/>
      </rPr>
      <t>（10月１日以降につきましては水色部分の記載をお願いいたします）</t>
    </r>
    <phoneticPr fontId="1"/>
  </si>
  <si>
    <t>人数②</t>
    <rPh sb="0" eb="1">
      <t>ヒト</t>
    </rPh>
    <rPh sb="1" eb="2">
      <t>スウ</t>
    </rPh>
    <phoneticPr fontId="1"/>
  </si>
  <si>
    <t>発生日②</t>
    <rPh sb="0" eb="3">
      <t>ハッセイビ</t>
    </rPh>
    <phoneticPr fontId="1"/>
  </si>
  <si>
    <t>収束日②</t>
    <rPh sb="0" eb="2">
      <t>シュウソク</t>
    </rPh>
    <rPh sb="2" eb="3">
      <t>ビ</t>
    </rPh>
    <phoneticPr fontId="1"/>
  </si>
  <si>
    <t>備　考（補足事項があれば記載してください。）</t>
    <rPh sb="0" eb="1">
      <t>ビ</t>
    </rPh>
    <rPh sb="2" eb="3">
      <t>コウ</t>
    </rPh>
    <phoneticPr fontId="1"/>
  </si>
  <si>
    <t>感染者数</t>
    <rPh sb="0" eb="3">
      <t>カンセンシャ</t>
    </rPh>
    <rPh sb="3" eb="4">
      <t>スウ</t>
    </rPh>
    <phoneticPr fontId="1"/>
  </si>
  <si>
    <t>○１日あたりの支給単価（日額支給の場合記載願います）</t>
    <phoneticPr fontId="1"/>
  </si>
  <si>
    <t>円</t>
    <rPh sb="0" eb="1">
      <t>エン</t>
    </rPh>
    <phoneticPr fontId="1"/>
  </si>
  <si>
    <t>（上限4,000円）</t>
    <rPh sb="1" eb="3">
      <t>ジョウゲン</t>
    </rPh>
    <rPh sb="8" eb="9">
      <t>エン</t>
    </rPh>
    <phoneticPr fontId="1"/>
  </si>
  <si>
    <t>感染者と接触のあった者</t>
    <rPh sb="0" eb="3">
      <t>カンセンシャ</t>
    </rPh>
    <rPh sb="4" eb="6">
      <t>セッショク</t>
    </rPh>
    <rPh sb="10" eb="11">
      <t>モノ</t>
    </rPh>
    <phoneticPr fontId="1"/>
  </si>
  <si>
    <t>○支給上限額</t>
    <rPh sb="1" eb="3">
      <t>シキュウ</t>
    </rPh>
    <rPh sb="3" eb="6">
      <t>ジョウゲンガク</t>
    </rPh>
    <phoneticPr fontId="1"/>
  </si>
  <si>
    <t>＝</t>
    <phoneticPr fontId="1"/>
  </si>
  <si>
    <t>万円</t>
    <rPh sb="0" eb="2">
      <t>マンエン</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</si>
  <si>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</si>
  <si>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支給人数</t>
    <rPh sb="0" eb="2">
      <t>シキュウ</t>
    </rPh>
    <rPh sb="2" eb="4">
      <t>ニンズウ</t>
    </rPh>
    <phoneticPr fontId="1"/>
  </si>
  <si>
    <t>感染対応期間</t>
    <rPh sb="0" eb="2">
      <t>カンセン</t>
    </rPh>
    <rPh sb="2" eb="4">
      <t>タイオウ</t>
    </rPh>
    <rPh sb="4" eb="6">
      <t>キカン</t>
    </rPh>
    <phoneticPr fontId="1"/>
  </si>
  <si>
    <t>２万円</t>
    <rPh sb="1" eb="3">
      <t>マンエン</t>
    </rPh>
    <phoneticPr fontId="1"/>
  </si>
  <si>
    <t>ヶ月</t>
    <rPh sb="1" eb="2">
      <t>ゲツ</t>
    </rPh>
    <phoneticPr fontId="1"/>
  </si>
  <si>
    <t>h</t>
    <phoneticPr fontId="36"/>
  </si>
  <si>
    <t>株式会社都庁サービス</t>
    <rPh sb="0" eb="2">
      <t>カブシキ</t>
    </rPh>
    <rPh sb="2" eb="4">
      <t>カイシャ</t>
    </rPh>
    <rPh sb="4" eb="6">
      <t>トチョウ</t>
    </rPh>
    <phoneticPr fontId="7"/>
  </si>
  <si>
    <t>111-2222</t>
  </si>
  <si>
    <t>東京都新宿区西新宿○丁目○番○号</t>
    <rPh sb="15" eb="16">
      <t>ゴウ</t>
    </rPh>
    <phoneticPr fontId="7"/>
  </si>
  <si>
    <t>代表取締役</t>
    <rPh sb="0" eb="2">
      <t>ダイヒョウ</t>
    </rPh>
    <rPh sb="2" eb="5">
      <t>トリシマリヤク</t>
    </rPh>
    <phoneticPr fontId="7"/>
  </si>
  <si>
    <t>都庁　春子</t>
    <rPh sb="0" eb="2">
      <t>トチョウ</t>
    </rPh>
    <rPh sb="3" eb="5">
      <t>ハルコ</t>
    </rPh>
    <phoneticPr fontId="7"/>
  </si>
  <si>
    <t>グループホーム都庁</t>
    <rPh sb="7" eb="9">
      <t>トチョウ</t>
    </rPh>
    <phoneticPr fontId="7"/>
  </si>
  <si>
    <t>123-4567</t>
  </si>
  <si>
    <t>東京都新宿区東新宿○丁目○番○号</t>
    <rPh sb="0" eb="3">
      <t>トウキョウト</t>
    </rPh>
    <rPh sb="3" eb="6">
      <t>シンジュクク</t>
    </rPh>
    <rPh sb="6" eb="7">
      <t>ヒガシ</t>
    </rPh>
    <rPh sb="7" eb="9">
      <t>シンジュク</t>
    </rPh>
    <rPh sb="10" eb="12">
      <t>チョウメ</t>
    </rPh>
    <rPh sb="13" eb="14">
      <t>バン</t>
    </rPh>
    <rPh sb="15" eb="16">
      <t>ゴウ</t>
    </rPh>
    <phoneticPr fontId="7"/>
  </si>
  <si>
    <t>０３－●●●●－●●●●</t>
  </si>
  <si>
    <t>natsuko-tocho@tocho.jp</t>
  </si>
  <si>
    <t>都庁　夏子</t>
    <rPh sb="0" eb="2">
      <t>トチョウ</t>
    </rPh>
    <rPh sb="3" eb="5">
      <t>ナツコ</t>
    </rPh>
    <phoneticPr fontId="7"/>
  </si>
  <si>
    <t>○</t>
  </si>
  <si>
    <t>感染者の発生した事業所の利用者の受入のため、追加的に介護職員○名を緊急雇用した。</t>
  </si>
  <si>
    <t>感染者の発生した事業所に派遣した職員○名に対して、かかり増しの超過勤務手当及び○○手当を支給した。</t>
  </si>
  <si>
    <t>感染者の発生した事業所の利用者の受入のために追加的に介護職員を緊急雇用するため、有料職業紹介サイトに求人募集を依頼した。</t>
  </si>
  <si>
    <t>感染者の発生した事業所の利用者の受入のために新たに緊急雇用した職員について、介護業務に携わる際の損害賠償保険に加入した。</t>
  </si>
  <si>
    <t>感染者の発生した事業所に職員を応援派遣するため、交通費や宿泊費が発生した。</t>
  </si>
  <si>
    <t>○名×○円×○日間＋○円（手数料、○○費用）
○円（介護職員○名分（○月○日～○月○日））、○円（看護職員○名分（○月○日～○月○日））</t>
  </si>
  <si>
    <t>○円（○日間分）</t>
  </si>
  <si>
    <t>○名×○円（○日間分）
○円（○名分、○日間分）</t>
  </si>
  <si>
    <t>旅費：○円（職員○名分、延べ○回分、交通手段○○）
宿泊費：○名×○円×○泊、○円（○名分、○泊分）</t>
  </si>
  <si>
    <t>超過勤務手当：○○円（職員○名分、延べ時間数○時間）
○○手当：○名×○円×○回（または○日間など）（○月○日～○月○日）</t>
    <rPh sb="52" eb="53">
      <t>ガツ</t>
    </rPh>
    <rPh sb="54" eb="55">
      <t>ニチ</t>
    </rPh>
    <rPh sb="57" eb="58">
      <t>ガツ</t>
    </rPh>
    <rPh sb="59" eb="60">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</si>
</sst>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Red]\-#,##0.0"/>
    <numFmt numFmtId="177" formatCode="#,##0_ "/>
    <numFmt numFmtId="178" formatCode="General&quot;人&quot;"/>
    <numFmt numFmtId="179" formatCode="#,##0&quot;円&quot;"/>
    <numFmt numFmtId="180" formatCode="d"/>
  </numFmts>
  <fonts count="6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rgb="FFFF0000"/>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sz val="10"/>
      <name val="ＭＳ 明朝"/>
      <family val="1"/>
      <charset val="128"/>
    </font>
    <font>
      <sz val="16"/>
      <color theme="1"/>
      <name val="メイリオ"/>
      <family val="3"/>
      <charset val="128"/>
    </font>
    <font>
      <b/>
      <u/>
      <sz val="11"/>
      <color rgb="FFFF0000"/>
      <name val="ＭＳ Ｐゴシック"/>
      <family val="3"/>
      <charset val="128"/>
    </font>
    <font>
      <b/>
      <sz val="10"/>
      <color indexed="81"/>
      <name val="MS P ゴシック"/>
      <family val="3"/>
      <charset val="128"/>
    </font>
    <font>
      <b/>
      <sz val="12"/>
      <color theme="1" tint="4.9989318521683403E-2"/>
      <name val="メイリオ"/>
      <family val="3"/>
      <charset val="128"/>
    </font>
    <font>
      <sz val="12"/>
      <color theme="1" tint="4.9989318521683403E-2"/>
      <name val="メイリオ"/>
      <family val="3"/>
      <charset val="128"/>
    </font>
    <font>
      <sz val="16"/>
      <color theme="1" tint="4.9989318521683403E-2"/>
      <name val="メイリオ"/>
      <family val="3"/>
      <charset val="128"/>
    </font>
    <font>
      <b/>
      <sz val="24"/>
      <color indexed="81"/>
      <name val="メイリオ"/>
      <family val="3"/>
      <charset val="128"/>
    </font>
    <font>
      <b/>
      <sz val="16"/>
      <color indexed="81"/>
      <name val="Meiryo UI"/>
      <family val="3"/>
      <charset val="128"/>
    </font>
    <font>
      <u/>
      <sz val="14"/>
      <color rgb="FFFF0000"/>
      <name val="メイリオ"/>
      <family val="3"/>
      <charset val="128"/>
    </font>
    <font>
      <b/>
      <sz val="22"/>
      <color theme="1"/>
      <name val="游ゴシック"/>
      <family val="3"/>
      <charset val="128"/>
      <scheme val="minor"/>
    </font>
    <font>
      <sz val="14"/>
      <color theme="1"/>
      <name val="游ゴシック"/>
      <family val="2"/>
      <charset val="128"/>
      <scheme val="minor"/>
    </font>
    <font>
      <b/>
      <sz val="22"/>
      <color rgb="FFFF0000"/>
      <name val="游ゴシック"/>
      <family val="3"/>
      <charset val="128"/>
      <scheme val="minor"/>
    </font>
    <font>
      <sz val="24"/>
      <color rgb="FFFF0000"/>
      <name val="游ゴシック"/>
      <family val="2"/>
      <charset val="128"/>
      <scheme val="minor"/>
    </font>
    <font>
      <sz val="14"/>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b/>
      <sz val="20"/>
      <color indexed="81"/>
      <name val="MS P ゴシック"/>
      <family val="3"/>
      <charset val="128"/>
    </font>
    <font>
      <b/>
      <sz val="10"/>
      <color rgb="FFFF0000"/>
      <name val="メイリオ"/>
      <family val="3"/>
      <charset val="128"/>
    </font>
    <font>
      <sz val="14"/>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xf numFmtId="0" fontId="2" fillId="0" borderId="0">
      <alignment vertical="center"/>
    </xf>
    <xf numFmtId="38" fontId="34" fillId="0" borderId="0" applyFont="0" applyFill="0" applyBorder="0" applyAlignment="0" applyProtection="0">
      <alignment vertical="center"/>
    </xf>
  </cellStyleXfs>
  <cellXfs count="368">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7" fillId="0" borderId="0" xfId="0" applyFont="1">
      <alignment vertical="center"/>
    </xf>
    <xf numFmtId="0" fontId="5" fillId="0" borderId="0" xfId="0" applyFont="1" applyAlignment="1">
      <alignment vertical="center"/>
    </xf>
    <xf numFmtId="0" fontId="0" fillId="2" borderId="0" xfId="0" applyFill="1">
      <alignment vertical="center"/>
    </xf>
    <xf numFmtId="0" fontId="7"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4" xfId="1" applyFont="1" applyFill="1" applyBorder="1" applyAlignment="1">
      <alignment horizontal="center" vertical="center" wrapText="1"/>
    </xf>
    <xf numFmtId="38" fontId="4" fillId="3" borderId="6" xfId="1" applyFont="1" applyFill="1" applyBorder="1" applyAlignment="1">
      <alignment horizontal="center" vertical="center" wrapText="1"/>
    </xf>
    <xf numFmtId="38" fontId="4" fillId="3" borderId="7"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7" fillId="0" borderId="0" xfId="0" applyFont="1" applyFill="1" applyAlignment="1">
      <alignment horizontal="center" vertical="center"/>
    </xf>
    <xf numFmtId="0" fontId="12" fillId="0" borderId="0" xfId="0" applyFont="1" applyFill="1" applyAlignment="1">
      <alignment vertical="center"/>
    </xf>
    <xf numFmtId="0" fontId="12" fillId="0" borderId="0" xfId="0" applyFont="1">
      <alignment vertical="center"/>
    </xf>
    <xf numFmtId="0" fontId="5" fillId="0" borderId="33" xfId="0" applyFont="1" applyBorder="1">
      <alignment vertical="center"/>
    </xf>
    <xf numFmtId="0" fontId="7" fillId="3" borderId="36" xfId="0" applyFont="1" applyFill="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2" xfId="0" applyFont="1" applyBorder="1" applyAlignment="1">
      <alignment horizontal="left" vertical="center" wrapText="1"/>
    </xf>
    <xf numFmtId="0" fontId="9" fillId="0" borderId="2" xfId="0" applyFont="1" applyFill="1" applyBorder="1">
      <alignment vertical="center"/>
    </xf>
    <xf numFmtId="0" fontId="17" fillId="0" borderId="0" xfId="0" applyFont="1" applyFill="1">
      <alignment vertical="center"/>
    </xf>
    <xf numFmtId="0" fontId="18" fillId="0" borderId="0" xfId="0" applyFont="1" applyFill="1">
      <alignment vertical="center"/>
    </xf>
    <xf numFmtId="0" fontId="18" fillId="0" borderId="0" xfId="0"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left" vertical="center"/>
    </xf>
    <xf numFmtId="0" fontId="19" fillId="0" borderId="0" xfId="0" applyFont="1" applyFill="1">
      <alignment vertical="center"/>
    </xf>
    <xf numFmtId="38" fontId="18" fillId="0" borderId="0" xfId="1" applyFont="1" applyFill="1" applyBorder="1" applyAlignment="1">
      <alignment horizontal="right" vertical="center"/>
    </xf>
    <xf numFmtId="38" fontId="19" fillId="0" borderId="0" xfId="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38" fontId="19" fillId="0" borderId="0" xfId="1" applyFont="1" applyFill="1" applyBorder="1" applyAlignment="1">
      <alignment horizontal="left" vertical="top" wrapText="1"/>
    </xf>
    <xf numFmtId="176" fontId="17" fillId="0" borderId="0" xfId="1" applyNumberFormat="1" applyFont="1" applyFill="1" applyBorder="1" applyAlignment="1">
      <alignment horizontal="right" vertical="center"/>
    </xf>
    <xf numFmtId="38" fontId="17" fillId="0" borderId="0" xfId="1" applyFont="1" applyFill="1" applyBorder="1" applyAlignment="1">
      <alignment horizontal="right" vertical="center"/>
    </xf>
    <xf numFmtId="0" fontId="20" fillId="0" borderId="0" xfId="0" applyFont="1" applyFill="1" applyBorder="1" applyAlignment="1">
      <alignment horizontal="center" vertical="center"/>
    </xf>
    <xf numFmtId="176" fontId="17" fillId="7" borderId="0" xfId="1" applyNumberFormat="1" applyFont="1" applyFill="1" applyBorder="1" applyAlignment="1">
      <alignment horizontal="right" vertical="center"/>
    </xf>
    <xf numFmtId="38" fontId="17" fillId="7" borderId="0" xfId="1" applyFont="1" applyFill="1" applyBorder="1" applyAlignment="1">
      <alignment horizontal="right" vertical="center"/>
    </xf>
    <xf numFmtId="176" fontId="21" fillId="7" borderId="0" xfId="1" applyNumberFormat="1" applyFont="1" applyFill="1" applyBorder="1" applyAlignment="1">
      <alignment horizontal="right" vertical="center"/>
    </xf>
    <xf numFmtId="38" fontId="21" fillId="7" borderId="0" xfId="1" applyFont="1" applyFill="1" applyBorder="1" applyAlignment="1">
      <alignment horizontal="right" vertical="center"/>
    </xf>
    <xf numFmtId="38" fontId="23" fillId="0" borderId="43" xfId="1" applyFont="1" applyFill="1" applyBorder="1" applyAlignment="1">
      <alignment horizontal="center" vertical="center"/>
    </xf>
    <xf numFmtId="38" fontId="23" fillId="0" borderId="2" xfId="1" applyFont="1" applyFill="1" applyBorder="1" applyAlignment="1">
      <alignment horizontal="center" vertical="center"/>
    </xf>
    <xf numFmtId="38" fontId="23" fillId="0" borderId="44" xfId="1" applyFont="1" applyFill="1" applyBorder="1" applyAlignment="1">
      <alignment horizontal="center" vertical="center"/>
    </xf>
    <xf numFmtId="176" fontId="21" fillId="7" borderId="46" xfId="1" applyNumberFormat="1" applyFont="1" applyFill="1" applyBorder="1" applyAlignment="1">
      <alignment horizontal="right" vertical="center"/>
    </xf>
    <xf numFmtId="38" fontId="21" fillId="7" borderId="46" xfId="1" applyFont="1" applyFill="1" applyBorder="1" applyAlignment="1">
      <alignment horizontal="right" vertical="center"/>
    </xf>
    <xf numFmtId="0" fontId="19" fillId="0" borderId="1"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8" borderId="6" xfId="0" applyFont="1" applyFill="1" applyBorder="1" applyAlignment="1">
      <alignment vertical="center" wrapText="1"/>
    </xf>
    <xf numFmtId="0" fontId="17" fillId="9" borderId="47" xfId="0" applyFont="1" applyFill="1" applyBorder="1" applyAlignment="1">
      <alignment horizontal="left" vertical="center" wrapText="1"/>
    </xf>
    <xf numFmtId="0" fontId="17" fillId="8" borderId="47" xfId="0" applyFont="1" applyFill="1" applyBorder="1" applyAlignment="1">
      <alignment vertical="center" wrapText="1"/>
    </xf>
    <xf numFmtId="38" fontId="21" fillId="7" borderId="1" xfId="1" applyFont="1" applyFill="1" applyBorder="1" applyAlignment="1">
      <alignment horizontal="right" vertical="center"/>
    </xf>
    <xf numFmtId="0" fontId="21" fillId="0" borderId="0" xfId="0" applyFont="1" applyFill="1">
      <alignment vertical="center"/>
    </xf>
    <xf numFmtId="38" fontId="21" fillId="0" borderId="46" xfId="1" applyFont="1" applyFill="1" applyBorder="1" applyAlignment="1">
      <alignment horizontal="right" vertical="center"/>
    </xf>
    <xf numFmtId="38" fontId="21" fillId="0" borderId="1" xfId="1" applyFont="1" applyFill="1" applyBorder="1" applyAlignment="1">
      <alignment horizontal="right" vertical="center"/>
    </xf>
    <xf numFmtId="0" fontId="21" fillId="9" borderId="47" xfId="0" applyFont="1" applyFill="1" applyBorder="1" applyAlignment="1">
      <alignment horizontal="left" vertical="center" wrapText="1"/>
    </xf>
    <xf numFmtId="0" fontId="21" fillId="8" borderId="47" xfId="0" applyFont="1" applyFill="1" applyBorder="1" applyAlignment="1">
      <alignment vertical="center" wrapText="1"/>
    </xf>
    <xf numFmtId="0" fontId="17" fillId="7" borderId="0" xfId="0" applyFont="1" applyFill="1">
      <alignment vertical="center"/>
    </xf>
    <xf numFmtId="0" fontId="19" fillId="0" borderId="1" xfId="0" applyFont="1" applyFill="1" applyBorder="1" applyAlignment="1">
      <alignment horizontal="center" vertical="center" wrapText="1"/>
    </xf>
    <xf numFmtId="38" fontId="23" fillId="0" borderId="43" xfId="1" applyFont="1" applyFill="1" applyBorder="1" applyAlignment="1">
      <alignment horizontal="center" vertical="center" shrinkToFit="1"/>
    </xf>
    <xf numFmtId="38" fontId="23" fillId="0" borderId="41" xfId="1" applyFont="1" applyFill="1" applyBorder="1" applyAlignment="1">
      <alignment horizontal="center" vertical="center"/>
    </xf>
    <xf numFmtId="38" fontId="21" fillId="7" borderId="47" xfId="1" applyFont="1" applyFill="1" applyBorder="1" applyAlignment="1">
      <alignment horizontal="right" vertical="center"/>
    </xf>
    <xf numFmtId="38" fontId="21" fillId="7" borderId="6" xfId="1" applyFont="1" applyFill="1" applyBorder="1" applyAlignment="1">
      <alignment horizontal="right" vertical="center"/>
    </xf>
    <xf numFmtId="0" fontId="21" fillId="7" borderId="6" xfId="0" applyFont="1" applyFill="1" applyBorder="1" applyAlignment="1">
      <alignment horizontal="center" vertical="center" wrapText="1"/>
    </xf>
    <xf numFmtId="0" fontId="17" fillId="9" borderId="47" xfId="0" applyFont="1" applyFill="1" applyBorder="1" applyAlignment="1">
      <alignment horizontal="center" vertical="center"/>
    </xf>
    <xf numFmtId="0" fontId="17" fillId="8" borderId="47" xfId="0" applyFont="1" applyFill="1" applyBorder="1" applyAlignment="1">
      <alignment horizontal="center" vertical="center"/>
    </xf>
    <xf numFmtId="0" fontId="17" fillId="9" borderId="47" xfId="0" applyFont="1" applyFill="1" applyBorder="1" applyAlignment="1">
      <alignment vertical="top"/>
    </xf>
    <xf numFmtId="0" fontId="17" fillId="8" borderId="47" xfId="0" applyFont="1" applyFill="1" applyBorder="1" applyAlignment="1">
      <alignment vertical="top"/>
    </xf>
    <xf numFmtId="0" fontId="21" fillId="9" borderId="23" xfId="0" applyFont="1" applyFill="1" applyBorder="1">
      <alignment vertical="center"/>
    </xf>
    <xf numFmtId="0" fontId="17" fillId="9" borderId="44" xfId="0" applyFont="1" applyFill="1" applyBorder="1">
      <alignment vertical="center"/>
    </xf>
    <xf numFmtId="0" fontId="17" fillId="8" borderId="41" xfId="0" applyFont="1" applyFill="1" applyBorder="1">
      <alignment vertical="center"/>
    </xf>
    <xf numFmtId="0" fontId="21" fillId="8" borderId="3" xfId="0" applyFont="1" applyFill="1" applyBorder="1">
      <alignment vertical="center"/>
    </xf>
    <xf numFmtId="0" fontId="21" fillId="8" borderId="45" xfId="0" applyFont="1" applyFill="1" applyBorder="1" applyAlignment="1">
      <alignment horizontal="right" vertical="center"/>
    </xf>
    <xf numFmtId="0" fontId="21" fillId="8" borderId="45" xfId="0" applyFont="1" applyFill="1" applyBorder="1">
      <alignment vertical="center"/>
    </xf>
    <xf numFmtId="0" fontId="13" fillId="8" borderId="45" xfId="0" applyFont="1" applyFill="1" applyBorder="1">
      <alignment vertical="center"/>
    </xf>
    <xf numFmtId="0" fontId="26" fillId="8" borderId="44" xfId="0" applyFont="1" applyFill="1" applyBorder="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31"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39" fillId="0" borderId="0" xfId="2" applyFont="1" applyBorder="1">
      <alignment vertical="center"/>
    </xf>
    <xf numFmtId="0" fontId="34" fillId="0" borderId="0" xfId="2" applyFill="1">
      <alignment vertical="center"/>
    </xf>
    <xf numFmtId="0" fontId="9" fillId="3" borderId="52" xfId="0" applyFont="1" applyFill="1" applyBorder="1" applyAlignment="1">
      <alignment horizontal="center" vertical="center"/>
    </xf>
    <xf numFmtId="38" fontId="3" fillId="0" borderId="25"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5" xfId="1" applyFont="1" applyFill="1" applyBorder="1" applyAlignment="1">
      <alignment horizontal="right" vertical="center" shrinkToFit="1"/>
    </xf>
    <xf numFmtId="38" fontId="3" fillId="0" borderId="30" xfId="1" applyFont="1" applyFill="1" applyBorder="1" applyAlignment="1">
      <alignment horizontal="right" vertical="center" shrinkToFit="1"/>
    </xf>
    <xf numFmtId="0" fontId="7" fillId="0" borderId="57" xfId="0" applyFont="1" applyBorder="1" applyAlignment="1">
      <alignment vertical="center" wrapText="1"/>
    </xf>
    <xf numFmtId="0" fontId="7" fillId="0" borderId="57" xfId="0" applyFont="1" applyBorder="1" applyAlignment="1">
      <alignment vertical="center"/>
    </xf>
    <xf numFmtId="38" fontId="4" fillId="0" borderId="57" xfId="1" applyFont="1" applyFill="1" applyBorder="1" applyAlignment="1">
      <alignment horizontal="center" vertical="center" wrapText="1"/>
    </xf>
    <xf numFmtId="38" fontId="3" fillId="0" borderId="57" xfId="1" applyFont="1" applyFill="1" applyBorder="1" applyAlignment="1">
      <alignment horizontal="right" vertical="center" shrinkToFit="1"/>
    </xf>
    <xf numFmtId="38" fontId="8" fillId="0" borderId="57"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9" fillId="4" borderId="1" xfId="0" applyFont="1" applyFill="1" applyBorder="1" applyAlignment="1" applyProtection="1">
      <alignment horizontal="center" vertical="center"/>
      <protection locked="0"/>
    </xf>
    <xf numFmtId="38" fontId="40" fillId="4" borderId="55" xfId="1" applyFont="1" applyFill="1" applyBorder="1" applyProtection="1">
      <alignment vertical="center"/>
      <protection locked="0"/>
    </xf>
    <xf numFmtId="38" fontId="40" fillId="4" borderId="53" xfId="1" applyFont="1" applyFill="1" applyBorder="1" applyProtection="1">
      <alignment vertical="center"/>
      <protection locked="0"/>
    </xf>
    <xf numFmtId="38" fontId="45" fillId="4" borderId="53" xfId="1" applyFont="1" applyFill="1" applyBorder="1" applyProtection="1">
      <alignment vertical="center"/>
      <protection locked="0"/>
    </xf>
    <xf numFmtId="38" fontId="45" fillId="4" borderId="54" xfId="1" applyFont="1" applyFill="1" applyBorder="1" applyProtection="1">
      <alignment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38" fontId="34" fillId="11" borderId="1" xfId="1" applyFont="1" applyFill="1" applyBorder="1" applyAlignment="1" applyProtection="1">
      <alignment horizontal="left" vertical="center" wrapText="1"/>
      <protection locked="0"/>
    </xf>
    <xf numFmtId="38" fontId="34" fillId="0" borderId="1" xfId="1" applyFont="1" applyFill="1" applyBorder="1" applyAlignment="1" applyProtection="1">
      <alignment horizontal="left" vertical="center" wrapText="1"/>
    </xf>
    <xf numFmtId="0" fontId="9" fillId="0" borderId="1" xfId="0" applyFont="1" applyBorder="1" applyAlignment="1">
      <alignment horizontal="center" vertical="center"/>
    </xf>
    <xf numFmtId="0" fontId="9" fillId="10" borderId="1" xfId="0" applyFont="1" applyFill="1" applyBorder="1" applyAlignment="1">
      <alignment horizontal="center" vertical="center"/>
    </xf>
    <xf numFmtId="0" fontId="14" fillId="0" borderId="1" xfId="0" applyFont="1" applyFill="1" applyBorder="1" applyAlignment="1">
      <alignment horizontal="center" vertical="center"/>
    </xf>
    <xf numFmtId="0" fontId="49" fillId="0" borderId="0" xfId="5" applyFont="1" applyAlignment="1">
      <alignment vertical="center"/>
    </xf>
    <xf numFmtId="0" fontId="50" fillId="0" borderId="0" xfId="5" applyFont="1" applyAlignment="1">
      <alignment vertical="center"/>
    </xf>
    <xf numFmtId="0" fontId="2" fillId="0" borderId="0" xfId="5">
      <alignment vertical="center"/>
    </xf>
    <xf numFmtId="0" fontId="51" fillId="0" borderId="0" xfId="5" applyFont="1" applyFill="1">
      <alignment vertical="center"/>
    </xf>
    <xf numFmtId="0" fontId="51" fillId="0" borderId="0" xfId="5" applyFont="1" applyAlignment="1">
      <alignment vertical="center"/>
    </xf>
    <xf numFmtId="0" fontId="52" fillId="0" borderId="0" xfId="5" applyFont="1" applyAlignment="1">
      <alignment vertical="center"/>
    </xf>
    <xf numFmtId="178" fontId="53" fillId="0" borderId="0" xfId="5" applyNumberFormat="1" applyFont="1" applyFill="1" applyBorder="1" applyAlignment="1">
      <alignment horizontal="left" vertical="center"/>
    </xf>
    <xf numFmtId="0" fontId="2" fillId="0" borderId="0" xfId="5" applyBorder="1" applyAlignment="1">
      <alignment vertical="center"/>
    </xf>
    <xf numFmtId="0" fontId="54" fillId="0" borderId="0" xfId="5" applyFont="1">
      <alignment vertical="center"/>
    </xf>
    <xf numFmtId="0" fontId="53" fillId="0" borderId="0" xfId="5" applyFont="1" applyFill="1">
      <alignment vertical="center"/>
    </xf>
    <xf numFmtId="180" fontId="55" fillId="0" borderId="1" xfId="5" applyNumberFormat="1" applyFont="1" applyFill="1" applyBorder="1" applyAlignment="1">
      <alignment horizontal="center" vertical="center"/>
    </xf>
    <xf numFmtId="0" fontId="2" fillId="0" borderId="0" xfId="5" applyFill="1">
      <alignment vertical="center"/>
    </xf>
    <xf numFmtId="0" fontId="55" fillId="0" borderId="1" xfId="5" applyFont="1" applyBorder="1" applyAlignment="1">
      <alignment horizontal="center" vertical="center"/>
    </xf>
    <xf numFmtId="0" fontId="55" fillId="0" borderId="58" xfId="5" applyFont="1" applyFill="1" applyBorder="1">
      <alignment vertical="center"/>
    </xf>
    <xf numFmtId="38" fontId="57" fillId="0" borderId="1" xfId="6" applyFont="1" applyBorder="1" applyAlignment="1">
      <alignment horizontal="center" vertical="center"/>
    </xf>
    <xf numFmtId="38" fontId="55" fillId="0" borderId="1" xfId="5" applyNumberFormat="1" applyFont="1" applyFill="1" applyBorder="1">
      <alignment vertical="center"/>
    </xf>
    <xf numFmtId="0" fontId="5" fillId="0" borderId="0" xfId="0" applyFont="1" applyAlignment="1">
      <alignment vertical="top"/>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Border="1" applyAlignment="1">
      <alignment vertical="center"/>
    </xf>
    <xf numFmtId="0" fontId="60" fillId="4" borderId="5" xfId="0" applyFont="1" applyFill="1" applyBorder="1" applyAlignment="1">
      <alignment horizontal="right" vertical="center" shrinkToFit="1"/>
    </xf>
    <xf numFmtId="14" fontId="60" fillId="4" borderId="1" xfId="0" applyNumberFormat="1" applyFont="1" applyFill="1" applyBorder="1" applyAlignment="1">
      <alignment vertical="center" shrinkToFit="1"/>
    </xf>
    <xf numFmtId="14" fontId="60" fillId="4" borderId="61" xfId="0" applyNumberFormat="1" applyFont="1" applyFill="1" applyBorder="1" applyAlignment="1">
      <alignment vertical="center" shrinkToFit="1"/>
    </xf>
    <xf numFmtId="0" fontId="5" fillId="0" borderId="57" xfId="0" applyFont="1" applyBorder="1">
      <alignment vertical="center"/>
    </xf>
    <xf numFmtId="0" fontId="5" fillId="0" borderId="40" xfId="0" applyFont="1" applyBorder="1">
      <alignment vertical="center"/>
    </xf>
    <xf numFmtId="0" fontId="5" fillId="4" borderId="1" xfId="0" applyFont="1" applyFill="1" applyBorder="1">
      <alignment vertical="center"/>
    </xf>
    <xf numFmtId="0" fontId="3" fillId="0" borderId="0" xfId="0" applyFont="1" applyBorder="1">
      <alignment vertical="center"/>
    </xf>
    <xf numFmtId="0" fontId="60" fillId="4" borderId="37" xfId="0" applyFont="1" applyFill="1" applyBorder="1" applyAlignment="1">
      <alignment horizontal="right" vertical="center" shrinkToFit="1"/>
    </xf>
    <xf numFmtId="0" fontId="9" fillId="0" borderId="62" xfId="0" applyFont="1" applyBorder="1" applyAlignment="1">
      <alignment horizontal="center" vertical="center"/>
    </xf>
    <xf numFmtId="14" fontId="60" fillId="4" borderId="62" xfId="0" applyNumberFormat="1" applyFont="1" applyFill="1" applyBorder="1" applyAlignment="1">
      <alignment vertical="center" shrinkToFit="1"/>
    </xf>
    <xf numFmtId="14" fontId="60" fillId="4" borderId="63" xfId="0" applyNumberFormat="1" applyFont="1" applyFill="1" applyBorder="1" applyAlignment="1">
      <alignment vertical="center" shrinkToFit="1"/>
    </xf>
    <xf numFmtId="0" fontId="5" fillId="2" borderId="1" xfId="0" applyFont="1" applyFill="1" applyBorder="1">
      <alignment vertical="center"/>
    </xf>
    <xf numFmtId="0" fontId="5" fillId="2" borderId="1" xfId="0" applyNumberFormat="1" applyFont="1" applyFill="1" applyBorder="1">
      <alignment vertical="center"/>
    </xf>
    <xf numFmtId="0" fontId="5" fillId="0" borderId="15" xfId="0" applyFont="1" applyBorder="1">
      <alignment vertical="center"/>
    </xf>
    <xf numFmtId="0" fontId="5" fillId="0" borderId="11" xfId="0" applyFont="1" applyBorder="1">
      <alignment vertical="center"/>
    </xf>
    <xf numFmtId="0" fontId="5" fillId="0" borderId="16" xfId="0" applyFont="1" applyBorder="1">
      <alignment vertical="center"/>
    </xf>
    <xf numFmtId="0" fontId="5" fillId="0" borderId="13" xfId="0" applyFont="1" applyBorder="1">
      <alignment vertical="center"/>
    </xf>
    <xf numFmtId="58" fontId="60" fillId="4" borderId="0" xfId="0" applyNumberFormat="1" applyFont="1" applyFill="1" applyBorder="1" applyAlignment="1">
      <alignment vertical="center" shrinkToFit="1"/>
    </xf>
    <xf numFmtId="58" fontId="60" fillId="4" borderId="57" xfId="0" applyNumberFormat="1" applyFont="1" applyFill="1" applyBorder="1" applyAlignment="1">
      <alignment vertical="center" shrinkToFit="1"/>
    </xf>
    <xf numFmtId="38" fontId="57" fillId="0" borderId="1" xfId="6" applyFont="1" applyBorder="1" applyAlignment="1" applyProtection="1">
      <alignment horizontal="center" vertical="center"/>
    </xf>
    <xf numFmtId="0" fontId="37" fillId="0" borderId="0" xfId="0" applyFont="1" applyAlignment="1">
      <alignment horizontal="left" vertical="center" wrapText="1" shrinkToFit="1"/>
    </xf>
    <xf numFmtId="0" fontId="44" fillId="4" borderId="2" xfId="0" applyFont="1" applyFill="1" applyBorder="1" applyAlignment="1" applyProtection="1">
      <alignment horizontal="left" vertical="center" wrapText="1"/>
      <protection locked="0"/>
    </xf>
    <xf numFmtId="0" fontId="44" fillId="4" borderId="23" xfId="0" applyFont="1" applyFill="1" applyBorder="1" applyAlignment="1" applyProtection="1">
      <alignment horizontal="left" vertical="center" wrapText="1"/>
      <protection locked="0"/>
    </xf>
    <xf numFmtId="0" fontId="44" fillId="4" borderId="27" xfId="0" applyFont="1" applyFill="1" applyBorder="1" applyAlignment="1" applyProtection="1">
      <alignment horizontal="left" vertical="center" wrapText="1"/>
      <protection locked="0"/>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6" xfId="0" applyFont="1" applyBorder="1" applyAlignment="1">
      <alignment horizontal="center" vertical="center"/>
    </xf>
    <xf numFmtId="38" fontId="10" fillId="3" borderId="17" xfId="1" applyFont="1" applyFill="1" applyBorder="1" applyAlignment="1">
      <alignment horizontal="center" vertical="center" wrapText="1"/>
    </xf>
    <xf numFmtId="38" fontId="10" fillId="3" borderId="19" xfId="1" applyFont="1" applyFill="1" applyBorder="1" applyAlignment="1">
      <alignment horizontal="center" vertical="center" wrapText="1"/>
    </xf>
    <xf numFmtId="0" fontId="3" fillId="0" borderId="0" xfId="0" applyFont="1" applyAlignment="1">
      <alignment horizontal="right" vertical="center" wrapText="1"/>
    </xf>
    <xf numFmtId="0" fontId="3" fillId="0" borderId="40" xfId="0" applyFont="1" applyBorder="1" applyAlignment="1">
      <alignment horizontal="right" vertical="center" wrapText="1"/>
    </xf>
    <xf numFmtId="0" fontId="7" fillId="4" borderId="25"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4" xfId="0" applyFont="1" applyBorder="1" applyAlignment="1">
      <alignment horizontal="center" vertical="center"/>
    </xf>
    <xf numFmtId="0" fontId="7" fillId="0" borderId="59"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7" fillId="0" borderId="21" xfId="0" applyFont="1" applyBorder="1" applyAlignment="1">
      <alignment horizontal="center" vertical="center"/>
    </xf>
    <xf numFmtId="0" fontId="7" fillId="0" borderId="29" xfId="0" applyFont="1" applyBorder="1" applyAlignment="1">
      <alignment horizontal="center" vertical="center"/>
    </xf>
    <xf numFmtId="0" fontId="7" fillId="0" borderId="19" xfId="0" applyFont="1" applyBorder="1" applyAlignment="1">
      <alignment horizontal="center" vertical="center"/>
    </xf>
    <xf numFmtId="0" fontId="7" fillId="0" borderId="22" xfId="0" applyFont="1" applyBorder="1" applyAlignment="1">
      <alignment horizontal="center" vertical="center"/>
    </xf>
    <xf numFmtId="0" fontId="11"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42"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3" xfId="0" applyFont="1" applyFill="1" applyBorder="1" applyAlignment="1">
      <alignment horizontal="center" vertical="center"/>
    </xf>
    <xf numFmtId="58" fontId="60" fillId="4" borderId="25" xfId="0" applyNumberFormat="1" applyFont="1" applyFill="1" applyBorder="1" applyAlignment="1">
      <alignment horizontal="center" vertical="center" shrinkToFit="1"/>
    </xf>
    <xf numFmtId="58" fontId="60" fillId="4" borderId="23" xfId="0" applyNumberFormat="1" applyFont="1" applyFill="1" applyBorder="1" applyAlignment="1">
      <alignment horizontal="center" vertical="center" shrinkToFit="1"/>
    </xf>
    <xf numFmtId="58" fontId="60" fillId="4" borderId="27" xfId="0" applyNumberFormat="1" applyFont="1" applyFill="1" applyBorder="1" applyAlignment="1">
      <alignment horizontal="center" vertical="center" shrinkToFit="1"/>
    </xf>
    <xf numFmtId="0" fontId="44" fillId="4" borderId="25" xfId="0" applyFont="1" applyFill="1" applyBorder="1" applyAlignment="1" applyProtection="1">
      <alignment horizontal="center" vertical="center"/>
      <protection locked="0"/>
    </xf>
    <xf numFmtId="0" fontId="44" fillId="4" borderId="23" xfId="0" applyFont="1" applyFill="1" applyBorder="1" applyAlignment="1" applyProtection="1">
      <alignment horizontal="center" vertical="center"/>
      <protection locked="0"/>
    </xf>
    <xf numFmtId="0" fontId="7" fillId="4" borderId="3" xfId="0" applyFont="1" applyFill="1" applyBorder="1" applyAlignment="1" applyProtection="1">
      <alignment horizontal="left" vertical="center" wrapText="1"/>
      <protection locked="0"/>
    </xf>
    <xf numFmtId="0" fontId="44" fillId="4" borderId="3"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6" borderId="1" xfId="0" applyFont="1" applyFill="1" applyBorder="1" applyAlignment="1">
      <alignment horizontal="center" vertical="center" wrapText="1"/>
    </xf>
    <xf numFmtId="58" fontId="60" fillId="4" borderId="26" xfId="0" applyNumberFormat="1" applyFont="1" applyFill="1" applyBorder="1" applyAlignment="1">
      <alignment horizontal="center" vertical="center" shrinkToFit="1"/>
    </xf>
    <xf numFmtId="58" fontId="60" fillId="4" borderId="24" xfId="0" applyNumberFormat="1" applyFont="1" applyFill="1" applyBorder="1" applyAlignment="1">
      <alignment horizontal="center" vertical="center" shrinkToFit="1"/>
    </xf>
    <xf numFmtId="58" fontId="60" fillId="4" borderId="28" xfId="0" applyNumberFormat="1" applyFont="1" applyFill="1" applyBorder="1" applyAlignment="1">
      <alignment horizontal="center" vertical="center" shrinkToFit="1"/>
    </xf>
    <xf numFmtId="38" fontId="7" fillId="0" borderId="26" xfId="1" applyFont="1" applyFill="1" applyBorder="1" applyAlignment="1">
      <alignment horizontal="left" vertical="center" wrapText="1" shrinkToFit="1"/>
    </xf>
    <xf numFmtId="38" fontId="7" fillId="0" borderId="24" xfId="1" applyFont="1" applyFill="1" applyBorder="1" applyAlignment="1">
      <alignment horizontal="left" vertical="center" wrapText="1" shrinkToFit="1"/>
    </xf>
    <xf numFmtId="38" fontId="7" fillId="0" borderId="56" xfId="1" applyFont="1" applyFill="1" applyBorder="1" applyAlignment="1">
      <alignment horizontal="left" vertical="center" wrapText="1" shrinkToFit="1"/>
    </xf>
    <xf numFmtId="38" fontId="7" fillId="0" borderId="18" xfId="1" applyFont="1" applyFill="1" applyBorder="1" applyAlignment="1">
      <alignment horizontal="left" vertical="center" wrapText="1" shrinkToFit="1"/>
    </xf>
    <xf numFmtId="0" fontId="9" fillId="3" borderId="36"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7" fillId="4" borderId="3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7" fillId="4" borderId="17"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44" fillId="4" borderId="32" xfId="0" applyFont="1" applyFill="1" applyBorder="1" applyAlignment="1" applyProtection="1">
      <alignment horizontal="center" vertical="center"/>
      <protection locked="0"/>
    </xf>
    <xf numFmtId="0" fontId="44" fillId="4" borderId="35" xfId="0" applyFont="1" applyFill="1" applyBorder="1" applyAlignment="1" applyProtection="1">
      <alignment horizontal="center" vertical="center"/>
      <protection locked="0"/>
    </xf>
    <xf numFmtId="0" fontId="44" fillId="4" borderId="30" xfId="0" applyFont="1" applyFill="1" applyBorder="1" applyAlignment="1" applyProtection="1">
      <alignment horizontal="center" vertical="center"/>
      <protection locked="0"/>
    </xf>
    <xf numFmtId="0" fontId="44" fillId="4" borderId="18" xfId="0" applyFont="1" applyFill="1" applyBorder="1" applyAlignment="1" applyProtection="1">
      <alignment horizontal="left" vertical="center" wrapText="1"/>
      <protection locked="0"/>
    </xf>
    <xf numFmtId="0" fontId="44" fillId="4" borderId="24" xfId="0" applyFont="1" applyFill="1" applyBorder="1" applyAlignment="1" applyProtection="1">
      <alignment horizontal="left" vertical="center" wrapText="1"/>
      <protection locked="0"/>
    </xf>
    <xf numFmtId="0" fontId="44" fillId="4" borderId="56" xfId="0" applyFont="1" applyFill="1" applyBorder="1" applyAlignment="1" applyProtection="1">
      <alignment horizontal="left" vertical="center" wrapText="1"/>
      <protection locked="0"/>
    </xf>
    <xf numFmtId="0" fontId="44" fillId="4" borderId="28" xfId="0" applyFont="1" applyFill="1" applyBorder="1" applyAlignment="1" applyProtection="1">
      <alignment horizontal="left" vertical="center" wrapText="1"/>
      <protection locked="0"/>
    </xf>
    <xf numFmtId="0" fontId="9" fillId="3" borderId="8" xfId="0" applyFont="1" applyFill="1" applyBorder="1" applyAlignment="1">
      <alignment horizontal="center" vertical="center"/>
    </xf>
    <xf numFmtId="38" fontId="7" fillId="0" borderId="2" xfId="1" applyFont="1" applyFill="1" applyBorder="1" applyAlignment="1">
      <alignment horizontal="left" vertical="center" wrapText="1" shrinkToFit="1"/>
    </xf>
    <xf numFmtId="38" fontId="7" fillId="0" borderId="23" xfId="1" applyFont="1" applyFill="1" applyBorder="1" applyAlignment="1">
      <alignment horizontal="left" vertical="center" wrapText="1" shrinkToFit="1"/>
    </xf>
    <xf numFmtId="38" fontId="7" fillId="0" borderId="3" xfId="1" applyFont="1" applyFill="1" applyBorder="1" applyAlignment="1">
      <alignment horizontal="left" vertical="center" wrapText="1" shrinkToFit="1"/>
    </xf>
    <xf numFmtId="38" fontId="7" fillId="2" borderId="2" xfId="1" applyFont="1" applyFill="1" applyBorder="1" applyAlignment="1">
      <alignment horizontal="right" vertical="center" shrinkToFit="1"/>
    </xf>
    <xf numFmtId="38" fontId="7" fillId="2" borderId="3" xfId="1" applyFont="1" applyFill="1" applyBorder="1" applyAlignment="1">
      <alignment horizontal="right" vertical="center" shrinkToFit="1"/>
    </xf>
    <xf numFmtId="3" fontId="43" fillId="5" borderId="2" xfId="1" applyNumberFormat="1" applyFont="1" applyFill="1" applyBorder="1" applyAlignment="1">
      <alignment horizontal="right" vertical="center" shrinkToFit="1"/>
    </xf>
    <xf numFmtId="3" fontId="43" fillId="5" borderId="23" xfId="1" applyNumberFormat="1" applyFont="1" applyFill="1" applyBorder="1" applyAlignment="1">
      <alignment horizontal="right" vertical="center" shrinkToFit="1"/>
    </xf>
    <xf numFmtId="38" fontId="7" fillId="0" borderId="18" xfId="1" applyFont="1" applyFill="1" applyBorder="1" applyAlignment="1">
      <alignment horizontal="right" vertical="center" shrinkToFit="1"/>
    </xf>
    <xf numFmtId="38" fontId="7" fillId="0" borderId="56" xfId="1" applyFont="1" applyFill="1" applyBorder="1" applyAlignment="1">
      <alignment horizontal="right" vertical="center" shrinkToFit="1"/>
    </xf>
    <xf numFmtId="38" fontId="7" fillId="4" borderId="30" xfId="1" applyFont="1" applyFill="1" applyBorder="1" applyAlignment="1" applyProtection="1">
      <alignment horizontal="right" vertical="center" shrinkToFit="1"/>
      <protection locked="0"/>
    </xf>
    <xf numFmtId="38" fontId="7" fillId="4" borderId="31" xfId="1" applyFont="1" applyFill="1" applyBorder="1" applyAlignment="1" applyProtection="1">
      <alignment horizontal="right" vertical="center" shrinkToFit="1"/>
      <protection locked="0"/>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38" fontId="10" fillId="2" borderId="30" xfId="1" applyFont="1" applyFill="1" applyBorder="1" applyAlignment="1">
      <alignment horizontal="right" vertical="center" shrinkToFit="1"/>
    </xf>
    <xf numFmtId="38" fontId="10" fillId="2" borderId="11" xfId="1" applyFont="1" applyFill="1" applyBorder="1" applyAlignment="1">
      <alignment horizontal="right" vertical="center" shrinkToFit="1"/>
    </xf>
    <xf numFmtId="38" fontId="7" fillId="0" borderId="2" xfId="1" applyFont="1" applyFill="1" applyBorder="1" applyAlignment="1">
      <alignment horizontal="right" vertical="center" shrinkToFit="1"/>
    </xf>
    <xf numFmtId="38" fontId="7" fillId="0" borderId="3" xfId="1" applyFont="1" applyFill="1" applyBorder="1" applyAlignment="1">
      <alignment horizontal="right" vertical="center" shrinkToFit="1"/>
    </xf>
    <xf numFmtId="38" fontId="6" fillId="0" borderId="38" xfId="1" applyFont="1" applyFill="1" applyBorder="1" applyAlignment="1">
      <alignment horizontal="right" vertical="center" shrinkToFit="1"/>
    </xf>
    <xf numFmtId="38" fontId="6" fillId="0" borderId="39" xfId="1" applyFont="1" applyFill="1" applyBorder="1" applyAlignment="1">
      <alignment horizontal="right" vertical="center" shrinkToFit="1"/>
    </xf>
    <xf numFmtId="0" fontId="9" fillId="0" borderId="23" xfId="0" applyFont="1" applyFill="1" applyBorder="1" applyAlignment="1">
      <alignment horizontal="left" vertical="center"/>
    </xf>
    <xf numFmtId="0" fontId="9" fillId="0" borderId="3" xfId="0" applyFont="1" applyFill="1" applyBorder="1" applyAlignment="1">
      <alignment horizontal="left" vertical="center"/>
    </xf>
    <xf numFmtId="0" fontId="9" fillId="0" borderId="1" xfId="0" applyFont="1" applyBorder="1" applyAlignment="1">
      <alignment horizontal="center" vertical="center"/>
    </xf>
    <xf numFmtId="38" fontId="7" fillId="0" borderId="1" xfId="1" applyFont="1" applyFill="1" applyBorder="1" applyAlignment="1">
      <alignment horizontal="center" vertical="center"/>
    </xf>
    <xf numFmtId="0" fontId="9" fillId="0" borderId="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center" vertical="center"/>
    </xf>
    <xf numFmtId="38" fontId="7" fillId="0" borderId="1" xfId="1" applyFont="1" applyFill="1" applyBorder="1" applyAlignment="1">
      <alignment horizontal="center" vertical="center" shrinkToFit="1"/>
    </xf>
    <xf numFmtId="0" fontId="9" fillId="10" borderId="1" xfId="0" applyFont="1" applyFill="1" applyBorder="1" applyAlignment="1">
      <alignment horizontal="left" vertical="center"/>
    </xf>
    <xf numFmtId="0" fontId="9" fillId="0" borderId="1" xfId="0" applyFont="1" applyFill="1" applyBorder="1" applyAlignment="1">
      <alignment horizontal="left" vertical="center"/>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17" xfId="0" applyFont="1" applyFill="1" applyBorder="1" applyAlignment="1">
      <alignment horizontal="center" vertical="center" wrapText="1"/>
    </xf>
    <xf numFmtId="38" fontId="7" fillId="3" borderId="17" xfId="1" applyFont="1" applyFill="1" applyBorder="1" applyAlignment="1">
      <alignment horizontal="center" vertical="center" wrapText="1"/>
    </xf>
    <xf numFmtId="38" fontId="7" fillId="3" borderId="29" xfId="1" applyFont="1" applyFill="1" applyBorder="1" applyAlignment="1">
      <alignment horizontal="center" vertical="center" wrapText="1"/>
    </xf>
    <xf numFmtId="38" fontId="7" fillId="0" borderId="25" xfId="1" applyFont="1" applyFill="1" applyBorder="1" applyAlignment="1">
      <alignment horizontal="left" vertical="center" wrapText="1" shrinkToFit="1"/>
    </xf>
    <xf numFmtId="0" fontId="55" fillId="0" borderId="1" xfId="5" applyFont="1" applyBorder="1" applyAlignment="1">
      <alignment horizontal="center" vertical="center"/>
    </xf>
    <xf numFmtId="179" fontId="55" fillId="0" borderId="1" xfId="5" applyNumberFormat="1" applyFont="1" applyFill="1" applyBorder="1" applyAlignment="1">
      <alignment horizontal="right" vertical="center"/>
    </xf>
    <xf numFmtId="0" fontId="56" fillId="0" borderId="46" xfId="5" applyFont="1" applyFill="1" applyBorder="1" applyAlignment="1">
      <alignment horizontal="center" vertical="center" wrapText="1"/>
    </xf>
    <xf numFmtId="0" fontId="56" fillId="0" borderId="6" xfId="5" applyFont="1" applyFill="1" applyBorder="1" applyAlignment="1">
      <alignment horizontal="center" vertical="center"/>
    </xf>
    <xf numFmtId="0" fontId="56" fillId="0" borderId="44" xfId="5" applyFont="1" applyFill="1" applyBorder="1" applyAlignment="1">
      <alignment horizontal="center" vertical="center" wrapText="1"/>
    </xf>
    <xf numFmtId="0" fontId="56" fillId="0" borderId="7" xfId="5" applyFont="1" applyFill="1" applyBorder="1" applyAlignment="1">
      <alignment horizontal="center" vertical="center" wrapText="1"/>
    </xf>
    <xf numFmtId="0" fontId="55" fillId="0" borderId="1" xfId="5" applyFont="1" applyFill="1" applyBorder="1" applyAlignment="1">
      <alignment horizontal="center" vertical="center"/>
    </xf>
    <xf numFmtId="0" fontId="55" fillId="0" borderId="1" xfId="5" applyFont="1" applyFill="1" applyBorder="1" applyAlignment="1">
      <alignment horizontal="center" vertical="center" wrapText="1"/>
    </xf>
    <xf numFmtId="0" fontId="56" fillId="0" borderId="44" xfId="5" applyFont="1" applyBorder="1" applyAlignment="1">
      <alignment horizontal="center" vertical="center" wrapText="1"/>
    </xf>
    <xf numFmtId="0" fontId="56" fillId="0" borderId="7" xfId="5" applyFont="1" applyBorder="1" applyAlignment="1">
      <alignment horizontal="center" vertical="center" wrapText="1"/>
    </xf>
    <xf numFmtId="38" fontId="57" fillId="0" borderId="1" xfId="6" applyFont="1" applyBorder="1" applyAlignment="1">
      <alignment horizontal="center" vertical="center"/>
    </xf>
    <xf numFmtId="0" fontId="55" fillId="0" borderId="44" xfId="5" applyFont="1" applyBorder="1" applyAlignment="1">
      <alignment horizontal="center" vertical="center"/>
    </xf>
    <xf numFmtId="0" fontId="55" fillId="0" borderId="7" xfId="5" applyFont="1" applyBorder="1" applyAlignment="1">
      <alignment horizontal="center" vertical="center"/>
    </xf>
    <xf numFmtId="0" fontId="19" fillId="0" borderId="1" xfId="0" applyFont="1" applyFill="1" applyBorder="1" applyAlignment="1">
      <alignment horizontal="left" vertical="center"/>
    </xf>
    <xf numFmtId="0" fontId="25" fillId="9" borderId="2" xfId="0" applyFont="1" applyFill="1" applyBorder="1" applyAlignment="1">
      <alignment horizontal="left" vertical="center"/>
    </xf>
    <xf numFmtId="0" fontId="25" fillId="9" borderId="23" xfId="0" applyFont="1" applyFill="1" applyBorder="1" applyAlignment="1">
      <alignment horizontal="left" vertical="center"/>
    </xf>
    <xf numFmtId="0" fontId="25" fillId="9" borderId="3" xfId="0" applyFont="1" applyFill="1" applyBorder="1" applyAlignment="1">
      <alignment horizontal="left" vertical="center"/>
    </xf>
    <xf numFmtId="0" fontId="24" fillId="0" borderId="51" xfId="0" applyFont="1" applyFill="1" applyBorder="1" applyAlignment="1">
      <alignment horizontal="center" vertical="top" wrapText="1"/>
    </xf>
    <xf numFmtId="0" fontId="24" fillId="0" borderId="51" xfId="0" applyFont="1" applyFill="1" applyBorder="1" applyAlignment="1">
      <alignment horizontal="center" vertical="top"/>
    </xf>
    <xf numFmtId="0" fontId="24" fillId="0" borderId="50" xfId="0" applyFont="1" applyFill="1" applyBorder="1" applyAlignment="1">
      <alignment horizontal="center" vertical="top"/>
    </xf>
    <xf numFmtId="0" fontId="24" fillId="0" borderId="49" xfId="0" applyFont="1" applyFill="1" applyBorder="1" applyAlignment="1">
      <alignment horizontal="center" vertical="top"/>
    </xf>
    <xf numFmtId="0" fontId="24" fillId="0" borderId="48" xfId="0" applyFont="1" applyFill="1" applyBorder="1" applyAlignment="1">
      <alignment horizontal="center" vertical="top"/>
    </xf>
    <xf numFmtId="0" fontId="21" fillId="7" borderId="1" xfId="0" applyFont="1" applyFill="1" applyBorder="1" applyAlignment="1">
      <alignment horizontal="center" vertical="top" wrapText="1"/>
    </xf>
    <xf numFmtId="0" fontId="20" fillId="0" borderId="2" xfId="0" applyFont="1" applyFill="1" applyBorder="1" applyAlignment="1">
      <alignment horizontal="left" vertical="top" wrapText="1"/>
    </xf>
    <xf numFmtId="0" fontId="20" fillId="0" borderId="23" xfId="0" applyFont="1" applyFill="1" applyBorder="1" applyAlignment="1">
      <alignment horizontal="left" vertical="top" wrapText="1"/>
    </xf>
    <xf numFmtId="0" fontId="25" fillId="0" borderId="44"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7" xfId="0" applyFont="1" applyFill="1" applyBorder="1" applyAlignment="1">
      <alignment horizontal="left" vertical="top" wrapText="1"/>
    </xf>
    <xf numFmtId="0" fontId="25" fillId="0" borderId="20" xfId="0" applyFont="1" applyFill="1" applyBorder="1" applyAlignment="1">
      <alignment horizontal="left" vertical="top" wrapText="1"/>
    </xf>
    <xf numFmtId="0" fontId="25" fillId="0" borderId="1"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left" vertical="center" shrinkToFit="1"/>
    </xf>
    <xf numFmtId="0" fontId="19" fillId="0" borderId="1" xfId="0" applyFont="1" applyFill="1" applyBorder="1" applyAlignment="1">
      <alignment vertical="center"/>
    </xf>
    <xf numFmtId="0" fontId="19" fillId="0" borderId="1" xfId="0" applyFont="1" applyFill="1" applyBorder="1" applyAlignment="1">
      <alignment horizontal="left" vertical="center" wrapText="1" shrinkToFit="1"/>
    </xf>
    <xf numFmtId="0" fontId="19" fillId="0" borderId="1" xfId="0" applyFont="1" applyFill="1" applyBorder="1" applyAlignment="1">
      <alignment horizontal="center" vertical="center" wrapText="1"/>
    </xf>
    <xf numFmtId="0" fontId="20" fillId="8" borderId="2" xfId="0" applyFont="1" applyFill="1" applyBorder="1" applyAlignment="1">
      <alignment horizontal="center" vertical="center"/>
    </xf>
    <xf numFmtId="0" fontId="20" fillId="8" borderId="23" xfId="0" applyFont="1" applyFill="1" applyBorder="1" applyAlignment="1">
      <alignment horizontal="center" vertical="center"/>
    </xf>
    <xf numFmtId="0" fontId="20" fillId="8" borderId="3" xfId="0" applyFont="1" applyFill="1" applyBorder="1" applyAlignment="1">
      <alignment horizontal="center" vertical="center"/>
    </xf>
    <xf numFmtId="38" fontId="18" fillId="0" borderId="1" xfId="1" applyFont="1" applyFill="1" applyBorder="1" applyAlignment="1">
      <alignment horizontal="left" vertical="top" wrapText="1"/>
    </xf>
    <xf numFmtId="0" fontId="20" fillId="8" borderId="44" xfId="0" applyFont="1" applyFill="1" applyBorder="1" applyAlignment="1">
      <alignment horizontal="center" vertical="center"/>
    </xf>
    <xf numFmtId="0" fontId="20" fillId="8" borderId="45" xfId="0" applyFont="1" applyFill="1" applyBorder="1" applyAlignment="1">
      <alignment horizontal="center" vertical="center"/>
    </xf>
    <xf numFmtId="0" fontId="20" fillId="8" borderId="4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42" xfId="0" applyFont="1" applyFill="1" applyBorder="1" applyAlignment="1">
      <alignment horizontal="center" vertical="center"/>
    </xf>
    <xf numFmtId="0" fontId="20" fillId="8" borderId="20" xfId="0" applyFont="1" applyFill="1" applyBorder="1" applyAlignment="1">
      <alignment horizontal="center" vertical="center"/>
    </xf>
    <xf numFmtId="38" fontId="18" fillId="0" borderId="44" xfId="1" applyFont="1" applyFill="1" applyBorder="1" applyAlignment="1">
      <alignment horizontal="left" vertical="top" wrapText="1"/>
    </xf>
    <xf numFmtId="38" fontId="18" fillId="0" borderId="43" xfId="1" applyFont="1" applyFill="1" applyBorder="1" applyAlignment="1">
      <alignment horizontal="left" vertical="top" wrapText="1"/>
    </xf>
    <xf numFmtId="38" fontId="18" fillId="0" borderId="7" xfId="1" applyFont="1" applyFill="1" applyBorder="1" applyAlignment="1">
      <alignment horizontal="left" vertical="top" wrapText="1"/>
    </xf>
    <xf numFmtId="38" fontId="18" fillId="0" borderId="20" xfId="1" applyFont="1" applyFill="1" applyBorder="1" applyAlignment="1">
      <alignment horizontal="left" vertical="top" wrapText="1"/>
    </xf>
    <xf numFmtId="38" fontId="19" fillId="0" borderId="44" xfId="1" applyFont="1" applyFill="1" applyBorder="1" applyAlignment="1">
      <alignment horizontal="left" vertical="top" wrapText="1"/>
    </xf>
    <xf numFmtId="38" fontId="19" fillId="0" borderId="43" xfId="1" applyFont="1" applyFill="1" applyBorder="1" applyAlignment="1">
      <alignment horizontal="left" vertical="top" wrapText="1"/>
    </xf>
    <xf numFmtId="38" fontId="19" fillId="0" borderId="7" xfId="1" applyFont="1" applyFill="1" applyBorder="1" applyAlignment="1">
      <alignment horizontal="left" vertical="top" wrapText="1"/>
    </xf>
    <xf numFmtId="38" fontId="19" fillId="0" borderId="20" xfId="1" applyFont="1" applyFill="1" applyBorder="1" applyAlignment="1">
      <alignment horizontal="left" vertical="top" wrapText="1"/>
    </xf>
    <xf numFmtId="0" fontId="11" fillId="0" borderId="23"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8" xfId="0" applyFont="1" applyFill="1" applyBorder="1" applyAlignment="1">
      <alignment horizontal="left" vertical="center" wrapText="1"/>
    </xf>
    <xf numFmtId="0" fontId="11" fillId="0" borderId="1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5" xfId="0" applyFont="1" applyFill="1" applyBorder="1" applyAlignment="1">
      <alignment vertical="center" wrapText="1"/>
    </xf>
    <xf numFmtId="0" fontId="11" fillId="0" borderId="23" xfId="0" applyFont="1" applyFill="1" applyBorder="1" applyAlignment="1">
      <alignment vertical="center" wrapText="1"/>
    </xf>
    <xf numFmtId="0" fontId="11" fillId="0" borderId="27" xfId="0" applyFont="1" applyFill="1" applyBorder="1" applyAlignment="1">
      <alignment vertical="center" wrapText="1"/>
    </xf>
    <xf numFmtId="0" fontId="11" fillId="0" borderId="21" xfId="0" applyFont="1" applyFill="1" applyBorder="1" applyAlignment="1">
      <alignment vertical="center" wrapText="1"/>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1" fillId="0" borderId="26" xfId="0" applyFont="1" applyBorder="1" applyAlignment="1">
      <alignment vertical="center" wrapText="1"/>
    </xf>
    <xf numFmtId="0" fontId="11" fillId="0" borderId="24" xfId="0" applyFont="1" applyBorder="1" applyAlignment="1">
      <alignment vertical="center" wrapText="1"/>
    </xf>
    <xf numFmtId="0" fontId="11" fillId="0" borderId="28" xfId="0" applyFont="1" applyBorder="1" applyAlignment="1">
      <alignment vertical="center" wrapText="1"/>
    </xf>
    <xf numFmtId="0" fontId="11" fillId="0" borderId="25" xfId="0" applyFont="1" applyBorder="1" applyAlignment="1">
      <alignment vertical="center" wrapText="1"/>
    </xf>
    <xf numFmtId="0" fontId="11" fillId="0" borderId="23" xfId="0" applyFont="1" applyBorder="1" applyAlignment="1">
      <alignment vertical="center" wrapText="1"/>
    </xf>
    <xf numFmtId="0" fontId="11" fillId="0" borderId="27" xfId="0" applyFont="1" applyBorder="1" applyAlignment="1">
      <alignment vertical="center" wrapText="1"/>
    </xf>
    <xf numFmtId="0" fontId="11" fillId="0" borderId="26" xfId="0" applyFont="1" applyFill="1" applyBorder="1" applyAlignment="1">
      <alignment vertical="center" wrapText="1"/>
    </xf>
    <xf numFmtId="0" fontId="11" fillId="0" borderId="24" xfId="0" applyFont="1" applyFill="1" applyBorder="1" applyAlignment="1">
      <alignment vertical="center" wrapText="1"/>
    </xf>
    <xf numFmtId="0" fontId="11" fillId="0" borderId="28" xfId="0" applyFont="1" applyFill="1" applyBorder="1" applyAlignment="1">
      <alignment vertical="center" wrapText="1"/>
    </xf>
  </cellXfs>
  <cellStyles count="7">
    <cellStyle name="ハイパーリンク" xfId="3" builtinId="8"/>
    <cellStyle name="桁区切り" xfId="1" builtinId="6"/>
    <cellStyle name="桁区切り 2" xfId="6"/>
    <cellStyle name="標準" xfId="0" builtinId="0"/>
    <cellStyle name="標準 2" xfId="2"/>
    <cellStyle name="標準 3" xfId="4"/>
    <cellStyle name="標準 6 2" xfId="5"/>
  </cellStyles>
  <dxfs count="654">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ill>
        <patternFill>
          <bgColor theme="0" tint="-0.499984740745262"/>
        </patternFill>
      </fill>
    </dxf>
    <dxf>
      <fill>
        <patternFill>
          <bgColor theme="0" tint="-0.49998474074526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38</xdr:row>
          <xdr:rowOff>396240</xdr:rowOff>
        </xdr:from>
        <xdr:to>
          <xdr:col>16</xdr:col>
          <xdr:colOff>678180</xdr:colOff>
          <xdr:row>40</xdr:row>
          <xdr:rowOff>68580</xdr:rowOff>
        </xdr:to>
        <xdr:sp macro="" textlink="">
          <xdr:nvSpPr>
            <xdr:cNvPr id="17420" name="Check Box 12" hidden="1">
              <a:extLst>
                <a:ext uri="{63B3BB69-23CF-44E3-9099-C40C66FF867C}">
                  <a14:compatExt spid="_x0000_s17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39</xdr:row>
          <xdr:rowOff>434340</xdr:rowOff>
        </xdr:from>
        <xdr:to>
          <xdr:col>16</xdr:col>
          <xdr:colOff>678180</xdr:colOff>
          <xdr:row>41</xdr:row>
          <xdr:rowOff>68580</xdr:rowOff>
        </xdr:to>
        <xdr:sp macro="" textlink="">
          <xdr:nvSpPr>
            <xdr:cNvPr id="17421" name="Check Box 13"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39</xdr:row>
          <xdr:rowOff>434340</xdr:rowOff>
        </xdr:from>
        <xdr:to>
          <xdr:col>16</xdr:col>
          <xdr:colOff>678180</xdr:colOff>
          <xdr:row>41</xdr:row>
          <xdr:rowOff>68580</xdr:rowOff>
        </xdr:to>
        <xdr:sp macro="" textlink="">
          <xdr:nvSpPr>
            <xdr:cNvPr id="17422" name="Check Box 14"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40</xdr:row>
          <xdr:rowOff>434340</xdr:rowOff>
        </xdr:from>
        <xdr:to>
          <xdr:col>16</xdr:col>
          <xdr:colOff>678180</xdr:colOff>
          <xdr:row>42</xdr:row>
          <xdr:rowOff>68580</xdr:rowOff>
        </xdr:to>
        <xdr:sp macro="" textlink="">
          <xdr:nvSpPr>
            <xdr:cNvPr id="17423" name="Check Box 15"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40</xdr:row>
          <xdr:rowOff>434340</xdr:rowOff>
        </xdr:from>
        <xdr:to>
          <xdr:col>16</xdr:col>
          <xdr:colOff>678180</xdr:colOff>
          <xdr:row>42</xdr:row>
          <xdr:rowOff>68580</xdr:rowOff>
        </xdr:to>
        <xdr:sp macro="" textlink="">
          <xdr:nvSpPr>
            <xdr:cNvPr id="17424" name="Check Box 16"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195</xdr:row>
      <xdr:rowOff>0</xdr:rowOff>
    </xdr:from>
    <xdr:to>
      <xdr:col>18</xdr:col>
      <xdr:colOff>517526</xdr:colOff>
      <xdr:row>211</xdr:row>
      <xdr:rowOff>30480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510540" y="21282660"/>
          <a:ext cx="14431646" cy="3688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rgbClr val="FF0000"/>
              </a:solidFill>
            </a:rPr>
            <a:t>該当する職員が</a:t>
          </a:r>
          <a:r>
            <a:rPr kumimoji="1" lang="en-US" altLang="ja-JP" sz="2000" b="1">
              <a:solidFill>
                <a:srgbClr val="FF0000"/>
              </a:solidFill>
            </a:rPr>
            <a:t>50</a:t>
          </a:r>
          <a:r>
            <a:rPr kumimoji="1" lang="ja-JP" altLang="en-US" sz="2000" b="1">
              <a:solidFill>
                <a:srgbClr val="FF0000"/>
              </a:solidFill>
            </a:rPr>
            <a:t>名を超える場合は、以下のとおり操作し、入力セルを表示してください。</a:t>
          </a:r>
          <a:r>
            <a:rPr kumimoji="1" lang="en-US" altLang="ja-JP" sz="2000" b="1">
              <a:solidFill>
                <a:srgbClr val="FF0000"/>
              </a:solidFill>
            </a:rPr>
            <a:t>90</a:t>
          </a:r>
          <a:r>
            <a:rPr kumimoji="1" lang="ja-JP" altLang="en-US" sz="2000" b="1">
              <a:solidFill>
                <a:srgbClr val="FF0000"/>
              </a:solidFill>
            </a:rPr>
            <a:t>名分まで入力可能となります。</a:t>
          </a:r>
          <a:endParaRPr kumimoji="1" lang="en-US" altLang="ja-JP" sz="2000" b="1">
            <a:solidFill>
              <a:srgbClr val="FF0000"/>
            </a:solidFill>
          </a:endParaRPr>
        </a:p>
        <a:p>
          <a:endParaRPr kumimoji="1" lang="en-US" altLang="ja-JP" sz="2000" b="1">
            <a:solidFill>
              <a:srgbClr val="FF0000"/>
            </a:solidFill>
          </a:endParaRPr>
        </a:p>
        <a:p>
          <a:r>
            <a:rPr kumimoji="1" lang="ja-JP" altLang="en-US" sz="2000" b="1">
              <a:solidFill>
                <a:srgbClr val="FF0000"/>
              </a:solidFill>
            </a:rPr>
            <a:t>①「校閲」タブで「シートの保護」をクリックする。</a:t>
          </a:r>
          <a:endParaRPr kumimoji="1" lang="en-US" altLang="ja-JP" sz="2000" b="1">
            <a:solidFill>
              <a:srgbClr val="FF0000"/>
            </a:solidFill>
          </a:endParaRPr>
        </a:p>
        <a:p>
          <a:r>
            <a:rPr kumimoji="1" lang="ja-JP" altLang="en-US" sz="2000" b="1">
              <a:solidFill>
                <a:srgbClr val="FF0000"/>
              </a:solidFill>
            </a:rPr>
            <a:t>②「シートの保護を解除するためのパスワード」に以下のパスワードを入力し、保護を解除する。</a:t>
          </a:r>
          <a:endParaRPr kumimoji="1" lang="en-US" altLang="ja-JP" sz="2000" b="1">
            <a:solidFill>
              <a:srgbClr val="FF0000"/>
            </a:solidFill>
          </a:endParaRPr>
        </a:p>
        <a:p>
          <a:r>
            <a:rPr kumimoji="1" lang="ja-JP" altLang="en-US" sz="2000" b="1">
              <a:solidFill>
                <a:srgbClr val="FF0000"/>
              </a:solidFill>
            </a:rPr>
            <a:t>　　★シートの保護を解除するためのパスワード　：　</a:t>
          </a:r>
          <a:r>
            <a:rPr kumimoji="1" lang="en-US" altLang="ja-JP" sz="2000" b="1">
              <a:solidFill>
                <a:srgbClr val="FF0000"/>
              </a:solidFill>
            </a:rPr>
            <a:t>kaigo2023</a:t>
          </a:r>
        </a:p>
        <a:p>
          <a:r>
            <a:rPr kumimoji="1" lang="ja-JP" altLang="en-US" sz="2000" b="1">
              <a:solidFill>
                <a:srgbClr val="FF0000"/>
              </a:solidFill>
            </a:rPr>
            <a:t>③左側</a:t>
          </a:r>
          <a:r>
            <a:rPr kumimoji="1" lang="en-US" altLang="ja-JP" sz="2000" b="1">
              <a:solidFill>
                <a:srgbClr val="FF0000"/>
              </a:solidFill>
            </a:rPr>
            <a:t>73</a:t>
          </a:r>
          <a:r>
            <a:rPr kumimoji="1" lang="ja-JP" altLang="en-US" sz="2000" b="1">
              <a:solidFill>
                <a:srgbClr val="FF0000"/>
              </a:solidFill>
            </a:rPr>
            <a:t>行</a:t>
          </a:r>
          <a:r>
            <a:rPr kumimoji="1" lang="en-US" altLang="ja-JP" sz="2000" b="1">
              <a:solidFill>
                <a:srgbClr val="FF0000"/>
              </a:solidFill>
            </a:rPr>
            <a:t>~192</a:t>
          </a:r>
          <a:r>
            <a:rPr kumimoji="1" lang="ja-JP" altLang="en-US" sz="2000" b="1">
              <a:solidFill>
                <a:srgbClr val="FF0000"/>
              </a:solidFill>
            </a:rPr>
            <a:t>行のところを行選択し、右クリックして、「再表示」を押す。</a:t>
          </a:r>
          <a:endParaRPr kumimoji="1" lang="en-US" altLang="ja-JP" sz="2000" b="1">
            <a:solidFill>
              <a:srgbClr val="FF0000"/>
            </a:solidFill>
          </a:endParaRPr>
        </a:p>
        <a:p>
          <a:r>
            <a:rPr kumimoji="1" lang="ja-JP" altLang="en-US" sz="2000" b="1">
              <a:solidFill>
                <a:srgbClr val="FF0000"/>
              </a:solidFill>
            </a:rPr>
            <a:t>④</a:t>
          </a:r>
          <a:r>
            <a:rPr kumimoji="1" lang="en-US" altLang="ja-JP" sz="2000" b="1">
              <a:solidFill>
                <a:srgbClr val="FF0000"/>
              </a:solidFill>
            </a:rPr>
            <a:t>No.31</a:t>
          </a:r>
          <a:r>
            <a:rPr kumimoji="1" lang="ja-JP" altLang="en-US" sz="2000" b="1">
              <a:solidFill>
                <a:srgbClr val="FF0000"/>
              </a:solidFill>
            </a:rPr>
            <a:t>～</a:t>
          </a:r>
          <a:r>
            <a:rPr kumimoji="1" lang="en-US" altLang="ja-JP" sz="2000" b="1">
              <a:solidFill>
                <a:srgbClr val="FF0000"/>
              </a:solidFill>
            </a:rPr>
            <a:t>90</a:t>
          </a:r>
          <a:r>
            <a:rPr kumimoji="1" lang="ja-JP" altLang="en-US" sz="2000" b="1">
              <a:solidFill>
                <a:srgbClr val="FF0000"/>
              </a:solidFill>
            </a:rPr>
            <a:t>までのセルの行が再表示されるため、必要なセルに入力する。</a:t>
          </a:r>
          <a:endParaRPr kumimoji="1" lang="en-US" altLang="ja-JP" sz="20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UJH/AppData/Local/Microsoft/Windows/INetCache/Content.Outlook/IFG38DIW/0313&#26045;&#35373;&#12408;&#12398;&#35519;&#26619;&#27096;&#24335;&#65288;&#26696;&#65289;_%20(0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8_HP&#25522;&#36617;&#36039;&#26009;/03_&#30003;&#35531;&#26360;&#27096;&#24335;/04_0915&#30003;&#35531;&#26360;&#26528;&#20462;&#27491;/R5shinseisyo_R4hiyou_kisairei_0915/01_&#12304;&#12295;&#12295;&#20250;_&#12295;&#12295;&#20107;&#26989;&#25152;&#12305;_R5&#30003;&#35531;&#26360;&#27096;&#24335;&#65288;&#27096;&#24335;&#31532;&#65297;&#21495;&#12288;&#20196;&#21644;&#65300;&#24180;&#24230;&#12395;&#35201;&#12375;&#12383;&#36027;&#29992;&#20998;&#65289;&#65288;&#35352;&#36617;&#2036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リスト"/>
      <sheetName val="別紙1-5"/>
      <sheetName val="別添　施設内療養経費　計算書"/>
      <sheetName val="計算用"/>
    </sheetNames>
    <sheetDataSet>
      <sheetData sheetId="0">
        <row r="20">
          <cell r="H20">
            <v>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
  <sheetViews>
    <sheetView view="pageBreakPreview" topLeftCell="A22" zoomScaleNormal="100" zoomScaleSheetLayoutView="100" workbookViewId="0">
      <selection activeCell="B14" sqref="B14"/>
    </sheetView>
  </sheetViews>
  <sheetFormatPr defaultColWidth="8.69921875" defaultRowHeight="13.2"/>
  <cols>
    <col min="1" max="1" width="28" style="90" customWidth="1"/>
    <col min="2" max="2" width="47.5" style="90" customWidth="1"/>
    <col min="3" max="3" width="8.69921875" style="90"/>
    <col min="4" max="6" width="0" style="90" hidden="1" customWidth="1"/>
    <col min="7" max="8" width="19.09765625" style="90" hidden="1" customWidth="1"/>
    <col min="9" max="9" width="0" style="90" hidden="1" customWidth="1"/>
    <col min="10" max="16384" width="8.69921875" style="90"/>
  </cols>
  <sheetData>
    <row r="1" spans="1:8">
      <c r="A1" s="89" t="s">
        <v>179</v>
      </c>
      <c r="G1" s="90" t="s">
        <v>180</v>
      </c>
      <c r="H1" s="90" t="s">
        <v>181</v>
      </c>
    </row>
    <row r="2" spans="1:8" customFormat="1" ht="18">
      <c r="A2" s="111" t="s">
        <v>182</v>
      </c>
    </row>
    <row r="3" spans="1:8" customFormat="1" ht="18">
      <c r="A3" s="111" t="s">
        <v>237</v>
      </c>
    </row>
    <row r="4" spans="1:8" customFormat="1" ht="18">
      <c r="A4" s="111" t="s">
        <v>238</v>
      </c>
    </row>
    <row r="5" spans="1:8" customFormat="1" ht="18">
      <c r="A5" s="111" t="s">
        <v>241</v>
      </c>
    </row>
    <row r="6" spans="1:8" customFormat="1" ht="30.6" customHeight="1">
      <c r="A6" s="171" t="s">
        <v>257</v>
      </c>
      <c r="B6" s="171"/>
    </row>
    <row r="7" spans="1:8">
      <c r="A7" s="92" t="s">
        <v>183</v>
      </c>
      <c r="B7" s="119">
        <v>45200</v>
      </c>
    </row>
    <row r="8" spans="1:8">
      <c r="A8" s="92" t="s">
        <v>184</v>
      </c>
      <c r="B8" s="120" t="s">
        <v>297</v>
      </c>
    </row>
    <row r="9" spans="1:8">
      <c r="A9" s="92" t="s">
        <v>185</v>
      </c>
      <c r="B9" s="120" t="s">
        <v>298</v>
      </c>
    </row>
    <row r="10" spans="1:8">
      <c r="A10" s="92" t="s">
        <v>186</v>
      </c>
      <c r="B10" s="120" t="s">
        <v>299</v>
      </c>
    </row>
    <row r="11" spans="1:8">
      <c r="A11" s="92" t="s">
        <v>187</v>
      </c>
      <c r="B11" s="120" t="s">
        <v>300</v>
      </c>
    </row>
    <row r="12" spans="1:8">
      <c r="A12" s="92" t="s">
        <v>188</v>
      </c>
      <c r="B12" s="120" t="s">
        <v>301</v>
      </c>
    </row>
    <row r="13" spans="1:8">
      <c r="A13" s="92" t="s">
        <v>189</v>
      </c>
      <c r="B13" s="120" t="s">
        <v>302</v>
      </c>
    </row>
    <row r="14" spans="1:8">
      <c r="A14" s="92" t="s">
        <v>190</v>
      </c>
      <c r="B14" s="120" t="s">
        <v>303</v>
      </c>
    </row>
    <row r="15" spans="1:8">
      <c r="A15" s="92" t="s">
        <v>191</v>
      </c>
      <c r="B15" s="120" t="s">
        <v>304</v>
      </c>
    </row>
    <row r="16" spans="1:8">
      <c r="A16" s="92" t="s">
        <v>192</v>
      </c>
      <c r="B16" s="120" t="s">
        <v>305</v>
      </c>
    </row>
    <row r="17" spans="1:11">
      <c r="A17" s="92" t="s">
        <v>192</v>
      </c>
      <c r="B17" s="120" t="s">
        <v>305</v>
      </c>
    </row>
    <row r="18" spans="1:11">
      <c r="A18" s="92" t="s">
        <v>193</v>
      </c>
      <c r="B18" s="121" t="s">
        <v>306</v>
      </c>
    </row>
    <row r="19" spans="1:11">
      <c r="A19" s="92" t="s">
        <v>194</v>
      </c>
      <c r="B19" s="120" t="s">
        <v>307</v>
      </c>
    </row>
    <row r="20" spans="1:11">
      <c r="A20" s="92" t="s">
        <v>195</v>
      </c>
      <c r="B20" s="122">
        <v>1370000001</v>
      </c>
    </row>
    <row r="21" spans="1:11">
      <c r="A21" s="92" t="s">
        <v>196</v>
      </c>
      <c r="B21" s="120" t="s">
        <v>220</v>
      </c>
      <c r="G21" s="90">
        <f>IFERROR(VLOOKUP(B21,計算用!A2:G36, 6, FALSE),"選択なし" )</f>
        <v>2</v>
      </c>
      <c r="H21" s="90">
        <f>IFERROR(VLOOKUP(B21,計算用!A2:G36, 7, FALSE),"選択なし" )</f>
        <v>2</v>
      </c>
    </row>
    <row r="22" spans="1:11">
      <c r="A22" s="92" t="s">
        <v>197</v>
      </c>
      <c r="B22" s="122">
        <v>27</v>
      </c>
      <c r="C22" s="91"/>
    </row>
    <row r="23" spans="1:11">
      <c r="A23" s="92" t="s">
        <v>229</v>
      </c>
      <c r="B23" s="124">
        <f>IF(H21=2,(VLOOKUP(基本情報等入力シート!B21,計算用!A2:D36,4,FALSE)*1000*B22),(VLOOKUP(基本情報等入力シート!B21,計算用!A2:D36,4,FALSE)*1000))</f>
        <v>486000</v>
      </c>
    </row>
    <row r="24" spans="1:11" customFormat="1" ht="79.2">
      <c r="A24" s="112" t="s">
        <v>239</v>
      </c>
      <c r="B24" s="122" t="s">
        <v>308</v>
      </c>
      <c r="G24" t="s">
        <v>240</v>
      </c>
      <c r="H24" t="s">
        <v>252</v>
      </c>
      <c r="K24" s="113"/>
    </row>
    <row r="25" spans="1:11" ht="88.05" customHeight="1">
      <c r="A25" s="109" t="s">
        <v>273</v>
      </c>
      <c r="B25" s="122" t="s">
        <v>308</v>
      </c>
    </row>
    <row r="26" spans="1:11" ht="26.4">
      <c r="A26" s="109" t="s">
        <v>233</v>
      </c>
      <c r="B26" s="120" t="s">
        <v>235</v>
      </c>
      <c r="G26" s="90" t="s">
        <v>235</v>
      </c>
      <c r="H26" s="90" t="s">
        <v>234</v>
      </c>
    </row>
    <row r="27" spans="1:11" ht="39.6">
      <c r="A27" s="109" t="s">
        <v>254</v>
      </c>
      <c r="B27" s="120" t="s">
        <v>308</v>
      </c>
      <c r="G27" s="110" t="s">
        <v>236</v>
      </c>
      <c r="H27" s="110">
        <f>IF(B26="1回目",1,IF(B26="2回目以降",2," "))</f>
        <v>1</v>
      </c>
    </row>
    <row r="28" spans="1:11" ht="39.6">
      <c r="A28" s="109" t="s">
        <v>255</v>
      </c>
      <c r="B28" s="123">
        <v>300000</v>
      </c>
    </row>
  </sheetData>
  <sheetProtection password="8748" sheet="1" selectLockedCells="1"/>
  <protectedRanges>
    <protectedRange password="8748" sqref="B7:B22 B24:B28" name="範囲1"/>
  </protectedRanges>
  <mergeCells count="1">
    <mergeCell ref="A6:B6"/>
  </mergeCells>
  <phoneticPr fontId="1"/>
  <conditionalFormatting sqref="B22">
    <cfRule type="expression" dxfId="653" priority="1">
      <formula>$H$21=1</formula>
    </cfRule>
    <cfRule type="expression" dxfId="652" priority="11">
      <formula>$B$22=""</formula>
    </cfRule>
  </conditionalFormatting>
  <conditionalFormatting sqref="B24:B25">
    <cfRule type="expression" dxfId="651" priority="10">
      <formula>B24=""</formula>
    </cfRule>
  </conditionalFormatting>
  <conditionalFormatting sqref="B7:B15 B24:B26 B18:B21">
    <cfRule type="expression" dxfId="650" priority="7">
      <formula>B7=""</formula>
    </cfRule>
  </conditionalFormatting>
  <conditionalFormatting sqref="B27">
    <cfRule type="expression" dxfId="649" priority="6">
      <formula>B27=""</formula>
    </cfRule>
  </conditionalFormatting>
  <conditionalFormatting sqref="B28">
    <cfRule type="expression" dxfId="648" priority="5">
      <formula>B28=""</formula>
    </cfRule>
  </conditionalFormatting>
  <conditionalFormatting sqref="B16">
    <cfRule type="expression" dxfId="647" priority="3">
      <formula>B16=""</formula>
    </cfRule>
  </conditionalFormatting>
  <conditionalFormatting sqref="B17">
    <cfRule type="expression" dxfId="646" priority="2">
      <formula>B17=""</formula>
    </cfRule>
  </conditionalFormatting>
  <dataValidations count="5">
    <dataValidation type="date" errorStyle="warning" allowBlank="1" showInputMessage="1" showErrorMessage="1" error="提出日は、令和４年４月１日～令和５年３月３１日の期間の日付を入力してください。" sqref="B7">
      <formula1>45017</formula1>
      <formula2>45382</formula2>
    </dataValidation>
    <dataValidation type="custom" showInputMessage="1" showErrorMessage="1" errorTitle="入力不可" error="定員は、短期入所系、入所施設・居住系のみの入力となります。それ以外のサービス種別は入力できません。" sqref="B22">
      <formula1>H21=2</formula1>
    </dataValidation>
    <dataValidation type="list" allowBlank="1" showInputMessage="1" showErrorMessage="1" sqref="B26">
      <formula1>$G$26:$H$26</formula1>
    </dataValidation>
    <dataValidation type="list" allowBlank="1" showInputMessage="1" showErrorMessage="1" sqref="B24:B25">
      <formula1>$G$24</formula1>
    </dataValidation>
    <dataValidation type="list" allowBlank="1" showInputMessage="1" showErrorMessage="1" sqref="B27">
      <formula1>$G$24:$H$24</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57"/>
  <sheetViews>
    <sheetView tabSelected="1" view="pageBreakPreview" zoomScale="50" zoomScaleNormal="85" zoomScaleSheetLayoutView="50" workbookViewId="0"/>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11.09765625" style="5" customWidth="1"/>
    <col min="10" max="10" width="10.59765625" style="5" customWidth="1"/>
    <col min="11" max="11" width="16" style="5" customWidth="1"/>
    <col min="12" max="17" width="9.69921875" style="5" customWidth="1"/>
    <col min="18" max="18" width="14.59765625" style="5" customWidth="1"/>
    <col min="19" max="19" width="8.19921875" style="4" customWidth="1"/>
    <col min="20" max="20" width="10.796875" style="5" customWidth="1"/>
    <col min="21" max="21" width="8.19921875" style="5" customWidth="1"/>
    <col min="22" max="23" width="10.796875" style="5" customWidth="1"/>
    <col min="24" max="24" width="8.19921875" style="5" customWidth="1"/>
    <col min="25" max="25" width="14.796875" style="5" customWidth="1"/>
    <col min="26" max="26" width="10" style="5" customWidth="1"/>
    <col min="27" max="27" width="10.59765625" style="5" customWidth="1"/>
    <col min="28" max="33" width="8.19921875" style="5" customWidth="1"/>
    <col min="34" max="34" width="11.19921875" style="5" customWidth="1"/>
    <col min="35" max="38" width="8.19921875" style="5" customWidth="1"/>
    <col min="39" max="39" width="24.3984375" style="5" customWidth="1"/>
    <col min="40" max="42" width="8.19921875" style="5" customWidth="1"/>
    <col min="43" max="43" width="8.19921875" style="5" hidden="1" customWidth="1"/>
    <col min="44" max="44" width="6.59765625" style="5" customWidth="1"/>
    <col min="45" max="47" width="6.296875" style="5" customWidth="1"/>
    <col min="48" max="16384" width="9" style="5"/>
  </cols>
  <sheetData>
    <row r="1" spans="1:45" s="21" customFormat="1" ht="42" customHeight="1">
      <c r="A1" s="20" t="s">
        <v>253</v>
      </c>
      <c r="B1" s="20"/>
      <c r="C1" s="20"/>
      <c r="D1" s="20"/>
      <c r="E1" s="20"/>
      <c r="F1" s="20"/>
      <c r="G1" s="20"/>
      <c r="H1" s="20"/>
      <c r="I1" s="20"/>
      <c r="J1" s="20"/>
      <c r="K1" s="20"/>
      <c r="L1" s="20"/>
      <c r="M1" s="20"/>
      <c r="N1" s="20"/>
      <c r="O1" s="20"/>
      <c r="P1" s="20"/>
      <c r="Q1" s="20"/>
      <c r="R1" s="20"/>
      <c r="S1" s="20"/>
      <c r="T1" s="20"/>
    </row>
    <row r="2" spans="1:45" s="21" customFormat="1" ht="28.5"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76</v>
      </c>
      <c r="B3" s="11"/>
      <c r="C3" s="11"/>
      <c r="D3" s="11"/>
      <c r="E3" s="11"/>
      <c r="F3" s="11"/>
      <c r="G3" s="11"/>
      <c r="H3" s="11"/>
      <c r="I3" s="11"/>
      <c r="AG3" s="267" t="s">
        <v>67</v>
      </c>
      <c r="AH3" s="267"/>
      <c r="AI3" s="267"/>
      <c r="AJ3" s="268" t="s">
        <v>198</v>
      </c>
      <c r="AK3" s="268"/>
    </row>
    <row r="4" spans="1:45" s="1" customFormat="1" ht="27.75" customHeight="1">
      <c r="A4" s="11" t="s">
        <v>78</v>
      </c>
      <c r="B4" s="11"/>
      <c r="C4" s="11"/>
      <c r="D4" s="11"/>
      <c r="E4" s="11"/>
      <c r="F4" s="11"/>
      <c r="G4" s="11"/>
      <c r="H4" s="11"/>
      <c r="I4" s="11"/>
      <c r="AG4" s="269" t="s">
        <v>62</v>
      </c>
      <c r="AH4" s="270"/>
      <c r="AI4" s="271"/>
      <c r="AJ4" s="272" t="str">
        <f>基本情報等入力シート!B8</f>
        <v>株式会社都庁サービス</v>
      </c>
      <c r="AK4" s="272"/>
    </row>
    <row r="5" spans="1:45" s="1" customFormat="1" ht="27.75" customHeight="1">
      <c r="A5" s="11"/>
      <c r="B5" s="273" t="s">
        <v>77</v>
      </c>
      <c r="C5" s="273"/>
      <c r="D5" s="273"/>
      <c r="E5" s="273"/>
      <c r="F5" s="273"/>
      <c r="G5" s="273"/>
      <c r="H5" s="273"/>
      <c r="I5" s="273"/>
      <c r="J5" s="273"/>
      <c r="K5" s="273"/>
      <c r="L5" s="126" t="s">
        <v>232</v>
      </c>
    </row>
    <row r="6" spans="1:45" s="1" customFormat="1" ht="27.75" customHeight="1">
      <c r="A6" s="11"/>
      <c r="B6" s="274" t="s">
        <v>256</v>
      </c>
      <c r="C6" s="274"/>
      <c r="D6" s="274"/>
      <c r="E6" s="274"/>
      <c r="F6" s="274"/>
      <c r="G6" s="274"/>
      <c r="H6" s="274"/>
      <c r="I6" s="274"/>
      <c r="J6" s="274"/>
      <c r="K6" s="274"/>
      <c r="L6" s="127"/>
    </row>
    <row r="7" spans="1:45" s="1" customFormat="1" ht="27.75" customHeight="1"/>
    <row r="8" spans="1:45" s="1" customFormat="1" ht="27.75" customHeight="1" thickBot="1">
      <c r="A8" s="11" t="s">
        <v>79</v>
      </c>
      <c r="P8" s="13"/>
      <c r="R8" s="2"/>
      <c r="S8" s="3"/>
      <c r="AH8" s="8"/>
      <c r="AI8" s="8"/>
      <c r="AJ8" s="8"/>
      <c r="AK8" s="8"/>
      <c r="AL8" s="8"/>
      <c r="AM8" s="8"/>
    </row>
    <row r="9" spans="1:45" s="1" customFormat="1" ht="69.75" customHeight="1" thickBot="1">
      <c r="E9" s="175" t="s">
        <v>10</v>
      </c>
      <c r="F9" s="176"/>
      <c r="G9" s="176"/>
      <c r="H9" s="176"/>
      <c r="I9" s="176"/>
      <c r="J9" s="176"/>
      <c r="K9" s="176"/>
      <c r="L9" s="176"/>
      <c r="M9" s="176"/>
      <c r="N9" s="176"/>
      <c r="O9" s="176"/>
      <c r="P9" s="176"/>
      <c r="Q9" s="176"/>
      <c r="R9" s="177"/>
      <c r="S9" s="215" t="s">
        <v>251</v>
      </c>
      <c r="T9" s="216"/>
      <c r="U9" s="216"/>
      <c r="V9" s="216"/>
      <c r="W9" s="217"/>
      <c r="X9" s="104"/>
      <c r="Y9" s="8"/>
      <c r="Z9" s="8"/>
      <c r="AA9" s="8"/>
      <c r="AB9" s="8"/>
      <c r="AC9" s="8"/>
      <c r="AD9" s="8"/>
      <c r="AE9" s="8"/>
      <c r="AF9" s="8"/>
      <c r="AG9" s="8"/>
      <c r="AH9" s="8"/>
      <c r="AI9" s="8"/>
      <c r="AJ9" s="8"/>
      <c r="AK9" s="8"/>
      <c r="AL9" s="8"/>
      <c r="AM9" s="8"/>
      <c r="AN9" s="8"/>
      <c r="AO9" s="10"/>
      <c r="AP9" s="10"/>
      <c r="AQ9" s="10"/>
      <c r="AR9" s="10"/>
      <c r="AS9" s="10"/>
    </row>
    <row r="10" spans="1:45" s="1" customFormat="1" ht="24" customHeight="1" thickBot="1">
      <c r="D10" s="7"/>
      <c r="E10" s="178"/>
      <c r="F10" s="179"/>
      <c r="G10" s="179"/>
      <c r="H10" s="179"/>
      <c r="I10" s="179"/>
      <c r="J10" s="179"/>
      <c r="K10" s="179"/>
      <c r="L10" s="179"/>
      <c r="M10" s="179"/>
      <c r="N10" s="179"/>
      <c r="O10" s="179"/>
      <c r="P10" s="179"/>
      <c r="Q10" s="179"/>
      <c r="R10" s="180"/>
      <c r="S10" s="218" t="s">
        <v>12</v>
      </c>
      <c r="T10" s="219"/>
      <c r="U10" s="219"/>
      <c r="V10" s="219"/>
      <c r="W10" s="220"/>
      <c r="X10" s="105"/>
      <c r="Y10" s="8"/>
      <c r="Z10" s="8"/>
      <c r="AA10" s="8"/>
      <c r="AB10" s="8"/>
      <c r="AC10" s="8"/>
      <c r="AD10" s="8"/>
      <c r="AE10" s="8"/>
      <c r="AF10" s="8"/>
      <c r="AG10" s="8"/>
      <c r="AH10" s="8"/>
      <c r="AI10" s="8"/>
      <c r="AJ10" s="8"/>
      <c r="AK10" s="8"/>
      <c r="AL10" s="8"/>
      <c r="AM10" s="8"/>
      <c r="AN10" s="8"/>
    </row>
    <row r="11" spans="1:45" s="1" customFormat="1" ht="78.75" customHeight="1">
      <c r="E11" s="275" t="s">
        <v>1</v>
      </c>
      <c r="F11" s="276"/>
      <c r="G11" s="277"/>
      <c r="H11" s="278" t="s">
        <v>0</v>
      </c>
      <c r="I11" s="279"/>
      <c r="J11" s="280"/>
      <c r="K11" s="281" t="s">
        <v>63</v>
      </c>
      <c r="L11" s="277"/>
      <c r="M11" s="281" t="s">
        <v>100</v>
      </c>
      <c r="N11" s="277"/>
      <c r="O11" s="282" t="s">
        <v>64</v>
      </c>
      <c r="P11" s="283"/>
      <c r="Q11" s="181" t="s">
        <v>65</v>
      </c>
      <c r="R11" s="182"/>
      <c r="S11" s="14" t="s">
        <v>247</v>
      </c>
      <c r="T11" s="15" t="s">
        <v>248</v>
      </c>
      <c r="U11" s="15" t="s">
        <v>244</v>
      </c>
      <c r="V11" s="15" t="s">
        <v>249</v>
      </c>
      <c r="W11" s="16" t="s">
        <v>250</v>
      </c>
      <c r="X11" s="106"/>
      <c r="Y11" s="8"/>
      <c r="Z11" s="8"/>
      <c r="AA11" s="8"/>
      <c r="AB11" s="8"/>
      <c r="AC11" s="8"/>
      <c r="AD11" s="8"/>
      <c r="AE11" s="8"/>
      <c r="AF11" s="8"/>
      <c r="AG11" s="8"/>
      <c r="AH11" s="8"/>
      <c r="AI11" s="8"/>
      <c r="AJ11" s="8"/>
      <c r="AK11" s="8"/>
      <c r="AL11" s="8"/>
      <c r="AM11" s="8"/>
      <c r="AN11" s="8"/>
    </row>
    <row r="12" spans="1:45" s="1" customFormat="1" ht="37.5" customHeight="1">
      <c r="B12" s="183" t="s">
        <v>82</v>
      </c>
      <c r="C12" s="183"/>
      <c r="D12" s="184"/>
      <c r="E12" s="284" t="str">
        <f>基本情報等入力シート!$B$13</f>
        <v>グループホーム都庁</v>
      </c>
      <c r="F12" s="247"/>
      <c r="G12" s="248"/>
      <c r="H12" s="246" t="str">
        <f>基本情報等入力シート!$B$21</f>
        <v>認知症対応型共同生活介護事業所</v>
      </c>
      <c r="I12" s="247"/>
      <c r="J12" s="248"/>
      <c r="K12" s="261">
        <f>基本情報等入力シート!$B$23</f>
        <v>486000</v>
      </c>
      <c r="L12" s="262"/>
      <c r="M12" s="263"/>
      <c r="N12" s="264"/>
      <c r="O12" s="249">
        <f ca="1">SUM(S12:X12)</f>
        <v>1420000</v>
      </c>
      <c r="P12" s="250"/>
      <c r="Q12" s="251">
        <f ca="1">O12-MAX(K12:N12)</f>
        <v>934000</v>
      </c>
      <c r="R12" s="252"/>
      <c r="S12" s="100">
        <f ca="1">SUMIF($B$28:$D$52,"緊急雇用（連携）",$AM$28:$AM$52)</f>
        <v>100000</v>
      </c>
      <c r="T12" s="101">
        <f ca="1">SUMIF($B$28:$D$52,"割増賃金・手当（連携）",$AM$28:$AM$52)</f>
        <v>600000</v>
      </c>
      <c r="U12" s="101">
        <f ca="1">SUMIF($B$28:$D$52,"職業紹介料（連携）",$AM$28:$AM$52)</f>
        <v>500000</v>
      </c>
      <c r="V12" s="101">
        <f ca="1">SUMIF($B$28:$D$52,"損害賠償保険加入（連携）",$AM$28:$AM$52)</f>
        <v>130000</v>
      </c>
      <c r="W12" s="101">
        <f ca="1">SUMIF($B$28:$D$52,"旅費・宿泊費（連携）",$AM$28:$AM$52)</f>
        <v>90000</v>
      </c>
      <c r="X12" s="107"/>
      <c r="Y12" s="8"/>
      <c r="Z12" s="8"/>
      <c r="AA12" s="8"/>
      <c r="AB12" s="8"/>
      <c r="AC12" s="8"/>
      <c r="AD12" s="8"/>
      <c r="AE12" s="8"/>
      <c r="AF12" s="8"/>
      <c r="AG12" s="8"/>
      <c r="AH12" s="8"/>
      <c r="AI12" s="8"/>
      <c r="AJ12" s="8"/>
      <c r="AK12" s="8"/>
      <c r="AL12" s="8"/>
      <c r="AM12" s="8"/>
      <c r="AN12" s="8"/>
    </row>
    <row r="13" spans="1:45" s="1" customFormat="1" ht="37.5" customHeight="1" thickBot="1">
      <c r="B13" s="183" t="s">
        <v>83</v>
      </c>
      <c r="C13" s="183"/>
      <c r="D13" s="184"/>
      <c r="E13" s="225" t="str">
        <f>基本情報等入力シート!$B$13</f>
        <v>グループホーム都庁</v>
      </c>
      <c r="F13" s="226"/>
      <c r="G13" s="227"/>
      <c r="H13" s="228" t="str">
        <f>基本情報等入力シート!$B$21</f>
        <v>認知症対応型共同生活介護事業所</v>
      </c>
      <c r="I13" s="226"/>
      <c r="J13" s="227"/>
      <c r="K13" s="253">
        <f>基本情報等入力シート!$B$23</f>
        <v>486000</v>
      </c>
      <c r="L13" s="254"/>
      <c r="M13" s="255"/>
      <c r="N13" s="256"/>
      <c r="O13" s="257">
        <f ca="1">M13+Q13</f>
        <v>1420000</v>
      </c>
      <c r="P13" s="258"/>
      <c r="Q13" s="259">
        <f ca="1">SUM(S13:X13)</f>
        <v>1420000</v>
      </c>
      <c r="R13" s="260"/>
      <c r="S13" s="102">
        <f ca="1">SUMIF($B$28:$D$52,"緊急雇用（連携）",$AM$28:$AM$52)</f>
        <v>100000</v>
      </c>
      <c r="T13" s="103">
        <f ca="1">SUMIF($B$28:$D$52,"割増賃金・手当（連携）",$AM$28:$AM$52)</f>
        <v>600000</v>
      </c>
      <c r="U13" s="103">
        <f ca="1">SUMIF($B$28:$D$52,"職業紹介料（連携）",$AM$28:$AM$52)</f>
        <v>500000</v>
      </c>
      <c r="V13" s="103">
        <f ca="1">SUMIF($B$28:$D$52,"損害賠償保険加入（連携）",$AM$28:$AM$52)</f>
        <v>130000</v>
      </c>
      <c r="W13" s="103">
        <f ca="1">SUMIF($B$28:$D$52,"旅費・宿泊費（連携）",$AM$28:$AM$52)</f>
        <v>90000</v>
      </c>
      <c r="X13" s="108"/>
      <c r="Y13" s="8"/>
      <c r="Z13" s="8"/>
      <c r="AA13" s="8"/>
      <c r="AB13" s="8"/>
      <c r="AC13" s="8"/>
      <c r="AD13" s="8"/>
      <c r="AE13" s="8"/>
      <c r="AF13" s="8"/>
      <c r="AG13" s="8"/>
      <c r="AH13" s="8"/>
      <c r="AI13" s="8"/>
      <c r="AJ13" s="8"/>
      <c r="AK13" s="8"/>
      <c r="AL13" s="8"/>
      <c r="AM13" s="8"/>
      <c r="AN13" s="8"/>
    </row>
    <row r="14" spans="1:45" ht="21.75"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thickBot="1">
      <c r="A15" s="11" t="s">
        <v>80</v>
      </c>
      <c r="N15" s="144"/>
      <c r="O15" s="144"/>
      <c r="S15" s="5"/>
      <c r="T15" s="4"/>
    </row>
    <row r="16" spans="1:45" ht="24" customHeight="1">
      <c r="A16" s="11"/>
      <c r="B16" s="189" t="s">
        <v>274</v>
      </c>
      <c r="C16" s="189"/>
      <c r="D16" s="189"/>
      <c r="E16" s="190"/>
      <c r="F16" s="191" t="s">
        <v>275</v>
      </c>
      <c r="G16" s="192"/>
      <c r="H16" s="145" t="s">
        <v>276</v>
      </c>
      <c r="I16" s="146" t="s">
        <v>277</v>
      </c>
      <c r="J16" s="7"/>
      <c r="K16" s="193" t="s">
        <v>278</v>
      </c>
      <c r="L16" s="194"/>
      <c r="M16" s="194"/>
      <c r="N16" s="194"/>
      <c r="O16" s="194"/>
      <c r="P16" s="194"/>
      <c r="Q16" s="194"/>
      <c r="R16" s="195"/>
      <c r="S16" s="7"/>
      <c r="T16" s="196" t="s">
        <v>279</v>
      </c>
      <c r="U16" s="197"/>
      <c r="V16" s="145" t="s">
        <v>280</v>
      </c>
      <c r="W16" s="146" t="s">
        <v>281</v>
      </c>
      <c r="X16" s="7"/>
      <c r="Y16" s="147" t="s">
        <v>278</v>
      </c>
      <c r="Z16" s="148"/>
      <c r="AA16" s="148"/>
      <c r="AB16" s="148"/>
      <c r="AC16" s="148"/>
      <c r="AD16" s="148"/>
      <c r="AE16" s="148"/>
      <c r="AF16" s="148"/>
      <c r="AG16" s="148"/>
      <c r="AH16" s="149"/>
      <c r="AI16" s="150"/>
      <c r="AJ16" s="196" t="s">
        <v>282</v>
      </c>
      <c r="AK16" s="198"/>
      <c r="AL16" s="198"/>
      <c r="AM16" s="199"/>
      <c r="AN16" s="105"/>
      <c r="AO16" s="10"/>
      <c r="AP16" s="10"/>
      <c r="AQ16" s="10"/>
      <c r="AR16" s="10"/>
    </row>
    <row r="17" spans="1:44" ht="24" customHeight="1">
      <c r="B17" s="200" t="s">
        <v>283</v>
      </c>
      <c r="C17" s="201"/>
      <c r="D17" s="203" t="s">
        <v>55</v>
      </c>
      <c r="E17" s="204"/>
      <c r="F17" s="151">
        <v>5</v>
      </c>
      <c r="G17" s="125" t="s">
        <v>66</v>
      </c>
      <c r="H17" s="152">
        <v>45047</v>
      </c>
      <c r="I17" s="153">
        <v>45092</v>
      </c>
      <c r="K17" s="154" t="s">
        <v>284</v>
      </c>
      <c r="R17" s="155"/>
      <c r="S17" s="5"/>
      <c r="T17" s="151">
        <v>3</v>
      </c>
      <c r="U17" s="125" t="s">
        <v>66</v>
      </c>
      <c r="V17" s="152">
        <v>45200</v>
      </c>
      <c r="W17" s="153">
        <v>45230</v>
      </c>
      <c r="Y17" s="154" t="s">
        <v>284</v>
      </c>
      <c r="Z17" s="12"/>
      <c r="AA17" s="12"/>
      <c r="AB17" s="12"/>
      <c r="AC17" s="12"/>
      <c r="AD17" s="12"/>
      <c r="AE17" s="12"/>
      <c r="AF17" s="12"/>
      <c r="AG17" s="12"/>
      <c r="AH17" s="155"/>
      <c r="AI17" s="12"/>
      <c r="AJ17" s="207"/>
      <c r="AK17" s="208"/>
      <c r="AL17" s="208"/>
      <c r="AM17" s="209"/>
      <c r="AN17" s="169"/>
      <c r="AO17" s="168"/>
      <c r="AP17" s="168"/>
      <c r="AQ17" s="168"/>
      <c r="AR17" s="168"/>
    </row>
    <row r="18" spans="1:44" ht="24" customHeight="1">
      <c r="B18" s="202"/>
      <c r="C18" s="202"/>
      <c r="D18" s="205" t="s">
        <v>56</v>
      </c>
      <c r="E18" s="206"/>
      <c r="F18" s="151">
        <v>10</v>
      </c>
      <c r="G18" s="125" t="s">
        <v>66</v>
      </c>
      <c r="H18" s="152">
        <v>45047</v>
      </c>
      <c r="I18" s="153">
        <v>45092</v>
      </c>
      <c r="K18" s="154"/>
      <c r="L18" s="156"/>
      <c r="M18" s="5" t="s">
        <v>285</v>
      </c>
      <c r="N18" s="5" t="s">
        <v>286</v>
      </c>
      <c r="R18" s="155"/>
      <c r="S18" s="5"/>
      <c r="T18" s="151">
        <v>5</v>
      </c>
      <c r="U18" s="125" t="s">
        <v>66</v>
      </c>
      <c r="V18" s="152">
        <v>45200</v>
      </c>
      <c r="W18" s="153">
        <v>45230</v>
      </c>
      <c r="Y18" s="154"/>
      <c r="Z18" s="156">
        <v>4000</v>
      </c>
      <c r="AA18" s="12" t="s">
        <v>285</v>
      </c>
      <c r="AB18" s="12" t="s">
        <v>286</v>
      </c>
      <c r="AC18" s="12"/>
      <c r="AD18" s="157"/>
      <c r="AE18" s="12"/>
      <c r="AF18" s="12"/>
      <c r="AG18" s="12"/>
      <c r="AH18" s="155"/>
      <c r="AI18" s="12"/>
      <c r="AJ18" s="207"/>
      <c r="AK18" s="208"/>
      <c r="AL18" s="208"/>
      <c r="AM18" s="209"/>
      <c r="AN18" s="169"/>
      <c r="AO18" s="168"/>
      <c r="AP18" s="168"/>
      <c r="AQ18" s="168"/>
      <c r="AR18" s="168"/>
    </row>
    <row r="19" spans="1:44" ht="24" customHeight="1">
      <c r="B19" s="221" t="s">
        <v>287</v>
      </c>
      <c r="C19" s="202"/>
      <c r="D19" s="205" t="s">
        <v>55</v>
      </c>
      <c r="E19" s="206"/>
      <c r="F19" s="151">
        <v>6</v>
      </c>
      <c r="G19" s="125" t="s">
        <v>66</v>
      </c>
      <c r="H19" s="152">
        <v>45047</v>
      </c>
      <c r="I19" s="153">
        <v>45092</v>
      </c>
      <c r="K19" s="154"/>
      <c r="R19" s="155"/>
      <c r="S19" s="5"/>
      <c r="T19" s="151">
        <v>5</v>
      </c>
      <c r="U19" s="125" t="s">
        <v>66</v>
      </c>
      <c r="V19" s="152">
        <v>45200</v>
      </c>
      <c r="W19" s="153">
        <v>45230</v>
      </c>
      <c r="Y19" s="154"/>
      <c r="Z19" s="12"/>
      <c r="AA19" s="12"/>
      <c r="AB19" s="12"/>
      <c r="AC19" s="12"/>
      <c r="AD19" s="12"/>
      <c r="AE19" s="12"/>
      <c r="AF19" s="12"/>
      <c r="AG19" s="12"/>
      <c r="AH19" s="155"/>
      <c r="AI19" s="12"/>
      <c r="AJ19" s="207"/>
      <c r="AK19" s="208"/>
      <c r="AL19" s="208"/>
      <c r="AM19" s="209"/>
      <c r="AN19" s="168"/>
      <c r="AO19" s="168"/>
      <c r="AP19" s="168"/>
      <c r="AQ19" s="168"/>
      <c r="AR19" s="168"/>
    </row>
    <row r="20" spans="1:44" ht="24" customHeight="1" thickBot="1">
      <c r="B20" s="202"/>
      <c r="C20" s="202"/>
      <c r="D20" s="205" t="s">
        <v>56</v>
      </c>
      <c r="E20" s="206"/>
      <c r="F20" s="158">
        <v>12</v>
      </c>
      <c r="G20" s="159" t="s">
        <v>66</v>
      </c>
      <c r="H20" s="160">
        <v>45047</v>
      </c>
      <c r="I20" s="161">
        <v>45092</v>
      </c>
      <c r="K20" s="154" t="s">
        <v>288</v>
      </c>
      <c r="L20" s="5" t="s">
        <v>289</v>
      </c>
      <c r="M20" s="162">
        <f>2*N22*Q22</f>
        <v>0</v>
      </c>
      <c r="N20" s="5" t="s">
        <v>290</v>
      </c>
      <c r="R20" s="155"/>
      <c r="S20" s="5"/>
      <c r="T20" s="158">
        <v>9</v>
      </c>
      <c r="U20" s="159" t="s">
        <v>66</v>
      </c>
      <c r="V20" s="160">
        <v>45200</v>
      </c>
      <c r="W20" s="161">
        <v>45230</v>
      </c>
      <c r="Y20" s="154" t="s">
        <v>288</v>
      </c>
      <c r="Z20" s="12" t="s">
        <v>289</v>
      </c>
      <c r="AA20" s="162">
        <f>2*AB22*AE22</f>
        <v>6</v>
      </c>
      <c r="AB20" s="12" t="s">
        <v>290</v>
      </c>
      <c r="AC20" s="12"/>
      <c r="AD20" s="12"/>
      <c r="AE20" s="12"/>
      <c r="AF20" s="12"/>
      <c r="AG20" s="12"/>
      <c r="AH20" s="155"/>
      <c r="AI20" s="12"/>
      <c r="AJ20" s="222"/>
      <c r="AK20" s="223"/>
      <c r="AL20" s="223"/>
      <c r="AM20" s="224"/>
      <c r="AN20" s="169"/>
      <c r="AO20" s="168"/>
      <c r="AP20" s="168"/>
      <c r="AQ20" s="168"/>
      <c r="AR20" s="168"/>
    </row>
    <row r="21" spans="1:44" ht="21" customHeight="1">
      <c r="B21" s="5" t="s">
        <v>291</v>
      </c>
      <c r="K21" s="154"/>
      <c r="N21" s="5" t="s">
        <v>292</v>
      </c>
      <c r="Q21" s="5" t="s">
        <v>293</v>
      </c>
      <c r="R21" s="155"/>
      <c r="S21" s="5"/>
      <c r="Y21" s="154"/>
      <c r="Z21" s="12"/>
      <c r="AA21" s="12"/>
      <c r="AB21" s="12" t="s">
        <v>292</v>
      </c>
      <c r="AC21" s="12"/>
      <c r="AD21" s="12"/>
      <c r="AE21" s="12" t="s">
        <v>293</v>
      </c>
      <c r="AF21" s="12"/>
      <c r="AG21" s="12"/>
      <c r="AH21" s="155"/>
      <c r="AI21" s="12"/>
      <c r="AN21" s="12"/>
      <c r="AO21" s="12"/>
      <c r="AP21" s="12"/>
      <c r="AQ21" s="12"/>
      <c r="AR21" s="12"/>
    </row>
    <row r="22" spans="1:44" ht="21" customHeight="1">
      <c r="B22" s="7"/>
      <c r="K22" s="154"/>
      <c r="L22" s="5" t="s">
        <v>294</v>
      </c>
      <c r="M22" s="5" t="s">
        <v>252</v>
      </c>
      <c r="N22" s="156"/>
      <c r="O22" s="5" t="s">
        <v>66</v>
      </c>
      <c r="P22" s="5" t="s">
        <v>252</v>
      </c>
      <c r="Q22" s="163">
        <f>MAX(DATEDIF(H18,I18,"ｍ")+1,DATEDIF(H17,I17,"ｍ")+1)</f>
        <v>2</v>
      </c>
      <c r="R22" s="155" t="s">
        <v>295</v>
      </c>
      <c r="S22" s="5"/>
      <c r="Y22" s="154"/>
      <c r="Z22" s="12" t="s">
        <v>294</v>
      </c>
      <c r="AA22" s="12" t="s">
        <v>252</v>
      </c>
      <c r="AB22" s="156">
        <v>3</v>
      </c>
      <c r="AC22" s="12" t="s">
        <v>66</v>
      </c>
      <c r="AD22" s="12" t="s">
        <v>252</v>
      </c>
      <c r="AE22" s="163">
        <f>MAX(DATEDIF(V18,W18,"ｍ")+1,DATEDIF(V17,W17,"ｍ")+1)</f>
        <v>1</v>
      </c>
      <c r="AF22" s="12" t="s">
        <v>295</v>
      </c>
      <c r="AG22" s="12"/>
      <c r="AH22" s="155"/>
      <c r="AI22" s="12"/>
    </row>
    <row r="23" spans="1:44" ht="21" customHeight="1" thickBot="1">
      <c r="B23" s="7"/>
      <c r="K23" s="154"/>
      <c r="R23" s="155"/>
      <c r="S23" s="5"/>
      <c r="Y23" s="164"/>
      <c r="Z23" s="165"/>
      <c r="AA23" s="165"/>
      <c r="AB23" s="165"/>
      <c r="AC23" s="165"/>
      <c r="AD23" s="165"/>
      <c r="AE23" s="165"/>
      <c r="AF23" s="165"/>
      <c r="AG23" s="165"/>
      <c r="AH23" s="166"/>
      <c r="AI23" s="12"/>
    </row>
    <row r="24" spans="1:44" ht="21" customHeight="1">
      <c r="B24" s="7"/>
      <c r="K24" s="167"/>
      <c r="L24" s="167"/>
      <c r="M24" s="167"/>
      <c r="N24" s="167"/>
      <c r="O24" s="167"/>
      <c r="P24" s="167"/>
      <c r="Q24" s="167"/>
      <c r="R24" s="167"/>
      <c r="S24" s="12"/>
      <c r="Y24" s="12"/>
      <c r="Z24" s="12"/>
      <c r="AA24" s="12"/>
      <c r="AB24" s="12"/>
      <c r="AC24" s="12"/>
      <c r="AD24" s="12"/>
      <c r="AE24" s="12"/>
      <c r="AF24" s="12"/>
      <c r="AG24" s="12"/>
      <c r="AH24" s="12"/>
      <c r="AI24" s="12"/>
    </row>
    <row r="25" spans="1:44" ht="21" customHeight="1">
      <c r="B25" s="7"/>
      <c r="K25" s="12"/>
      <c r="L25" s="12"/>
      <c r="M25" s="12"/>
      <c r="N25" s="12"/>
      <c r="O25" s="12"/>
      <c r="P25" s="12"/>
      <c r="Q25" s="12"/>
      <c r="R25" s="12"/>
      <c r="S25" s="12"/>
    </row>
    <row r="26" spans="1:44" ht="32.25" customHeight="1" thickBot="1">
      <c r="A26" s="11" t="s">
        <v>231</v>
      </c>
    </row>
    <row r="27" spans="1:44" ht="35.25" customHeight="1" thickBot="1">
      <c r="B27" s="245" t="s">
        <v>68</v>
      </c>
      <c r="C27" s="230"/>
      <c r="D27" s="230"/>
      <c r="E27" s="229" t="s">
        <v>69</v>
      </c>
      <c r="F27" s="230"/>
      <c r="G27" s="230"/>
      <c r="H27" s="230"/>
      <c r="I27" s="230"/>
      <c r="J27" s="230"/>
      <c r="K27" s="230"/>
      <c r="L27" s="230"/>
      <c r="M27" s="230"/>
      <c r="N27" s="230"/>
      <c r="O27" s="230"/>
      <c r="P27" s="230"/>
      <c r="Q27" s="230"/>
      <c r="R27" s="230"/>
      <c r="S27" s="230"/>
      <c r="T27" s="230"/>
      <c r="U27" s="229" t="s">
        <v>70</v>
      </c>
      <c r="V27" s="230"/>
      <c r="W27" s="230"/>
      <c r="X27" s="230"/>
      <c r="Y27" s="230"/>
      <c r="Z27" s="230"/>
      <c r="AA27" s="230"/>
      <c r="AB27" s="230"/>
      <c r="AC27" s="230"/>
      <c r="AD27" s="230"/>
      <c r="AE27" s="230"/>
      <c r="AF27" s="230"/>
      <c r="AG27" s="230"/>
      <c r="AH27" s="230"/>
      <c r="AI27" s="230"/>
      <c r="AJ27" s="230"/>
      <c r="AK27" s="230"/>
      <c r="AL27" s="231"/>
      <c r="AM27" s="99" t="s">
        <v>230</v>
      </c>
    </row>
    <row r="28" spans="1:44" ht="57.75" customHeight="1">
      <c r="A28" s="5">
        <v>1</v>
      </c>
      <c r="B28" s="232" t="s">
        <v>242</v>
      </c>
      <c r="C28" s="233"/>
      <c r="D28" s="234"/>
      <c r="E28" s="235" t="s">
        <v>309</v>
      </c>
      <c r="F28" s="236"/>
      <c r="G28" s="236"/>
      <c r="H28" s="236"/>
      <c r="I28" s="236"/>
      <c r="J28" s="236"/>
      <c r="K28" s="236"/>
      <c r="L28" s="236"/>
      <c r="M28" s="236"/>
      <c r="N28" s="236"/>
      <c r="O28" s="236"/>
      <c r="P28" s="236"/>
      <c r="Q28" s="236"/>
      <c r="R28" s="236"/>
      <c r="S28" s="236"/>
      <c r="T28" s="236"/>
      <c r="U28" s="235" t="s">
        <v>314</v>
      </c>
      <c r="V28" s="236"/>
      <c r="W28" s="236"/>
      <c r="X28" s="236"/>
      <c r="Y28" s="236"/>
      <c r="Z28" s="236"/>
      <c r="AA28" s="236"/>
      <c r="AB28" s="236"/>
      <c r="AC28" s="236"/>
      <c r="AD28" s="236"/>
      <c r="AE28" s="236"/>
      <c r="AF28" s="236"/>
      <c r="AG28" s="236"/>
      <c r="AH28" s="236"/>
      <c r="AI28" s="236"/>
      <c r="AJ28" s="236"/>
      <c r="AK28" s="236"/>
      <c r="AL28" s="237"/>
      <c r="AM28" s="115">
        <v>100000</v>
      </c>
    </row>
    <row r="29" spans="1:44" ht="57.75" customHeight="1">
      <c r="A29" s="5">
        <v>2</v>
      </c>
      <c r="B29" s="185" t="s">
        <v>243</v>
      </c>
      <c r="C29" s="186"/>
      <c r="D29" s="186"/>
      <c r="E29" s="187" t="s">
        <v>310</v>
      </c>
      <c r="F29" s="188"/>
      <c r="G29" s="188"/>
      <c r="H29" s="188"/>
      <c r="I29" s="188"/>
      <c r="J29" s="188"/>
      <c r="K29" s="188"/>
      <c r="L29" s="188"/>
      <c r="M29" s="188"/>
      <c r="N29" s="188"/>
      <c r="O29" s="188"/>
      <c r="P29" s="188"/>
      <c r="Q29" s="188"/>
      <c r="R29" s="188"/>
      <c r="S29" s="188"/>
      <c r="T29" s="188"/>
      <c r="U29" s="187" t="s">
        <v>318</v>
      </c>
      <c r="V29" s="188"/>
      <c r="W29" s="188"/>
      <c r="X29" s="188"/>
      <c r="Y29" s="188"/>
      <c r="Z29" s="188"/>
      <c r="AA29" s="188"/>
      <c r="AB29" s="188"/>
      <c r="AC29" s="188"/>
      <c r="AD29" s="188"/>
      <c r="AE29" s="188"/>
      <c r="AF29" s="188"/>
      <c r="AG29" s="188"/>
      <c r="AH29" s="188"/>
      <c r="AI29" s="188"/>
      <c r="AJ29" s="188"/>
      <c r="AK29" s="188"/>
      <c r="AL29" s="214"/>
      <c r="AM29" s="116">
        <v>600000</v>
      </c>
    </row>
    <row r="30" spans="1:44" ht="57.75" customHeight="1">
      <c r="A30" s="5">
        <v>3</v>
      </c>
      <c r="B30" s="185" t="s">
        <v>244</v>
      </c>
      <c r="C30" s="186"/>
      <c r="D30" s="186"/>
      <c r="E30" s="187" t="s">
        <v>311</v>
      </c>
      <c r="F30" s="188"/>
      <c r="G30" s="188"/>
      <c r="H30" s="188"/>
      <c r="I30" s="188"/>
      <c r="J30" s="188"/>
      <c r="K30" s="188"/>
      <c r="L30" s="188"/>
      <c r="M30" s="188"/>
      <c r="N30" s="188"/>
      <c r="O30" s="188"/>
      <c r="P30" s="188"/>
      <c r="Q30" s="188"/>
      <c r="R30" s="188"/>
      <c r="S30" s="188"/>
      <c r="T30" s="188"/>
      <c r="U30" s="187" t="s">
        <v>315</v>
      </c>
      <c r="V30" s="188"/>
      <c r="W30" s="188"/>
      <c r="X30" s="188"/>
      <c r="Y30" s="188"/>
      <c r="Z30" s="188"/>
      <c r="AA30" s="188"/>
      <c r="AB30" s="188"/>
      <c r="AC30" s="188"/>
      <c r="AD30" s="188"/>
      <c r="AE30" s="188"/>
      <c r="AF30" s="188"/>
      <c r="AG30" s="188"/>
      <c r="AH30" s="188"/>
      <c r="AI30" s="188"/>
      <c r="AJ30" s="188"/>
      <c r="AK30" s="188"/>
      <c r="AL30" s="214"/>
      <c r="AM30" s="116">
        <v>500000</v>
      </c>
    </row>
    <row r="31" spans="1:44" ht="57.75" customHeight="1">
      <c r="A31" s="5">
        <v>4</v>
      </c>
      <c r="B31" s="185" t="s">
        <v>245</v>
      </c>
      <c r="C31" s="186"/>
      <c r="D31" s="186"/>
      <c r="E31" s="187" t="s">
        <v>312</v>
      </c>
      <c r="F31" s="188"/>
      <c r="G31" s="188"/>
      <c r="H31" s="188"/>
      <c r="I31" s="188"/>
      <c r="J31" s="188"/>
      <c r="K31" s="188"/>
      <c r="L31" s="188"/>
      <c r="M31" s="188"/>
      <c r="N31" s="188"/>
      <c r="O31" s="188"/>
      <c r="P31" s="188"/>
      <c r="Q31" s="188"/>
      <c r="R31" s="188"/>
      <c r="S31" s="188"/>
      <c r="T31" s="188"/>
      <c r="U31" s="187" t="s">
        <v>316</v>
      </c>
      <c r="V31" s="188"/>
      <c r="W31" s="188"/>
      <c r="X31" s="188"/>
      <c r="Y31" s="188"/>
      <c r="Z31" s="188"/>
      <c r="AA31" s="188"/>
      <c r="AB31" s="188"/>
      <c r="AC31" s="188"/>
      <c r="AD31" s="188"/>
      <c r="AE31" s="188"/>
      <c r="AF31" s="188"/>
      <c r="AG31" s="188"/>
      <c r="AH31" s="188"/>
      <c r="AI31" s="188"/>
      <c r="AJ31" s="188"/>
      <c r="AK31" s="188"/>
      <c r="AL31" s="214"/>
      <c r="AM31" s="116">
        <v>130000</v>
      </c>
    </row>
    <row r="32" spans="1:44" ht="57.75" customHeight="1">
      <c r="A32" s="5">
        <v>5</v>
      </c>
      <c r="B32" s="185" t="s">
        <v>246</v>
      </c>
      <c r="C32" s="186"/>
      <c r="D32" s="186"/>
      <c r="E32" s="187" t="s">
        <v>313</v>
      </c>
      <c r="F32" s="188"/>
      <c r="G32" s="188"/>
      <c r="H32" s="188"/>
      <c r="I32" s="188"/>
      <c r="J32" s="188"/>
      <c r="K32" s="188"/>
      <c r="L32" s="188"/>
      <c r="M32" s="188"/>
      <c r="N32" s="188"/>
      <c r="O32" s="188"/>
      <c r="P32" s="188"/>
      <c r="Q32" s="188"/>
      <c r="R32" s="188"/>
      <c r="S32" s="188"/>
      <c r="T32" s="212"/>
      <c r="U32" s="187" t="s">
        <v>317</v>
      </c>
      <c r="V32" s="188"/>
      <c r="W32" s="188"/>
      <c r="X32" s="188"/>
      <c r="Y32" s="188"/>
      <c r="Z32" s="188"/>
      <c r="AA32" s="188"/>
      <c r="AB32" s="188"/>
      <c r="AC32" s="188"/>
      <c r="AD32" s="188"/>
      <c r="AE32" s="188"/>
      <c r="AF32" s="188"/>
      <c r="AG32" s="188"/>
      <c r="AH32" s="188"/>
      <c r="AI32" s="188"/>
      <c r="AJ32" s="188"/>
      <c r="AK32" s="188"/>
      <c r="AL32" s="214"/>
      <c r="AM32" s="116">
        <v>90000</v>
      </c>
    </row>
    <row r="33" spans="1:39" ht="57.75" customHeight="1">
      <c r="A33" s="5">
        <v>6</v>
      </c>
      <c r="B33" s="210"/>
      <c r="C33" s="211"/>
      <c r="D33" s="211"/>
      <c r="E33" s="172"/>
      <c r="F33" s="173"/>
      <c r="G33" s="173"/>
      <c r="H33" s="173"/>
      <c r="I33" s="173"/>
      <c r="J33" s="173"/>
      <c r="K33" s="173"/>
      <c r="L33" s="173"/>
      <c r="M33" s="173"/>
      <c r="N33" s="173"/>
      <c r="O33" s="173"/>
      <c r="P33" s="173"/>
      <c r="Q33" s="173"/>
      <c r="R33" s="173"/>
      <c r="S33" s="173"/>
      <c r="T33" s="213"/>
      <c r="U33" s="172"/>
      <c r="V33" s="173"/>
      <c r="W33" s="173"/>
      <c r="X33" s="173"/>
      <c r="Y33" s="173"/>
      <c r="Z33" s="173"/>
      <c r="AA33" s="173"/>
      <c r="AB33" s="173"/>
      <c r="AC33" s="173"/>
      <c r="AD33" s="173"/>
      <c r="AE33" s="173"/>
      <c r="AF33" s="173"/>
      <c r="AG33" s="173"/>
      <c r="AH33" s="173"/>
      <c r="AI33" s="173"/>
      <c r="AJ33" s="173"/>
      <c r="AK33" s="173"/>
      <c r="AL33" s="174"/>
      <c r="AM33" s="117"/>
    </row>
    <row r="34" spans="1:39" ht="57.75" customHeight="1">
      <c r="A34" s="5">
        <v>7</v>
      </c>
      <c r="B34" s="210"/>
      <c r="C34" s="211"/>
      <c r="D34" s="211"/>
      <c r="E34" s="172"/>
      <c r="F34" s="173"/>
      <c r="G34" s="173"/>
      <c r="H34" s="173"/>
      <c r="I34" s="173"/>
      <c r="J34" s="173"/>
      <c r="K34" s="173"/>
      <c r="L34" s="173"/>
      <c r="M34" s="173"/>
      <c r="N34" s="173"/>
      <c r="O34" s="173"/>
      <c r="P34" s="173"/>
      <c r="Q34" s="173"/>
      <c r="R34" s="173"/>
      <c r="S34" s="173"/>
      <c r="T34" s="213"/>
      <c r="U34" s="172"/>
      <c r="V34" s="173"/>
      <c r="W34" s="173"/>
      <c r="X34" s="173"/>
      <c r="Y34" s="173"/>
      <c r="Z34" s="173"/>
      <c r="AA34" s="173"/>
      <c r="AB34" s="173"/>
      <c r="AC34" s="173"/>
      <c r="AD34" s="173"/>
      <c r="AE34" s="173"/>
      <c r="AF34" s="173"/>
      <c r="AG34" s="173"/>
      <c r="AH34" s="173"/>
      <c r="AI34" s="173"/>
      <c r="AJ34" s="173"/>
      <c r="AK34" s="173"/>
      <c r="AL34" s="174"/>
      <c r="AM34" s="117"/>
    </row>
    <row r="35" spans="1:39" ht="57.75" customHeight="1">
      <c r="A35" s="5">
        <v>8</v>
      </c>
      <c r="B35" s="210"/>
      <c r="C35" s="211"/>
      <c r="D35" s="211"/>
      <c r="E35" s="172"/>
      <c r="F35" s="173"/>
      <c r="G35" s="173"/>
      <c r="H35" s="173"/>
      <c r="I35" s="173"/>
      <c r="J35" s="173"/>
      <c r="K35" s="173"/>
      <c r="L35" s="173"/>
      <c r="M35" s="173"/>
      <c r="N35" s="173"/>
      <c r="O35" s="173"/>
      <c r="P35" s="173"/>
      <c r="Q35" s="173"/>
      <c r="R35" s="173"/>
      <c r="S35" s="173"/>
      <c r="T35" s="213"/>
      <c r="U35" s="172"/>
      <c r="V35" s="173"/>
      <c r="W35" s="173"/>
      <c r="X35" s="173"/>
      <c r="Y35" s="173"/>
      <c r="Z35" s="173"/>
      <c r="AA35" s="173"/>
      <c r="AB35" s="173"/>
      <c r="AC35" s="173"/>
      <c r="AD35" s="173"/>
      <c r="AE35" s="173"/>
      <c r="AF35" s="173"/>
      <c r="AG35" s="173"/>
      <c r="AH35" s="173"/>
      <c r="AI35" s="173"/>
      <c r="AJ35" s="173"/>
      <c r="AK35" s="173"/>
      <c r="AL35" s="174"/>
      <c r="AM35" s="117"/>
    </row>
    <row r="36" spans="1:39" ht="57.75" customHeight="1">
      <c r="A36" s="5">
        <v>9</v>
      </c>
      <c r="B36" s="210"/>
      <c r="C36" s="211"/>
      <c r="D36" s="211"/>
      <c r="E36" s="172"/>
      <c r="F36" s="173"/>
      <c r="G36" s="173"/>
      <c r="H36" s="173"/>
      <c r="I36" s="173"/>
      <c r="J36" s="173"/>
      <c r="K36" s="173"/>
      <c r="L36" s="173"/>
      <c r="M36" s="173"/>
      <c r="N36" s="173"/>
      <c r="O36" s="173"/>
      <c r="P36" s="173"/>
      <c r="Q36" s="173"/>
      <c r="R36" s="173"/>
      <c r="S36" s="173"/>
      <c r="T36" s="213"/>
      <c r="U36" s="172"/>
      <c r="V36" s="173"/>
      <c r="W36" s="173"/>
      <c r="X36" s="173"/>
      <c r="Y36" s="173"/>
      <c r="Z36" s="173"/>
      <c r="AA36" s="173"/>
      <c r="AB36" s="173"/>
      <c r="AC36" s="173"/>
      <c r="AD36" s="173"/>
      <c r="AE36" s="173"/>
      <c r="AF36" s="173"/>
      <c r="AG36" s="173"/>
      <c r="AH36" s="173"/>
      <c r="AI36" s="173"/>
      <c r="AJ36" s="173"/>
      <c r="AK36" s="173"/>
      <c r="AL36" s="174"/>
      <c r="AM36" s="117"/>
    </row>
    <row r="37" spans="1:39" ht="57.75" customHeight="1" thickBot="1">
      <c r="A37" s="5">
        <v>10</v>
      </c>
      <c r="B37" s="238"/>
      <c r="C37" s="239"/>
      <c r="D37" s="240"/>
      <c r="E37" s="241"/>
      <c r="F37" s="242"/>
      <c r="G37" s="242"/>
      <c r="H37" s="242"/>
      <c r="I37" s="242"/>
      <c r="J37" s="242"/>
      <c r="K37" s="242"/>
      <c r="L37" s="242"/>
      <c r="M37" s="242"/>
      <c r="N37" s="242"/>
      <c r="O37" s="242"/>
      <c r="P37" s="242"/>
      <c r="Q37" s="242"/>
      <c r="R37" s="242"/>
      <c r="S37" s="242"/>
      <c r="T37" s="243"/>
      <c r="U37" s="241"/>
      <c r="V37" s="242"/>
      <c r="W37" s="242"/>
      <c r="X37" s="242"/>
      <c r="Y37" s="242"/>
      <c r="Z37" s="242"/>
      <c r="AA37" s="242"/>
      <c r="AB37" s="242"/>
      <c r="AC37" s="242"/>
      <c r="AD37" s="242"/>
      <c r="AE37" s="242"/>
      <c r="AF37" s="242"/>
      <c r="AG37" s="242"/>
      <c r="AH37" s="242"/>
      <c r="AI37" s="242"/>
      <c r="AJ37" s="242"/>
      <c r="AK37" s="242"/>
      <c r="AL37" s="244"/>
      <c r="AM37" s="118"/>
    </row>
    <row r="38" spans="1:39" ht="24.75" customHeight="1"/>
    <row r="39" spans="1:39" ht="28.5" customHeight="1">
      <c r="A39" s="18" t="s">
        <v>178</v>
      </c>
      <c r="B39" s="17"/>
      <c r="C39" s="17"/>
      <c r="D39" s="17"/>
      <c r="E39" s="17"/>
      <c r="F39" s="17"/>
      <c r="G39" s="17"/>
      <c r="H39" s="17"/>
      <c r="I39" s="17"/>
      <c r="J39" s="17"/>
      <c r="K39" s="17"/>
      <c r="Q39" s="19" t="s">
        <v>14</v>
      </c>
      <c r="S39" s="5"/>
    </row>
    <row r="40" spans="1:39" ht="28.5" customHeight="1">
      <c r="A40" s="28">
        <v>1</v>
      </c>
      <c r="B40" s="265" t="s">
        <v>54</v>
      </c>
      <c r="C40" s="265"/>
      <c r="D40" s="265"/>
      <c r="E40" s="265"/>
      <c r="F40" s="265"/>
      <c r="G40" s="265"/>
      <c r="H40" s="265"/>
      <c r="I40" s="265"/>
      <c r="J40" s="265"/>
      <c r="K40" s="265"/>
      <c r="L40" s="265"/>
      <c r="M40" s="265"/>
      <c r="N40" s="265"/>
      <c r="O40" s="265"/>
      <c r="P40" s="266"/>
      <c r="Q40" s="114"/>
      <c r="S40" s="5"/>
    </row>
    <row r="41" spans="1:39" ht="28.5" customHeight="1">
      <c r="A41" s="28">
        <v>2</v>
      </c>
      <c r="B41" s="265" t="s">
        <v>96</v>
      </c>
      <c r="C41" s="265"/>
      <c r="D41" s="265"/>
      <c r="E41" s="265"/>
      <c r="F41" s="265"/>
      <c r="G41" s="265"/>
      <c r="H41" s="265"/>
      <c r="I41" s="265"/>
      <c r="J41" s="265"/>
      <c r="K41" s="265"/>
      <c r="L41" s="265"/>
      <c r="M41" s="265"/>
      <c r="N41" s="265"/>
      <c r="O41" s="265"/>
      <c r="P41" s="266"/>
      <c r="Q41" s="114"/>
      <c r="S41" s="5"/>
    </row>
    <row r="42" spans="1:39" ht="28.5" customHeight="1">
      <c r="A42" s="28">
        <v>3</v>
      </c>
      <c r="B42" s="265" t="s">
        <v>53</v>
      </c>
      <c r="C42" s="265"/>
      <c r="D42" s="265"/>
      <c r="E42" s="265"/>
      <c r="F42" s="265"/>
      <c r="G42" s="265"/>
      <c r="H42" s="265"/>
      <c r="I42" s="265"/>
      <c r="J42" s="265"/>
      <c r="K42" s="265"/>
      <c r="L42" s="265"/>
      <c r="M42" s="265"/>
      <c r="N42" s="265"/>
      <c r="O42" s="265"/>
      <c r="P42" s="266"/>
      <c r="Q42" s="114"/>
      <c r="S42" s="5"/>
    </row>
    <row r="43" spans="1:39" ht="24.75" customHeight="1"/>
    <row r="44" spans="1:39" ht="24.75" customHeight="1"/>
    <row r="45" spans="1:39" ht="24.75" customHeight="1"/>
    <row r="46" spans="1:39" ht="24.75" customHeight="1"/>
    <row r="47" spans="1:39" ht="24.75" customHeight="1"/>
    <row r="48" spans="1:39"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sheetData>
  <sheetProtection password="8748" sheet="1" objects="1" scenarios="1"/>
  <protectedRanges>
    <protectedRange sqref="M13 F17:F20 H17:I20 L18 N22 T17:T20 V17:W20 Z18 AB22 AJ17:AM20 B28:AM37 Q40:Q42" name="範囲1"/>
  </protectedRanges>
  <mergeCells count="80">
    <mergeCell ref="B40:P40"/>
    <mergeCell ref="B41:P41"/>
    <mergeCell ref="B42:P42"/>
    <mergeCell ref="AG3:AI3"/>
    <mergeCell ref="AJ3:AK3"/>
    <mergeCell ref="AG4:AI4"/>
    <mergeCell ref="AJ4:AK4"/>
    <mergeCell ref="B5:K5"/>
    <mergeCell ref="B6:K6"/>
    <mergeCell ref="E11:G11"/>
    <mergeCell ref="H11:J11"/>
    <mergeCell ref="K11:L11"/>
    <mergeCell ref="M11:N11"/>
    <mergeCell ref="O11:P11"/>
    <mergeCell ref="B13:D13"/>
    <mergeCell ref="E12:G12"/>
    <mergeCell ref="H12:J12"/>
    <mergeCell ref="O12:P12"/>
    <mergeCell ref="Q12:R12"/>
    <mergeCell ref="K13:L13"/>
    <mergeCell ref="M13:N13"/>
    <mergeCell ref="O13:P13"/>
    <mergeCell ref="Q13:R13"/>
    <mergeCell ref="K12:L12"/>
    <mergeCell ref="M12:N12"/>
    <mergeCell ref="B27:D27"/>
    <mergeCell ref="E27:T27"/>
    <mergeCell ref="B35:D35"/>
    <mergeCell ref="B36:D36"/>
    <mergeCell ref="E35:T35"/>
    <mergeCell ref="E36:T36"/>
    <mergeCell ref="B29:D29"/>
    <mergeCell ref="E29:T29"/>
    <mergeCell ref="B30:D30"/>
    <mergeCell ref="E28:T28"/>
    <mergeCell ref="U28:AL28"/>
    <mergeCell ref="B37:D37"/>
    <mergeCell ref="E37:T37"/>
    <mergeCell ref="U37:AL37"/>
    <mergeCell ref="U36:AL36"/>
    <mergeCell ref="U35:AL35"/>
    <mergeCell ref="U31:AL31"/>
    <mergeCell ref="U29:AL29"/>
    <mergeCell ref="E30:T30"/>
    <mergeCell ref="U30:AL30"/>
    <mergeCell ref="S9:W9"/>
    <mergeCell ref="S10:W10"/>
    <mergeCell ref="B32:D32"/>
    <mergeCell ref="U32:AL32"/>
    <mergeCell ref="AJ18:AM18"/>
    <mergeCell ref="B19:C20"/>
    <mergeCell ref="D19:E19"/>
    <mergeCell ref="D20:E20"/>
    <mergeCell ref="AJ19:AM19"/>
    <mergeCell ref="AJ20:AM20"/>
    <mergeCell ref="E13:G13"/>
    <mergeCell ref="H13:J13"/>
    <mergeCell ref="U27:AL27"/>
    <mergeCell ref="B28:D28"/>
    <mergeCell ref="B33:D33"/>
    <mergeCell ref="B34:D34"/>
    <mergeCell ref="E32:T32"/>
    <mergeCell ref="E33:T33"/>
    <mergeCell ref="E34:T34"/>
    <mergeCell ref="U33:AL33"/>
    <mergeCell ref="U34:AL34"/>
    <mergeCell ref="E9:R10"/>
    <mergeCell ref="Q11:R11"/>
    <mergeCell ref="B12:D12"/>
    <mergeCell ref="B31:D31"/>
    <mergeCell ref="E31:T31"/>
    <mergeCell ref="B16:E16"/>
    <mergeCell ref="F16:G16"/>
    <mergeCell ref="K16:R16"/>
    <mergeCell ref="T16:U16"/>
    <mergeCell ref="AJ16:AM16"/>
    <mergeCell ref="B17:C18"/>
    <mergeCell ref="D17:E17"/>
    <mergeCell ref="D18:E18"/>
    <mergeCell ref="AJ17:AM17"/>
  </mergeCells>
  <phoneticPr fontId="1"/>
  <dataValidations count="1">
    <dataValidation imeMode="halfAlpha" allowBlank="1" showInputMessage="1" showErrorMessage="1" sqref="K12:N13 S12:X13"/>
  </dataValidations>
  <printOptions horizontalCentered="1"/>
  <pageMargins left="0.11811023622047245" right="0.11811023622047245" top="0.74803149606299213" bottom="0.35433070866141736" header="0.31496062992125984" footer="0.31496062992125984"/>
  <pageSetup paperSize="9" scale="32"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17420" r:id="rId4" name="Check Box 12">
              <controlPr defaultSize="0" autoFill="0" autoLine="0" autoPict="0">
                <anchor moveWithCells="1">
                  <from>
                    <xdr:col>16</xdr:col>
                    <xdr:colOff>304800</xdr:colOff>
                    <xdr:row>38</xdr:row>
                    <xdr:rowOff>396240</xdr:rowOff>
                  </from>
                  <to>
                    <xdr:col>16</xdr:col>
                    <xdr:colOff>678180</xdr:colOff>
                    <xdr:row>40</xdr:row>
                    <xdr:rowOff>68580</xdr:rowOff>
                  </to>
                </anchor>
              </controlPr>
            </control>
          </mc:Choice>
        </mc:AlternateContent>
        <mc:AlternateContent xmlns:mc="http://schemas.openxmlformats.org/markup-compatibility/2006">
          <mc:Choice Requires="x14">
            <control shapeId="17421" r:id="rId5" name="Check Box 13">
              <controlPr defaultSize="0" autoFill="0" autoLine="0" autoPict="0">
                <anchor moveWithCells="1">
                  <from>
                    <xdr:col>16</xdr:col>
                    <xdr:colOff>297180</xdr:colOff>
                    <xdr:row>39</xdr:row>
                    <xdr:rowOff>434340</xdr:rowOff>
                  </from>
                  <to>
                    <xdr:col>16</xdr:col>
                    <xdr:colOff>678180</xdr:colOff>
                    <xdr:row>41</xdr:row>
                    <xdr:rowOff>68580</xdr:rowOff>
                  </to>
                </anchor>
              </controlPr>
            </control>
          </mc:Choice>
        </mc:AlternateContent>
        <mc:AlternateContent xmlns:mc="http://schemas.openxmlformats.org/markup-compatibility/2006">
          <mc:Choice Requires="x14">
            <control shapeId="17422" r:id="rId6" name="Check Box 14">
              <controlPr defaultSize="0" autoFill="0" autoLine="0" autoPict="0">
                <anchor moveWithCells="1">
                  <from>
                    <xdr:col>16</xdr:col>
                    <xdr:colOff>297180</xdr:colOff>
                    <xdr:row>39</xdr:row>
                    <xdr:rowOff>434340</xdr:rowOff>
                  </from>
                  <to>
                    <xdr:col>16</xdr:col>
                    <xdr:colOff>678180</xdr:colOff>
                    <xdr:row>41</xdr:row>
                    <xdr:rowOff>68580</xdr:rowOff>
                  </to>
                </anchor>
              </controlPr>
            </control>
          </mc:Choice>
        </mc:AlternateContent>
        <mc:AlternateContent xmlns:mc="http://schemas.openxmlformats.org/markup-compatibility/2006">
          <mc:Choice Requires="x14">
            <control shapeId="17423" r:id="rId7" name="Check Box 15">
              <controlPr defaultSize="0" autoFill="0" autoLine="0" autoPict="0">
                <anchor moveWithCells="1">
                  <from>
                    <xdr:col>16</xdr:col>
                    <xdr:colOff>297180</xdr:colOff>
                    <xdr:row>40</xdr:row>
                    <xdr:rowOff>434340</xdr:rowOff>
                  </from>
                  <to>
                    <xdr:col>16</xdr:col>
                    <xdr:colOff>678180</xdr:colOff>
                    <xdr:row>42</xdr:row>
                    <xdr:rowOff>68580</xdr:rowOff>
                  </to>
                </anchor>
              </controlPr>
            </control>
          </mc:Choice>
        </mc:AlternateContent>
        <mc:AlternateContent xmlns:mc="http://schemas.openxmlformats.org/markup-compatibility/2006">
          <mc:Choice Requires="x14">
            <control shapeId="17424" r:id="rId8" name="Check Box 16">
              <controlPr defaultSize="0" autoFill="0" autoLine="0" autoPict="0">
                <anchor moveWithCells="1">
                  <from>
                    <xdr:col>16</xdr:col>
                    <xdr:colOff>297180</xdr:colOff>
                    <xdr:row>40</xdr:row>
                    <xdr:rowOff>434340</xdr:rowOff>
                  </from>
                  <to>
                    <xdr:col>16</xdr:col>
                    <xdr:colOff>678180</xdr:colOff>
                    <xdr:row>42</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36B814C3-87F4-4A5E-BBB3-E266CE2849D6}">
            <xm:f>基本情報等入力シート!$H$27=1</xm:f>
            <x14:dxf>
              <fill>
                <patternFill>
                  <bgColor theme="1"/>
                </patternFill>
              </fill>
            </x14:dxf>
          </x14:cfRule>
          <xm:sqref>E13:W13</xm:sqref>
        </x14:conditionalFormatting>
        <x14:conditionalFormatting xmlns:xm="http://schemas.microsoft.com/office/excel/2006/main">
          <x14:cfRule type="expression" priority="2" id="{A41710F6-64C7-4DD4-9AD5-9FD46F14E7CD}">
            <xm:f>基本情報等入力シート!$H$27=2</xm:f>
            <x14:dxf>
              <fill>
                <patternFill>
                  <bgColor theme="1"/>
                </patternFill>
              </fill>
            </x14:dxf>
          </x14:cfRule>
          <xm:sqref>E12:W12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'「費用の概要、積算内訳」記載例'!$C$20:$C$24</xm:f>
          </x14:formula1>
          <xm:sqref>B28:D37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D192"/>
  <sheetViews>
    <sheetView showGridLines="0" view="pageBreakPreview" zoomScale="40" zoomScaleNormal="60" zoomScaleSheetLayoutView="40" zoomScalePageLayoutView="50" workbookViewId="0"/>
  </sheetViews>
  <sheetFormatPr defaultColWidth="7.8984375" defaultRowHeight="18"/>
  <cols>
    <col min="1" max="1" width="6.69921875" style="130" customWidth="1"/>
    <col min="2" max="2" width="29" style="130" customWidth="1"/>
    <col min="3" max="185" width="9.59765625" style="130" customWidth="1"/>
    <col min="186" max="186" width="15.59765625" style="130" customWidth="1"/>
    <col min="187" max="187" width="4.3984375" style="130" customWidth="1"/>
    <col min="188" max="16384" width="7.8984375" style="130"/>
  </cols>
  <sheetData>
    <row r="1" spans="1:186" ht="36.6">
      <c r="A1" s="128" t="s">
        <v>258</v>
      </c>
      <c r="B1" s="128"/>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M1" s="131"/>
    </row>
    <row r="2" spans="1:186" ht="39">
      <c r="A2" s="128" t="s">
        <v>259</v>
      </c>
      <c r="B2" s="128"/>
      <c r="C2" s="129"/>
      <c r="D2" s="129"/>
      <c r="E2" s="129"/>
      <c r="F2" s="129"/>
      <c r="G2" s="129"/>
      <c r="H2" s="129"/>
      <c r="I2" s="129"/>
      <c r="J2" s="129"/>
      <c r="K2" s="129"/>
      <c r="L2" s="129"/>
      <c r="M2" s="129"/>
      <c r="N2" s="129"/>
      <c r="O2" s="129"/>
      <c r="P2" s="129"/>
      <c r="Q2" s="129"/>
      <c r="R2" s="129"/>
      <c r="S2" s="129"/>
      <c r="T2" s="129"/>
      <c r="U2" s="129"/>
      <c r="V2" s="129"/>
      <c r="W2" s="129"/>
      <c r="X2" s="132"/>
      <c r="Y2" s="129"/>
      <c r="Z2" s="129"/>
      <c r="AA2" s="129"/>
      <c r="AB2" s="133"/>
      <c r="AC2" s="129"/>
      <c r="AD2" s="129"/>
      <c r="AE2" s="129"/>
      <c r="AF2" s="129"/>
      <c r="AG2" s="129"/>
    </row>
    <row r="3" spans="1:186" ht="17.399999999999999" customHeight="1">
      <c r="C3" s="134"/>
      <c r="D3" s="134"/>
      <c r="E3" s="134"/>
      <c r="F3" s="134"/>
      <c r="G3" s="134"/>
      <c r="H3" s="134"/>
      <c r="I3" s="134"/>
      <c r="J3" s="134"/>
      <c r="K3" s="134"/>
      <c r="L3" s="134"/>
      <c r="M3" s="134"/>
      <c r="N3" s="134"/>
      <c r="O3" s="134"/>
      <c r="P3" s="134"/>
      <c r="Q3" s="135"/>
      <c r="R3" s="135"/>
      <c r="S3" s="135"/>
      <c r="T3" s="135"/>
      <c r="U3" s="135"/>
      <c r="V3" s="135"/>
      <c r="W3" s="135"/>
      <c r="X3" s="135"/>
      <c r="Y3" s="135"/>
      <c r="Z3" s="135"/>
      <c r="AA3" s="135"/>
      <c r="AB3" s="135"/>
      <c r="AC3" s="135"/>
      <c r="AD3" s="135"/>
      <c r="AE3" s="135"/>
      <c r="AF3" s="135"/>
      <c r="AG3" s="135"/>
    </row>
    <row r="4" spans="1:186" ht="28.05" customHeight="1">
      <c r="A4" s="136" t="s">
        <v>260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row>
    <row r="5" spans="1:186" ht="28.05" customHeight="1">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row>
    <row r="6" spans="1:186" ht="17.399999999999999" customHeight="1">
      <c r="B6" s="285" t="s">
        <v>261</v>
      </c>
      <c r="C6" s="286">
        <f>SUM(GD13:GD72)</f>
        <v>60000</v>
      </c>
      <c r="D6" s="286"/>
      <c r="E6" s="286"/>
      <c r="F6" s="286"/>
      <c r="G6" s="134"/>
      <c r="H6" s="134"/>
      <c r="I6" s="134"/>
      <c r="J6" s="134"/>
      <c r="K6" s="134"/>
      <c r="L6" s="134"/>
      <c r="M6" s="134"/>
      <c r="N6" s="134"/>
      <c r="O6" s="134"/>
      <c r="P6" s="134"/>
      <c r="Q6" s="135"/>
      <c r="R6" s="135"/>
      <c r="S6" s="135"/>
      <c r="T6" s="135"/>
      <c r="U6" s="135"/>
      <c r="V6" s="135"/>
      <c r="W6" s="135"/>
      <c r="X6" s="135"/>
      <c r="Y6" s="135"/>
      <c r="Z6" s="135"/>
      <c r="AA6" s="135"/>
      <c r="AB6" s="135"/>
      <c r="AC6" s="135"/>
      <c r="AD6" s="135"/>
      <c r="AE6" s="135"/>
      <c r="AF6" s="135"/>
      <c r="AG6" s="135"/>
    </row>
    <row r="7" spans="1:186" ht="17.399999999999999" customHeight="1">
      <c r="B7" s="285"/>
      <c r="C7" s="286"/>
      <c r="D7" s="286"/>
      <c r="E7" s="286"/>
      <c r="F7" s="286"/>
      <c r="G7" s="134"/>
      <c r="H7" s="134"/>
      <c r="I7" s="134"/>
      <c r="J7" s="134"/>
      <c r="K7" s="134"/>
      <c r="L7" s="134"/>
      <c r="M7" s="134"/>
      <c r="N7" s="134"/>
      <c r="O7" s="134"/>
      <c r="P7" s="134"/>
      <c r="Q7" s="135"/>
      <c r="R7" s="135"/>
      <c r="S7" s="135"/>
      <c r="T7" s="135"/>
      <c r="U7" s="135"/>
      <c r="V7" s="135"/>
      <c r="W7" s="135"/>
      <c r="X7" s="135"/>
      <c r="Y7" s="135"/>
      <c r="Z7" s="135"/>
      <c r="AA7" s="135"/>
      <c r="AB7" s="135"/>
      <c r="AC7" s="135"/>
      <c r="AD7" s="135"/>
      <c r="AE7" s="135"/>
      <c r="AF7" s="135"/>
      <c r="AG7" s="135"/>
    </row>
    <row r="9" spans="1:186" s="137" customFormat="1" ht="22.5" customHeight="1">
      <c r="A9" s="287" t="s">
        <v>262</v>
      </c>
      <c r="B9" s="289"/>
      <c r="C9" s="291" t="s">
        <v>263</v>
      </c>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t="s">
        <v>264</v>
      </c>
      <c r="AI9" s="291"/>
      <c r="AJ9" s="291"/>
      <c r="AK9" s="291"/>
      <c r="AL9" s="291"/>
      <c r="AM9" s="291"/>
      <c r="AN9" s="291"/>
      <c r="AO9" s="291"/>
      <c r="AP9" s="291"/>
      <c r="AQ9" s="291"/>
      <c r="AR9" s="291"/>
      <c r="AS9" s="291"/>
      <c r="AT9" s="291"/>
      <c r="AU9" s="291"/>
      <c r="AV9" s="291"/>
      <c r="AW9" s="291"/>
      <c r="AX9" s="291"/>
      <c r="AY9" s="291"/>
      <c r="AZ9" s="291"/>
      <c r="BA9" s="291"/>
      <c r="BB9" s="291"/>
      <c r="BC9" s="291"/>
      <c r="BD9" s="291"/>
      <c r="BE9" s="291"/>
      <c r="BF9" s="291"/>
      <c r="BG9" s="291"/>
      <c r="BH9" s="291"/>
      <c r="BI9" s="291"/>
      <c r="BJ9" s="291"/>
      <c r="BK9" s="291"/>
      <c r="BL9" s="291" t="s">
        <v>265</v>
      </c>
      <c r="BM9" s="291"/>
      <c r="BN9" s="291"/>
      <c r="BO9" s="291"/>
      <c r="BP9" s="291"/>
      <c r="BQ9" s="291"/>
      <c r="BR9" s="291"/>
      <c r="BS9" s="291"/>
      <c r="BT9" s="291"/>
      <c r="BU9" s="291"/>
      <c r="BV9" s="291"/>
      <c r="BW9" s="291"/>
      <c r="BX9" s="291"/>
      <c r="BY9" s="291"/>
      <c r="BZ9" s="291"/>
      <c r="CA9" s="291"/>
      <c r="CB9" s="291"/>
      <c r="CC9" s="291"/>
      <c r="CD9" s="291"/>
      <c r="CE9" s="291"/>
      <c r="CF9" s="291"/>
      <c r="CG9" s="291"/>
      <c r="CH9" s="291"/>
      <c r="CI9" s="291"/>
      <c r="CJ9" s="291"/>
      <c r="CK9" s="291"/>
      <c r="CL9" s="291"/>
      <c r="CM9" s="291"/>
      <c r="CN9" s="291"/>
      <c r="CO9" s="291"/>
      <c r="CP9" s="291"/>
      <c r="CQ9" s="291" t="s">
        <v>266</v>
      </c>
      <c r="CR9" s="291"/>
      <c r="CS9" s="291"/>
      <c r="CT9" s="291"/>
      <c r="CU9" s="291"/>
      <c r="CV9" s="291"/>
      <c r="CW9" s="291"/>
      <c r="CX9" s="291"/>
      <c r="CY9" s="291"/>
      <c r="CZ9" s="291"/>
      <c r="DA9" s="291"/>
      <c r="DB9" s="291"/>
      <c r="DC9" s="291"/>
      <c r="DD9" s="291"/>
      <c r="DE9" s="291"/>
      <c r="DF9" s="291"/>
      <c r="DG9" s="291"/>
      <c r="DH9" s="291"/>
      <c r="DI9" s="291"/>
      <c r="DJ9" s="291"/>
      <c r="DK9" s="291"/>
      <c r="DL9" s="291"/>
      <c r="DM9" s="291"/>
      <c r="DN9" s="291"/>
      <c r="DO9" s="291"/>
      <c r="DP9" s="291"/>
      <c r="DQ9" s="291"/>
      <c r="DR9" s="291"/>
      <c r="DS9" s="291"/>
      <c r="DT9" s="291"/>
      <c r="DU9" s="291"/>
      <c r="DV9" s="291" t="s">
        <v>267</v>
      </c>
      <c r="DW9" s="291"/>
      <c r="DX9" s="291"/>
      <c r="DY9" s="291"/>
      <c r="DZ9" s="291"/>
      <c r="EA9" s="291"/>
      <c r="EB9" s="291"/>
      <c r="EC9" s="291"/>
      <c r="ED9" s="291"/>
      <c r="EE9" s="291"/>
      <c r="EF9" s="291"/>
      <c r="EG9" s="291"/>
      <c r="EH9" s="291"/>
      <c r="EI9" s="291"/>
      <c r="EJ9" s="291"/>
      <c r="EK9" s="291"/>
      <c r="EL9" s="291"/>
      <c r="EM9" s="291"/>
      <c r="EN9" s="291"/>
      <c r="EO9" s="291"/>
      <c r="EP9" s="291"/>
      <c r="EQ9" s="291"/>
      <c r="ER9" s="291"/>
      <c r="ES9" s="291"/>
      <c r="ET9" s="291"/>
      <c r="EU9" s="291"/>
      <c r="EV9" s="291"/>
      <c r="EW9" s="291"/>
      <c r="EX9" s="291"/>
      <c r="EY9" s="291" t="s">
        <v>268</v>
      </c>
      <c r="EZ9" s="291"/>
      <c r="FA9" s="291"/>
      <c r="FB9" s="291"/>
      <c r="FC9" s="291"/>
      <c r="FD9" s="291"/>
      <c r="FE9" s="291"/>
      <c r="FF9" s="291"/>
      <c r="FG9" s="291"/>
      <c r="FH9" s="291"/>
      <c r="FI9" s="291"/>
      <c r="FJ9" s="291"/>
      <c r="FK9" s="291"/>
      <c r="FL9" s="291"/>
      <c r="FM9" s="291"/>
      <c r="FN9" s="291"/>
      <c r="FO9" s="291"/>
      <c r="FP9" s="291"/>
      <c r="FQ9" s="291"/>
      <c r="FR9" s="291"/>
      <c r="FS9" s="291"/>
      <c r="FT9" s="291"/>
      <c r="FU9" s="291"/>
      <c r="FV9" s="291"/>
      <c r="FW9" s="291"/>
      <c r="FX9" s="291"/>
      <c r="FY9" s="291"/>
      <c r="FZ9" s="291"/>
      <c r="GA9" s="291"/>
      <c r="GB9" s="291"/>
      <c r="GC9" s="291"/>
      <c r="GD9" s="292" t="s">
        <v>269</v>
      </c>
    </row>
    <row r="10" spans="1:186" s="139" customFormat="1" ht="22.5" customHeight="1">
      <c r="A10" s="288"/>
      <c r="B10" s="290"/>
      <c r="C10" s="138">
        <v>44835</v>
      </c>
      <c r="D10" s="138">
        <v>44836</v>
      </c>
      <c r="E10" s="138">
        <v>44837</v>
      </c>
      <c r="F10" s="138">
        <v>44838</v>
      </c>
      <c r="G10" s="138">
        <v>44839</v>
      </c>
      <c r="H10" s="138">
        <v>44840</v>
      </c>
      <c r="I10" s="138">
        <v>44841</v>
      </c>
      <c r="J10" s="138">
        <v>44842</v>
      </c>
      <c r="K10" s="138">
        <v>44843</v>
      </c>
      <c r="L10" s="138">
        <v>44844</v>
      </c>
      <c r="M10" s="138">
        <v>44845</v>
      </c>
      <c r="N10" s="138">
        <v>44846</v>
      </c>
      <c r="O10" s="138">
        <v>44847</v>
      </c>
      <c r="P10" s="138">
        <v>44848</v>
      </c>
      <c r="Q10" s="138">
        <v>44849</v>
      </c>
      <c r="R10" s="138">
        <v>44850</v>
      </c>
      <c r="S10" s="138">
        <v>44851</v>
      </c>
      <c r="T10" s="138">
        <v>44852</v>
      </c>
      <c r="U10" s="138">
        <v>44853</v>
      </c>
      <c r="V10" s="138">
        <v>44854</v>
      </c>
      <c r="W10" s="138">
        <v>44855</v>
      </c>
      <c r="X10" s="138">
        <v>44856</v>
      </c>
      <c r="Y10" s="138">
        <v>44857</v>
      </c>
      <c r="Z10" s="138">
        <v>44858</v>
      </c>
      <c r="AA10" s="138">
        <v>44859</v>
      </c>
      <c r="AB10" s="138">
        <v>44860</v>
      </c>
      <c r="AC10" s="138">
        <v>44861</v>
      </c>
      <c r="AD10" s="138">
        <v>44862</v>
      </c>
      <c r="AE10" s="138">
        <v>44863</v>
      </c>
      <c r="AF10" s="138">
        <v>44864</v>
      </c>
      <c r="AG10" s="138">
        <v>44865</v>
      </c>
      <c r="AH10" s="138">
        <v>44866</v>
      </c>
      <c r="AI10" s="138">
        <v>44867</v>
      </c>
      <c r="AJ10" s="138">
        <v>44868</v>
      </c>
      <c r="AK10" s="138">
        <v>44869</v>
      </c>
      <c r="AL10" s="138">
        <v>44870</v>
      </c>
      <c r="AM10" s="138">
        <v>44871</v>
      </c>
      <c r="AN10" s="138">
        <v>44872</v>
      </c>
      <c r="AO10" s="138">
        <v>44873</v>
      </c>
      <c r="AP10" s="138">
        <v>44874</v>
      </c>
      <c r="AQ10" s="138">
        <v>44875</v>
      </c>
      <c r="AR10" s="138">
        <v>44876</v>
      </c>
      <c r="AS10" s="138">
        <v>44877</v>
      </c>
      <c r="AT10" s="138">
        <v>44878</v>
      </c>
      <c r="AU10" s="138">
        <v>44879</v>
      </c>
      <c r="AV10" s="138">
        <v>44880</v>
      </c>
      <c r="AW10" s="138">
        <v>44881</v>
      </c>
      <c r="AX10" s="138">
        <v>44882</v>
      </c>
      <c r="AY10" s="138">
        <v>44883</v>
      </c>
      <c r="AZ10" s="138">
        <v>44884</v>
      </c>
      <c r="BA10" s="138">
        <v>44885</v>
      </c>
      <c r="BB10" s="138">
        <v>44886</v>
      </c>
      <c r="BC10" s="138">
        <v>44887</v>
      </c>
      <c r="BD10" s="138">
        <v>44888</v>
      </c>
      <c r="BE10" s="138">
        <v>44889</v>
      </c>
      <c r="BF10" s="138">
        <v>44890</v>
      </c>
      <c r="BG10" s="138">
        <v>44891</v>
      </c>
      <c r="BH10" s="138">
        <v>44892</v>
      </c>
      <c r="BI10" s="138">
        <v>44893</v>
      </c>
      <c r="BJ10" s="138">
        <v>44894</v>
      </c>
      <c r="BK10" s="138">
        <v>44895</v>
      </c>
      <c r="BL10" s="138">
        <v>44896</v>
      </c>
      <c r="BM10" s="138">
        <v>44897</v>
      </c>
      <c r="BN10" s="138">
        <v>44898</v>
      </c>
      <c r="BO10" s="138">
        <v>44899</v>
      </c>
      <c r="BP10" s="138">
        <v>44900</v>
      </c>
      <c r="BQ10" s="138">
        <v>44901</v>
      </c>
      <c r="BR10" s="138">
        <v>44902</v>
      </c>
      <c r="BS10" s="138">
        <v>44903</v>
      </c>
      <c r="BT10" s="138">
        <v>44904</v>
      </c>
      <c r="BU10" s="138">
        <v>44905</v>
      </c>
      <c r="BV10" s="138">
        <v>44906</v>
      </c>
      <c r="BW10" s="138">
        <v>44907</v>
      </c>
      <c r="BX10" s="138">
        <v>44908</v>
      </c>
      <c r="BY10" s="138">
        <v>44909</v>
      </c>
      <c r="BZ10" s="138">
        <v>44910</v>
      </c>
      <c r="CA10" s="138">
        <v>44911</v>
      </c>
      <c r="CB10" s="138">
        <v>44912</v>
      </c>
      <c r="CC10" s="138">
        <v>44913</v>
      </c>
      <c r="CD10" s="138">
        <v>44914</v>
      </c>
      <c r="CE10" s="138">
        <v>44915</v>
      </c>
      <c r="CF10" s="138">
        <v>44916</v>
      </c>
      <c r="CG10" s="138">
        <v>44917</v>
      </c>
      <c r="CH10" s="138">
        <v>44918</v>
      </c>
      <c r="CI10" s="138">
        <v>44919</v>
      </c>
      <c r="CJ10" s="138">
        <v>44920</v>
      </c>
      <c r="CK10" s="138">
        <v>44921</v>
      </c>
      <c r="CL10" s="138">
        <v>44922</v>
      </c>
      <c r="CM10" s="138">
        <v>44923</v>
      </c>
      <c r="CN10" s="138">
        <v>44924</v>
      </c>
      <c r="CO10" s="138">
        <v>44925</v>
      </c>
      <c r="CP10" s="138">
        <v>44926</v>
      </c>
      <c r="CQ10" s="138">
        <v>44927</v>
      </c>
      <c r="CR10" s="138">
        <v>44928</v>
      </c>
      <c r="CS10" s="138">
        <v>44929</v>
      </c>
      <c r="CT10" s="138">
        <v>44930</v>
      </c>
      <c r="CU10" s="138">
        <v>44931</v>
      </c>
      <c r="CV10" s="138">
        <v>44932</v>
      </c>
      <c r="CW10" s="138">
        <v>44933</v>
      </c>
      <c r="CX10" s="138">
        <v>44934</v>
      </c>
      <c r="CY10" s="138">
        <v>44935</v>
      </c>
      <c r="CZ10" s="138">
        <v>44936</v>
      </c>
      <c r="DA10" s="138">
        <v>44937</v>
      </c>
      <c r="DB10" s="138">
        <v>44938</v>
      </c>
      <c r="DC10" s="138">
        <v>44939</v>
      </c>
      <c r="DD10" s="138">
        <v>44940</v>
      </c>
      <c r="DE10" s="138">
        <v>44941</v>
      </c>
      <c r="DF10" s="138">
        <v>44942</v>
      </c>
      <c r="DG10" s="138">
        <v>44943</v>
      </c>
      <c r="DH10" s="138">
        <v>44944</v>
      </c>
      <c r="DI10" s="138">
        <v>44945</v>
      </c>
      <c r="DJ10" s="138">
        <v>44946</v>
      </c>
      <c r="DK10" s="138">
        <v>44947</v>
      </c>
      <c r="DL10" s="138">
        <v>44948</v>
      </c>
      <c r="DM10" s="138">
        <v>44949</v>
      </c>
      <c r="DN10" s="138">
        <v>44950</v>
      </c>
      <c r="DO10" s="138">
        <v>44951</v>
      </c>
      <c r="DP10" s="138">
        <v>44952</v>
      </c>
      <c r="DQ10" s="138">
        <v>44953</v>
      </c>
      <c r="DR10" s="138">
        <v>44954</v>
      </c>
      <c r="DS10" s="138">
        <v>44955</v>
      </c>
      <c r="DT10" s="138">
        <v>44956</v>
      </c>
      <c r="DU10" s="138">
        <v>44957</v>
      </c>
      <c r="DV10" s="138">
        <v>44958</v>
      </c>
      <c r="DW10" s="138">
        <v>44959</v>
      </c>
      <c r="DX10" s="138">
        <v>44960</v>
      </c>
      <c r="DY10" s="138">
        <v>44961</v>
      </c>
      <c r="DZ10" s="138">
        <v>44962</v>
      </c>
      <c r="EA10" s="138">
        <v>44963</v>
      </c>
      <c r="EB10" s="138">
        <v>44964</v>
      </c>
      <c r="EC10" s="138">
        <v>44965</v>
      </c>
      <c r="ED10" s="138">
        <v>44966</v>
      </c>
      <c r="EE10" s="138">
        <v>44967</v>
      </c>
      <c r="EF10" s="138">
        <v>44968</v>
      </c>
      <c r="EG10" s="138">
        <v>44969</v>
      </c>
      <c r="EH10" s="138">
        <v>44970</v>
      </c>
      <c r="EI10" s="138">
        <v>44971</v>
      </c>
      <c r="EJ10" s="138">
        <v>44972</v>
      </c>
      <c r="EK10" s="138">
        <v>44973</v>
      </c>
      <c r="EL10" s="138">
        <v>44974</v>
      </c>
      <c r="EM10" s="138">
        <v>44975</v>
      </c>
      <c r="EN10" s="138">
        <v>44976</v>
      </c>
      <c r="EO10" s="138">
        <v>44977</v>
      </c>
      <c r="EP10" s="138">
        <v>44978</v>
      </c>
      <c r="EQ10" s="138">
        <v>44979</v>
      </c>
      <c r="ER10" s="138">
        <v>44980</v>
      </c>
      <c r="ES10" s="138">
        <v>44981</v>
      </c>
      <c r="ET10" s="138">
        <v>44982</v>
      </c>
      <c r="EU10" s="138">
        <v>44983</v>
      </c>
      <c r="EV10" s="138">
        <v>44984</v>
      </c>
      <c r="EW10" s="138">
        <v>44985</v>
      </c>
      <c r="EX10" s="138">
        <v>29</v>
      </c>
      <c r="EY10" s="138">
        <v>44986</v>
      </c>
      <c r="EZ10" s="138">
        <v>44987</v>
      </c>
      <c r="FA10" s="138">
        <v>44988</v>
      </c>
      <c r="FB10" s="138">
        <v>44989</v>
      </c>
      <c r="FC10" s="138">
        <v>44990</v>
      </c>
      <c r="FD10" s="138">
        <v>44991</v>
      </c>
      <c r="FE10" s="138">
        <v>44992</v>
      </c>
      <c r="FF10" s="138">
        <v>44993</v>
      </c>
      <c r="FG10" s="138">
        <v>44994</v>
      </c>
      <c r="FH10" s="138">
        <v>44995</v>
      </c>
      <c r="FI10" s="138">
        <v>44996</v>
      </c>
      <c r="FJ10" s="138">
        <v>44997</v>
      </c>
      <c r="FK10" s="138">
        <v>44998</v>
      </c>
      <c r="FL10" s="138">
        <v>44999</v>
      </c>
      <c r="FM10" s="138">
        <v>45000</v>
      </c>
      <c r="FN10" s="138">
        <v>45001</v>
      </c>
      <c r="FO10" s="138">
        <v>45002</v>
      </c>
      <c r="FP10" s="138">
        <v>45003</v>
      </c>
      <c r="FQ10" s="138">
        <v>45004</v>
      </c>
      <c r="FR10" s="138">
        <v>45005</v>
      </c>
      <c r="FS10" s="138">
        <v>45006</v>
      </c>
      <c r="FT10" s="138">
        <v>45007</v>
      </c>
      <c r="FU10" s="138">
        <v>45008</v>
      </c>
      <c r="FV10" s="138">
        <v>45009</v>
      </c>
      <c r="FW10" s="138">
        <v>45010</v>
      </c>
      <c r="FX10" s="138">
        <v>45011</v>
      </c>
      <c r="FY10" s="138">
        <v>45012</v>
      </c>
      <c r="FZ10" s="138">
        <v>45013</v>
      </c>
      <c r="GA10" s="138">
        <v>45014</v>
      </c>
      <c r="GB10" s="138">
        <v>45015</v>
      </c>
      <c r="GC10" s="138">
        <v>45016</v>
      </c>
      <c r="GD10" s="292"/>
    </row>
    <row r="11" spans="1:186" ht="22.5" customHeight="1">
      <c r="A11" s="293" t="s">
        <v>270</v>
      </c>
      <c r="B11" s="140" t="s">
        <v>271</v>
      </c>
      <c r="C11" s="142"/>
      <c r="D11" s="142"/>
      <c r="E11" s="142">
        <v>4000</v>
      </c>
      <c r="F11" s="142">
        <v>4000</v>
      </c>
      <c r="G11" s="142">
        <v>4000</v>
      </c>
      <c r="H11" s="142"/>
      <c r="I11" s="142"/>
      <c r="J11" s="142"/>
      <c r="K11" s="142"/>
      <c r="L11" s="142"/>
      <c r="M11" s="142"/>
      <c r="N11" s="142">
        <v>4000</v>
      </c>
      <c r="O11" s="142">
        <v>4000</v>
      </c>
      <c r="P11" s="142">
        <v>4000</v>
      </c>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1"/>
    </row>
    <row r="12" spans="1:186" ht="22.5" customHeight="1">
      <c r="A12" s="294"/>
      <c r="B12" s="140" t="s">
        <v>272</v>
      </c>
      <c r="C12" s="295">
        <f>IF(SUM(C11:AG11)&gt;20000,20000,SUM(C11:AG11))</f>
        <v>20000</v>
      </c>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f>IF(SUM(AH11:BK11)&gt;20000,20000,SUM(AH11:BK11))</f>
        <v>0</v>
      </c>
      <c r="AI12" s="295"/>
      <c r="AJ12" s="295"/>
      <c r="AK12" s="295"/>
      <c r="AL12" s="295"/>
      <c r="AM12" s="295"/>
      <c r="AN12" s="295"/>
      <c r="AO12" s="295"/>
      <c r="AP12" s="295"/>
      <c r="AQ12" s="295"/>
      <c r="AR12" s="295"/>
      <c r="AS12" s="295"/>
      <c r="AT12" s="295"/>
      <c r="AU12" s="295"/>
      <c r="AV12" s="295"/>
      <c r="AW12" s="295"/>
      <c r="AX12" s="295"/>
      <c r="AY12" s="295"/>
      <c r="AZ12" s="295"/>
      <c r="BA12" s="295"/>
      <c r="BB12" s="295"/>
      <c r="BC12" s="295"/>
      <c r="BD12" s="295"/>
      <c r="BE12" s="295"/>
      <c r="BF12" s="295"/>
      <c r="BG12" s="295"/>
      <c r="BH12" s="295"/>
      <c r="BI12" s="295"/>
      <c r="BJ12" s="295"/>
      <c r="BK12" s="295"/>
      <c r="BL12" s="295">
        <f>IF(SUM(BL11:CP11)&gt;20000,20000,SUM(BL11:CP11))</f>
        <v>0</v>
      </c>
      <c r="BM12" s="295"/>
      <c r="BN12" s="295"/>
      <c r="BO12" s="295"/>
      <c r="BP12" s="295"/>
      <c r="BQ12" s="295"/>
      <c r="BR12" s="295"/>
      <c r="BS12" s="295"/>
      <c r="BT12" s="295"/>
      <c r="BU12" s="295"/>
      <c r="BV12" s="295"/>
      <c r="BW12" s="295"/>
      <c r="BX12" s="295"/>
      <c r="BY12" s="295"/>
      <c r="BZ12" s="295"/>
      <c r="CA12" s="295"/>
      <c r="CB12" s="295"/>
      <c r="CC12" s="295"/>
      <c r="CD12" s="295"/>
      <c r="CE12" s="295"/>
      <c r="CF12" s="295"/>
      <c r="CG12" s="295"/>
      <c r="CH12" s="295"/>
      <c r="CI12" s="295"/>
      <c r="CJ12" s="295"/>
      <c r="CK12" s="295"/>
      <c r="CL12" s="295"/>
      <c r="CM12" s="295"/>
      <c r="CN12" s="295"/>
      <c r="CO12" s="295"/>
      <c r="CP12" s="295"/>
      <c r="CQ12" s="295">
        <f>IF(SUM(CQ11:DU11)&gt;20000,20000,SUM(CQ11:DU11))</f>
        <v>0</v>
      </c>
      <c r="CR12" s="295"/>
      <c r="CS12" s="295"/>
      <c r="CT12" s="295"/>
      <c r="CU12" s="295"/>
      <c r="CV12" s="295"/>
      <c r="CW12" s="295"/>
      <c r="CX12" s="295"/>
      <c r="CY12" s="295"/>
      <c r="CZ12" s="295"/>
      <c r="DA12" s="295"/>
      <c r="DB12" s="295"/>
      <c r="DC12" s="295"/>
      <c r="DD12" s="295"/>
      <c r="DE12" s="295"/>
      <c r="DF12" s="295"/>
      <c r="DG12" s="295"/>
      <c r="DH12" s="295"/>
      <c r="DI12" s="295"/>
      <c r="DJ12" s="295"/>
      <c r="DK12" s="295"/>
      <c r="DL12" s="295"/>
      <c r="DM12" s="295"/>
      <c r="DN12" s="295"/>
      <c r="DO12" s="295"/>
      <c r="DP12" s="295"/>
      <c r="DQ12" s="295"/>
      <c r="DR12" s="295"/>
      <c r="DS12" s="295"/>
      <c r="DT12" s="295"/>
      <c r="DU12" s="295"/>
      <c r="DV12" s="295">
        <f>IF(SUM(DV11:EX11)&gt;20000,20000,SUM(DV11:EX11))</f>
        <v>0</v>
      </c>
      <c r="DW12" s="295"/>
      <c r="DX12" s="295"/>
      <c r="DY12" s="295"/>
      <c r="DZ12" s="295"/>
      <c r="EA12" s="295"/>
      <c r="EB12" s="295"/>
      <c r="EC12" s="295"/>
      <c r="ED12" s="295"/>
      <c r="EE12" s="295"/>
      <c r="EF12" s="295"/>
      <c r="EG12" s="295"/>
      <c r="EH12" s="295"/>
      <c r="EI12" s="295"/>
      <c r="EJ12" s="295"/>
      <c r="EK12" s="295"/>
      <c r="EL12" s="295"/>
      <c r="EM12" s="295"/>
      <c r="EN12" s="295"/>
      <c r="EO12" s="295"/>
      <c r="EP12" s="295"/>
      <c r="EQ12" s="295"/>
      <c r="ER12" s="295"/>
      <c r="ES12" s="295"/>
      <c r="ET12" s="295"/>
      <c r="EU12" s="295"/>
      <c r="EV12" s="295"/>
      <c r="EW12" s="295"/>
      <c r="EX12" s="295"/>
      <c r="EY12" s="295">
        <f>IF(SUM(EY11:GC11)&gt;20000,20000,SUM(EY11:GC11))</f>
        <v>0</v>
      </c>
      <c r="EZ12" s="295"/>
      <c r="FA12" s="295"/>
      <c r="FB12" s="295"/>
      <c r="FC12" s="295"/>
      <c r="FD12" s="295"/>
      <c r="FE12" s="295"/>
      <c r="FF12" s="295"/>
      <c r="FG12" s="295"/>
      <c r="FH12" s="295"/>
      <c r="FI12" s="295"/>
      <c r="FJ12" s="295"/>
      <c r="FK12" s="295"/>
      <c r="FL12" s="295"/>
      <c r="FM12" s="295"/>
      <c r="FN12" s="295"/>
      <c r="FO12" s="295"/>
      <c r="FP12" s="295"/>
      <c r="FQ12" s="295"/>
      <c r="FR12" s="295"/>
      <c r="FS12" s="295"/>
      <c r="FT12" s="295"/>
      <c r="FU12" s="295"/>
      <c r="FV12" s="295"/>
      <c r="FW12" s="295"/>
      <c r="FX12" s="295"/>
      <c r="FY12" s="295"/>
      <c r="FZ12" s="295"/>
      <c r="GA12" s="295"/>
      <c r="GB12" s="295"/>
      <c r="GC12" s="295"/>
      <c r="GD12" s="143">
        <f>SUM(C12:GC12)</f>
        <v>20000</v>
      </c>
    </row>
    <row r="13" spans="1:186" ht="22.5" customHeight="1">
      <c r="A13" s="296">
        <v>1</v>
      </c>
      <c r="B13" s="140" t="s">
        <v>271</v>
      </c>
      <c r="C13" s="170">
        <v>4000</v>
      </c>
      <c r="D13" s="170">
        <v>4000</v>
      </c>
      <c r="E13" s="170">
        <v>4000</v>
      </c>
      <c r="F13" s="170">
        <v>4000</v>
      </c>
      <c r="G13" s="170">
        <v>4000</v>
      </c>
      <c r="H13" s="170">
        <v>4000</v>
      </c>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1"/>
    </row>
    <row r="14" spans="1:186" ht="22.5" customHeight="1">
      <c r="A14" s="297"/>
      <c r="B14" s="140" t="s">
        <v>272</v>
      </c>
      <c r="C14" s="295">
        <f>IF(SUM(C13:AG13)&gt;20000,20000,SUM(C13:AG13))</f>
        <v>20000</v>
      </c>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f>IF(SUM(AH13:BK13)&gt;20000,20000,SUM(AH13:BK13))</f>
        <v>0</v>
      </c>
      <c r="AI14" s="295"/>
      <c r="AJ14" s="295"/>
      <c r="AK14" s="295"/>
      <c r="AL14" s="295"/>
      <c r="AM14" s="295"/>
      <c r="AN14" s="295"/>
      <c r="AO14" s="295"/>
      <c r="AP14" s="295"/>
      <c r="AQ14" s="295"/>
      <c r="AR14" s="295"/>
      <c r="AS14" s="295"/>
      <c r="AT14" s="295"/>
      <c r="AU14" s="295"/>
      <c r="AV14" s="295"/>
      <c r="AW14" s="295"/>
      <c r="AX14" s="295"/>
      <c r="AY14" s="295"/>
      <c r="AZ14" s="295"/>
      <c r="BA14" s="295"/>
      <c r="BB14" s="295"/>
      <c r="BC14" s="295"/>
      <c r="BD14" s="295"/>
      <c r="BE14" s="295"/>
      <c r="BF14" s="295"/>
      <c r="BG14" s="295"/>
      <c r="BH14" s="295"/>
      <c r="BI14" s="295"/>
      <c r="BJ14" s="295"/>
      <c r="BK14" s="295"/>
      <c r="BL14" s="295">
        <f>IF(SUM(BL13:CP13)&gt;20000,20000,SUM(BL13:CP13))</f>
        <v>0</v>
      </c>
      <c r="BM14" s="295"/>
      <c r="BN14" s="295"/>
      <c r="BO14" s="295"/>
      <c r="BP14" s="295"/>
      <c r="BQ14" s="295"/>
      <c r="BR14" s="295"/>
      <c r="BS14" s="295"/>
      <c r="BT14" s="295"/>
      <c r="BU14" s="295"/>
      <c r="BV14" s="295"/>
      <c r="BW14" s="295"/>
      <c r="BX14" s="295"/>
      <c r="BY14" s="295"/>
      <c r="BZ14" s="295"/>
      <c r="CA14" s="295"/>
      <c r="CB14" s="295"/>
      <c r="CC14" s="295"/>
      <c r="CD14" s="295"/>
      <c r="CE14" s="295"/>
      <c r="CF14" s="295"/>
      <c r="CG14" s="295"/>
      <c r="CH14" s="295"/>
      <c r="CI14" s="295"/>
      <c r="CJ14" s="295"/>
      <c r="CK14" s="295"/>
      <c r="CL14" s="295"/>
      <c r="CM14" s="295"/>
      <c r="CN14" s="295"/>
      <c r="CO14" s="295"/>
      <c r="CP14" s="295"/>
      <c r="CQ14" s="295">
        <f>IF(SUM(CQ13:DU13)&gt;20000,20000,SUM(CQ13:DU13))</f>
        <v>0</v>
      </c>
      <c r="CR14" s="295"/>
      <c r="CS14" s="295"/>
      <c r="CT14" s="295"/>
      <c r="CU14" s="295"/>
      <c r="CV14" s="295"/>
      <c r="CW14" s="295"/>
      <c r="CX14" s="295"/>
      <c r="CY14" s="295"/>
      <c r="CZ14" s="295"/>
      <c r="DA14" s="295"/>
      <c r="DB14" s="295"/>
      <c r="DC14" s="295"/>
      <c r="DD14" s="295"/>
      <c r="DE14" s="295"/>
      <c r="DF14" s="295"/>
      <c r="DG14" s="295"/>
      <c r="DH14" s="295"/>
      <c r="DI14" s="295"/>
      <c r="DJ14" s="295"/>
      <c r="DK14" s="295"/>
      <c r="DL14" s="295"/>
      <c r="DM14" s="295"/>
      <c r="DN14" s="295"/>
      <c r="DO14" s="295"/>
      <c r="DP14" s="295"/>
      <c r="DQ14" s="295"/>
      <c r="DR14" s="295"/>
      <c r="DS14" s="295"/>
      <c r="DT14" s="295"/>
      <c r="DU14" s="295"/>
      <c r="DV14" s="295">
        <f>IF(SUM(DV13:EX13)&gt;20000,20000,SUM(DV13:EX13))</f>
        <v>0</v>
      </c>
      <c r="DW14" s="295"/>
      <c r="DX14" s="295"/>
      <c r="DY14" s="295"/>
      <c r="DZ14" s="295"/>
      <c r="EA14" s="295"/>
      <c r="EB14" s="295"/>
      <c r="EC14" s="295"/>
      <c r="ED14" s="295"/>
      <c r="EE14" s="295"/>
      <c r="EF14" s="295"/>
      <c r="EG14" s="295"/>
      <c r="EH14" s="295"/>
      <c r="EI14" s="295"/>
      <c r="EJ14" s="295"/>
      <c r="EK14" s="295"/>
      <c r="EL14" s="295"/>
      <c r="EM14" s="295"/>
      <c r="EN14" s="295"/>
      <c r="EO14" s="295"/>
      <c r="EP14" s="295"/>
      <c r="EQ14" s="295"/>
      <c r="ER14" s="295"/>
      <c r="ES14" s="295"/>
      <c r="ET14" s="295"/>
      <c r="EU14" s="295"/>
      <c r="EV14" s="295"/>
      <c r="EW14" s="295"/>
      <c r="EX14" s="295"/>
      <c r="EY14" s="295">
        <f>IF(SUM(EY13:GC13)&gt;20000,20000,SUM(EY13:GC13))</f>
        <v>0</v>
      </c>
      <c r="EZ14" s="295"/>
      <c r="FA14" s="295"/>
      <c r="FB14" s="295"/>
      <c r="FC14" s="295"/>
      <c r="FD14" s="295"/>
      <c r="FE14" s="295"/>
      <c r="FF14" s="295"/>
      <c r="FG14" s="295"/>
      <c r="FH14" s="295"/>
      <c r="FI14" s="295"/>
      <c r="FJ14" s="295"/>
      <c r="FK14" s="295"/>
      <c r="FL14" s="295"/>
      <c r="FM14" s="295"/>
      <c r="FN14" s="295"/>
      <c r="FO14" s="295"/>
      <c r="FP14" s="295"/>
      <c r="FQ14" s="295"/>
      <c r="FR14" s="295"/>
      <c r="FS14" s="295"/>
      <c r="FT14" s="295"/>
      <c r="FU14" s="295"/>
      <c r="FV14" s="295"/>
      <c r="FW14" s="295"/>
      <c r="FX14" s="295"/>
      <c r="FY14" s="295"/>
      <c r="FZ14" s="295"/>
      <c r="GA14" s="295"/>
      <c r="GB14" s="295"/>
      <c r="GC14" s="295"/>
      <c r="GD14" s="143">
        <f>SUM(C14:GC14)</f>
        <v>20000</v>
      </c>
    </row>
    <row r="15" spans="1:186" ht="22.5" customHeight="1">
      <c r="A15" s="296">
        <v>2</v>
      </c>
      <c r="B15" s="140" t="s">
        <v>271</v>
      </c>
      <c r="C15" s="142"/>
      <c r="D15" s="142"/>
      <c r="E15" s="142"/>
      <c r="F15" s="142"/>
      <c r="G15" s="142"/>
      <c r="H15" s="142"/>
      <c r="I15" s="142"/>
      <c r="J15" s="142"/>
      <c r="K15" s="142"/>
      <c r="L15" s="170">
        <v>4000</v>
      </c>
      <c r="M15" s="170">
        <v>4000</v>
      </c>
      <c r="N15" s="170">
        <v>4000</v>
      </c>
      <c r="O15" s="142"/>
      <c r="P15" s="142"/>
      <c r="Q15" s="142"/>
      <c r="R15" s="142"/>
      <c r="S15" s="142"/>
      <c r="T15" s="142"/>
      <c r="U15" s="142"/>
      <c r="V15" s="142"/>
      <c r="W15" s="170">
        <v>4000</v>
      </c>
      <c r="X15" s="170">
        <v>4000</v>
      </c>
      <c r="Y15" s="170">
        <v>4000</v>
      </c>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142"/>
      <c r="DW15" s="142"/>
      <c r="DX15" s="142"/>
      <c r="DY15" s="142"/>
      <c r="DZ15" s="142"/>
      <c r="EA15" s="142"/>
      <c r="EB15" s="142"/>
      <c r="EC15" s="142"/>
      <c r="ED15" s="142"/>
      <c r="EE15" s="142"/>
      <c r="EF15" s="142"/>
      <c r="EG15" s="142"/>
      <c r="EH15" s="142"/>
      <c r="EI15" s="142"/>
      <c r="EJ15" s="142"/>
      <c r="EK15" s="142"/>
      <c r="EL15" s="142"/>
      <c r="EM15" s="142"/>
      <c r="EN15" s="142"/>
      <c r="EO15" s="142"/>
      <c r="EP15" s="142"/>
      <c r="EQ15" s="142"/>
      <c r="ER15" s="142"/>
      <c r="ES15" s="142"/>
      <c r="ET15" s="142"/>
      <c r="EU15" s="142"/>
      <c r="EV15" s="142"/>
      <c r="EW15" s="142"/>
      <c r="EX15" s="142"/>
      <c r="EY15" s="142"/>
      <c r="EZ15" s="142"/>
      <c r="FA15" s="142"/>
      <c r="FB15" s="142"/>
      <c r="FC15" s="142"/>
      <c r="FD15" s="142"/>
      <c r="FE15" s="142"/>
      <c r="FF15" s="142"/>
      <c r="FG15" s="142"/>
      <c r="FH15" s="142"/>
      <c r="FI15" s="142"/>
      <c r="FJ15" s="142"/>
      <c r="FK15" s="142"/>
      <c r="FL15" s="142"/>
      <c r="FM15" s="142"/>
      <c r="FN15" s="142"/>
      <c r="FO15" s="142"/>
      <c r="FP15" s="142"/>
      <c r="FQ15" s="142"/>
      <c r="FR15" s="142"/>
      <c r="FS15" s="142"/>
      <c r="FT15" s="142"/>
      <c r="FU15" s="142"/>
      <c r="FV15" s="142"/>
      <c r="FW15" s="142"/>
      <c r="FX15" s="142"/>
      <c r="FY15" s="142"/>
      <c r="FZ15" s="142"/>
      <c r="GA15" s="142"/>
      <c r="GB15" s="142"/>
      <c r="GC15" s="142"/>
      <c r="GD15" s="141"/>
    </row>
    <row r="16" spans="1:186" ht="22.5" customHeight="1">
      <c r="A16" s="297"/>
      <c r="B16" s="140" t="s">
        <v>272</v>
      </c>
      <c r="C16" s="295">
        <f>IF(SUM(C15:AG15)&gt;20000,20000,SUM(C15:AG15))</f>
        <v>20000</v>
      </c>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f>IF(SUM(AH15:BK15)&gt;20000,20000,SUM(AH15:BK15))</f>
        <v>0</v>
      </c>
      <c r="AI16" s="295"/>
      <c r="AJ16" s="295"/>
      <c r="AK16" s="295"/>
      <c r="AL16" s="295"/>
      <c r="AM16" s="295"/>
      <c r="AN16" s="295"/>
      <c r="AO16" s="295"/>
      <c r="AP16" s="295"/>
      <c r="AQ16" s="295"/>
      <c r="AR16" s="295"/>
      <c r="AS16" s="295"/>
      <c r="AT16" s="295"/>
      <c r="AU16" s="295"/>
      <c r="AV16" s="295"/>
      <c r="AW16" s="295"/>
      <c r="AX16" s="295"/>
      <c r="AY16" s="295"/>
      <c r="AZ16" s="295"/>
      <c r="BA16" s="295"/>
      <c r="BB16" s="295"/>
      <c r="BC16" s="295"/>
      <c r="BD16" s="295"/>
      <c r="BE16" s="295"/>
      <c r="BF16" s="295"/>
      <c r="BG16" s="295"/>
      <c r="BH16" s="295"/>
      <c r="BI16" s="295"/>
      <c r="BJ16" s="295"/>
      <c r="BK16" s="295"/>
      <c r="BL16" s="295">
        <f>IF(SUM(BL15:CP15)&gt;20000,20000,SUM(BL15:CP15))</f>
        <v>0</v>
      </c>
      <c r="BM16" s="295"/>
      <c r="BN16" s="295"/>
      <c r="BO16" s="295"/>
      <c r="BP16" s="295"/>
      <c r="BQ16" s="295"/>
      <c r="BR16" s="295"/>
      <c r="BS16" s="295"/>
      <c r="BT16" s="295"/>
      <c r="BU16" s="295"/>
      <c r="BV16" s="295"/>
      <c r="BW16" s="295"/>
      <c r="BX16" s="295"/>
      <c r="BY16" s="295"/>
      <c r="BZ16" s="295"/>
      <c r="CA16" s="295"/>
      <c r="CB16" s="295"/>
      <c r="CC16" s="295"/>
      <c r="CD16" s="295"/>
      <c r="CE16" s="295"/>
      <c r="CF16" s="295"/>
      <c r="CG16" s="295"/>
      <c r="CH16" s="295"/>
      <c r="CI16" s="295"/>
      <c r="CJ16" s="295"/>
      <c r="CK16" s="295"/>
      <c r="CL16" s="295"/>
      <c r="CM16" s="295"/>
      <c r="CN16" s="295"/>
      <c r="CO16" s="295"/>
      <c r="CP16" s="295"/>
      <c r="CQ16" s="295">
        <f>IF(SUM(CQ15:DU15)&gt;20000,20000,SUM(CQ15:DU15))</f>
        <v>0</v>
      </c>
      <c r="CR16" s="295"/>
      <c r="CS16" s="295"/>
      <c r="CT16" s="295"/>
      <c r="CU16" s="295"/>
      <c r="CV16" s="295"/>
      <c r="CW16" s="295"/>
      <c r="CX16" s="295"/>
      <c r="CY16" s="295"/>
      <c r="CZ16" s="295"/>
      <c r="DA16" s="295"/>
      <c r="DB16" s="295"/>
      <c r="DC16" s="295"/>
      <c r="DD16" s="295"/>
      <c r="DE16" s="295"/>
      <c r="DF16" s="295"/>
      <c r="DG16" s="295"/>
      <c r="DH16" s="295"/>
      <c r="DI16" s="295"/>
      <c r="DJ16" s="295"/>
      <c r="DK16" s="295"/>
      <c r="DL16" s="295"/>
      <c r="DM16" s="295"/>
      <c r="DN16" s="295"/>
      <c r="DO16" s="295"/>
      <c r="DP16" s="295"/>
      <c r="DQ16" s="295"/>
      <c r="DR16" s="295"/>
      <c r="DS16" s="295"/>
      <c r="DT16" s="295"/>
      <c r="DU16" s="295"/>
      <c r="DV16" s="295">
        <f>IF(SUM(DV15:EX15)&gt;20000,20000,SUM(DV15:EX15))</f>
        <v>0</v>
      </c>
      <c r="DW16" s="295"/>
      <c r="DX16" s="295"/>
      <c r="DY16" s="295"/>
      <c r="DZ16" s="295"/>
      <c r="EA16" s="295"/>
      <c r="EB16" s="295"/>
      <c r="EC16" s="295"/>
      <c r="ED16" s="295"/>
      <c r="EE16" s="295"/>
      <c r="EF16" s="295"/>
      <c r="EG16" s="295"/>
      <c r="EH16" s="295"/>
      <c r="EI16" s="295"/>
      <c r="EJ16" s="295"/>
      <c r="EK16" s="295"/>
      <c r="EL16" s="295"/>
      <c r="EM16" s="295"/>
      <c r="EN16" s="295"/>
      <c r="EO16" s="295"/>
      <c r="EP16" s="295"/>
      <c r="EQ16" s="295"/>
      <c r="ER16" s="295"/>
      <c r="ES16" s="295"/>
      <c r="ET16" s="295"/>
      <c r="EU16" s="295"/>
      <c r="EV16" s="295"/>
      <c r="EW16" s="295"/>
      <c r="EX16" s="295"/>
      <c r="EY16" s="295">
        <f>IF(SUM(EY15:GC15)&gt;20000,20000,SUM(EY15:GC15))</f>
        <v>0</v>
      </c>
      <c r="EZ16" s="295"/>
      <c r="FA16" s="295"/>
      <c r="FB16" s="295"/>
      <c r="FC16" s="295"/>
      <c r="FD16" s="295"/>
      <c r="FE16" s="295"/>
      <c r="FF16" s="295"/>
      <c r="FG16" s="295"/>
      <c r="FH16" s="295"/>
      <c r="FI16" s="295"/>
      <c r="FJ16" s="295"/>
      <c r="FK16" s="295"/>
      <c r="FL16" s="295"/>
      <c r="FM16" s="295"/>
      <c r="FN16" s="295"/>
      <c r="FO16" s="295"/>
      <c r="FP16" s="295"/>
      <c r="FQ16" s="295"/>
      <c r="FR16" s="295"/>
      <c r="FS16" s="295"/>
      <c r="FT16" s="295"/>
      <c r="FU16" s="295"/>
      <c r="FV16" s="295"/>
      <c r="FW16" s="295"/>
      <c r="FX16" s="295"/>
      <c r="FY16" s="295"/>
      <c r="FZ16" s="295"/>
      <c r="GA16" s="295"/>
      <c r="GB16" s="295"/>
      <c r="GC16" s="295"/>
      <c r="GD16" s="143">
        <f>SUM(C16:GC16)</f>
        <v>20000</v>
      </c>
    </row>
    <row r="17" spans="1:186" ht="22.5" customHeight="1">
      <c r="A17" s="296">
        <v>3</v>
      </c>
      <c r="B17" s="140" t="s">
        <v>271</v>
      </c>
      <c r="C17" s="142"/>
      <c r="D17" s="170">
        <v>4000</v>
      </c>
      <c r="E17" s="170">
        <v>4000</v>
      </c>
      <c r="F17" s="170">
        <v>4000</v>
      </c>
      <c r="G17" s="170">
        <v>4000</v>
      </c>
      <c r="H17" s="170">
        <v>4000</v>
      </c>
      <c r="I17" s="170">
        <v>4000</v>
      </c>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1"/>
    </row>
    <row r="18" spans="1:186" ht="22.5" customHeight="1">
      <c r="A18" s="297"/>
      <c r="B18" s="140" t="s">
        <v>272</v>
      </c>
      <c r="C18" s="295">
        <f>IF(SUM(C17:AG17)&gt;20000,20000,SUM(C17:AG17))</f>
        <v>20000</v>
      </c>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f>IF(SUM(AH17:BK17)&gt;20000,20000,SUM(AH17:BK17))</f>
        <v>0</v>
      </c>
      <c r="AI18" s="295"/>
      <c r="AJ18" s="295"/>
      <c r="AK18" s="295"/>
      <c r="AL18" s="295"/>
      <c r="AM18" s="295"/>
      <c r="AN18" s="295"/>
      <c r="AO18" s="295"/>
      <c r="AP18" s="295"/>
      <c r="AQ18" s="295"/>
      <c r="AR18" s="295"/>
      <c r="AS18" s="295"/>
      <c r="AT18" s="295"/>
      <c r="AU18" s="295"/>
      <c r="AV18" s="295"/>
      <c r="AW18" s="295"/>
      <c r="AX18" s="295"/>
      <c r="AY18" s="295"/>
      <c r="AZ18" s="295"/>
      <c r="BA18" s="295"/>
      <c r="BB18" s="295"/>
      <c r="BC18" s="295"/>
      <c r="BD18" s="295"/>
      <c r="BE18" s="295"/>
      <c r="BF18" s="295"/>
      <c r="BG18" s="295"/>
      <c r="BH18" s="295"/>
      <c r="BI18" s="295"/>
      <c r="BJ18" s="295"/>
      <c r="BK18" s="295"/>
      <c r="BL18" s="295">
        <f>IF(SUM(BL17:CP17)&gt;20000,20000,SUM(BL17:CP17))</f>
        <v>0</v>
      </c>
      <c r="BM18" s="295"/>
      <c r="BN18" s="295"/>
      <c r="BO18" s="295"/>
      <c r="BP18" s="295"/>
      <c r="BQ18" s="295"/>
      <c r="BR18" s="295"/>
      <c r="BS18" s="295"/>
      <c r="BT18" s="295"/>
      <c r="BU18" s="295"/>
      <c r="BV18" s="295"/>
      <c r="BW18" s="295"/>
      <c r="BX18" s="295"/>
      <c r="BY18" s="295"/>
      <c r="BZ18" s="295"/>
      <c r="CA18" s="295"/>
      <c r="CB18" s="295"/>
      <c r="CC18" s="295"/>
      <c r="CD18" s="295"/>
      <c r="CE18" s="295"/>
      <c r="CF18" s="295"/>
      <c r="CG18" s="295"/>
      <c r="CH18" s="295"/>
      <c r="CI18" s="295"/>
      <c r="CJ18" s="295"/>
      <c r="CK18" s="295"/>
      <c r="CL18" s="295"/>
      <c r="CM18" s="295"/>
      <c r="CN18" s="295"/>
      <c r="CO18" s="295"/>
      <c r="CP18" s="295"/>
      <c r="CQ18" s="295">
        <f>IF(SUM(CQ17:DU17)&gt;20000,20000,SUM(CQ17:DU17))</f>
        <v>0</v>
      </c>
      <c r="CR18" s="295"/>
      <c r="CS18" s="295"/>
      <c r="CT18" s="295"/>
      <c r="CU18" s="295"/>
      <c r="CV18" s="295"/>
      <c r="CW18" s="295"/>
      <c r="CX18" s="295"/>
      <c r="CY18" s="295"/>
      <c r="CZ18" s="295"/>
      <c r="DA18" s="295"/>
      <c r="DB18" s="295"/>
      <c r="DC18" s="295"/>
      <c r="DD18" s="295"/>
      <c r="DE18" s="295"/>
      <c r="DF18" s="295"/>
      <c r="DG18" s="295"/>
      <c r="DH18" s="295"/>
      <c r="DI18" s="295"/>
      <c r="DJ18" s="295"/>
      <c r="DK18" s="295"/>
      <c r="DL18" s="295"/>
      <c r="DM18" s="295"/>
      <c r="DN18" s="295"/>
      <c r="DO18" s="295"/>
      <c r="DP18" s="295"/>
      <c r="DQ18" s="295"/>
      <c r="DR18" s="295"/>
      <c r="DS18" s="295"/>
      <c r="DT18" s="295"/>
      <c r="DU18" s="295"/>
      <c r="DV18" s="295">
        <f>IF(SUM(DV17:EX17)&gt;20000,20000,SUM(DV17:EX17))</f>
        <v>0</v>
      </c>
      <c r="DW18" s="295"/>
      <c r="DX18" s="295"/>
      <c r="DY18" s="295"/>
      <c r="DZ18" s="295"/>
      <c r="EA18" s="295"/>
      <c r="EB18" s="295"/>
      <c r="EC18" s="295"/>
      <c r="ED18" s="295"/>
      <c r="EE18" s="295"/>
      <c r="EF18" s="295"/>
      <c r="EG18" s="295"/>
      <c r="EH18" s="295"/>
      <c r="EI18" s="295"/>
      <c r="EJ18" s="295"/>
      <c r="EK18" s="295"/>
      <c r="EL18" s="295"/>
      <c r="EM18" s="295"/>
      <c r="EN18" s="295"/>
      <c r="EO18" s="295"/>
      <c r="EP18" s="295"/>
      <c r="EQ18" s="295"/>
      <c r="ER18" s="295"/>
      <c r="ES18" s="295"/>
      <c r="ET18" s="295"/>
      <c r="EU18" s="295"/>
      <c r="EV18" s="295"/>
      <c r="EW18" s="295"/>
      <c r="EX18" s="295"/>
      <c r="EY18" s="295">
        <f>IF(SUM(EY17:GC17)&gt;20000,20000,SUM(EY17:GC17))</f>
        <v>0</v>
      </c>
      <c r="EZ18" s="295"/>
      <c r="FA18" s="295"/>
      <c r="FB18" s="295"/>
      <c r="FC18" s="295"/>
      <c r="FD18" s="295"/>
      <c r="FE18" s="295"/>
      <c r="FF18" s="295"/>
      <c r="FG18" s="295"/>
      <c r="FH18" s="295"/>
      <c r="FI18" s="295"/>
      <c r="FJ18" s="295"/>
      <c r="FK18" s="295"/>
      <c r="FL18" s="295"/>
      <c r="FM18" s="295"/>
      <c r="FN18" s="295"/>
      <c r="FO18" s="295"/>
      <c r="FP18" s="295"/>
      <c r="FQ18" s="295"/>
      <c r="FR18" s="295"/>
      <c r="FS18" s="295"/>
      <c r="FT18" s="295"/>
      <c r="FU18" s="295"/>
      <c r="FV18" s="295"/>
      <c r="FW18" s="295"/>
      <c r="FX18" s="295"/>
      <c r="FY18" s="295"/>
      <c r="FZ18" s="295"/>
      <c r="GA18" s="295"/>
      <c r="GB18" s="295"/>
      <c r="GC18" s="295"/>
      <c r="GD18" s="143">
        <f>SUM(C18:GC18)</f>
        <v>20000</v>
      </c>
    </row>
    <row r="19" spans="1:186" ht="22.5" customHeight="1">
      <c r="A19" s="296">
        <v>4</v>
      </c>
      <c r="B19" s="140" t="s">
        <v>271</v>
      </c>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1"/>
    </row>
    <row r="20" spans="1:186" ht="22.5" customHeight="1">
      <c r="A20" s="297"/>
      <c r="B20" s="140" t="s">
        <v>272</v>
      </c>
      <c r="C20" s="295">
        <f>IF(SUM(C19:AG19)&gt;20000,20000,SUM(C19:AG19))</f>
        <v>0</v>
      </c>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f>IF(SUM(AH19:BK19)&gt;20000,20000,SUM(AH19:BK19))</f>
        <v>0</v>
      </c>
      <c r="AI20" s="295"/>
      <c r="AJ20" s="295"/>
      <c r="AK20" s="295"/>
      <c r="AL20" s="295"/>
      <c r="AM20" s="295"/>
      <c r="AN20" s="295"/>
      <c r="AO20" s="295"/>
      <c r="AP20" s="295"/>
      <c r="AQ20" s="295"/>
      <c r="AR20" s="295"/>
      <c r="AS20" s="295"/>
      <c r="AT20" s="295"/>
      <c r="AU20" s="295"/>
      <c r="AV20" s="295"/>
      <c r="AW20" s="295"/>
      <c r="AX20" s="295"/>
      <c r="AY20" s="295"/>
      <c r="AZ20" s="295"/>
      <c r="BA20" s="295"/>
      <c r="BB20" s="295"/>
      <c r="BC20" s="295"/>
      <c r="BD20" s="295"/>
      <c r="BE20" s="295"/>
      <c r="BF20" s="295"/>
      <c r="BG20" s="295"/>
      <c r="BH20" s="295"/>
      <c r="BI20" s="295"/>
      <c r="BJ20" s="295"/>
      <c r="BK20" s="295"/>
      <c r="BL20" s="295">
        <f>IF(SUM(BL19:CP19)&gt;20000,20000,SUM(BL19:CP19))</f>
        <v>0</v>
      </c>
      <c r="BM20" s="295"/>
      <c r="BN20" s="295"/>
      <c r="BO20" s="295"/>
      <c r="BP20" s="295"/>
      <c r="BQ20" s="295"/>
      <c r="BR20" s="295"/>
      <c r="BS20" s="295"/>
      <c r="BT20" s="295"/>
      <c r="BU20" s="295"/>
      <c r="BV20" s="295"/>
      <c r="BW20" s="295"/>
      <c r="BX20" s="295"/>
      <c r="BY20" s="295"/>
      <c r="BZ20" s="295"/>
      <c r="CA20" s="295"/>
      <c r="CB20" s="295"/>
      <c r="CC20" s="295"/>
      <c r="CD20" s="295"/>
      <c r="CE20" s="295"/>
      <c r="CF20" s="295"/>
      <c r="CG20" s="295"/>
      <c r="CH20" s="295"/>
      <c r="CI20" s="295"/>
      <c r="CJ20" s="295"/>
      <c r="CK20" s="295"/>
      <c r="CL20" s="295"/>
      <c r="CM20" s="295"/>
      <c r="CN20" s="295"/>
      <c r="CO20" s="295"/>
      <c r="CP20" s="295"/>
      <c r="CQ20" s="295">
        <f>IF(SUM(CQ19:DU19)&gt;20000,20000,SUM(CQ19:DU19))</f>
        <v>0</v>
      </c>
      <c r="CR20" s="295"/>
      <c r="CS20" s="295"/>
      <c r="CT20" s="295"/>
      <c r="CU20" s="295"/>
      <c r="CV20" s="295"/>
      <c r="CW20" s="295"/>
      <c r="CX20" s="295"/>
      <c r="CY20" s="295"/>
      <c r="CZ20" s="295"/>
      <c r="DA20" s="295"/>
      <c r="DB20" s="295"/>
      <c r="DC20" s="295"/>
      <c r="DD20" s="295"/>
      <c r="DE20" s="295"/>
      <c r="DF20" s="295"/>
      <c r="DG20" s="295"/>
      <c r="DH20" s="295"/>
      <c r="DI20" s="295"/>
      <c r="DJ20" s="295"/>
      <c r="DK20" s="295"/>
      <c r="DL20" s="295"/>
      <c r="DM20" s="295"/>
      <c r="DN20" s="295"/>
      <c r="DO20" s="295"/>
      <c r="DP20" s="295"/>
      <c r="DQ20" s="295"/>
      <c r="DR20" s="295"/>
      <c r="DS20" s="295"/>
      <c r="DT20" s="295"/>
      <c r="DU20" s="295"/>
      <c r="DV20" s="295">
        <f>IF(SUM(DV19:EX19)&gt;20000,20000,SUM(DV19:EX19))</f>
        <v>0</v>
      </c>
      <c r="DW20" s="295"/>
      <c r="DX20" s="295"/>
      <c r="DY20" s="295"/>
      <c r="DZ20" s="295"/>
      <c r="EA20" s="295"/>
      <c r="EB20" s="295"/>
      <c r="EC20" s="295"/>
      <c r="ED20" s="295"/>
      <c r="EE20" s="295"/>
      <c r="EF20" s="295"/>
      <c r="EG20" s="295"/>
      <c r="EH20" s="295"/>
      <c r="EI20" s="295"/>
      <c r="EJ20" s="295"/>
      <c r="EK20" s="295"/>
      <c r="EL20" s="295"/>
      <c r="EM20" s="295"/>
      <c r="EN20" s="295"/>
      <c r="EO20" s="295"/>
      <c r="EP20" s="295"/>
      <c r="EQ20" s="295"/>
      <c r="ER20" s="295"/>
      <c r="ES20" s="295"/>
      <c r="ET20" s="295"/>
      <c r="EU20" s="295"/>
      <c r="EV20" s="295"/>
      <c r="EW20" s="295"/>
      <c r="EX20" s="295"/>
      <c r="EY20" s="295">
        <f>IF(SUM(EY19:GC19)&gt;20000,20000,SUM(EY19:GC19))</f>
        <v>0</v>
      </c>
      <c r="EZ20" s="295"/>
      <c r="FA20" s="295"/>
      <c r="FB20" s="295"/>
      <c r="FC20" s="295"/>
      <c r="FD20" s="295"/>
      <c r="FE20" s="295"/>
      <c r="FF20" s="295"/>
      <c r="FG20" s="295"/>
      <c r="FH20" s="295"/>
      <c r="FI20" s="295"/>
      <c r="FJ20" s="295"/>
      <c r="FK20" s="295"/>
      <c r="FL20" s="295"/>
      <c r="FM20" s="295"/>
      <c r="FN20" s="295"/>
      <c r="FO20" s="295"/>
      <c r="FP20" s="295"/>
      <c r="FQ20" s="295"/>
      <c r="FR20" s="295"/>
      <c r="FS20" s="295"/>
      <c r="FT20" s="295"/>
      <c r="FU20" s="295"/>
      <c r="FV20" s="295"/>
      <c r="FW20" s="295"/>
      <c r="FX20" s="295"/>
      <c r="FY20" s="295"/>
      <c r="FZ20" s="295"/>
      <c r="GA20" s="295"/>
      <c r="GB20" s="295"/>
      <c r="GC20" s="295"/>
      <c r="GD20" s="143">
        <f>SUM(C20:GC20)</f>
        <v>0</v>
      </c>
    </row>
    <row r="21" spans="1:186" ht="22.5" customHeight="1">
      <c r="A21" s="296">
        <v>5</v>
      </c>
      <c r="B21" s="140" t="s">
        <v>271</v>
      </c>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1"/>
    </row>
    <row r="22" spans="1:186" ht="22.5" customHeight="1">
      <c r="A22" s="297"/>
      <c r="B22" s="140" t="s">
        <v>272</v>
      </c>
      <c r="C22" s="295">
        <f>IF(SUM(C21:AG21)&gt;20000,20000,SUM(C21:AG21))</f>
        <v>0</v>
      </c>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95"/>
      <c r="AB22" s="295"/>
      <c r="AC22" s="295"/>
      <c r="AD22" s="295"/>
      <c r="AE22" s="295"/>
      <c r="AF22" s="295"/>
      <c r="AG22" s="295"/>
      <c r="AH22" s="295">
        <f>IF(SUM(AH21:BK21)&gt;20000,20000,SUM(AH21:BK21))</f>
        <v>0</v>
      </c>
      <c r="AI22" s="295"/>
      <c r="AJ22" s="295"/>
      <c r="AK22" s="295"/>
      <c r="AL22" s="295"/>
      <c r="AM22" s="295"/>
      <c r="AN22" s="295"/>
      <c r="AO22" s="295"/>
      <c r="AP22" s="295"/>
      <c r="AQ22" s="295"/>
      <c r="AR22" s="295"/>
      <c r="AS22" s="295"/>
      <c r="AT22" s="295"/>
      <c r="AU22" s="295"/>
      <c r="AV22" s="295"/>
      <c r="AW22" s="295"/>
      <c r="AX22" s="295"/>
      <c r="AY22" s="295"/>
      <c r="AZ22" s="295"/>
      <c r="BA22" s="295"/>
      <c r="BB22" s="295"/>
      <c r="BC22" s="295"/>
      <c r="BD22" s="295"/>
      <c r="BE22" s="295"/>
      <c r="BF22" s="295"/>
      <c r="BG22" s="295"/>
      <c r="BH22" s="295"/>
      <c r="BI22" s="295"/>
      <c r="BJ22" s="295"/>
      <c r="BK22" s="295"/>
      <c r="BL22" s="295">
        <f>IF(SUM(BL21:CP21)&gt;20000,20000,SUM(BL21:CP21))</f>
        <v>0</v>
      </c>
      <c r="BM22" s="295"/>
      <c r="BN22" s="295"/>
      <c r="BO22" s="295"/>
      <c r="BP22" s="295"/>
      <c r="BQ22" s="295"/>
      <c r="BR22" s="295"/>
      <c r="BS22" s="295"/>
      <c r="BT22" s="295"/>
      <c r="BU22" s="295"/>
      <c r="BV22" s="295"/>
      <c r="BW22" s="295"/>
      <c r="BX22" s="295"/>
      <c r="BY22" s="295"/>
      <c r="BZ22" s="295"/>
      <c r="CA22" s="295"/>
      <c r="CB22" s="295"/>
      <c r="CC22" s="295"/>
      <c r="CD22" s="295"/>
      <c r="CE22" s="295"/>
      <c r="CF22" s="295"/>
      <c r="CG22" s="295"/>
      <c r="CH22" s="295"/>
      <c r="CI22" s="295"/>
      <c r="CJ22" s="295"/>
      <c r="CK22" s="295"/>
      <c r="CL22" s="295"/>
      <c r="CM22" s="295"/>
      <c r="CN22" s="295"/>
      <c r="CO22" s="295"/>
      <c r="CP22" s="295"/>
      <c r="CQ22" s="295">
        <f>IF(SUM(CQ21:DU21)&gt;20000,20000,SUM(CQ21:DU21))</f>
        <v>0</v>
      </c>
      <c r="CR22" s="295"/>
      <c r="CS22" s="295"/>
      <c r="CT22" s="295"/>
      <c r="CU22" s="295"/>
      <c r="CV22" s="295"/>
      <c r="CW22" s="295"/>
      <c r="CX22" s="295"/>
      <c r="CY22" s="295"/>
      <c r="CZ22" s="295"/>
      <c r="DA22" s="295"/>
      <c r="DB22" s="295"/>
      <c r="DC22" s="295"/>
      <c r="DD22" s="295"/>
      <c r="DE22" s="295"/>
      <c r="DF22" s="295"/>
      <c r="DG22" s="295"/>
      <c r="DH22" s="295"/>
      <c r="DI22" s="295"/>
      <c r="DJ22" s="295"/>
      <c r="DK22" s="295"/>
      <c r="DL22" s="295"/>
      <c r="DM22" s="295"/>
      <c r="DN22" s="295"/>
      <c r="DO22" s="295"/>
      <c r="DP22" s="295"/>
      <c r="DQ22" s="295"/>
      <c r="DR22" s="295"/>
      <c r="DS22" s="295"/>
      <c r="DT22" s="295"/>
      <c r="DU22" s="295"/>
      <c r="DV22" s="295">
        <f>IF(SUM(DV21:EX21)&gt;20000,20000,SUM(DV21:EX21))</f>
        <v>0</v>
      </c>
      <c r="DW22" s="295"/>
      <c r="DX22" s="295"/>
      <c r="DY22" s="295"/>
      <c r="DZ22" s="295"/>
      <c r="EA22" s="295"/>
      <c r="EB22" s="295"/>
      <c r="EC22" s="295"/>
      <c r="ED22" s="295"/>
      <c r="EE22" s="295"/>
      <c r="EF22" s="295"/>
      <c r="EG22" s="295"/>
      <c r="EH22" s="295"/>
      <c r="EI22" s="295"/>
      <c r="EJ22" s="295"/>
      <c r="EK22" s="295"/>
      <c r="EL22" s="295"/>
      <c r="EM22" s="295"/>
      <c r="EN22" s="295"/>
      <c r="EO22" s="295"/>
      <c r="EP22" s="295"/>
      <c r="EQ22" s="295"/>
      <c r="ER22" s="295"/>
      <c r="ES22" s="295"/>
      <c r="ET22" s="295"/>
      <c r="EU22" s="295"/>
      <c r="EV22" s="295"/>
      <c r="EW22" s="295"/>
      <c r="EX22" s="295"/>
      <c r="EY22" s="295">
        <f>IF(SUM(EY21:GC21)&gt;20000,20000,SUM(EY21:GC21))</f>
        <v>0</v>
      </c>
      <c r="EZ22" s="295"/>
      <c r="FA22" s="295"/>
      <c r="FB22" s="295"/>
      <c r="FC22" s="295"/>
      <c r="FD22" s="295"/>
      <c r="FE22" s="295"/>
      <c r="FF22" s="295"/>
      <c r="FG22" s="295"/>
      <c r="FH22" s="295"/>
      <c r="FI22" s="295"/>
      <c r="FJ22" s="295"/>
      <c r="FK22" s="295"/>
      <c r="FL22" s="295"/>
      <c r="FM22" s="295"/>
      <c r="FN22" s="295"/>
      <c r="FO22" s="295"/>
      <c r="FP22" s="295"/>
      <c r="FQ22" s="295"/>
      <c r="FR22" s="295"/>
      <c r="FS22" s="295"/>
      <c r="FT22" s="295"/>
      <c r="FU22" s="295"/>
      <c r="FV22" s="295"/>
      <c r="FW22" s="295"/>
      <c r="FX22" s="295"/>
      <c r="FY22" s="295"/>
      <c r="FZ22" s="295"/>
      <c r="GA22" s="295"/>
      <c r="GB22" s="295"/>
      <c r="GC22" s="295"/>
      <c r="GD22" s="143">
        <f>SUM(C22:GC22)</f>
        <v>0</v>
      </c>
    </row>
    <row r="23" spans="1:186" ht="22.5" customHeight="1">
      <c r="A23" s="296">
        <v>6</v>
      </c>
      <c r="B23" s="140" t="s">
        <v>271</v>
      </c>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c r="EU23" s="142"/>
      <c r="EV23" s="142"/>
      <c r="EW23" s="142"/>
      <c r="EX23" s="142"/>
      <c r="EY23" s="142"/>
      <c r="EZ23" s="142"/>
      <c r="FA23" s="142"/>
      <c r="FB23" s="142"/>
      <c r="FC23" s="142"/>
      <c r="FD23" s="142"/>
      <c r="FE23" s="142"/>
      <c r="FF23" s="142"/>
      <c r="FG23" s="142"/>
      <c r="FH23" s="142"/>
      <c r="FI23" s="142"/>
      <c r="FJ23" s="142"/>
      <c r="FK23" s="142"/>
      <c r="FL23" s="142"/>
      <c r="FM23" s="142"/>
      <c r="FN23" s="142"/>
      <c r="FO23" s="142"/>
      <c r="FP23" s="142"/>
      <c r="FQ23" s="142"/>
      <c r="FR23" s="142"/>
      <c r="FS23" s="142"/>
      <c r="FT23" s="142"/>
      <c r="FU23" s="142"/>
      <c r="FV23" s="142"/>
      <c r="FW23" s="142"/>
      <c r="FX23" s="142"/>
      <c r="FY23" s="142"/>
      <c r="FZ23" s="142"/>
      <c r="GA23" s="142"/>
      <c r="GB23" s="142"/>
      <c r="GC23" s="142"/>
      <c r="GD23" s="141"/>
    </row>
    <row r="24" spans="1:186" ht="22.5" customHeight="1">
      <c r="A24" s="297"/>
      <c r="B24" s="140" t="s">
        <v>272</v>
      </c>
      <c r="C24" s="295">
        <f>IF(SUM(C23:AG23)&gt;20000,20000,SUM(C23:AG23))</f>
        <v>0</v>
      </c>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f>IF(SUM(AH23:BK23)&gt;20000,20000,SUM(AH23:BK23))</f>
        <v>0</v>
      </c>
      <c r="AI24" s="295"/>
      <c r="AJ24" s="295"/>
      <c r="AK24" s="295"/>
      <c r="AL24" s="295"/>
      <c r="AM24" s="295"/>
      <c r="AN24" s="295"/>
      <c r="AO24" s="295"/>
      <c r="AP24" s="295"/>
      <c r="AQ24" s="295"/>
      <c r="AR24" s="295"/>
      <c r="AS24" s="295"/>
      <c r="AT24" s="295"/>
      <c r="AU24" s="295"/>
      <c r="AV24" s="295"/>
      <c r="AW24" s="295"/>
      <c r="AX24" s="295"/>
      <c r="AY24" s="295"/>
      <c r="AZ24" s="295"/>
      <c r="BA24" s="295"/>
      <c r="BB24" s="295"/>
      <c r="BC24" s="295"/>
      <c r="BD24" s="295"/>
      <c r="BE24" s="295"/>
      <c r="BF24" s="295"/>
      <c r="BG24" s="295"/>
      <c r="BH24" s="295"/>
      <c r="BI24" s="295"/>
      <c r="BJ24" s="295"/>
      <c r="BK24" s="295"/>
      <c r="BL24" s="295">
        <f>IF(SUM(BL23:CP23)&gt;20000,20000,SUM(BL23:CP23))</f>
        <v>0</v>
      </c>
      <c r="BM24" s="295"/>
      <c r="BN24" s="295"/>
      <c r="BO24" s="295"/>
      <c r="BP24" s="295"/>
      <c r="BQ24" s="295"/>
      <c r="BR24" s="295"/>
      <c r="BS24" s="295"/>
      <c r="BT24" s="295"/>
      <c r="BU24" s="295"/>
      <c r="BV24" s="295"/>
      <c r="BW24" s="295"/>
      <c r="BX24" s="295"/>
      <c r="BY24" s="295"/>
      <c r="BZ24" s="295"/>
      <c r="CA24" s="295"/>
      <c r="CB24" s="295"/>
      <c r="CC24" s="295"/>
      <c r="CD24" s="295"/>
      <c r="CE24" s="295"/>
      <c r="CF24" s="295"/>
      <c r="CG24" s="295"/>
      <c r="CH24" s="295"/>
      <c r="CI24" s="295"/>
      <c r="CJ24" s="295"/>
      <c r="CK24" s="295"/>
      <c r="CL24" s="295"/>
      <c r="CM24" s="295"/>
      <c r="CN24" s="295"/>
      <c r="CO24" s="295"/>
      <c r="CP24" s="295"/>
      <c r="CQ24" s="295">
        <f>IF(SUM(CQ23:DU23)&gt;20000,20000,SUM(CQ23:DU23))</f>
        <v>0</v>
      </c>
      <c r="CR24" s="295"/>
      <c r="CS24" s="295"/>
      <c r="CT24" s="295"/>
      <c r="CU24" s="295"/>
      <c r="CV24" s="295"/>
      <c r="CW24" s="295"/>
      <c r="CX24" s="295"/>
      <c r="CY24" s="295"/>
      <c r="CZ24" s="295"/>
      <c r="DA24" s="295"/>
      <c r="DB24" s="295"/>
      <c r="DC24" s="295"/>
      <c r="DD24" s="295"/>
      <c r="DE24" s="295"/>
      <c r="DF24" s="295"/>
      <c r="DG24" s="295"/>
      <c r="DH24" s="295"/>
      <c r="DI24" s="295"/>
      <c r="DJ24" s="295"/>
      <c r="DK24" s="295"/>
      <c r="DL24" s="295"/>
      <c r="DM24" s="295"/>
      <c r="DN24" s="295"/>
      <c r="DO24" s="295"/>
      <c r="DP24" s="295"/>
      <c r="DQ24" s="295"/>
      <c r="DR24" s="295"/>
      <c r="DS24" s="295"/>
      <c r="DT24" s="295"/>
      <c r="DU24" s="295"/>
      <c r="DV24" s="295">
        <f>IF(SUM(DV23:EX23)&gt;20000,20000,SUM(DV23:EX23))</f>
        <v>0</v>
      </c>
      <c r="DW24" s="295"/>
      <c r="DX24" s="295"/>
      <c r="DY24" s="295"/>
      <c r="DZ24" s="295"/>
      <c r="EA24" s="295"/>
      <c r="EB24" s="295"/>
      <c r="EC24" s="295"/>
      <c r="ED24" s="295"/>
      <c r="EE24" s="295"/>
      <c r="EF24" s="295"/>
      <c r="EG24" s="295"/>
      <c r="EH24" s="295"/>
      <c r="EI24" s="295"/>
      <c r="EJ24" s="295"/>
      <c r="EK24" s="295"/>
      <c r="EL24" s="295"/>
      <c r="EM24" s="295"/>
      <c r="EN24" s="295"/>
      <c r="EO24" s="295"/>
      <c r="EP24" s="295"/>
      <c r="EQ24" s="295"/>
      <c r="ER24" s="295"/>
      <c r="ES24" s="295"/>
      <c r="ET24" s="295"/>
      <c r="EU24" s="295"/>
      <c r="EV24" s="295"/>
      <c r="EW24" s="295"/>
      <c r="EX24" s="295"/>
      <c r="EY24" s="295">
        <f>IF(SUM(EY23:GC23)&gt;20000,20000,SUM(EY23:GC23))</f>
        <v>0</v>
      </c>
      <c r="EZ24" s="295"/>
      <c r="FA24" s="295"/>
      <c r="FB24" s="295"/>
      <c r="FC24" s="295"/>
      <c r="FD24" s="295"/>
      <c r="FE24" s="295"/>
      <c r="FF24" s="295"/>
      <c r="FG24" s="295"/>
      <c r="FH24" s="295"/>
      <c r="FI24" s="295"/>
      <c r="FJ24" s="295"/>
      <c r="FK24" s="295"/>
      <c r="FL24" s="295"/>
      <c r="FM24" s="295"/>
      <c r="FN24" s="295"/>
      <c r="FO24" s="295"/>
      <c r="FP24" s="295"/>
      <c r="FQ24" s="295"/>
      <c r="FR24" s="295"/>
      <c r="FS24" s="295"/>
      <c r="FT24" s="295"/>
      <c r="FU24" s="295"/>
      <c r="FV24" s="295"/>
      <c r="FW24" s="295"/>
      <c r="FX24" s="295"/>
      <c r="FY24" s="295"/>
      <c r="FZ24" s="295"/>
      <c r="GA24" s="295"/>
      <c r="GB24" s="295"/>
      <c r="GC24" s="295"/>
      <c r="GD24" s="143">
        <f>SUM(C24:GC24)</f>
        <v>0</v>
      </c>
    </row>
    <row r="25" spans="1:186" ht="22.5" customHeight="1">
      <c r="A25" s="296">
        <v>7</v>
      </c>
      <c r="B25" s="140" t="s">
        <v>271</v>
      </c>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1"/>
    </row>
    <row r="26" spans="1:186" ht="22.5" customHeight="1">
      <c r="A26" s="297"/>
      <c r="B26" s="140" t="s">
        <v>272</v>
      </c>
      <c r="C26" s="295">
        <f>IF(SUM(C25:AG25)&gt;20000,20000,SUM(C25:AG25))</f>
        <v>0</v>
      </c>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f>IF(SUM(AH25:BK25)&gt;20000,20000,SUM(AH25:BK25))</f>
        <v>0</v>
      </c>
      <c r="AI26" s="295"/>
      <c r="AJ26" s="295"/>
      <c r="AK26" s="295"/>
      <c r="AL26" s="295"/>
      <c r="AM26" s="295"/>
      <c r="AN26" s="295"/>
      <c r="AO26" s="295"/>
      <c r="AP26" s="295"/>
      <c r="AQ26" s="295"/>
      <c r="AR26" s="295"/>
      <c r="AS26" s="295"/>
      <c r="AT26" s="295"/>
      <c r="AU26" s="295"/>
      <c r="AV26" s="295"/>
      <c r="AW26" s="295"/>
      <c r="AX26" s="295"/>
      <c r="AY26" s="295"/>
      <c r="AZ26" s="295"/>
      <c r="BA26" s="295"/>
      <c r="BB26" s="295"/>
      <c r="BC26" s="295"/>
      <c r="BD26" s="295"/>
      <c r="BE26" s="295"/>
      <c r="BF26" s="295"/>
      <c r="BG26" s="295"/>
      <c r="BH26" s="295"/>
      <c r="BI26" s="295"/>
      <c r="BJ26" s="295"/>
      <c r="BK26" s="295"/>
      <c r="BL26" s="295">
        <f>IF(SUM(BL25:CP25)&gt;20000,20000,SUM(BL25:CP25))</f>
        <v>0</v>
      </c>
      <c r="BM26" s="295"/>
      <c r="BN26" s="295"/>
      <c r="BO26" s="295"/>
      <c r="BP26" s="295"/>
      <c r="BQ26" s="295"/>
      <c r="BR26" s="295"/>
      <c r="BS26" s="295"/>
      <c r="BT26" s="295"/>
      <c r="BU26" s="295"/>
      <c r="BV26" s="295"/>
      <c r="BW26" s="295"/>
      <c r="BX26" s="295"/>
      <c r="BY26" s="295"/>
      <c r="BZ26" s="295"/>
      <c r="CA26" s="295"/>
      <c r="CB26" s="295"/>
      <c r="CC26" s="295"/>
      <c r="CD26" s="295"/>
      <c r="CE26" s="295"/>
      <c r="CF26" s="295"/>
      <c r="CG26" s="295"/>
      <c r="CH26" s="295"/>
      <c r="CI26" s="295"/>
      <c r="CJ26" s="295"/>
      <c r="CK26" s="295"/>
      <c r="CL26" s="295"/>
      <c r="CM26" s="295"/>
      <c r="CN26" s="295"/>
      <c r="CO26" s="295"/>
      <c r="CP26" s="295"/>
      <c r="CQ26" s="295">
        <f>IF(SUM(CQ25:DU25)&gt;20000,20000,SUM(CQ25:DU25))</f>
        <v>0</v>
      </c>
      <c r="CR26" s="295"/>
      <c r="CS26" s="295"/>
      <c r="CT26" s="295"/>
      <c r="CU26" s="295"/>
      <c r="CV26" s="295"/>
      <c r="CW26" s="295"/>
      <c r="CX26" s="295"/>
      <c r="CY26" s="295"/>
      <c r="CZ26" s="295"/>
      <c r="DA26" s="295"/>
      <c r="DB26" s="295"/>
      <c r="DC26" s="295"/>
      <c r="DD26" s="295"/>
      <c r="DE26" s="295"/>
      <c r="DF26" s="295"/>
      <c r="DG26" s="295"/>
      <c r="DH26" s="295"/>
      <c r="DI26" s="295"/>
      <c r="DJ26" s="295"/>
      <c r="DK26" s="295"/>
      <c r="DL26" s="295"/>
      <c r="DM26" s="295"/>
      <c r="DN26" s="295"/>
      <c r="DO26" s="295"/>
      <c r="DP26" s="295"/>
      <c r="DQ26" s="295"/>
      <c r="DR26" s="295"/>
      <c r="DS26" s="295"/>
      <c r="DT26" s="295"/>
      <c r="DU26" s="295"/>
      <c r="DV26" s="295">
        <f>IF(SUM(DV25:EX25)&gt;20000,20000,SUM(DV25:EX25))</f>
        <v>0</v>
      </c>
      <c r="DW26" s="295"/>
      <c r="DX26" s="295"/>
      <c r="DY26" s="295"/>
      <c r="DZ26" s="295"/>
      <c r="EA26" s="295"/>
      <c r="EB26" s="295"/>
      <c r="EC26" s="295"/>
      <c r="ED26" s="295"/>
      <c r="EE26" s="295"/>
      <c r="EF26" s="295"/>
      <c r="EG26" s="295"/>
      <c r="EH26" s="295"/>
      <c r="EI26" s="295"/>
      <c r="EJ26" s="295"/>
      <c r="EK26" s="295"/>
      <c r="EL26" s="295"/>
      <c r="EM26" s="295"/>
      <c r="EN26" s="295"/>
      <c r="EO26" s="295"/>
      <c r="EP26" s="295"/>
      <c r="EQ26" s="295"/>
      <c r="ER26" s="295"/>
      <c r="ES26" s="295"/>
      <c r="ET26" s="295"/>
      <c r="EU26" s="295"/>
      <c r="EV26" s="295"/>
      <c r="EW26" s="295"/>
      <c r="EX26" s="295"/>
      <c r="EY26" s="295">
        <f>IF(SUM(EY25:GC25)&gt;20000,20000,SUM(EY25:GC25))</f>
        <v>0</v>
      </c>
      <c r="EZ26" s="295"/>
      <c r="FA26" s="295"/>
      <c r="FB26" s="295"/>
      <c r="FC26" s="295"/>
      <c r="FD26" s="295"/>
      <c r="FE26" s="295"/>
      <c r="FF26" s="295"/>
      <c r="FG26" s="295"/>
      <c r="FH26" s="295"/>
      <c r="FI26" s="295"/>
      <c r="FJ26" s="295"/>
      <c r="FK26" s="295"/>
      <c r="FL26" s="295"/>
      <c r="FM26" s="295"/>
      <c r="FN26" s="295"/>
      <c r="FO26" s="295"/>
      <c r="FP26" s="295"/>
      <c r="FQ26" s="295"/>
      <c r="FR26" s="295"/>
      <c r="FS26" s="295"/>
      <c r="FT26" s="295"/>
      <c r="FU26" s="295"/>
      <c r="FV26" s="295"/>
      <c r="FW26" s="295"/>
      <c r="FX26" s="295"/>
      <c r="FY26" s="295"/>
      <c r="FZ26" s="295"/>
      <c r="GA26" s="295"/>
      <c r="GB26" s="295"/>
      <c r="GC26" s="295"/>
      <c r="GD26" s="143">
        <f>SUM(C26:GC26)</f>
        <v>0</v>
      </c>
    </row>
    <row r="27" spans="1:186" ht="22.5" customHeight="1">
      <c r="A27" s="296">
        <v>8</v>
      </c>
      <c r="B27" s="140" t="s">
        <v>271</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1"/>
    </row>
    <row r="28" spans="1:186" ht="22.5" customHeight="1">
      <c r="A28" s="297"/>
      <c r="B28" s="140" t="s">
        <v>272</v>
      </c>
      <c r="C28" s="295">
        <f>IF(SUM(C27:AG27)&gt;20000,20000,SUM(C27:AG27))</f>
        <v>0</v>
      </c>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f>IF(SUM(AH27:BK27)&gt;20000,20000,SUM(AH27:BK27))</f>
        <v>0</v>
      </c>
      <c r="AI28" s="295"/>
      <c r="AJ28" s="295"/>
      <c r="AK28" s="295"/>
      <c r="AL28" s="295"/>
      <c r="AM28" s="295"/>
      <c r="AN28" s="295"/>
      <c r="AO28" s="295"/>
      <c r="AP28" s="295"/>
      <c r="AQ28" s="295"/>
      <c r="AR28" s="295"/>
      <c r="AS28" s="295"/>
      <c r="AT28" s="295"/>
      <c r="AU28" s="295"/>
      <c r="AV28" s="295"/>
      <c r="AW28" s="295"/>
      <c r="AX28" s="295"/>
      <c r="AY28" s="295"/>
      <c r="AZ28" s="295"/>
      <c r="BA28" s="295"/>
      <c r="BB28" s="295"/>
      <c r="BC28" s="295"/>
      <c r="BD28" s="295"/>
      <c r="BE28" s="295"/>
      <c r="BF28" s="295"/>
      <c r="BG28" s="295"/>
      <c r="BH28" s="295"/>
      <c r="BI28" s="295"/>
      <c r="BJ28" s="295"/>
      <c r="BK28" s="295"/>
      <c r="BL28" s="295">
        <f>IF(SUM(BL27:CP27)&gt;20000,20000,SUM(BL27:CP27))</f>
        <v>0</v>
      </c>
      <c r="BM28" s="295"/>
      <c r="BN28" s="295"/>
      <c r="BO28" s="295"/>
      <c r="BP28" s="295"/>
      <c r="BQ28" s="295"/>
      <c r="BR28" s="295"/>
      <c r="BS28" s="295"/>
      <c r="BT28" s="295"/>
      <c r="BU28" s="295"/>
      <c r="BV28" s="295"/>
      <c r="BW28" s="295"/>
      <c r="BX28" s="295"/>
      <c r="BY28" s="295"/>
      <c r="BZ28" s="295"/>
      <c r="CA28" s="295"/>
      <c r="CB28" s="295"/>
      <c r="CC28" s="295"/>
      <c r="CD28" s="295"/>
      <c r="CE28" s="295"/>
      <c r="CF28" s="295"/>
      <c r="CG28" s="295"/>
      <c r="CH28" s="295"/>
      <c r="CI28" s="295"/>
      <c r="CJ28" s="295"/>
      <c r="CK28" s="295"/>
      <c r="CL28" s="295"/>
      <c r="CM28" s="295"/>
      <c r="CN28" s="295"/>
      <c r="CO28" s="295"/>
      <c r="CP28" s="295"/>
      <c r="CQ28" s="295">
        <f>IF(SUM(CQ27:DU27)&gt;20000,20000,SUM(CQ27:DU27))</f>
        <v>0</v>
      </c>
      <c r="CR28" s="295"/>
      <c r="CS28" s="295"/>
      <c r="CT28" s="295"/>
      <c r="CU28" s="295"/>
      <c r="CV28" s="295"/>
      <c r="CW28" s="295"/>
      <c r="CX28" s="295"/>
      <c r="CY28" s="295"/>
      <c r="CZ28" s="295"/>
      <c r="DA28" s="295"/>
      <c r="DB28" s="295"/>
      <c r="DC28" s="295"/>
      <c r="DD28" s="295"/>
      <c r="DE28" s="295"/>
      <c r="DF28" s="295"/>
      <c r="DG28" s="295"/>
      <c r="DH28" s="295"/>
      <c r="DI28" s="295"/>
      <c r="DJ28" s="295"/>
      <c r="DK28" s="295"/>
      <c r="DL28" s="295"/>
      <c r="DM28" s="295"/>
      <c r="DN28" s="295"/>
      <c r="DO28" s="295"/>
      <c r="DP28" s="295"/>
      <c r="DQ28" s="295"/>
      <c r="DR28" s="295"/>
      <c r="DS28" s="295"/>
      <c r="DT28" s="295"/>
      <c r="DU28" s="295"/>
      <c r="DV28" s="295">
        <f>IF(SUM(DV27:EX27)&gt;20000,20000,SUM(DV27:EX27))</f>
        <v>0</v>
      </c>
      <c r="DW28" s="295"/>
      <c r="DX28" s="295"/>
      <c r="DY28" s="295"/>
      <c r="DZ28" s="295"/>
      <c r="EA28" s="295"/>
      <c r="EB28" s="295"/>
      <c r="EC28" s="295"/>
      <c r="ED28" s="295"/>
      <c r="EE28" s="295"/>
      <c r="EF28" s="295"/>
      <c r="EG28" s="295"/>
      <c r="EH28" s="295"/>
      <c r="EI28" s="295"/>
      <c r="EJ28" s="295"/>
      <c r="EK28" s="295"/>
      <c r="EL28" s="295"/>
      <c r="EM28" s="295"/>
      <c r="EN28" s="295"/>
      <c r="EO28" s="295"/>
      <c r="EP28" s="295"/>
      <c r="EQ28" s="295"/>
      <c r="ER28" s="295"/>
      <c r="ES28" s="295"/>
      <c r="ET28" s="295"/>
      <c r="EU28" s="295"/>
      <c r="EV28" s="295"/>
      <c r="EW28" s="295"/>
      <c r="EX28" s="295"/>
      <c r="EY28" s="295">
        <f>IF(SUM(EY27:GC27)&gt;20000,20000,SUM(EY27:GC27))</f>
        <v>0</v>
      </c>
      <c r="EZ28" s="295"/>
      <c r="FA28" s="295"/>
      <c r="FB28" s="295"/>
      <c r="FC28" s="295"/>
      <c r="FD28" s="295"/>
      <c r="FE28" s="295"/>
      <c r="FF28" s="295"/>
      <c r="FG28" s="295"/>
      <c r="FH28" s="295"/>
      <c r="FI28" s="295"/>
      <c r="FJ28" s="295"/>
      <c r="FK28" s="295"/>
      <c r="FL28" s="295"/>
      <c r="FM28" s="295"/>
      <c r="FN28" s="295"/>
      <c r="FO28" s="295"/>
      <c r="FP28" s="295"/>
      <c r="FQ28" s="295"/>
      <c r="FR28" s="295"/>
      <c r="FS28" s="295"/>
      <c r="FT28" s="295"/>
      <c r="FU28" s="295"/>
      <c r="FV28" s="295"/>
      <c r="FW28" s="295"/>
      <c r="FX28" s="295"/>
      <c r="FY28" s="295"/>
      <c r="FZ28" s="295"/>
      <c r="GA28" s="295"/>
      <c r="GB28" s="295"/>
      <c r="GC28" s="295"/>
      <c r="GD28" s="143">
        <f>SUM(C28:GC28)</f>
        <v>0</v>
      </c>
    </row>
    <row r="29" spans="1:186" ht="22.5" customHeight="1">
      <c r="A29" s="296">
        <v>9</v>
      </c>
      <c r="B29" s="140" t="s">
        <v>271</v>
      </c>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1"/>
    </row>
    <row r="30" spans="1:186" ht="22.5" customHeight="1">
      <c r="A30" s="297"/>
      <c r="B30" s="140" t="s">
        <v>272</v>
      </c>
      <c r="C30" s="295">
        <f>IF(SUM(C29:AG29)&gt;20000,20000,SUM(C29:AG29))</f>
        <v>0</v>
      </c>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f>IF(SUM(AH29:BK29)&gt;20000,20000,SUM(AH29:BK29))</f>
        <v>0</v>
      </c>
      <c r="AI30" s="295"/>
      <c r="AJ30" s="295"/>
      <c r="AK30" s="295"/>
      <c r="AL30" s="295"/>
      <c r="AM30" s="295"/>
      <c r="AN30" s="295"/>
      <c r="AO30" s="295"/>
      <c r="AP30" s="295"/>
      <c r="AQ30" s="295"/>
      <c r="AR30" s="295"/>
      <c r="AS30" s="295"/>
      <c r="AT30" s="295"/>
      <c r="AU30" s="295"/>
      <c r="AV30" s="295"/>
      <c r="AW30" s="295"/>
      <c r="AX30" s="295"/>
      <c r="AY30" s="295"/>
      <c r="AZ30" s="295"/>
      <c r="BA30" s="295"/>
      <c r="BB30" s="295"/>
      <c r="BC30" s="295"/>
      <c r="BD30" s="295"/>
      <c r="BE30" s="295"/>
      <c r="BF30" s="295"/>
      <c r="BG30" s="295"/>
      <c r="BH30" s="295"/>
      <c r="BI30" s="295"/>
      <c r="BJ30" s="295"/>
      <c r="BK30" s="295"/>
      <c r="BL30" s="295">
        <f>IF(SUM(BL29:CP29)&gt;20000,20000,SUM(BL29:CP29))</f>
        <v>0</v>
      </c>
      <c r="BM30" s="295"/>
      <c r="BN30" s="295"/>
      <c r="BO30" s="295"/>
      <c r="BP30" s="295"/>
      <c r="BQ30" s="295"/>
      <c r="BR30" s="295"/>
      <c r="BS30" s="295"/>
      <c r="BT30" s="295"/>
      <c r="BU30" s="295"/>
      <c r="BV30" s="295"/>
      <c r="BW30" s="295"/>
      <c r="BX30" s="295"/>
      <c r="BY30" s="295"/>
      <c r="BZ30" s="295"/>
      <c r="CA30" s="295"/>
      <c r="CB30" s="295"/>
      <c r="CC30" s="295"/>
      <c r="CD30" s="295"/>
      <c r="CE30" s="295"/>
      <c r="CF30" s="295"/>
      <c r="CG30" s="295"/>
      <c r="CH30" s="295"/>
      <c r="CI30" s="295"/>
      <c r="CJ30" s="295"/>
      <c r="CK30" s="295"/>
      <c r="CL30" s="295"/>
      <c r="CM30" s="295"/>
      <c r="CN30" s="295"/>
      <c r="CO30" s="295"/>
      <c r="CP30" s="295"/>
      <c r="CQ30" s="295">
        <f>IF(SUM(CQ29:DU29)&gt;20000,20000,SUM(CQ29:DU29))</f>
        <v>0</v>
      </c>
      <c r="CR30" s="295"/>
      <c r="CS30" s="295"/>
      <c r="CT30" s="295"/>
      <c r="CU30" s="295"/>
      <c r="CV30" s="295"/>
      <c r="CW30" s="295"/>
      <c r="CX30" s="295"/>
      <c r="CY30" s="295"/>
      <c r="CZ30" s="295"/>
      <c r="DA30" s="295"/>
      <c r="DB30" s="295"/>
      <c r="DC30" s="295"/>
      <c r="DD30" s="295"/>
      <c r="DE30" s="295"/>
      <c r="DF30" s="295"/>
      <c r="DG30" s="295"/>
      <c r="DH30" s="295"/>
      <c r="DI30" s="295"/>
      <c r="DJ30" s="295"/>
      <c r="DK30" s="295"/>
      <c r="DL30" s="295"/>
      <c r="DM30" s="295"/>
      <c r="DN30" s="295"/>
      <c r="DO30" s="295"/>
      <c r="DP30" s="295"/>
      <c r="DQ30" s="295"/>
      <c r="DR30" s="295"/>
      <c r="DS30" s="295"/>
      <c r="DT30" s="295"/>
      <c r="DU30" s="295"/>
      <c r="DV30" s="295">
        <f>IF(SUM(DV29:EX29)&gt;20000,20000,SUM(DV29:EX29))</f>
        <v>0</v>
      </c>
      <c r="DW30" s="295"/>
      <c r="DX30" s="295"/>
      <c r="DY30" s="295"/>
      <c r="DZ30" s="295"/>
      <c r="EA30" s="295"/>
      <c r="EB30" s="295"/>
      <c r="EC30" s="295"/>
      <c r="ED30" s="295"/>
      <c r="EE30" s="295"/>
      <c r="EF30" s="295"/>
      <c r="EG30" s="295"/>
      <c r="EH30" s="295"/>
      <c r="EI30" s="295"/>
      <c r="EJ30" s="295"/>
      <c r="EK30" s="295"/>
      <c r="EL30" s="295"/>
      <c r="EM30" s="295"/>
      <c r="EN30" s="295"/>
      <c r="EO30" s="295"/>
      <c r="EP30" s="295"/>
      <c r="EQ30" s="295"/>
      <c r="ER30" s="295"/>
      <c r="ES30" s="295"/>
      <c r="ET30" s="295"/>
      <c r="EU30" s="295"/>
      <c r="EV30" s="295"/>
      <c r="EW30" s="295"/>
      <c r="EX30" s="295"/>
      <c r="EY30" s="295">
        <f>IF(SUM(EY29:GC29)&gt;20000,20000,SUM(EY29:GC29))</f>
        <v>0</v>
      </c>
      <c r="EZ30" s="295"/>
      <c r="FA30" s="295"/>
      <c r="FB30" s="295"/>
      <c r="FC30" s="295"/>
      <c r="FD30" s="295"/>
      <c r="FE30" s="295"/>
      <c r="FF30" s="295"/>
      <c r="FG30" s="295"/>
      <c r="FH30" s="295"/>
      <c r="FI30" s="295"/>
      <c r="FJ30" s="295"/>
      <c r="FK30" s="295"/>
      <c r="FL30" s="295"/>
      <c r="FM30" s="295"/>
      <c r="FN30" s="295"/>
      <c r="FO30" s="295"/>
      <c r="FP30" s="295"/>
      <c r="FQ30" s="295"/>
      <c r="FR30" s="295"/>
      <c r="FS30" s="295"/>
      <c r="FT30" s="295"/>
      <c r="FU30" s="295"/>
      <c r="FV30" s="295"/>
      <c r="FW30" s="295"/>
      <c r="FX30" s="295"/>
      <c r="FY30" s="295"/>
      <c r="FZ30" s="295"/>
      <c r="GA30" s="295"/>
      <c r="GB30" s="295"/>
      <c r="GC30" s="295"/>
      <c r="GD30" s="143">
        <f>SUM(C30:GC30)</f>
        <v>0</v>
      </c>
    </row>
    <row r="31" spans="1:186" ht="22.5" customHeight="1">
      <c r="A31" s="296">
        <v>10</v>
      </c>
      <c r="B31" s="140" t="s">
        <v>271</v>
      </c>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c r="EL31" s="142"/>
      <c r="EM31" s="142"/>
      <c r="EN31" s="142"/>
      <c r="EO31" s="142"/>
      <c r="EP31" s="142"/>
      <c r="EQ31" s="142"/>
      <c r="ER31" s="142"/>
      <c r="ES31" s="142"/>
      <c r="ET31" s="142"/>
      <c r="EU31" s="142"/>
      <c r="EV31" s="142"/>
      <c r="EW31" s="142"/>
      <c r="EX31" s="142"/>
      <c r="EY31" s="142"/>
      <c r="EZ31" s="142"/>
      <c r="FA31" s="142"/>
      <c r="FB31" s="142"/>
      <c r="FC31" s="142"/>
      <c r="FD31" s="142"/>
      <c r="FE31" s="142"/>
      <c r="FF31" s="142"/>
      <c r="FG31" s="142"/>
      <c r="FH31" s="142"/>
      <c r="FI31" s="142"/>
      <c r="FJ31" s="142"/>
      <c r="FK31" s="142"/>
      <c r="FL31" s="142"/>
      <c r="FM31" s="142"/>
      <c r="FN31" s="142"/>
      <c r="FO31" s="142"/>
      <c r="FP31" s="142"/>
      <c r="FQ31" s="142"/>
      <c r="FR31" s="142"/>
      <c r="FS31" s="142"/>
      <c r="FT31" s="142"/>
      <c r="FU31" s="142"/>
      <c r="FV31" s="142"/>
      <c r="FW31" s="142"/>
      <c r="FX31" s="142"/>
      <c r="FY31" s="142"/>
      <c r="FZ31" s="142"/>
      <c r="GA31" s="142"/>
      <c r="GB31" s="142"/>
      <c r="GC31" s="142"/>
      <c r="GD31" s="141"/>
    </row>
    <row r="32" spans="1:186" ht="22.5" customHeight="1">
      <c r="A32" s="297"/>
      <c r="B32" s="140" t="s">
        <v>272</v>
      </c>
      <c r="C32" s="295">
        <f>IF(SUM(C31:AG31)&gt;20000,20000,SUM(C31:AG31))</f>
        <v>0</v>
      </c>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f>IF(SUM(AH31:BK31)&gt;20000,20000,SUM(AH31:BK31))</f>
        <v>0</v>
      </c>
      <c r="AI32" s="295"/>
      <c r="AJ32" s="295"/>
      <c r="AK32" s="295"/>
      <c r="AL32" s="295"/>
      <c r="AM32" s="295"/>
      <c r="AN32" s="295"/>
      <c r="AO32" s="295"/>
      <c r="AP32" s="295"/>
      <c r="AQ32" s="295"/>
      <c r="AR32" s="295"/>
      <c r="AS32" s="295"/>
      <c r="AT32" s="295"/>
      <c r="AU32" s="295"/>
      <c r="AV32" s="295"/>
      <c r="AW32" s="295"/>
      <c r="AX32" s="295"/>
      <c r="AY32" s="295"/>
      <c r="AZ32" s="295"/>
      <c r="BA32" s="295"/>
      <c r="BB32" s="295"/>
      <c r="BC32" s="295"/>
      <c r="BD32" s="295"/>
      <c r="BE32" s="295"/>
      <c r="BF32" s="295"/>
      <c r="BG32" s="295"/>
      <c r="BH32" s="295"/>
      <c r="BI32" s="295"/>
      <c r="BJ32" s="295"/>
      <c r="BK32" s="295"/>
      <c r="BL32" s="295">
        <f>IF(SUM(BL31:CP31)&gt;20000,20000,SUM(BL31:CP31))</f>
        <v>0</v>
      </c>
      <c r="BM32" s="295"/>
      <c r="BN32" s="295"/>
      <c r="BO32" s="295"/>
      <c r="BP32" s="295"/>
      <c r="BQ32" s="295"/>
      <c r="BR32" s="295"/>
      <c r="BS32" s="295"/>
      <c r="BT32" s="295"/>
      <c r="BU32" s="295"/>
      <c r="BV32" s="295"/>
      <c r="BW32" s="295"/>
      <c r="BX32" s="295"/>
      <c r="BY32" s="295"/>
      <c r="BZ32" s="295"/>
      <c r="CA32" s="295"/>
      <c r="CB32" s="295"/>
      <c r="CC32" s="295"/>
      <c r="CD32" s="295"/>
      <c r="CE32" s="295"/>
      <c r="CF32" s="295"/>
      <c r="CG32" s="295"/>
      <c r="CH32" s="295"/>
      <c r="CI32" s="295"/>
      <c r="CJ32" s="295"/>
      <c r="CK32" s="295"/>
      <c r="CL32" s="295"/>
      <c r="CM32" s="295"/>
      <c r="CN32" s="295"/>
      <c r="CO32" s="295"/>
      <c r="CP32" s="295"/>
      <c r="CQ32" s="295">
        <f>IF(SUM(CQ31:DU31)&gt;20000,20000,SUM(CQ31:DU31))</f>
        <v>0</v>
      </c>
      <c r="CR32" s="295"/>
      <c r="CS32" s="295"/>
      <c r="CT32" s="295"/>
      <c r="CU32" s="295"/>
      <c r="CV32" s="295"/>
      <c r="CW32" s="295"/>
      <c r="CX32" s="295"/>
      <c r="CY32" s="295"/>
      <c r="CZ32" s="295"/>
      <c r="DA32" s="295"/>
      <c r="DB32" s="295"/>
      <c r="DC32" s="295"/>
      <c r="DD32" s="295"/>
      <c r="DE32" s="295"/>
      <c r="DF32" s="295"/>
      <c r="DG32" s="295"/>
      <c r="DH32" s="295"/>
      <c r="DI32" s="295"/>
      <c r="DJ32" s="295"/>
      <c r="DK32" s="295"/>
      <c r="DL32" s="295"/>
      <c r="DM32" s="295"/>
      <c r="DN32" s="295"/>
      <c r="DO32" s="295"/>
      <c r="DP32" s="295"/>
      <c r="DQ32" s="295"/>
      <c r="DR32" s="295"/>
      <c r="DS32" s="295"/>
      <c r="DT32" s="295"/>
      <c r="DU32" s="295"/>
      <c r="DV32" s="295">
        <f>IF(SUM(DV31:EX31)&gt;20000,20000,SUM(DV31:EX31))</f>
        <v>0</v>
      </c>
      <c r="DW32" s="295"/>
      <c r="DX32" s="295"/>
      <c r="DY32" s="295"/>
      <c r="DZ32" s="295"/>
      <c r="EA32" s="295"/>
      <c r="EB32" s="295"/>
      <c r="EC32" s="295"/>
      <c r="ED32" s="295"/>
      <c r="EE32" s="295"/>
      <c r="EF32" s="295"/>
      <c r="EG32" s="295"/>
      <c r="EH32" s="295"/>
      <c r="EI32" s="295"/>
      <c r="EJ32" s="295"/>
      <c r="EK32" s="295"/>
      <c r="EL32" s="295"/>
      <c r="EM32" s="295"/>
      <c r="EN32" s="295"/>
      <c r="EO32" s="295"/>
      <c r="EP32" s="295"/>
      <c r="EQ32" s="295"/>
      <c r="ER32" s="295"/>
      <c r="ES32" s="295"/>
      <c r="ET32" s="295"/>
      <c r="EU32" s="295"/>
      <c r="EV32" s="295"/>
      <c r="EW32" s="295"/>
      <c r="EX32" s="295"/>
      <c r="EY32" s="295">
        <f>IF(SUM(EY31:GC31)&gt;20000,20000,SUM(EY31:GC31))</f>
        <v>0</v>
      </c>
      <c r="EZ32" s="295"/>
      <c r="FA32" s="295"/>
      <c r="FB32" s="295"/>
      <c r="FC32" s="295"/>
      <c r="FD32" s="295"/>
      <c r="FE32" s="295"/>
      <c r="FF32" s="295"/>
      <c r="FG32" s="295"/>
      <c r="FH32" s="295"/>
      <c r="FI32" s="295"/>
      <c r="FJ32" s="295"/>
      <c r="FK32" s="295"/>
      <c r="FL32" s="295"/>
      <c r="FM32" s="295"/>
      <c r="FN32" s="295"/>
      <c r="FO32" s="295"/>
      <c r="FP32" s="295"/>
      <c r="FQ32" s="295"/>
      <c r="FR32" s="295"/>
      <c r="FS32" s="295"/>
      <c r="FT32" s="295"/>
      <c r="FU32" s="295"/>
      <c r="FV32" s="295"/>
      <c r="FW32" s="295"/>
      <c r="FX32" s="295"/>
      <c r="FY32" s="295"/>
      <c r="FZ32" s="295"/>
      <c r="GA32" s="295"/>
      <c r="GB32" s="295"/>
      <c r="GC32" s="295"/>
      <c r="GD32" s="143">
        <f>SUM(C32:GC32)</f>
        <v>0</v>
      </c>
    </row>
    <row r="33" spans="1:186" ht="22.5" customHeight="1">
      <c r="A33" s="296">
        <v>11</v>
      </c>
      <c r="B33" s="140" t="s">
        <v>271</v>
      </c>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c r="EL33" s="142"/>
      <c r="EM33" s="142"/>
      <c r="EN33" s="142"/>
      <c r="EO33" s="142"/>
      <c r="EP33" s="142"/>
      <c r="EQ33" s="142"/>
      <c r="ER33" s="142"/>
      <c r="ES33" s="142"/>
      <c r="ET33" s="142"/>
      <c r="EU33" s="142"/>
      <c r="EV33" s="142"/>
      <c r="EW33" s="142"/>
      <c r="EX33" s="142"/>
      <c r="EY33" s="142"/>
      <c r="EZ33" s="142"/>
      <c r="FA33" s="142"/>
      <c r="FB33" s="142"/>
      <c r="FC33" s="142"/>
      <c r="FD33" s="142"/>
      <c r="FE33" s="142"/>
      <c r="FF33" s="142"/>
      <c r="FG33" s="142"/>
      <c r="FH33" s="142"/>
      <c r="FI33" s="142"/>
      <c r="FJ33" s="142"/>
      <c r="FK33" s="142"/>
      <c r="FL33" s="142"/>
      <c r="FM33" s="142"/>
      <c r="FN33" s="142"/>
      <c r="FO33" s="142"/>
      <c r="FP33" s="142"/>
      <c r="FQ33" s="142"/>
      <c r="FR33" s="142"/>
      <c r="FS33" s="142"/>
      <c r="FT33" s="142"/>
      <c r="FU33" s="142"/>
      <c r="FV33" s="142"/>
      <c r="FW33" s="142"/>
      <c r="FX33" s="142"/>
      <c r="FY33" s="142"/>
      <c r="FZ33" s="142"/>
      <c r="GA33" s="142"/>
      <c r="GB33" s="142"/>
      <c r="GC33" s="142"/>
      <c r="GD33" s="141"/>
    </row>
    <row r="34" spans="1:186" ht="22.5" customHeight="1">
      <c r="A34" s="297"/>
      <c r="B34" s="140" t="s">
        <v>272</v>
      </c>
      <c r="C34" s="295">
        <f>IF(SUM(C33:AG33)&gt;20000,20000,SUM(C33:AG33))</f>
        <v>0</v>
      </c>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f>IF(SUM(AH33:BK33)&gt;20000,20000,SUM(AH33:BK33))</f>
        <v>0</v>
      </c>
      <c r="AI34" s="295"/>
      <c r="AJ34" s="295"/>
      <c r="AK34" s="295"/>
      <c r="AL34" s="295"/>
      <c r="AM34" s="295"/>
      <c r="AN34" s="295"/>
      <c r="AO34" s="295"/>
      <c r="AP34" s="295"/>
      <c r="AQ34" s="295"/>
      <c r="AR34" s="295"/>
      <c r="AS34" s="295"/>
      <c r="AT34" s="295"/>
      <c r="AU34" s="295"/>
      <c r="AV34" s="295"/>
      <c r="AW34" s="295"/>
      <c r="AX34" s="295"/>
      <c r="AY34" s="295"/>
      <c r="AZ34" s="295"/>
      <c r="BA34" s="295"/>
      <c r="BB34" s="295"/>
      <c r="BC34" s="295"/>
      <c r="BD34" s="295"/>
      <c r="BE34" s="295"/>
      <c r="BF34" s="295"/>
      <c r="BG34" s="295"/>
      <c r="BH34" s="295"/>
      <c r="BI34" s="295"/>
      <c r="BJ34" s="295"/>
      <c r="BK34" s="295"/>
      <c r="BL34" s="295">
        <f>IF(SUM(BL33:CP33)&gt;20000,20000,SUM(BL33:CP33))</f>
        <v>0</v>
      </c>
      <c r="BM34" s="295"/>
      <c r="BN34" s="295"/>
      <c r="BO34" s="295"/>
      <c r="BP34" s="295"/>
      <c r="BQ34" s="295"/>
      <c r="BR34" s="295"/>
      <c r="BS34" s="295"/>
      <c r="BT34" s="295"/>
      <c r="BU34" s="295"/>
      <c r="BV34" s="295"/>
      <c r="BW34" s="295"/>
      <c r="BX34" s="295"/>
      <c r="BY34" s="295"/>
      <c r="BZ34" s="295"/>
      <c r="CA34" s="295"/>
      <c r="CB34" s="295"/>
      <c r="CC34" s="295"/>
      <c r="CD34" s="295"/>
      <c r="CE34" s="295"/>
      <c r="CF34" s="295"/>
      <c r="CG34" s="295"/>
      <c r="CH34" s="295"/>
      <c r="CI34" s="295"/>
      <c r="CJ34" s="295"/>
      <c r="CK34" s="295"/>
      <c r="CL34" s="295"/>
      <c r="CM34" s="295"/>
      <c r="CN34" s="295"/>
      <c r="CO34" s="295"/>
      <c r="CP34" s="295"/>
      <c r="CQ34" s="295">
        <f>IF(SUM(CQ33:DU33)&gt;20000,20000,SUM(CQ33:DU33))</f>
        <v>0</v>
      </c>
      <c r="CR34" s="295"/>
      <c r="CS34" s="295"/>
      <c r="CT34" s="295"/>
      <c r="CU34" s="295"/>
      <c r="CV34" s="295"/>
      <c r="CW34" s="295"/>
      <c r="CX34" s="295"/>
      <c r="CY34" s="295"/>
      <c r="CZ34" s="295"/>
      <c r="DA34" s="295"/>
      <c r="DB34" s="295"/>
      <c r="DC34" s="295"/>
      <c r="DD34" s="295"/>
      <c r="DE34" s="295"/>
      <c r="DF34" s="295"/>
      <c r="DG34" s="295"/>
      <c r="DH34" s="295"/>
      <c r="DI34" s="295"/>
      <c r="DJ34" s="295"/>
      <c r="DK34" s="295"/>
      <c r="DL34" s="295"/>
      <c r="DM34" s="295"/>
      <c r="DN34" s="295"/>
      <c r="DO34" s="295"/>
      <c r="DP34" s="295"/>
      <c r="DQ34" s="295"/>
      <c r="DR34" s="295"/>
      <c r="DS34" s="295"/>
      <c r="DT34" s="295"/>
      <c r="DU34" s="295"/>
      <c r="DV34" s="295">
        <f>IF(SUM(DV33:EX33)&gt;20000,20000,SUM(DV33:EX33))</f>
        <v>0</v>
      </c>
      <c r="DW34" s="295"/>
      <c r="DX34" s="295"/>
      <c r="DY34" s="295"/>
      <c r="DZ34" s="295"/>
      <c r="EA34" s="295"/>
      <c r="EB34" s="295"/>
      <c r="EC34" s="295"/>
      <c r="ED34" s="295"/>
      <c r="EE34" s="295"/>
      <c r="EF34" s="295"/>
      <c r="EG34" s="295"/>
      <c r="EH34" s="295"/>
      <c r="EI34" s="295"/>
      <c r="EJ34" s="295"/>
      <c r="EK34" s="295"/>
      <c r="EL34" s="295"/>
      <c r="EM34" s="295"/>
      <c r="EN34" s="295"/>
      <c r="EO34" s="295"/>
      <c r="EP34" s="295"/>
      <c r="EQ34" s="295"/>
      <c r="ER34" s="295"/>
      <c r="ES34" s="295"/>
      <c r="ET34" s="295"/>
      <c r="EU34" s="295"/>
      <c r="EV34" s="295"/>
      <c r="EW34" s="295"/>
      <c r="EX34" s="295"/>
      <c r="EY34" s="295">
        <f>IF(SUM(EY33:GC33)&gt;20000,20000,SUM(EY33:GC33))</f>
        <v>0</v>
      </c>
      <c r="EZ34" s="295"/>
      <c r="FA34" s="295"/>
      <c r="FB34" s="295"/>
      <c r="FC34" s="295"/>
      <c r="FD34" s="295"/>
      <c r="FE34" s="295"/>
      <c r="FF34" s="295"/>
      <c r="FG34" s="295"/>
      <c r="FH34" s="295"/>
      <c r="FI34" s="295"/>
      <c r="FJ34" s="295"/>
      <c r="FK34" s="295"/>
      <c r="FL34" s="295"/>
      <c r="FM34" s="295"/>
      <c r="FN34" s="295"/>
      <c r="FO34" s="295"/>
      <c r="FP34" s="295"/>
      <c r="FQ34" s="295"/>
      <c r="FR34" s="295"/>
      <c r="FS34" s="295"/>
      <c r="FT34" s="295"/>
      <c r="FU34" s="295"/>
      <c r="FV34" s="295"/>
      <c r="FW34" s="295"/>
      <c r="FX34" s="295"/>
      <c r="FY34" s="295"/>
      <c r="FZ34" s="295"/>
      <c r="GA34" s="295"/>
      <c r="GB34" s="295"/>
      <c r="GC34" s="295"/>
      <c r="GD34" s="143">
        <f>SUM(C34:GC34)</f>
        <v>0</v>
      </c>
    </row>
    <row r="35" spans="1:186" ht="22.5" customHeight="1">
      <c r="A35" s="296">
        <v>12</v>
      </c>
      <c r="B35" s="140" t="s">
        <v>271</v>
      </c>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c r="CF35" s="142"/>
      <c r="CG35" s="142"/>
      <c r="CH35" s="142"/>
      <c r="CI35" s="142"/>
      <c r="CJ35" s="142"/>
      <c r="CK35" s="142"/>
      <c r="CL35" s="142"/>
      <c r="CM35" s="142"/>
      <c r="CN35" s="142"/>
      <c r="CO35" s="142"/>
      <c r="CP35" s="142"/>
      <c r="CQ35" s="142"/>
      <c r="CR35" s="142"/>
      <c r="CS35" s="142"/>
      <c r="CT35" s="142"/>
      <c r="CU35" s="142"/>
      <c r="CV35" s="142"/>
      <c r="CW35" s="142"/>
      <c r="CX35" s="142"/>
      <c r="CY35" s="142"/>
      <c r="CZ35" s="142"/>
      <c r="DA35" s="142"/>
      <c r="DB35" s="142"/>
      <c r="DC35" s="142"/>
      <c r="DD35" s="142"/>
      <c r="DE35" s="142"/>
      <c r="DF35" s="142"/>
      <c r="DG35" s="142"/>
      <c r="DH35" s="142"/>
      <c r="DI35" s="142"/>
      <c r="DJ35" s="142"/>
      <c r="DK35" s="142"/>
      <c r="DL35" s="142"/>
      <c r="DM35" s="142"/>
      <c r="DN35" s="142"/>
      <c r="DO35" s="142"/>
      <c r="DP35" s="142"/>
      <c r="DQ35" s="142"/>
      <c r="DR35" s="142"/>
      <c r="DS35" s="142"/>
      <c r="DT35" s="142"/>
      <c r="DU35" s="142"/>
      <c r="DV35" s="142"/>
      <c r="DW35" s="142"/>
      <c r="DX35" s="142"/>
      <c r="DY35" s="142"/>
      <c r="DZ35" s="142"/>
      <c r="EA35" s="142"/>
      <c r="EB35" s="142"/>
      <c r="EC35" s="142"/>
      <c r="ED35" s="142"/>
      <c r="EE35" s="142"/>
      <c r="EF35" s="142"/>
      <c r="EG35" s="142"/>
      <c r="EH35" s="142"/>
      <c r="EI35" s="142"/>
      <c r="EJ35" s="142"/>
      <c r="EK35" s="142"/>
      <c r="EL35" s="142"/>
      <c r="EM35" s="142"/>
      <c r="EN35" s="142"/>
      <c r="EO35" s="142"/>
      <c r="EP35" s="142"/>
      <c r="EQ35" s="142"/>
      <c r="ER35" s="142"/>
      <c r="ES35" s="142"/>
      <c r="ET35" s="142"/>
      <c r="EU35" s="142"/>
      <c r="EV35" s="142"/>
      <c r="EW35" s="142"/>
      <c r="EX35" s="142"/>
      <c r="EY35" s="142"/>
      <c r="EZ35" s="142"/>
      <c r="FA35" s="142"/>
      <c r="FB35" s="142"/>
      <c r="FC35" s="142"/>
      <c r="FD35" s="142"/>
      <c r="FE35" s="142"/>
      <c r="FF35" s="142"/>
      <c r="FG35" s="142"/>
      <c r="FH35" s="142"/>
      <c r="FI35" s="142"/>
      <c r="FJ35" s="142"/>
      <c r="FK35" s="142"/>
      <c r="FL35" s="142"/>
      <c r="FM35" s="142"/>
      <c r="FN35" s="142"/>
      <c r="FO35" s="142"/>
      <c r="FP35" s="142"/>
      <c r="FQ35" s="142"/>
      <c r="FR35" s="142"/>
      <c r="FS35" s="142"/>
      <c r="FT35" s="142"/>
      <c r="FU35" s="142"/>
      <c r="FV35" s="142"/>
      <c r="FW35" s="142"/>
      <c r="FX35" s="142"/>
      <c r="FY35" s="142"/>
      <c r="FZ35" s="142"/>
      <c r="GA35" s="142"/>
      <c r="GB35" s="142"/>
      <c r="GC35" s="142"/>
      <c r="GD35" s="141"/>
    </row>
    <row r="36" spans="1:186" ht="22.5" customHeight="1">
      <c r="A36" s="297"/>
      <c r="B36" s="140" t="s">
        <v>272</v>
      </c>
      <c r="C36" s="295">
        <f>IF(SUM(C35:AG35)&gt;20000,20000,SUM(C35:AG35))</f>
        <v>0</v>
      </c>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f>IF(SUM(AH35:BK35)&gt;20000,20000,SUM(AH35:BK35))</f>
        <v>0</v>
      </c>
      <c r="AI36" s="295"/>
      <c r="AJ36" s="295"/>
      <c r="AK36" s="295"/>
      <c r="AL36" s="295"/>
      <c r="AM36" s="295"/>
      <c r="AN36" s="295"/>
      <c r="AO36" s="295"/>
      <c r="AP36" s="295"/>
      <c r="AQ36" s="295"/>
      <c r="AR36" s="295"/>
      <c r="AS36" s="295"/>
      <c r="AT36" s="295"/>
      <c r="AU36" s="295"/>
      <c r="AV36" s="295"/>
      <c r="AW36" s="295"/>
      <c r="AX36" s="295"/>
      <c r="AY36" s="295"/>
      <c r="AZ36" s="295"/>
      <c r="BA36" s="295"/>
      <c r="BB36" s="295"/>
      <c r="BC36" s="295"/>
      <c r="BD36" s="295"/>
      <c r="BE36" s="295"/>
      <c r="BF36" s="295"/>
      <c r="BG36" s="295"/>
      <c r="BH36" s="295"/>
      <c r="BI36" s="295"/>
      <c r="BJ36" s="295"/>
      <c r="BK36" s="295"/>
      <c r="BL36" s="295">
        <f>IF(SUM(BL35:CP35)&gt;20000,20000,SUM(BL35:CP35))</f>
        <v>0</v>
      </c>
      <c r="BM36" s="295"/>
      <c r="BN36" s="295"/>
      <c r="BO36" s="295"/>
      <c r="BP36" s="295"/>
      <c r="BQ36" s="295"/>
      <c r="BR36" s="295"/>
      <c r="BS36" s="295"/>
      <c r="BT36" s="295"/>
      <c r="BU36" s="295"/>
      <c r="BV36" s="295"/>
      <c r="BW36" s="295"/>
      <c r="BX36" s="295"/>
      <c r="BY36" s="295"/>
      <c r="BZ36" s="295"/>
      <c r="CA36" s="295"/>
      <c r="CB36" s="295"/>
      <c r="CC36" s="295"/>
      <c r="CD36" s="295"/>
      <c r="CE36" s="295"/>
      <c r="CF36" s="295"/>
      <c r="CG36" s="295"/>
      <c r="CH36" s="295"/>
      <c r="CI36" s="295"/>
      <c r="CJ36" s="295"/>
      <c r="CK36" s="295"/>
      <c r="CL36" s="295"/>
      <c r="CM36" s="295"/>
      <c r="CN36" s="295"/>
      <c r="CO36" s="295"/>
      <c r="CP36" s="295"/>
      <c r="CQ36" s="295">
        <f>IF(SUM(CQ35:DU35)&gt;20000,20000,SUM(CQ35:DU35))</f>
        <v>0</v>
      </c>
      <c r="CR36" s="295"/>
      <c r="CS36" s="295"/>
      <c r="CT36" s="295"/>
      <c r="CU36" s="295"/>
      <c r="CV36" s="295"/>
      <c r="CW36" s="295"/>
      <c r="CX36" s="295"/>
      <c r="CY36" s="295"/>
      <c r="CZ36" s="295"/>
      <c r="DA36" s="295"/>
      <c r="DB36" s="295"/>
      <c r="DC36" s="295"/>
      <c r="DD36" s="295"/>
      <c r="DE36" s="295"/>
      <c r="DF36" s="295"/>
      <c r="DG36" s="295"/>
      <c r="DH36" s="295"/>
      <c r="DI36" s="295"/>
      <c r="DJ36" s="295"/>
      <c r="DK36" s="295"/>
      <c r="DL36" s="295"/>
      <c r="DM36" s="295"/>
      <c r="DN36" s="295"/>
      <c r="DO36" s="295"/>
      <c r="DP36" s="295"/>
      <c r="DQ36" s="295"/>
      <c r="DR36" s="295"/>
      <c r="DS36" s="295"/>
      <c r="DT36" s="295"/>
      <c r="DU36" s="295"/>
      <c r="DV36" s="295">
        <f>IF(SUM(DV35:EX35)&gt;20000,20000,SUM(DV35:EX35))</f>
        <v>0</v>
      </c>
      <c r="DW36" s="295"/>
      <c r="DX36" s="295"/>
      <c r="DY36" s="295"/>
      <c r="DZ36" s="295"/>
      <c r="EA36" s="295"/>
      <c r="EB36" s="295"/>
      <c r="EC36" s="295"/>
      <c r="ED36" s="295"/>
      <c r="EE36" s="295"/>
      <c r="EF36" s="295"/>
      <c r="EG36" s="295"/>
      <c r="EH36" s="295"/>
      <c r="EI36" s="295"/>
      <c r="EJ36" s="295"/>
      <c r="EK36" s="295"/>
      <c r="EL36" s="295"/>
      <c r="EM36" s="295"/>
      <c r="EN36" s="295"/>
      <c r="EO36" s="295"/>
      <c r="EP36" s="295"/>
      <c r="EQ36" s="295"/>
      <c r="ER36" s="295"/>
      <c r="ES36" s="295"/>
      <c r="ET36" s="295"/>
      <c r="EU36" s="295"/>
      <c r="EV36" s="295"/>
      <c r="EW36" s="295"/>
      <c r="EX36" s="295"/>
      <c r="EY36" s="295">
        <f>IF(SUM(EY35:GC35)&gt;20000,20000,SUM(EY35:GC35))</f>
        <v>0</v>
      </c>
      <c r="EZ36" s="295"/>
      <c r="FA36" s="295"/>
      <c r="FB36" s="295"/>
      <c r="FC36" s="295"/>
      <c r="FD36" s="295"/>
      <c r="FE36" s="295"/>
      <c r="FF36" s="295"/>
      <c r="FG36" s="295"/>
      <c r="FH36" s="295"/>
      <c r="FI36" s="295"/>
      <c r="FJ36" s="295"/>
      <c r="FK36" s="295"/>
      <c r="FL36" s="295"/>
      <c r="FM36" s="295"/>
      <c r="FN36" s="295"/>
      <c r="FO36" s="295"/>
      <c r="FP36" s="295"/>
      <c r="FQ36" s="295"/>
      <c r="FR36" s="295"/>
      <c r="FS36" s="295"/>
      <c r="FT36" s="295"/>
      <c r="FU36" s="295"/>
      <c r="FV36" s="295"/>
      <c r="FW36" s="295"/>
      <c r="FX36" s="295"/>
      <c r="FY36" s="295"/>
      <c r="FZ36" s="295"/>
      <c r="GA36" s="295"/>
      <c r="GB36" s="295"/>
      <c r="GC36" s="295"/>
      <c r="GD36" s="143">
        <f>SUM(C36:GC36)</f>
        <v>0</v>
      </c>
    </row>
    <row r="37" spans="1:186" ht="22.5" customHeight="1">
      <c r="A37" s="296">
        <v>13</v>
      </c>
      <c r="B37" s="140" t="s">
        <v>271</v>
      </c>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c r="GC37" s="142"/>
      <c r="GD37" s="141"/>
    </row>
    <row r="38" spans="1:186" ht="22.5" customHeight="1">
      <c r="A38" s="297"/>
      <c r="B38" s="140" t="s">
        <v>272</v>
      </c>
      <c r="C38" s="295">
        <f>IF(SUM(C37:AG37)&gt;20000,20000,SUM(C37:AG37))</f>
        <v>0</v>
      </c>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f>IF(SUM(AH37:BK37)&gt;20000,20000,SUM(AH37:BK37))</f>
        <v>0</v>
      </c>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295"/>
      <c r="BK38" s="295"/>
      <c r="BL38" s="295">
        <f>IF(SUM(BL37:CP37)&gt;20000,20000,SUM(BL37:CP37))</f>
        <v>0</v>
      </c>
      <c r="BM38" s="295"/>
      <c r="BN38" s="295"/>
      <c r="BO38" s="295"/>
      <c r="BP38" s="295"/>
      <c r="BQ38" s="295"/>
      <c r="BR38" s="295"/>
      <c r="BS38" s="295"/>
      <c r="BT38" s="295"/>
      <c r="BU38" s="295"/>
      <c r="BV38" s="295"/>
      <c r="BW38" s="295"/>
      <c r="BX38" s="295"/>
      <c r="BY38" s="295"/>
      <c r="BZ38" s="295"/>
      <c r="CA38" s="295"/>
      <c r="CB38" s="295"/>
      <c r="CC38" s="295"/>
      <c r="CD38" s="295"/>
      <c r="CE38" s="295"/>
      <c r="CF38" s="295"/>
      <c r="CG38" s="295"/>
      <c r="CH38" s="295"/>
      <c r="CI38" s="295"/>
      <c r="CJ38" s="295"/>
      <c r="CK38" s="295"/>
      <c r="CL38" s="295"/>
      <c r="CM38" s="295"/>
      <c r="CN38" s="295"/>
      <c r="CO38" s="295"/>
      <c r="CP38" s="295"/>
      <c r="CQ38" s="295">
        <f>IF(SUM(CQ37:DU37)&gt;20000,20000,SUM(CQ37:DU37))</f>
        <v>0</v>
      </c>
      <c r="CR38" s="295"/>
      <c r="CS38" s="295"/>
      <c r="CT38" s="295"/>
      <c r="CU38" s="295"/>
      <c r="CV38" s="295"/>
      <c r="CW38" s="295"/>
      <c r="CX38" s="295"/>
      <c r="CY38" s="295"/>
      <c r="CZ38" s="295"/>
      <c r="DA38" s="295"/>
      <c r="DB38" s="295"/>
      <c r="DC38" s="295"/>
      <c r="DD38" s="295"/>
      <c r="DE38" s="295"/>
      <c r="DF38" s="295"/>
      <c r="DG38" s="295"/>
      <c r="DH38" s="295"/>
      <c r="DI38" s="295"/>
      <c r="DJ38" s="295"/>
      <c r="DK38" s="295"/>
      <c r="DL38" s="295"/>
      <c r="DM38" s="295"/>
      <c r="DN38" s="295"/>
      <c r="DO38" s="295"/>
      <c r="DP38" s="295"/>
      <c r="DQ38" s="295"/>
      <c r="DR38" s="295"/>
      <c r="DS38" s="295"/>
      <c r="DT38" s="295"/>
      <c r="DU38" s="295"/>
      <c r="DV38" s="295">
        <f>IF(SUM(DV37:EX37)&gt;20000,20000,SUM(DV37:EX37))</f>
        <v>0</v>
      </c>
      <c r="DW38" s="295"/>
      <c r="DX38" s="295"/>
      <c r="DY38" s="295"/>
      <c r="DZ38" s="295"/>
      <c r="EA38" s="295"/>
      <c r="EB38" s="295"/>
      <c r="EC38" s="295"/>
      <c r="ED38" s="295"/>
      <c r="EE38" s="295"/>
      <c r="EF38" s="295"/>
      <c r="EG38" s="295"/>
      <c r="EH38" s="295"/>
      <c r="EI38" s="295"/>
      <c r="EJ38" s="295"/>
      <c r="EK38" s="295"/>
      <c r="EL38" s="295"/>
      <c r="EM38" s="295"/>
      <c r="EN38" s="295"/>
      <c r="EO38" s="295"/>
      <c r="EP38" s="295"/>
      <c r="EQ38" s="295"/>
      <c r="ER38" s="295"/>
      <c r="ES38" s="295"/>
      <c r="ET38" s="295"/>
      <c r="EU38" s="295"/>
      <c r="EV38" s="295"/>
      <c r="EW38" s="295"/>
      <c r="EX38" s="295"/>
      <c r="EY38" s="295">
        <f>IF(SUM(EY37:GC37)&gt;20000,20000,SUM(EY37:GC37))</f>
        <v>0</v>
      </c>
      <c r="EZ38" s="295"/>
      <c r="FA38" s="295"/>
      <c r="FB38" s="295"/>
      <c r="FC38" s="295"/>
      <c r="FD38" s="295"/>
      <c r="FE38" s="295"/>
      <c r="FF38" s="295"/>
      <c r="FG38" s="295"/>
      <c r="FH38" s="295"/>
      <c r="FI38" s="295"/>
      <c r="FJ38" s="295"/>
      <c r="FK38" s="295"/>
      <c r="FL38" s="295"/>
      <c r="FM38" s="295"/>
      <c r="FN38" s="295"/>
      <c r="FO38" s="295"/>
      <c r="FP38" s="295"/>
      <c r="FQ38" s="295"/>
      <c r="FR38" s="295"/>
      <c r="FS38" s="295"/>
      <c r="FT38" s="295"/>
      <c r="FU38" s="295"/>
      <c r="FV38" s="295"/>
      <c r="FW38" s="295"/>
      <c r="FX38" s="295"/>
      <c r="FY38" s="295"/>
      <c r="FZ38" s="295"/>
      <c r="GA38" s="295"/>
      <c r="GB38" s="295"/>
      <c r="GC38" s="295"/>
      <c r="GD38" s="143">
        <f>SUM(C38:GC38)</f>
        <v>0</v>
      </c>
    </row>
    <row r="39" spans="1:186" ht="22.5" customHeight="1">
      <c r="A39" s="296">
        <v>14</v>
      </c>
      <c r="B39" s="140" t="s">
        <v>271</v>
      </c>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42"/>
      <c r="DV39" s="142"/>
      <c r="DW39" s="142"/>
      <c r="DX39" s="142"/>
      <c r="DY39" s="142"/>
      <c r="DZ39" s="142"/>
      <c r="EA39" s="142"/>
      <c r="EB39" s="142"/>
      <c r="EC39" s="142"/>
      <c r="ED39" s="142"/>
      <c r="EE39" s="142"/>
      <c r="EF39" s="142"/>
      <c r="EG39" s="142"/>
      <c r="EH39" s="142"/>
      <c r="EI39" s="142"/>
      <c r="EJ39" s="142"/>
      <c r="EK39" s="142"/>
      <c r="EL39" s="142"/>
      <c r="EM39" s="142"/>
      <c r="EN39" s="142"/>
      <c r="EO39" s="142"/>
      <c r="EP39" s="142"/>
      <c r="EQ39" s="142"/>
      <c r="ER39" s="142"/>
      <c r="ES39" s="142"/>
      <c r="ET39" s="142"/>
      <c r="EU39" s="142"/>
      <c r="EV39" s="142"/>
      <c r="EW39" s="142"/>
      <c r="EX39" s="142"/>
      <c r="EY39" s="142"/>
      <c r="EZ39" s="142"/>
      <c r="FA39" s="142"/>
      <c r="FB39" s="142"/>
      <c r="FC39" s="142"/>
      <c r="FD39" s="142"/>
      <c r="FE39" s="142"/>
      <c r="FF39" s="142"/>
      <c r="FG39" s="142"/>
      <c r="FH39" s="142"/>
      <c r="FI39" s="142"/>
      <c r="FJ39" s="142"/>
      <c r="FK39" s="142"/>
      <c r="FL39" s="142"/>
      <c r="FM39" s="142"/>
      <c r="FN39" s="142"/>
      <c r="FO39" s="142"/>
      <c r="FP39" s="142"/>
      <c r="FQ39" s="142"/>
      <c r="FR39" s="142"/>
      <c r="FS39" s="142"/>
      <c r="FT39" s="142"/>
      <c r="FU39" s="142"/>
      <c r="FV39" s="142"/>
      <c r="FW39" s="142"/>
      <c r="FX39" s="142"/>
      <c r="FY39" s="142"/>
      <c r="FZ39" s="142"/>
      <c r="GA39" s="142"/>
      <c r="GB39" s="142"/>
      <c r="GC39" s="142"/>
      <c r="GD39" s="141"/>
    </row>
    <row r="40" spans="1:186" ht="22.5" customHeight="1">
      <c r="A40" s="297"/>
      <c r="B40" s="140" t="s">
        <v>272</v>
      </c>
      <c r="C40" s="295">
        <f>IF(SUM(C39:AG39)&gt;20000,20000,SUM(C39:AG39))</f>
        <v>0</v>
      </c>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f>IF(SUM(AH39:BK39)&gt;20000,20000,SUM(AH39:BK39))</f>
        <v>0</v>
      </c>
      <c r="AI40" s="295"/>
      <c r="AJ40" s="295"/>
      <c r="AK40" s="295"/>
      <c r="AL40" s="295"/>
      <c r="AM40" s="295"/>
      <c r="AN40" s="295"/>
      <c r="AO40" s="295"/>
      <c r="AP40" s="295"/>
      <c r="AQ40" s="295"/>
      <c r="AR40" s="295"/>
      <c r="AS40" s="295"/>
      <c r="AT40" s="295"/>
      <c r="AU40" s="295"/>
      <c r="AV40" s="295"/>
      <c r="AW40" s="295"/>
      <c r="AX40" s="295"/>
      <c r="AY40" s="295"/>
      <c r="AZ40" s="295"/>
      <c r="BA40" s="295"/>
      <c r="BB40" s="295"/>
      <c r="BC40" s="295"/>
      <c r="BD40" s="295"/>
      <c r="BE40" s="295"/>
      <c r="BF40" s="295"/>
      <c r="BG40" s="295"/>
      <c r="BH40" s="295"/>
      <c r="BI40" s="295"/>
      <c r="BJ40" s="295"/>
      <c r="BK40" s="295"/>
      <c r="BL40" s="295">
        <f>IF(SUM(BL39:CP39)&gt;20000,20000,SUM(BL39:CP39))</f>
        <v>0</v>
      </c>
      <c r="BM40" s="295"/>
      <c r="BN40" s="295"/>
      <c r="BO40" s="295"/>
      <c r="BP40" s="295"/>
      <c r="BQ40" s="295"/>
      <c r="BR40" s="295"/>
      <c r="BS40" s="295"/>
      <c r="BT40" s="295"/>
      <c r="BU40" s="295"/>
      <c r="BV40" s="295"/>
      <c r="BW40" s="295"/>
      <c r="BX40" s="295"/>
      <c r="BY40" s="295"/>
      <c r="BZ40" s="295"/>
      <c r="CA40" s="295"/>
      <c r="CB40" s="295"/>
      <c r="CC40" s="295"/>
      <c r="CD40" s="295"/>
      <c r="CE40" s="295"/>
      <c r="CF40" s="295"/>
      <c r="CG40" s="295"/>
      <c r="CH40" s="295"/>
      <c r="CI40" s="295"/>
      <c r="CJ40" s="295"/>
      <c r="CK40" s="295"/>
      <c r="CL40" s="295"/>
      <c r="CM40" s="295"/>
      <c r="CN40" s="295"/>
      <c r="CO40" s="295"/>
      <c r="CP40" s="295"/>
      <c r="CQ40" s="295">
        <f>IF(SUM(CQ39:DU39)&gt;20000,20000,SUM(CQ39:DU39))</f>
        <v>0</v>
      </c>
      <c r="CR40" s="295"/>
      <c r="CS40" s="295"/>
      <c r="CT40" s="295"/>
      <c r="CU40" s="295"/>
      <c r="CV40" s="295"/>
      <c r="CW40" s="295"/>
      <c r="CX40" s="295"/>
      <c r="CY40" s="295"/>
      <c r="CZ40" s="295"/>
      <c r="DA40" s="295"/>
      <c r="DB40" s="295"/>
      <c r="DC40" s="295"/>
      <c r="DD40" s="295"/>
      <c r="DE40" s="295"/>
      <c r="DF40" s="295"/>
      <c r="DG40" s="295"/>
      <c r="DH40" s="295"/>
      <c r="DI40" s="295"/>
      <c r="DJ40" s="295"/>
      <c r="DK40" s="295"/>
      <c r="DL40" s="295"/>
      <c r="DM40" s="295"/>
      <c r="DN40" s="295"/>
      <c r="DO40" s="295"/>
      <c r="DP40" s="295"/>
      <c r="DQ40" s="295"/>
      <c r="DR40" s="295"/>
      <c r="DS40" s="295"/>
      <c r="DT40" s="295"/>
      <c r="DU40" s="295"/>
      <c r="DV40" s="295">
        <f>IF(SUM(DV39:EX39)&gt;20000,20000,SUM(DV39:EX39))</f>
        <v>0</v>
      </c>
      <c r="DW40" s="295"/>
      <c r="DX40" s="295"/>
      <c r="DY40" s="295"/>
      <c r="DZ40" s="295"/>
      <c r="EA40" s="295"/>
      <c r="EB40" s="295"/>
      <c r="EC40" s="295"/>
      <c r="ED40" s="295"/>
      <c r="EE40" s="295"/>
      <c r="EF40" s="295"/>
      <c r="EG40" s="295"/>
      <c r="EH40" s="295"/>
      <c r="EI40" s="295"/>
      <c r="EJ40" s="295"/>
      <c r="EK40" s="295"/>
      <c r="EL40" s="295"/>
      <c r="EM40" s="295"/>
      <c r="EN40" s="295"/>
      <c r="EO40" s="295"/>
      <c r="EP40" s="295"/>
      <c r="EQ40" s="295"/>
      <c r="ER40" s="295"/>
      <c r="ES40" s="295"/>
      <c r="ET40" s="295"/>
      <c r="EU40" s="295"/>
      <c r="EV40" s="295"/>
      <c r="EW40" s="295"/>
      <c r="EX40" s="295"/>
      <c r="EY40" s="295">
        <f>IF(SUM(EY39:GC39)&gt;20000,20000,SUM(EY39:GC39))</f>
        <v>0</v>
      </c>
      <c r="EZ40" s="295"/>
      <c r="FA40" s="295"/>
      <c r="FB40" s="295"/>
      <c r="FC40" s="295"/>
      <c r="FD40" s="295"/>
      <c r="FE40" s="295"/>
      <c r="FF40" s="295"/>
      <c r="FG40" s="295"/>
      <c r="FH40" s="295"/>
      <c r="FI40" s="295"/>
      <c r="FJ40" s="295"/>
      <c r="FK40" s="295"/>
      <c r="FL40" s="295"/>
      <c r="FM40" s="295"/>
      <c r="FN40" s="295"/>
      <c r="FO40" s="295"/>
      <c r="FP40" s="295"/>
      <c r="FQ40" s="295"/>
      <c r="FR40" s="295"/>
      <c r="FS40" s="295"/>
      <c r="FT40" s="295"/>
      <c r="FU40" s="295"/>
      <c r="FV40" s="295"/>
      <c r="FW40" s="295"/>
      <c r="FX40" s="295"/>
      <c r="FY40" s="295"/>
      <c r="FZ40" s="295"/>
      <c r="GA40" s="295"/>
      <c r="GB40" s="295"/>
      <c r="GC40" s="295"/>
      <c r="GD40" s="143">
        <f>SUM(C40:GC40)</f>
        <v>0</v>
      </c>
    </row>
    <row r="41" spans="1:186" ht="22.5" customHeight="1">
      <c r="A41" s="296">
        <v>15</v>
      </c>
      <c r="B41" s="140" t="s">
        <v>271</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c r="CF41" s="142"/>
      <c r="CG41" s="142"/>
      <c r="CH41" s="142"/>
      <c r="CI41" s="142"/>
      <c r="CJ41" s="142"/>
      <c r="CK41" s="142"/>
      <c r="CL41" s="142"/>
      <c r="CM41" s="142"/>
      <c r="CN41" s="142"/>
      <c r="CO41" s="142"/>
      <c r="CP41" s="142"/>
      <c r="CQ41" s="142"/>
      <c r="CR41" s="142"/>
      <c r="CS41" s="142"/>
      <c r="CT41" s="142"/>
      <c r="CU41" s="142"/>
      <c r="CV41" s="142"/>
      <c r="CW41" s="142"/>
      <c r="CX41" s="142"/>
      <c r="CY41" s="142"/>
      <c r="CZ41" s="142"/>
      <c r="DA41" s="142"/>
      <c r="DB41" s="142"/>
      <c r="DC41" s="142"/>
      <c r="DD41" s="142"/>
      <c r="DE41" s="142"/>
      <c r="DF41" s="142"/>
      <c r="DG41" s="142"/>
      <c r="DH41" s="142"/>
      <c r="DI41" s="142"/>
      <c r="DJ41" s="142"/>
      <c r="DK41" s="142"/>
      <c r="DL41" s="142"/>
      <c r="DM41" s="142"/>
      <c r="DN41" s="142"/>
      <c r="DO41" s="142"/>
      <c r="DP41" s="142"/>
      <c r="DQ41" s="142"/>
      <c r="DR41" s="142"/>
      <c r="DS41" s="142"/>
      <c r="DT41" s="142"/>
      <c r="DU41" s="142"/>
      <c r="DV41" s="142"/>
      <c r="DW41" s="142"/>
      <c r="DX41" s="142"/>
      <c r="DY41" s="142"/>
      <c r="DZ41" s="142"/>
      <c r="EA41" s="142"/>
      <c r="EB41" s="142"/>
      <c r="EC41" s="142"/>
      <c r="ED41" s="142"/>
      <c r="EE41" s="142"/>
      <c r="EF41" s="142"/>
      <c r="EG41" s="142"/>
      <c r="EH41" s="142"/>
      <c r="EI41" s="142"/>
      <c r="EJ41" s="142"/>
      <c r="EK41" s="142"/>
      <c r="EL41" s="142"/>
      <c r="EM41" s="142"/>
      <c r="EN41" s="142"/>
      <c r="EO41" s="142"/>
      <c r="EP41" s="142"/>
      <c r="EQ41" s="142"/>
      <c r="ER41" s="142"/>
      <c r="ES41" s="142"/>
      <c r="ET41" s="142"/>
      <c r="EU41" s="142"/>
      <c r="EV41" s="142"/>
      <c r="EW41" s="142"/>
      <c r="EX41" s="142"/>
      <c r="EY41" s="142"/>
      <c r="EZ41" s="142"/>
      <c r="FA41" s="142"/>
      <c r="FB41" s="142"/>
      <c r="FC41" s="142"/>
      <c r="FD41" s="142"/>
      <c r="FE41" s="142"/>
      <c r="FF41" s="142"/>
      <c r="FG41" s="142"/>
      <c r="FH41" s="142"/>
      <c r="FI41" s="142"/>
      <c r="FJ41" s="142"/>
      <c r="FK41" s="142"/>
      <c r="FL41" s="142"/>
      <c r="FM41" s="142"/>
      <c r="FN41" s="142"/>
      <c r="FO41" s="142"/>
      <c r="FP41" s="142"/>
      <c r="FQ41" s="142"/>
      <c r="FR41" s="142"/>
      <c r="FS41" s="142"/>
      <c r="FT41" s="142"/>
      <c r="FU41" s="142"/>
      <c r="FV41" s="142"/>
      <c r="FW41" s="142"/>
      <c r="FX41" s="142"/>
      <c r="FY41" s="142"/>
      <c r="FZ41" s="142"/>
      <c r="GA41" s="142"/>
      <c r="GB41" s="142"/>
      <c r="GC41" s="142"/>
      <c r="GD41" s="141"/>
    </row>
    <row r="42" spans="1:186" ht="22.5" customHeight="1">
      <c r="A42" s="297"/>
      <c r="B42" s="140" t="s">
        <v>272</v>
      </c>
      <c r="C42" s="295">
        <f>IF(SUM(C41:AG41)&gt;20000,20000,SUM(C41:AG41))</f>
        <v>0</v>
      </c>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f>IF(SUM(AH41:BK41)&gt;20000,20000,SUM(AH41:BK41))</f>
        <v>0</v>
      </c>
      <c r="AI42" s="295"/>
      <c r="AJ42" s="295"/>
      <c r="AK42" s="295"/>
      <c r="AL42" s="295"/>
      <c r="AM42" s="295"/>
      <c r="AN42" s="295"/>
      <c r="AO42" s="295"/>
      <c r="AP42" s="295"/>
      <c r="AQ42" s="295"/>
      <c r="AR42" s="295"/>
      <c r="AS42" s="295"/>
      <c r="AT42" s="295"/>
      <c r="AU42" s="295"/>
      <c r="AV42" s="295"/>
      <c r="AW42" s="295"/>
      <c r="AX42" s="295"/>
      <c r="AY42" s="295"/>
      <c r="AZ42" s="295"/>
      <c r="BA42" s="295"/>
      <c r="BB42" s="295"/>
      <c r="BC42" s="295"/>
      <c r="BD42" s="295"/>
      <c r="BE42" s="295"/>
      <c r="BF42" s="295"/>
      <c r="BG42" s="295"/>
      <c r="BH42" s="295"/>
      <c r="BI42" s="295"/>
      <c r="BJ42" s="295"/>
      <c r="BK42" s="295"/>
      <c r="BL42" s="295">
        <f>IF(SUM(BL41:CP41)&gt;20000,20000,SUM(BL41:CP41))</f>
        <v>0</v>
      </c>
      <c r="BM42" s="295"/>
      <c r="BN42" s="295"/>
      <c r="BO42" s="295"/>
      <c r="BP42" s="295"/>
      <c r="BQ42" s="295"/>
      <c r="BR42" s="295"/>
      <c r="BS42" s="295"/>
      <c r="BT42" s="295"/>
      <c r="BU42" s="295"/>
      <c r="BV42" s="295"/>
      <c r="BW42" s="295"/>
      <c r="BX42" s="295"/>
      <c r="BY42" s="295"/>
      <c r="BZ42" s="295"/>
      <c r="CA42" s="295"/>
      <c r="CB42" s="295"/>
      <c r="CC42" s="295"/>
      <c r="CD42" s="295"/>
      <c r="CE42" s="295"/>
      <c r="CF42" s="295"/>
      <c r="CG42" s="295"/>
      <c r="CH42" s="295"/>
      <c r="CI42" s="295"/>
      <c r="CJ42" s="295"/>
      <c r="CK42" s="295"/>
      <c r="CL42" s="295"/>
      <c r="CM42" s="295"/>
      <c r="CN42" s="295"/>
      <c r="CO42" s="295"/>
      <c r="CP42" s="295"/>
      <c r="CQ42" s="295">
        <f>IF(SUM(CQ41:DU41)&gt;20000,20000,SUM(CQ41:DU41))</f>
        <v>0</v>
      </c>
      <c r="CR42" s="295"/>
      <c r="CS42" s="295"/>
      <c r="CT42" s="295"/>
      <c r="CU42" s="295"/>
      <c r="CV42" s="295"/>
      <c r="CW42" s="295"/>
      <c r="CX42" s="295"/>
      <c r="CY42" s="295"/>
      <c r="CZ42" s="295"/>
      <c r="DA42" s="295"/>
      <c r="DB42" s="295"/>
      <c r="DC42" s="295"/>
      <c r="DD42" s="295"/>
      <c r="DE42" s="295"/>
      <c r="DF42" s="295"/>
      <c r="DG42" s="295"/>
      <c r="DH42" s="295"/>
      <c r="DI42" s="295"/>
      <c r="DJ42" s="295"/>
      <c r="DK42" s="295"/>
      <c r="DL42" s="295"/>
      <c r="DM42" s="295"/>
      <c r="DN42" s="295"/>
      <c r="DO42" s="295"/>
      <c r="DP42" s="295"/>
      <c r="DQ42" s="295"/>
      <c r="DR42" s="295"/>
      <c r="DS42" s="295"/>
      <c r="DT42" s="295"/>
      <c r="DU42" s="295"/>
      <c r="DV42" s="295">
        <f>IF(SUM(DV41:EX41)&gt;20000,20000,SUM(DV41:EX41))</f>
        <v>0</v>
      </c>
      <c r="DW42" s="295"/>
      <c r="DX42" s="295"/>
      <c r="DY42" s="295"/>
      <c r="DZ42" s="295"/>
      <c r="EA42" s="295"/>
      <c r="EB42" s="295"/>
      <c r="EC42" s="295"/>
      <c r="ED42" s="295"/>
      <c r="EE42" s="295"/>
      <c r="EF42" s="295"/>
      <c r="EG42" s="295"/>
      <c r="EH42" s="295"/>
      <c r="EI42" s="295"/>
      <c r="EJ42" s="295"/>
      <c r="EK42" s="295"/>
      <c r="EL42" s="295"/>
      <c r="EM42" s="295"/>
      <c r="EN42" s="295"/>
      <c r="EO42" s="295"/>
      <c r="EP42" s="295"/>
      <c r="EQ42" s="295"/>
      <c r="ER42" s="295"/>
      <c r="ES42" s="295"/>
      <c r="ET42" s="295"/>
      <c r="EU42" s="295"/>
      <c r="EV42" s="295"/>
      <c r="EW42" s="295"/>
      <c r="EX42" s="295"/>
      <c r="EY42" s="295">
        <f>IF(SUM(EY41:GC41)&gt;20000,20000,SUM(EY41:GC41))</f>
        <v>0</v>
      </c>
      <c r="EZ42" s="295"/>
      <c r="FA42" s="295"/>
      <c r="FB42" s="295"/>
      <c r="FC42" s="295"/>
      <c r="FD42" s="295"/>
      <c r="FE42" s="295"/>
      <c r="FF42" s="295"/>
      <c r="FG42" s="295"/>
      <c r="FH42" s="295"/>
      <c r="FI42" s="295"/>
      <c r="FJ42" s="295"/>
      <c r="FK42" s="295"/>
      <c r="FL42" s="295"/>
      <c r="FM42" s="295"/>
      <c r="FN42" s="295"/>
      <c r="FO42" s="295"/>
      <c r="FP42" s="295"/>
      <c r="FQ42" s="295"/>
      <c r="FR42" s="295"/>
      <c r="FS42" s="295"/>
      <c r="FT42" s="295"/>
      <c r="FU42" s="295"/>
      <c r="FV42" s="295"/>
      <c r="FW42" s="295"/>
      <c r="FX42" s="295"/>
      <c r="FY42" s="295"/>
      <c r="FZ42" s="295"/>
      <c r="GA42" s="295"/>
      <c r="GB42" s="295"/>
      <c r="GC42" s="295"/>
      <c r="GD42" s="143">
        <f>SUM(C42:GC42)</f>
        <v>0</v>
      </c>
    </row>
    <row r="43" spans="1:186" ht="22.5" customHeight="1">
      <c r="A43" s="296">
        <v>16</v>
      </c>
      <c r="B43" s="140" t="s">
        <v>271</v>
      </c>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c r="BI43" s="142"/>
      <c r="BJ43" s="142"/>
      <c r="BK43" s="142"/>
      <c r="BL43" s="142"/>
      <c r="BM43" s="142"/>
      <c r="BN43" s="142"/>
      <c r="BO43" s="142"/>
      <c r="BP43" s="142"/>
      <c r="BQ43" s="142"/>
      <c r="BR43" s="142"/>
      <c r="BS43" s="142"/>
      <c r="BT43" s="142"/>
      <c r="BU43" s="142"/>
      <c r="BV43" s="142"/>
      <c r="BW43" s="142"/>
      <c r="BX43" s="142"/>
      <c r="BY43" s="142"/>
      <c r="BZ43" s="142"/>
      <c r="CA43" s="142"/>
      <c r="CB43" s="142"/>
      <c r="CC43" s="142"/>
      <c r="CD43" s="142"/>
      <c r="CE43" s="142"/>
      <c r="CF43" s="142"/>
      <c r="CG43" s="142"/>
      <c r="CH43" s="142"/>
      <c r="CI43" s="142"/>
      <c r="CJ43" s="142"/>
      <c r="CK43" s="142"/>
      <c r="CL43" s="142"/>
      <c r="CM43" s="142"/>
      <c r="CN43" s="142"/>
      <c r="CO43" s="142"/>
      <c r="CP43" s="142"/>
      <c r="CQ43" s="142"/>
      <c r="CR43" s="142"/>
      <c r="CS43" s="142"/>
      <c r="CT43" s="142"/>
      <c r="CU43" s="142"/>
      <c r="CV43" s="142"/>
      <c r="CW43" s="142"/>
      <c r="CX43" s="142"/>
      <c r="CY43" s="142"/>
      <c r="CZ43" s="142"/>
      <c r="DA43" s="142"/>
      <c r="DB43" s="142"/>
      <c r="DC43" s="142"/>
      <c r="DD43" s="142"/>
      <c r="DE43" s="142"/>
      <c r="DF43" s="142"/>
      <c r="DG43" s="142"/>
      <c r="DH43" s="142"/>
      <c r="DI43" s="142"/>
      <c r="DJ43" s="142"/>
      <c r="DK43" s="142"/>
      <c r="DL43" s="142"/>
      <c r="DM43" s="142"/>
      <c r="DN43" s="142"/>
      <c r="DO43" s="142"/>
      <c r="DP43" s="142"/>
      <c r="DQ43" s="142"/>
      <c r="DR43" s="142"/>
      <c r="DS43" s="142"/>
      <c r="DT43" s="142"/>
      <c r="DU43" s="142"/>
      <c r="DV43" s="142"/>
      <c r="DW43" s="142"/>
      <c r="DX43" s="142"/>
      <c r="DY43" s="142"/>
      <c r="DZ43" s="142"/>
      <c r="EA43" s="142"/>
      <c r="EB43" s="142"/>
      <c r="EC43" s="142"/>
      <c r="ED43" s="142"/>
      <c r="EE43" s="142"/>
      <c r="EF43" s="142"/>
      <c r="EG43" s="142"/>
      <c r="EH43" s="142"/>
      <c r="EI43" s="142"/>
      <c r="EJ43" s="142"/>
      <c r="EK43" s="142"/>
      <c r="EL43" s="142"/>
      <c r="EM43" s="142"/>
      <c r="EN43" s="142"/>
      <c r="EO43" s="142"/>
      <c r="EP43" s="142"/>
      <c r="EQ43" s="142"/>
      <c r="ER43" s="142"/>
      <c r="ES43" s="142"/>
      <c r="ET43" s="142"/>
      <c r="EU43" s="142"/>
      <c r="EV43" s="142"/>
      <c r="EW43" s="142"/>
      <c r="EX43" s="142"/>
      <c r="EY43" s="142"/>
      <c r="EZ43" s="142"/>
      <c r="FA43" s="142"/>
      <c r="FB43" s="142"/>
      <c r="FC43" s="142"/>
      <c r="FD43" s="142"/>
      <c r="FE43" s="142"/>
      <c r="FF43" s="142"/>
      <c r="FG43" s="142"/>
      <c r="FH43" s="142"/>
      <c r="FI43" s="142"/>
      <c r="FJ43" s="142"/>
      <c r="FK43" s="142"/>
      <c r="FL43" s="142"/>
      <c r="FM43" s="142"/>
      <c r="FN43" s="142"/>
      <c r="FO43" s="142"/>
      <c r="FP43" s="142"/>
      <c r="FQ43" s="142"/>
      <c r="FR43" s="142"/>
      <c r="FS43" s="142"/>
      <c r="FT43" s="142"/>
      <c r="FU43" s="142"/>
      <c r="FV43" s="142"/>
      <c r="FW43" s="142"/>
      <c r="FX43" s="142"/>
      <c r="FY43" s="142"/>
      <c r="FZ43" s="142"/>
      <c r="GA43" s="142"/>
      <c r="GB43" s="142"/>
      <c r="GC43" s="142"/>
      <c r="GD43" s="141"/>
    </row>
    <row r="44" spans="1:186" ht="22.5" customHeight="1">
      <c r="A44" s="297"/>
      <c r="B44" s="140" t="s">
        <v>272</v>
      </c>
      <c r="C44" s="295">
        <f>IF(SUM(C43:AG43)&gt;20000,20000,SUM(C43:AG43))</f>
        <v>0</v>
      </c>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f>IF(SUM(AH43:BK43)&gt;20000,20000,SUM(AH43:BK43))</f>
        <v>0</v>
      </c>
      <c r="AI44" s="295"/>
      <c r="AJ44" s="295"/>
      <c r="AK44" s="295"/>
      <c r="AL44" s="295"/>
      <c r="AM44" s="295"/>
      <c r="AN44" s="295"/>
      <c r="AO44" s="295"/>
      <c r="AP44" s="295"/>
      <c r="AQ44" s="295"/>
      <c r="AR44" s="295"/>
      <c r="AS44" s="295"/>
      <c r="AT44" s="295"/>
      <c r="AU44" s="295"/>
      <c r="AV44" s="295"/>
      <c r="AW44" s="295"/>
      <c r="AX44" s="295"/>
      <c r="AY44" s="295"/>
      <c r="AZ44" s="295"/>
      <c r="BA44" s="295"/>
      <c r="BB44" s="295"/>
      <c r="BC44" s="295"/>
      <c r="BD44" s="295"/>
      <c r="BE44" s="295"/>
      <c r="BF44" s="295"/>
      <c r="BG44" s="295"/>
      <c r="BH44" s="295"/>
      <c r="BI44" s="295"/>
      <c r="BJ44" s="295"/>
      <c r="BK44" s="295"/>
      <c r="BL44" s="295">
        <f>IF(SUM(BL43:CP43)&gt;20000,20000,SUM(BL43:CP43))</f>
        <v>0</v>
      </c>
      <c r="BM44" s="295"/>
      <c r="BN44" s="295"/>
      <c r="BO44" s="295"/>
      <c r="BP44" s="295"/>
      <c r="BQ44" s="295"/>
      <c r="BR44" s="295"/>
      <c r="BS44" s="295"/>
      <c r="BT44" s="295"/>
      <c r="BU44" s="295"/>
      <c r="BV44" s="295"/>
      <c r="BW44" s="295"/>
      <c r="BX44" s="295"/>
      <c r="BY44" s="295"/>
      <c r="BZ44" s="295"/>
      <c r="CA44" s="295"/>
      <c r="CB44" s="295"/>
      <c r="CC44" s="295"/>
      <c r="CD44" s="295"/>
      <c r="CE44" s="295"/>
      <c r="CF44" s="295"/>
      <c r="CG44" s="295"/>
      <c r="CH44" s="295"/>
      <c r="CI44" s="295"/>
      <c r="CJ44" s="295"/>
      <c r="CK44" s="295"/>
      <c r="CL44" s="295"/>
      <c r="CM44" s="295"/>
      <c r="CN44" s="295"/>
      <c r="CO44" s="295"/>
      <c r="CP44" s="295"/>
      <c r="CQ44" s="295">
        <f>IF(SUM(CQ43:DU43)&gt;20000,20000,SUM(CQ43:DU43))</f>
        <v>0</v>
      </c>
      <c r="CR44" s="295"/>
      <c r="CS44" s="295"/>
      <c r="CT44" s="295"/>
      <c r="CU44" s="295"/>
      <c r="CV44" s="295"/>
      <c r="CW44" s="295"/>
      <c r="CX44" s="295"/>
      <c r="CY44" s="295"/>
      <c r="CZ44" s="295"/>
      <c r="DA44" s="295"/>
      <c r="DB44" s="295"/>
      <c r="DC44" s="295"/>
      <c r="DD44" s="295"/>
      <c r="DE44" s="295"/>
      <c r="DF44" s="295"/>
      <c r="DG44" s="295"/>
      <c r="DH44" s="295"/>
      <c r="DI44" s="295"/>
      <c r="DJ44" s="295"/>
      <c r="DK44" s="295"/>
      <c r="DL44" s="295"/>
      <c r="DM44" s="295"/>
      <c r="DN44" s="295"/>
      <c r="DO44" s="295"/>
      <c r="DP44" s="295"/>
      <c r="DQ44" s="295"/>
      <c r="DR44" s="295"/>
      <c r="DS44" s="295"/>
      <c r="DT44" s="295"/>
      <c r="DU44" s="295"/>
      <c r="DV44" s="295">
        <f>IF(SUM(DV43:EX43)&gt;20000,20000,SUM(DV43:EX43))</f>
        <v>0</v>
      </c>
      <c r="DW44" s="295"/>
      <c r="DX44" s="295"/>
      <c r="DY44" s="295"/>
      <c r="DZ44" s="295"/>
      <c r="EA44" s="295"/>
      <c r="EB44" s="295"/>
      <c r="EC44" s="295"/>
      <c r="ED44" s="295"/>
      <c r="EE44" s="295"/>
      <c r="EF44" s="295"/>
      <c r="EG44" s="295"/>
      <c r="EH44" s="295"/>
      <c r="EI44" s="295"/>
      <c r="EJ44" s="295"/>
      <c r="EK44" s="295"/>
      <c r="EL44" s="295"/>
      <c r="EM44" s="295"/>
      <c r="EN44" s="295"/>
      <c r="EO44" s="295"/>
      <c r="EP44" s="295"/>
      <c r="EQ44" s="295"/>
      <c r="ER44" s="295"/>
      <c r="ES44" s="295"/>
      <c r="ET44" s="295"/>
      <c r="EU44" s="295"/>
      <c r="EV44" s="295"/>
      <c r="EW44" s="295"/>
      <c r="EX44" s="295"/>
      <c r="EY44" s="295">
        <f>IF(SUM(EY43:GC43)&gt;20000,20000,SUM(EY43:GC43))</f>
        <v>0</v>
      </c>
      <c r="EZ44" s="295"/>
      <c r="FA44" s="295"/>
      <c r="FB44" s="295"/>
      <c r="FC44" s="295"/>
      <c r="FD44" s="295"/>
      <c r="FE44" s="295"/>
      <c r="FF44" s="295"/>
      <c r="FG44" s="295"/>
      <c r="FH44" s="295"/>
      <c r="FI44" s="295"/>
      <c r="FJ44" s="295"/>
      <c r="FK44" s="295"/>
      <c r="FL44" s="295"/>
      <c r="FM44" s="295"/>
      <c r="FN44" s="295"/>
      <c r="FO44" s="295"/>
      <c r="FP44" s="295"/>
      <c r="FQ44" s="295"/>
      <c r="FR44" s="295"/>
      <c r="FS44" s="295"/>
      <c r="FT44" s="295"/>
      <c r="FU44" s="295"/>
      <c r="FV44" s="295"/>
      <c r="FW44" s="295"/>
      <c r="FX44" s="295"/>
      <c r="FY44" s="295"/>
      <c r="FZ44" s="295"/>
      <c r="GA44" s="295"/>
      <c r="GB44" s="295"/>
      <c r="GC44" s="295"/>
      <c r="GD44" s="143">
        <f>SUM(C44:GC44)</f>
        <v>0</v>
      </c>
    </row>
    <row r="45" spans="1:186" ht="22.5" customHeight="1">
      <c r="A45" s="296">
        <v>17</v>
      </c>
      <c r="B45" s="140" t="s">
        <v>271</v>
      </c>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2"/>
      <c r="BR45" s="142"/>
      <c r="BS45" s="142"/>
      <c r="BT45" s="142"/>
      <c r="BU45" s="142"/>
      <c r="BV45" s="142"/>
      <c r="BW45" s="142"/>
      <c r="BX45" s="142"/>
      <c r="BY45" s="142"/>
      <c r="BZ45" s="142"/>
      <c r="CA45" s="142"/>
      <c r="CB45" s="142"/>
      <c r="CC45" s="142"/>
      <c r="CD45" s="142"/>
      <c r="CE45" s="142"/>
      <c r="CF45" s="142"/>
      <c r="CG45" s="142"/>
      <c r="CH45" s="142"/>
      <c r="CI45" s="142"/>
      <c r="CJ45" s="142"/>
      <c r="CK45" s="142"/>
      <c r="CL45" s="142"/>
      <c r="CM45" s="142"/>
      <c r="CN45" s="142"/>
      <c r="CO45" s="142"/>
      <c r="CP45" s="142"/>
      <c r="CQ45" s="142"/>
      <c r="CR45" s="142"/>
      <c r="CS45" s="142"/>
      <c r="CT45" s="142"/>
      <c r="CU45" s="142"/>
      <c r="CV45" s="142"/>
      <c r="CW45" s="142"/>
      <c r="CX45" s="142"/>
      <c r="CY45" s="142"/>
      <c r="CZ45" s="142"/>
      <c r="DA45" s="142"/>
      <c r="DB45" s="142"/>
      <c r="DC45" s="142"/>
      <c r="DD45" s="142"/>
      <c r="DE45" s="142"/>
      <c r="DF45" s="142"/>
      <c r="DG45" s="142"/>
      <c r="DH45" s="142"/>
      <c r="DI45" s="142"/>
      <c r="DJ45" s="142"/>
      <c r="DK45" s="142"/>
      <c r="DL45" s="142"/>
      <c r="DM45" s="142"/>
      <c r="DN45" s="142"/>
      <c r="DO45" s="142"/>
      <c r="DP45" s="142"/>
      <c r="DQ45" s="142"/>
      <c r="DR45" s="142"/>
      <c r="DS45" s="142"/>
      <c r="DT45" s="142"/>
      <c r="DU45" s="142"/>
      <c r="DV45" s="142"/>
      <c r="DW45" s="142"/>
      <c r="DX45" s="142"/>
      <c r="DY45" s="142"/>
      <c r="DZ45" s="142"/>
      <c r="EA45" s="142"/>
      <c r="EB45" s="142"/>
      <c r="EC45" s="142"/>
      <c r="ED45" s="142"/>
      <c r="EE45" s="142"/>
      <c r="EF45" s="142"/>
      <c r="EG45" s="142"/>
      <c r="EH45" s="142"/>
      <c r="EI45" s="142"/>
      <c r="EJ45" s="142"/>
      <c r="EK45" s="142"/>
      <c r="EL45" s="142"/>
      <c r="EM45" s="142"/>
      <c r="EN45" s="142"/>
      <c r="EO45" s="142"/>
      <c r="EP45" s="142"/>
      <c r="EQ45" s="142"/>
      <c r="ER45" s="142"/>
      <c r="ES45" s="142"/>
      <c r="ET45" s="142"/>
      <c r="EU45" s="142"/>
      <c r="EV45" s="142"/>
      <c r="EW45" s="142"/>
      <c r="EX45" s="142"/>
      <c r="EY45" s="142"/>
      <c r="EZ45" s="142"/>
      <c r="FA45" s="142"/>
      <c r="FB45" s="142"/>
      <c r="FC45" s="142"/>
      <c r="FD45" s="142"/>
      <c r="FE45" s="142"/>
      <c r="FF45" s="142"/>
      <c r="FG45" s="142"/>
      <c r="FH45" s="142"/>
      <c r="FI45" s="142"/>
      <c r="FJ45" s="142"/>
      <c r="FK45" s="142"/>
      <c r="FL45" s="142"/>
      <c r="FM45" s="142"/>
      <c r="FN45" s="142"/>
      <c r="FO45" s="142"/>
      <c r="FP45" s="142"/>
      <c r="FQ45" s="142"/>
      <c r="FR45" s="142"/>
      <c r="FS45" s="142"/>
      <c r="FT45" s="142"/>
      <c r="FU45" s="142"/>
      <c r="FV45" s="142"/>
      <c r="FW45" s="142"/>
      <c r="FX45" s="142"/>
      <c r="FY45" s="142"/>
      <c r="FZ45" s="142"/>
      <c r="GA45" s="142"/>
      <c r="GB45" s="142"/>
      <c r="GC45" s="142"/>
      <c r="GD45" s="141"/>
    </row>
    <row r="46" spans="1:186" ht="22.5" customHeight="1">
      <c r="A46" s="297"/>
      <c r="B46" s="140" t="s">
        <v>272</v>
      </c>
      <c r="C46" s="295">
        <f>IF(SUM(C45:AG45)&gt;20000,20000,SUM(C45:AG45))</f>
        <v>0</v>
      </c>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f>IF(SUM(AH45:BK45)&gt;20000,20000,SUM(AH45:BK45))</f>
        <v>0</v>
      </c>
      <c r="AI46" s="295"/>
      <c r="AJ46" s="295"/>
      <c r="AK46" s="295"/>
      <c r="AL46" s="295"/>
      <c r="AM46" s="295"/>
      <c r="AN46" s="295"/>
      <c r="AO46" s="295"/>
      <c r="AP46" s="295"/>
      <c r="AQ46" s="295"/>
      <c r="AR46" s="295"/>
      <c r="AS46" s="295"/>
      <c r="AT46" s="295"/>
      <c r="AU46" s="295"/>
      <c r="AV46" s="295"/>
      <c r="AW46" s="295"/>
      <c r="AX46" s="295"/>
      <c r="AY46" s="295"/>
      <c r="AZ46" s="295"/>
      <c r="BA46" s="295"/>
      <c r="BB46" s="295"/>
      <c r="BC46" s="295"/>
      <c r="BD46" s="295"/>
      <c r="BE46" s="295"/>
      <c r="BF46" s="295"/>
      <c r="BG46" s="295"/>
      <c r="BH46" s="295"/>
      <c r="BI46" s="295"/>
      <c r="BJ46" s="295"/>
      <c r="BK46" s="295"/>
      <c r="BL46" s="295">
        <f>IF(SUM(BL45:CP45)&gt;20000,20000,SUM(BL45:CP45))</f>
        <v>0</v>
      </c>
      <c r="BM46" s="295"/>
      <c r="BN46" s="295"/>
      <c r="BO46" s="295"/>
      <c r="BP46" s="295"/>
      <c r="BQ46" s="295"/>
      <c r="BR46" s="295"/>
      <c r="BS46" s="295"/>
      <c r="BT46" s="295"/>
      <c r="BU46" s="295"/>
      <c r="BV46" s="295"/>
      <c r="BW46" s="295"/>
      <c r="BX46" s="295"/>
      <c r="BY46" s="295"/>
      <c r="BZ46" s="295"/>
      <c r="CA46" s="295"/>
      <c r="CB46" s="295"/>
      <c r="CC46" s="295"/>
      <c r="CD46" s="295"/>
      <c r="CE46" s="295"/>
      <c r="CF46" s="295"/>
      <c r="CG46" s="295"/>
      <c r="CH46" s="295"/>
      <c r="CI46" s="295"/>
      <c r="CJ46" s="295"/>
      <c r="CK46" s="295"/>
      <c r="CL46" s="295"/>
      <c r="CM46" s="295"/>
      <c r="CN46" s="295"/>
      <c r="CO46" s="295"/>
      <c r="CP46" s="295"/>
      <c r="CQ46" s="295">
        <f>IF(SUM(CQ45:DU45)&gt;20000,20000,SUM(CQ45:DU45))</f>
        <v>0</v>
      </c>
      <c r="CR46" s="295"/>
      <c r="CS46" s="295"/>
      <c r="CT46" s="295"/>
      <c r="CU46" s="295"/>
      <c r="CV46" s="295"/>
      <c r="CW46" s="295"/>
      <c r="CX46" s="295"/>
      <c r="CY46" s="295"/>
      <c r="CZ46" s="295"/>
      <c r="DA46" s="295"/>
      <c r="DB46" s="295"/>
      <c r="DC46" s="295"/>
      <c r="DD46" s="295"/>
      <c r="DE46" s="295"/>
      <c r="DF46" s="295"/>
      <c r="DG46" s="295"/>
      <c r="DH46" s="295"/>
      <c r="DI46" s="295"/>
      <c r="DJ46" s="295"/>
      <c r="DK46" s="295"/>
      <c r="DL46" s="295"/>
      <c r="DM46" s="295"/>
      <c r="DN46" s="295"/>
      <c r="DO46" s="295"/>
      <c r="DP46" s="295"/>
      <c r="DQ46" s="295"/>
      <c r="DR46" s="295"/>
      <c r="DS46" s="295"/>
      <c r="DT46" s="295"/>
      <c r="DU46" s="295"/>
      <c r="DV46" s="295">
        <f>IF(SUM(DV45:EX45)&gt;20000,20000,SUM(DV45:EX45))</f>
        <v>0</v>
      </c>
      <c r="DW46" s="295"/>
      <c r="DX46" s="295"/>
      <c r="DY46" s="295"/>
      <c r="DZ46" s="295"/>
      <c r="EA46" s="295"/>
      <c r="EB46" s="295"/>
      <c r="EC46" s="295"/>
      <c r="ED46" s="295"/>
      <c r="EE46" s="295"/>
      <c r="EF46" s="295"/>
      <c r="EG46" s="295"/>
      <c r="EH46" s="295"/>
      <c r="EI46" s="295"/>
      <c r="EJ46" s="295"/>
      <c r="EK46" s="295"/>
      <c r="EL46" s="295"/>
      <c r="EM46" s="295"/>
      <c r="EN46" s="295"/>
      <c r="EO46" s="295"/>
      <c r="EP46" s="295"/>
      <c r="EQ46" s="295"/>
      <c r="ER46" s="295"/>
      <c r="ES46" s="295"/>
      <c r="ET46" s="295"/>
      <c r="EU46" s="295"/>
      <c r="EV46" s="295"/>
      <c r="EW46" s="295"/>
      <c r="EX46" s="295"/>
      <c r="EY46" s="295">
        <f>IF(SUM(EY45:GC45)&gt;20000,20000,SUM(EY45:GC45))</f>
        <v>0</v>
      </c>
      <c r="EZ46" s="295"/>
      <c r="FA46" s="295"/>
      <c r="FB46" s="295"/>
      <c r="FC46" s="295"/>
      <c r="FD46" s="295"/>
      <c r="FE46" s="295"/>
      <c r="FF46" s="295"/>
      <c r="FG46" s="295"/>
      <c r="FH46" s="295"/>
      <c r="FI46" s="295"/>
      <c r="FJ46" s="295"/>
      <c r="FK46" s="295"/>
      <c r="FL46" s="295"/>
      <c r="FM46" s="295"/>
      <c r="FN46" s="295"/>
      <c r="FO46" s="295"/>
      <c r="FP46" s="295"/>
      <c r="FQ46" s="295"/>
      <c r="FR46" s="295"/>
      <c r="FS46" s="295"/>
      <c r="FT46" s="295"/>
      <c r="FU46" s="295"/>
      <c r="FV46" s="295"/>
      <c r="FW46" s="295"/>
      <c r="FX46" s="295"/>
      <c r="FY46" s="295"/>
      <c r="FZ46" s="295"/>
      <c r="GA46" s="295"/>
      <c r="GB46" s="295"/>
      <c r="GC46" s="295"/>
      <c r="GD46" s="143">
        <f>SUM(C46:GC46)</f>
        <v>0</v>
      </c>
    </row>
    <row r="47" spans="1:186" ht="22.5" customHeight="1">
      <c r="A47" s="296">
        <v>18</v>
      </c>
      <c r="B47" s="140" t="s">
        <v>271</v>
      </c>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2"/>
      <c r="BR47" s="142"/>
      <c r="BS47" s="142"/>
      <c r="BT47" s="142"/>
      <c r="BU47" s="142"/>
      <c r="BV47" s="142"/>
      <c r="BW47" s="142"/>
      <c r="BX47" s="142"/>
      <c r="BY47" s="142"/>
      <c r="BZ47" s="142"/>
      <c r="CA47" s="142"/>
      <c r="CB47" s="142"/>
      <c r="CC47" s="142"/>
      <c r="CD47" s="142"/>
      <c r="CE47" s="142"/>
      <c r="CF47" s="142"/>
      <c r="CG47" s="142"/>
      <c r="CH47" s="142"/>
      <c r="CI47" s="142"/>
      <c r="CJ47" s="142"/>
      <c r="CK47" s="142"/>
      <c r="CL47" s="142"/>
      <c r="CM47" s="142"/>
      <c r="CN47" s="142"/>
      <c r="CO47" s="142"/>
      <c r="CP47" s="142"/>
      <c r="CQ47" s="142"/>
      <c r="CR47" s="142"/>
      <c r="CS47" s="142"/>
      <c r="CT47" s="142"/>
      <c r="CU47" s="142"/>
      <c r="CV47" s="142"/>
      <c r="CW47" s="142"/>
      <c r="CX47" s="142"/>
      <c r="CY47" s="142"/>
      <c r="CZ47" s="142"/>
      <c r="DA47" s="142"/>
      <c r="DB47" s="142"/>
      <c r="DC47" s="142"/>
      <c r="DD47" s="142"/>
      <c r="DE47" s="142"/>
      <c r="DF47" s="142"/>
      <c r="DG47" s="142"/>
      <c r="DH47" s="142"/>
      <c r="DI47" s="142"/>
      <c r="DJ47" s="142"/>
      <c r="DK47" s="142"/>
      <c r="DL47" s="142"/>
      <c r="DM47" s="142"/>
      <c r="DN47" s="142"/>
      <c r="DO47" s="142"/>
      <c r="DP47" s="142"/>
      <c r="DQ47" s="142"/>
      <c r="DR47" s="142"/>
      <c r="DS47" s="142"/>
      <c r="DT47" s="142"/>
      <c r="DU47" s="142"/>
      <c r="DV47" s="142"/>
      <c r="DW47" s="142"/>
      <c r="DX47" s="142"/>
      <c r="DY47" s="142"/>
      <c r="DZ47" s="142"/>
      <c r="EA47" s="142"/>
      <c r="EB47" s="142"/>
      <c r="EC47" s="142"/>
      <c r="ED47" s="142"/>
      <c r="EE47" s="142"/>
      <c r="EF47" s="142"/>
      <c r="EG47" s="142"/>
      <c r="EH47" s="142"/>
      <c r="EI47" s="142"/>
      <c r="EJ47" s="142"/>
      <c r="EK47" s="142"/>
      <c r="EL47" s="142"/>
      <c r="EM47" s="142"/>
      <c r="EN47" s="142"/>
      <c r="EO47" s="142"/>
      <c r="EP47" s="142"/>
      <c r="EQ47" s="142"/>
      <c r="ER47" s="142"/>
      <c r="ES47" s="142"/>
      <c r="ET47" s="142"/>
      <c r="EU47" s="142"/>
      <c r="EV47" s="142"/>
      <c r="EW47" s="142"/>
      <c r="EX47" s="142"/>
      <c r="EY47" s="142"/>
      <c r="EZ47" s="142"/>
      <c r="FA47" s="142"/>
      <c r="FB47" s="142"/>
      <c r="FC47" s="142"/>
      <c r="FD47" s="142"/>
      <c r="FE47" s="142"/>
      <c r="FF47" s="142"/>
      <c r="FG47" s="142"/>
      <c r="FH47" s="142"/>
      <c r="FI47" s="142"/>
      <c r="FJ47" s="142"/>
      <c r="FK47" s="142"/>
      <c r="FL47" s="142"/>
      <c r="FM47" s="142"/>
      <c r="FN47" s="142"/>
      <c r="FO47" s="142"/>
      <c r="FP47" s="142"/>
      <c r="FQ47" s="142"/>
      <c r="FR47" s="142"/>
      <c r="FS47" s="142"/>
      <c r="FT47" s="142"/>
      <c r="FU47" s="142"/>
      <c r="FV47" s="142"/>
      <c r="FW47" s="142"/>
      <c r="FX47" s="142"/>
      <c r="FY47" s="142"/>
      <c r="FZ47" s="142"/>
      <c r="GA47" s="142"/>
      <c r="GB47" s="142"/>
      <c r="GC47" s="142"/>
      <c r="GD47" s="141"/>
    </row>
    <row r="48" spans="1:186" ht="22.5" customHeight="1">
      <c r="A48" s="297"/>
      <c r="B48" s="140" t="s">
        <v>272</v>
      </c>
      <c r="C48" s="295">
        <f>IF(SUM(C47:AG47)&gt;20000,20000,SUM(C47:AG47))</f>
        <v>0</v>
      </c>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f>IF(SUM(AH47:BK47)&gt;20000,20000,SUM(AH47:BK47))</f>
        <v>0</v>
      </c>
      <c r="AI48" s="295"/>
      <c r="AJ48" s="295"/>
      <c r="AK48" s="295"/>
      <c r="AL48" s="295"/>
      <c r="AM48" s="295"/>
      <c r="AN48" s="295"/>
      <c r="AO48" s="295"/>
      <c r="AP48" s="295"/>
      <c r="AQ48" s="295"/>
      <c r="AR48" s="295"/>
      <c r="AS48" s="295"/>
      <c r="AT48" s="295"/>
      <c r="AU48" s="295"/>
      <c r="AV48" s="295"/>
      <c r="AW48" s="295"/>
      <c r="AX48" s="295"/>
      <c r="AY48" s="295"/>
      <c r="AZ48" s="295"/>
      <c r="BA48" s="295"/>
      <c r="BB48" s="295"/>
      <c r="BC48" s="295"/>
      <c r="BD48" s="295"/>
      <c r="BE48" s="295"/>
      <c r="BF48" s="295"/>
      <c r="BG48" s="295"/>
      <c r="BH48" s="295"/>
      <c r="BI48" s="295"/>
      <c r="BJ48" s="295"/>
      <c r="BK48" s="295"/>
      <c r="BL48" s="295">
        <f>IF(SUM(BL47:CP47)&gt;20000,20000,SUM(BL47:CP47))</f>
        <v>0</v>
      </c>
      <c r="BM48" s="295"/>
      <c r="BN48" s="295"/>
      <c r="BO48" s="295"/>
      <c r="BP48" s="295"/>
      <c r="BQ48" s="295"/>
      <c r="BR48" s="295"/>
      <c r="BS48" s="295"/>
      <c r="BT48" s="295"/>
      <c r="BU48" s="295"/>
      <c r="BV48" s="295"/>
      <c r="BW48" s="295"/>
      <c r="BX48" s="295"/>
      <c r="BY48" s="295"/>
      <c r="BZ48" s="295"/>
      <c r="CA48" s="295"/>
      <c r="CB48" s="295"/>
      <c r="CC48" s="295"/>
      <c r="CD48" s="295"/>
      <c r="CE48" s="295"/>
      <c r="CF48" s="295"/>
      <c r="CG48" s="295"/>
      <c r="CH48" s="295"/>
      <c r="CI48" s="295"/>
      <c r="CJ48" s="295"/>
      <c r="CK48" s="295"/>
      <c r="CL48" s="295"/>
      <c r="CM48" s="295"/>
      <c r="CN48" s="295"/>
      <c r="CO48" s="295"/>
      <c r="CP48" s="295"/>
      <c r="CQ48" s="295">
        <f>IF(SUM(CQ47:DU47)&gt;20000,20000,SUM(CQ47:DU47))</f>
        <v>0</v>
      </c>
      <c r="CR48" s="295"/>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5"/>
      <c r="DO48" s="295"/>
      <c r="DP48" s="295"/>
      <c r="DQ48" s="295"/>
      <c r="DR48" s="295"/>
      <c r="DS48" s="295"/>
      <c r="DT48" s="295"/>
      <c r="DU48" s="295"/>
      <c r="DV48" s="295">
        <f>IF(SUM(DV47:EX47)&gt;20000,20000,SUM(DV47:EX47))</f>
        <v>0</v>
      </c>
      <c r="DW48" s="295"/>
      <c r="DX48" s="295"/>
      <c r="DY48" s="295"/>
      <c r="DZ48" s="295"/>
      <c r="EA48" s="295"/>
      <c r="EB48" s="295"/>
      <c r="EC48" s="295"/>
      <c r="ED48" s="295"/>
      <c r="EE48" s="295"/>
      <c r="EF48" s="295"/>
      <c r="EG48" s="295"/>
      <c r="EH48" s="295"/>
      <c r="EI48" s="295"/>
      <c r="EJ48" s="295"/>
      <c r="EK48" s="295"/>
      <c r="EL48" s="295"/>
      <c r="EM48" s="295"/>
      <c r="EN48" s="295"/>
      <c r="EO48" s="295"/>
      <c r="EP48" s="295"/>
      <c r="EQ48" s="295"/>
      <c r="ER48" s="295"/>
      <c r="ES48" s="295"/>
      <c r="ET48" s="295"/>
      <c r="EU48" s="295"/>
      <c r="EV48" s="295"/>
      <c r="EW48" s="295"/>
      <c r="EX48" s="295"/>
      <c r="EY48" s="295">
        <f>IF(SUM(EY47:GC47)&gt;20000,20000,SUM(EY47:GC47))</f>
        <v>0</v>
      </c>
      <c r="EZ48" s="295"/>
      <c r="FA48" s="295"/>
      <c r="FB48" s="295"/>
      <c r="FC48" s="295"/>
      <c r="FD48" s="295"/>
      <c r="FE48" s="295"/>
      <c r="FF48" s="295"/>
      <c r="FG48" s="295"/>
      <c r="FH48" s="295"/>
      <c r="FI48" s="295"/>
      <c r="FJ48" s="295"/>
      <c r="FK48" s="295"/>
      <c r="FL48" s="295"/>
      <c r="FM48" s="295"/>
      <c r="FN48" s="295"/>
      <c r="FO48" s="295"/>
      <c r="FP48" s="295"/>
      <c r="FQ48" s="295"/>
      <c r="FR48" s="295"/>
      <c r="FS48" s="295"/>
      <c r="FT48" s="295"/>
      <c r="FU48" s="295"/>
      <c r="FV48" s="295"/>
      <c r="FW48" s="295"/>
      <c r="FX48" s="295"/>
      <c r="FY48" s="295"/>
      <c r="FZ48" s="295"/>
      <c r="GA48" s="295"/>
      <c r="GB48" s="295"/>
      <c r="GC48" s="295"/>
      <c r="GD48" s="143">
        <f>SUM(C48:GC48)</f>
        <v>0</v>
      </c>
    </row>
    <row r="49" spans="1:186" ht="22.5" customHeight="1">
      <c r="A49" s="296">
        <v>19</v>
      </c>
      <c r="B49" s="140" t="s">
        <v>271</v>
      </c>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2"/>
      <c r="BR49" s="142"/>
      <c r="BS49" s="142"/>
      <c r="BT49" s="142"/>
      <c r="BU49" s="142"/>
      <c r="BV49" s="142"/>
      <c r="BW49" s="142"/>
      <c r="BX49" s="142"/>
      <c r="BY49" s="142"/>
      <c r="BZ49" s="142"/>
      <c r="CA49" s="142"/>
      <c r="CB49" s="142"/>
      <c r="CC49" s="142"/>
      <c r="CD49" s="142"/>
      <c r="CE49" s="142"/>
      <c r="CF49" s="142"/>
      <c r="CG49" s="142"/>
      <c r="CH49" s="142"/>
      <c r="CI49" s="142"/>
      <c r="CJ49" s="142"/>
      <c r="CK49" s="142"/>
      <c r="CL49" s="142"/>
      <c r="CM49" s="142"/>
      <c r="CN49" s="142"/>
      <c r="CO49" s="142"/>
      <c r="CP49" s="142"/>
      <c r="CQ49" s="142"/>
      <c r="CR49" s="142"/>
      <c r="CS49" s="142"/>
      <c r="CT49" s="142"/>
      <c r="CU49" s="142"/>
      <c r="CV49" s="142"/>
      <c r="CW49" s="142"/>
      <c r="CX49" s="142"/>
      <c r="CY49" s="142"/>
      <c r="CZ49" s="142"/>
      <c r="DA49" s="142"/>
      <c r="DB49" s="142"/>
      <c r="DC49" s="142"/>
      <c r="DD49" s="142"/>
      <c r="DE49" s="142"/>
      <c r="DF49" s="142"/>
      <c r="DG49" s="142"/>
      <c r="DH49" s="142"/>
      <c r="DI49" s="142"/>
      <c r="DJ49" s="142"/>
      <c r="DK49" s="142"/>
      <c r="DL49" s="142"/>
      <c r="DM49" s="142"/>
      <c r="DN49" s="142"/>
      <c r="DO49" s="142"/>
      <c r="DP49" s="142"/>
      <c r="DQ49" s="142"/>
      <c r="DR49" s="142"/>
      <c r="DS49" s="142"/>
      <c r="DT49" s="142"/>
      <c r="DU49" s="142"/>
      <c r="DV49" s="142"/>
      <c r="DW49" s="142"/>
      <c r="DX49" s="142"/>
      <c r="DY49" s="142"/>
      <c r="DZ49" s="142"/>
      <c r="EA49" s="142"/>
      <c r="EB49" s="142"/>
      <c r="EC49" s="142"/>
      <c r="ED49" s="142"/>
      <c r="EE49" s="142"/>
      <c r="EF49" s="142"/>
      <c r="EG49" s="142"/>
      <c r="EH49" s="142"/>
      <c r="EI49" s="142"/>
      <c r="EJ49" s="142"/>
      <c r="EK49" s="142"/>
      <c r="EL49" s="142"/>
      <c r="EM49" s="142"/>
      <c r="EN49" s="142"/>
      <c r="EO49" s="142"/>
      <c r="EP49" s="142"/>
      <c r="EQ49" s="142"/>
      <c r="ER49" s="142"/>
      <c r="ES49" s="142"/>
      <c r="ET49" s="142"/>
      <c r="EU49" s="142"/>
      <c r="EV49" s="142"/>
      <c r="EW49" s="142"/>
      <c r="EX49" s="142"/>
      <c r="EY49" s="142"/>
      <c r="EZ49" s="142"/>
      <c r="FA49" s="142"/>
      <c r="FB49" s="142"/>
      <c r="FC49" s="142"/>
      <c r="FD49" s="142"/>
      <c r="FE49" s="142"/>
      <c r="FF49" s="142"/>
      <c r="FG49" s="142"/>
      <c r="FH49" s="142"/>
      <c r="FI49" s="142"/>
      <c r="FJ49" s="142"/>
      <c r="FK49" s="142"/>
      <c r="FL49" s="142"/>
      <c r="FM49" s="142"/>
      <c r="FN49" s="142"/>
      <c r="FO49" s="142"/>
      <c r="FP49" s="142"/>
      <c r="FQ49" s="142"/>
      <c r="FR49" s="142"/>
      <c r="FS49" s="142"/>
      <c r="FT49" s="142"/>
      <c r="FU49" s="142"/>
      <c r="FV49" s="142"/>
      <c r="FW49" s="142"/>
      <c r="FX49" s="142"/>
      <c r="FY49" s="142"/>
      <c r="FZ49" s="142"/>
      <c r="GA49" s="142"/>
      <c r="GB49" s="142"/>
      <c r="GC49" s="142"/>
      <c r="GD49" s="141"/>
    </row>
    <row r="50" spans="1:186" ht="22.5" customHeight="1">
      <c r="A50" s="297"/>
      <c r="B50" s="140" t="s">
        <v>272</v>
      </c>
      <c r="C50" s="295">
        <f>IF(SUM(C49:AG49)&gt;20000,20000,SUM(C49:AG49))</f>
        <v>0</v>
      </c>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f>IF(SUM(AH49:BK49)&gt;20000,20000,SUM(AH49:BK49))</f>
        <v>0</v>
      </c>
      <c r="AI50" s="295"/>
      <c r="AJ50" s="295"/>
      <c r="AK50" s="295"/>
      <c r="AL50" s="295"/>
      <c r="AM50" s="295"/>
      <c r="AN50" s="295"/>
      <c r="AO50" s="295"/>
      <c r="AP50" s="295"/>
      <c r="AQ50" s="295"/>
      <c r="AR50" s="295"/>
      <c r="AS50" s="295"/>
      <c r="AT50" s="295"/>
      <c r="AU50" s="295"/>
      <c r="AV50" s="295"/>
      <c r="AW50" s="295"/>
      <c r="AX50" s="295"/>
      <c r="AY50" s="295"/>
      <c r="AZ50" s="295"/>
      <c r="BA50" s="295"/>
      <c r="BB50" s="295"/>
      <c r="BC50" s="295"/>
      <c r="BD50" s="295"/>
      <c r="BE50" s="295"/>
      <c r="BF50" s="295"/>
      <c r="BG50" s="295"/>
      <c r="BH50" s="295"/>
      <c r="BI50" s="295"/>
      <c r="BJ50" s="295"/>
      <c r="BK50" s="295"/>
      <c r="BL50" s="295">
        <f>IF(SUM(BL49:CP49)&gt;20000,20000,SUM(BL49:CP49))</f>
        <v>0</v>
      </c>
      <c r="BM50" s="295"/>
      <c r="BN50" s="295"/>
      <c r="BO50" s="295"/>
      <c r="BP50" s="295"/>
      <c r="BQ50" s="295"/>
      <c r="BR50" s="295"/>
      <c r="BS50" s="295"/>
      <c r="BT50" s="295"/>
      <c r="BU50" s="295"/>
      <c r="BV50" s="295"/>
      <c r="BW50" s="295"/>
      <c r="BX50" s="295"/>
      <c r="BY50" s="295"/>
      <c r="BZ50" s="295"/>
      <c r="CA50" s="295"/>
      <c r="CB50" s="295"/>
      <c r="CC50" s="295"/>
      <c r="CD50" s="295"/>
      <c r="CE50" s="295"/>
      <c r="CF50" s="295"/>
      <c r="CG50" s="295"/>
      <c r="CH50" s="295"/>
      <c r="CI50" s="295"/>
      <c r="CJ50" s="295"/>
      <c r="CK50" s="295"/>
      <c r="CL50" s="295"/>
      <c r="CM50" s="295"/>
      <c r="CN50" s="295"/>
      <c r="CO50" s="295"/>
      <c r="CP50" s="295"/>
      <c r="CQ50" s="295">
        <f>IF(SUM(CQ49:DU49)&gt;20000,20000,SUM(CQ49:DU49))</f>
        <v>0</v>
      </c>
      <c r="CR50" s="295"/>
      <c r="CS50" s="295"/>
      <c r="CT50" s="295"/>
      <c r="CU50" s="295"/>
      <c r="CV50" s="295"/>
      <c r="CW50" s="295"/>
      <c r="CX50" s="295"/>
      <c r="CY50" s="295"/>
      <c r="CZ50" s="295"/>
      <c r="DA50" s="295"/>
      <c r="DB50" s="295"/>
      <c r="DC50" s="295"/>
      <c r="DD50" s="295"/>
      <c r="DE50" s="295"/>
      <c r="DF50" s="295"/>
      <c r="DG50" s="295"/>
      <c r="DH50" s="295"/>
      <c r="DI50" s="295"/>
      <c r="DJ50" s="295"/>
      <c r="DK50" s="295"/>
      <c r="DL50" s="295"/>
      <c r="DM50" s="295"/>
      <c r="DN50" s="295"/>
      <c r="DO50" s="295"/>
      <c r="DP50" s="295"/>
      <c r="DQ50" s="295"/>
      <c r="DR50" s="295"/>
      <c r="DS50" s="295"/>
      <c r="DT50" s="295"/>
      <c r="DU50" s="295"/>
      <c r="DV50" s="295">
        <f>IF(SUM(DV49:EX49)&gt;20000,20000,SUM(DV49:EX49))</f>
        <v>0</v>
      </c>
      <c r="DW50" s="295"/>
      <c r="DX50" s="295"/>
      <c r="DY50" s="295"/>
      <c r="DZ50" s="295"/>
      <c r="EA50" s="295"/>
      <c r="EB50" s="295"/>
      <c r="EC50" s="295"/>
      <c r="ED50" s="295"/>
      <c r="EE50" s="295"/>
      <c r="EF50" s="295"/>
      <c r="EG50" s="295"/>
      <c r="EH50" s="295"/>
      <c r="EI50" s="295"/>
      <c r="EJ50" s="295"/>
      <c r="EK50" s="295"/>
      <c r="EL50" s="295"/>
      <c r="EM50" s="295"/>
      <c r="EN50" s="295"/>
      <c r="EO50" s="295"/>
      <c r="EP50" s="295"/>
      <c r="EQ50" s="295"/>
      <c r="ER50" s="295"/>
      <c r="ES50" s="295"/>
      <c r="ET50" s="295"/>
      <c r="EU50" s="295"/>
      <c r="EV50" s="295"/>
      <c r="EW50" s="295"/>
      <c r="EX50" s="295"/>
      <c r="EY50" s="295">
        <f>IF(SUM(EY49:GC49)&gt;20000,20000,SUM(EY49:GC49))</f>
        <v>0</v>
      </c>
      <c r="EZ50" s="295"/>
      <c r="FA50" s="295"/>
      <c r="FB50" s="295"/>
      <c r="FC50" s="295"/>
      <c r="FD50" s="295"/>
      <c r="FE50" s="295"/>
      <c r="FF50" s="295"/>
      <c r="FG50" s="295"/>
      <c r="FH50" s="295"/>
      <c r="FI50" s="295"/>
      <c r="FJ50" s="295"/>
      <c r="FK50" s="295"/>
      <c r="FL50" s="295"/>
      <c r="FM50" s="295"/>
      <c r="FN50" s="295"/>
      <c r="FO50" s="295"/>
      <c r="FP50" s="295"/>
      <c r="FQ50" s="295"/>
      <c r="FR50" s="295"/>
      <c r="FS50" s="295"/>
      <c r="FT50" s="295"/>
      <c r="FU50" s="295"/>
      <c r="FV50" s="295"/>
      <c r="FW50" s="295"/>
      <c r="FX50" s="295"/>
      <c r="FY50" s="295"/>
      <c r="FZ50" s="295"/>
      <c r="GA50" s="295"/>
      <c r="GB50" s="295"/>
      <c r="GC50" s="295"/>
      <c r="GD50" s="143">
        <f>SUM(C50:GC50)</f>
        <v>0</v>
      </c>
    </row>
    <row r="51" spans="1:186" ht="22.5" customHeight="1">
      <c r="A51" s="296">
        <v>20</v>
      </c>
      <c r="B51" s="140" t="s">
        <v>271</v>
      </c>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2"/>
      <c r="BR51" s="142"/>
      <c r="BS51" s="142"/>
      <c r="BT51" s="142"/>
      <c r="BU51" s="142"/>
      <c r="BV51" s="142"/>
      <c r="BW51" s="142"/>
      <c r="BX51" s="142"/>
      <c r="BY51" s="142"/>
      <c r="BZ51" s="142"/>
      <c r="CA51" s="142"/>
      <c r="CB51" s="142"/>
      <c r="CC51" s="142"/>
      <c r="CD51" s="142"/>
      <c r="CE51" s="142"/>
      <c r="CF51" s="142"/>
      <c r="CG51" s="142"/>
      <c r="CH51" s="142"/>
      <c r="CI51" s="142"/>
      <c r="CJ51" s="142"/>
      <c r="CK51" s="142"/>
      <c r="CL51" s="142"/>
      <c r="CM51" s="142"/>
      <c r="CN51" s="142"/>
      <c r="CO51" s="142"/>
      <c r="CP51" s="142"/>
      <c r="CQ51" s="142"/>
      <c r="CR51" s="142"/>
      <c r="CS51" s="142"/>
      <c r="CT51" s="142"/>
      <c r="CU51" s="142"/>
      <c r="CV51" s="142"/>
      <c r="CW51" s="142"/>
      <c r="CX51" s="142"/>
      <c r="CY51" s="142"/>
      <c r="CZ51" s="142"/>
      <c r="DA51" s="142"/>
      <c r="DB51" s="142"/>
      <c r="DC51" s="142"/>
      <c r="DD51" s="142"/>
      <c r="DE51" s="142"/>
      <c r="DF51" s="142"/>
      <c r="DG51" s="142"/>
      <c r="DH51" s="142"/>
      <c r="DI51" s="142"/>
      <c r="DJ51" s="142"/>
      <c r="DK51" s="142"/>
      <c r="DL51" s="142"/>
      <c r="DM51" s="142"/>
      <c r="DN51" s="142"/>
      <c r="DO51" s="142"/>
      <c r="DP51" s="142"/>
      <c r="DQ51" s="142"/>
      <c r="DR51" s="142"/>
      <c r="DS51" s="142"/>
      <c r="DT51" s="142"/>
      <c r="DU51" s="142"/>
      <c r="DV51" s="142"/>
      <c r="DW51" s="142"/>
      <c r="DX51" s="142"/>
      <c r="DY51" s="142"/>
      <c r="DZ51" s="142"/>
      <c r="EA51" s="142"/>
      <c r="EB51" s="142"/>
      <c r="EC51" s="142"/>
      <c r="ED51" s="142"/>
      <c r="EE51" s="142"/>
      <c r="EF51" s="142"/>
      <c r="EG51" s="142"/>
      <c r="EH51" s="142"/>
      <c r="EI51" s="142"/>
      <c r="EJ51" s="142"/>
      <c r="EK51" s="142"/>
      <c r="EL51" s="142"/>
      <c r="EM51" s="142"/>
      <c r="EN51" s="142"/>
      <c r="EO51" s="142"/>
      <c r="EP51" s="142"/>
      <c r="EQ51" s="142"/>
      <c r="ER51" s="142"/>
      <c r="ES51" s="142"/>
      <c r="ET51" s="142"/>
      <c r="EU51" s="142"/>
      <c r="EV51" s="142"/>
      <c r="EW51" s="142"/>
      <c r="EX51" s="142"/>
      <c r="EY51" s="142"/>
      <c r="EZ51" s="142"/>
      <c r="FA51" s="142"/>
      <c r="FB51" s="142"/>
      <c r="FC51" s="142"/>
      <c r="FD51" s="142"/>
      <c r="FE51" s="142"/>
      <c r="FF51" s="142"/>
      <c r="FG51" s="142"/>
      <c r="FH51" s="142"/>
      <c r="FI51" s="142"/>
      <c r="FJ51" s="142"/>
      <c r="FK51" s="142"/>
      <c r="FL51" s="142"/>
      <c r="FM51" s="142"/>
      <c r="FN51" s="142"/>
      <c r="FO51" s="142"/>
      <c r="FP51" s="142"/>
      <c r="FQ51" s="142"/>
      <c r="FR51" s="142"/>
      <c r="FS51" s="142"/>
      <c r="FT51" s="142"/>
      <c r="FU51" s="142"/>
      <c r="FV51" s="142"/>
      <c r="FW51" s="142"/>
      <c r="FX51" s="142"/>
      <c r="FY51" s="142"/>
      <c r="FZ51" s="142"/>
      <c r="GA51" s="142"/>
      <c r="GB51" s="142"/>
      <c r="GC51" s="142"/>
      <c r="GD51" s="141"/>
    </row>
    <row r="52" spans="1:186" ht="22.5" customHeight="1">
      <c r="A52" s="297"/>
      <c r="B52" s="140" t="s">
        <v>272</v>
      </c>
      <c r="C52" s="295">
        <f>IF(SUM(C51:AG51)&gt;20000,20000,SUM(C51:AG51))</f>
        <v>0</v>
      </c>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f>IF(SUM(AH51:BK51)&gt;20000,20000,SUM(AH51:BK51))</f>
        <v>0</v>
      </c>
      <c r="AI52" s="295"/>
      <c r="AJ52" s="295"/>
      <c r="AK52" s="295"/>
      <c r="AL52" s="295"/>
      <c r="AM52" s="295"/>
      <c r="AN52" s="295"/>
      <c r="AO52" s="295"/>
      <c r="AP52" s="295"/>
      <c r="AQ52" s="295"/>
      <c r="AR52" s="295"/>
      <c r="AS52" s="295"/>
      <c r="AT52" s="295"/>
      <c r="AU52" s="295"/>
      <c r="AV52" s="295"/>
      <c r="AW52" s="295"/>
      <c r="AX52" s="295"/>
      <c r="AY52" s="295"/>
      <c r="AZ52" s="295"/>
      <c r="BA52" s="295"/>
      <c r="BB52" s="295"/>
      <c r="BC52" s="295"/>
      <c r="BD52" s="295"/>
      <c r="BE52" s="295"/>
      <c r="BF52" s="295"/>
      <c r="BG52" s="295"/>
      <c r="BH52" s="295"/>
      <c r="BI52" s="295"/>
      <c r="BJ52" s="295"/>
      <c r="BK52" s="295"/>
      <c r="BL52" s="295">
        <f>IF(SUM(BL51:CP51)&gt;20000,20000,SUM(BL51:CP51))</f>
        <v>0</v>
      </c>
      <c r="BM52" s="295"/>
      <c r="BN52" s="295"/>
      <c r="BO52" s="295"/>
      <c r="BP52" s="295"/>
      <c r="BQ52" s="295"/>
      <c r="BR52" s="295"/>
      <c r="BS52" s="295"/>
      <c r="BT52" s="295"/>
      <c r="BU52" s="295"/>
      <c r="BV52" s="295"/>
      <c r="BW52" s="295"/>
      <c r="BX52" s="295"/>
      <c r="BY52" s="295"/>
      <c r="BZ52" s="295"/>
      <c r="CA52" s="295"/>
      <c r="CB52" s="295"/>
      <c r="CC52" s="295"/>
      <c r="CD52" s="295"/>
      <c r="CE52" s="295"/>
      <c r="CF52" s="295"/>
      <c r="CG52" s="295"/>
      <c r="CH52" s="295"/>
      <c r="CI52" s="295"/>
      <c r="CJ52" s="295"/>
      <c r="CK52" s="295"/>
      <c r="CL52" s="295"/>
      <c r="CM52" s="295"/>
      <c r="CN52" s="295"/>
      <c r="CO52" s="295"/>
      <c r="CP52" s="295"/>
      <c r="CQ52" s="295">
        <f>IF(SUM(CQ51:DU51)&gt;20000,20000,SUM(CQ51:DU51))</f>
        <v>0</v>
      </c>
      <c r="CR52" s="295"/>
      <c r="CS52" s="295"/>
      <c r="CT52" s="295"/>
      <c r="CU52" s="295"/>
      <c r="CV52" s="295"/>
      <c r="CW52" s="295"/>
      <c r="CX52" s="295"/>
      <c r="CY52" s="295"/>
      <c r="CZ52" s="295"/>
      <c r="DA52" s="295"/>
      <c r="DB52" s="295"/>
      <c r="DC52" s="295"/>
      <c r="DD52" s="295"/>
      <c r="DE52" s="295"/>
      <c r="DF52" s="295"/>
      <c r="DG52" s="295"/>
      <c r="DH52" s="295"/>
      <c r="DI52" s="295"/>
      <c r="DJ52" s="295"/>
      <c r="DK52" s="295"/>
      <c r="DL52" s="295"/>
      <c r="DM52" s="295"/>
      <c r="DN52" s="295"/>
      <c r="DO52" s="295"/>
      <c r="DP52" s="295"/>
      <c r="DQ52" s="295"/>
      <c r="DR52" s="295"/>
      <c r="DS52" s="295"/>
      <c r="DT52" s="295"/>
      <c r="DU52" s="295"/>
      <c r="DV52" s="295">
        <f>IF(SUM(DV51:EX51)&gt;20000,20000,SUM(DV51:EX51))</f>
        <v>0</v>
      </c>
      <c r="DW52" s="295"/>
      <c r="DX52" s="295"/>
      <c r="DY52" s="295"/>
      <c r="DZ52" s="295"/>
      <c r="EA52" s="295"/>
      <c r="EB52" s="295"/>
      <c r="EC52" s="295"/>
      <c r="ED52" s="295"/>
      <c r="EE52" s="295"/>
      <c r="EF52" s="295"/>
      <c r="EG52" s="295"/>
      <c r="EH52" s="295"/>
      <c r="EI52" s="295"/>
      <c r="EJ52" s="295"/>
      <c r="EK52" s="295"/>
      <c r="EL52" s="295"/>
      <c r="EM52" s="295"/>
      <c r="EN52" s="295"/>
      <c r="EO52" s="295"/>
      <c r="EP52" s="295"/>
      <c r="EQ52" s="295"/>
      <c r="ER52" s="295"/>
      <c r="ES52" s="295"/>
      <c r="ET52" s="295"/>
      <c r="EU52" s="295"/>
      <c r="EV52" s="295"/>
      <c r="EW52" s="295"/>
      <c r="EX52" s="295"/>
      <c r="EY52" s="295">
        <f>IF(SUM(EY51:GC51)&gt;20000,20000,SUM(EY51:GC51))</f>
        <v>0</v>
      </c>
      <c r="EZ52" s="295"/>
      <c r="FA52" s="295"/>
      <c r="FB52" s="295"/>
      <c r="FC52" s="295"/>
      <c r="FD52" s="295"/>
      <c r="FE52" s="295"/>
      <c r="FF52" s="295"/>
      <c r="FG52" s="295"/>
      <c r="FH52" s="295"/>
      <c r="FI52" s="295"/>
      <c r="FJ52" s="295"/>
      <c r="FK52" s="295"/>
      <c r="FL52" s="295"/>
      <c r="FM52" s="295"/>
      <c r="FN52" s="295"/>
      <c r="FO52" s="295"/>
      <c r="FP52" s="295"/>
      <c r="FQ52" s="295"/>
      <c r="FR52" s="295"/>
      <c r="FS52" s="295"/>
      <c r="FT52" s="295"/>
      <c r="FU52" s="295"/>
      <c r="FV52" s="295"/>
      <c r="FW52" s="295"/>
      <c r="FX52" s="295"/>
      <c r="FY52" s="295"/>
      <c r="FZ52" s="295"/>
      <c r="GA52" s="295"/>
      <c r="GB52" s="295"/>
      <c r="GC52" s="295"/>
      <c r="GD52" s="143">
        <f>SUM(C52:GC52)</f>
        <v>0</v>
      </c>
    </row>
    <row r="53" spans="1:186" ht="22.5" customHeight="1">
      <c r="A53" s="296">
        <v>21</v>
      </c>
      <c r="B53" s="140" t="s">
        <v>271</v>
      </c>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2"/>
      <c r="BR53" s="142"/>
      <c r="BS53" s="142"/>
      <c r="BT53" s="142"/>
      <c r="BU53" s="142"/>
      <c r="BV53" s="142"/>
      <c r="BW53" s="142"/>
      <c r="BX53" s="142"/>
      <c r="BY53" s="142"/>
      <c r="BZ53" s="142"/>
      <c r="CA53" s="142"/>
      <c r="CB53" s="142"/>
      <c r="CC53" s="142"/>
      <c r="CD53" s="142"/>
      <c r="CE53" s="142"/>
      <c r="CF53" s="142"/>
      <c r="CG53" s="142"/>
      <c r="CH53" s="142"/>
      <c r="CI53" s="142"/>
      <c r="CJ53" s="142"/>
      <c r="CK53" s="142"/>
      <c r="CL53" s="142"/>
      <c r="CM53" s="142"/>
      <c r="CN53" s="142"/>
      <c r="CO53" s="142"/>
      <c r="CP53" s="142"/>
      <c r="CQ53" s="142"/>
      <c r="CR53" s="142"/>
      <c r="CS53" s="142"/>
      <c r="CT53" s="142"/>
      <c r="CU53" s="142"/>
      <c r="CV53" s="142"/>
      <c r="CW53" s="142"/>
      <c r="CX53" s="142"/>
      <c r="CY53" s="142"/>
      <c r="CZ53" s="142"/>
      <c r="DA53" s="142"/>
      <c r="DB53" s="142"/>
      <c r="DC53" s="142"/>
      <c r="DD53" s="142"/>
      <c r="DE53" s="142"/>
      <c r="DF53" s="142"/>
      <c r="DG53" s="142"/>
      <c r="DH53" s="142"/>
      <c r="DI53" s="142"/>
      <c r="DJ53" s="142"/>
      <c r="DK53" s="142"/>
      <c r="DL53" s="142"/>
      <c r="DM53" s="142"/>
      <c r="DN53" s="142"/>
      <c r="DO53" s="142"/>
      <c r="DP53" s="142"/>
      <c r="DQ53" s="142"/>
      <c r="DR53" s="142"/>
      <c r="DS53" s="142"/>
      <c r="DT53" s="142"/>
      <c r="DU53" s="142"/>
      <c r="DV53" s="142"/>
      <c r="DW53" s="142"/>
      <c r="DX53" s="142"/>
      <c r="DY53" s="142"/>
      <c r="DZ53" s="142"/>
      <c r="EA53" s="142"/>
      <c r="EB53" s="142"/>
      <c r="EC53" s="142"/>
      <c r="ED53" s="142"/>
      <c r="EE53" s="142"/>
      <c r="EF53" s="142"/>
      <c r="EG53" s="142"/>
      <c r="EH53" s="142"/>
      <c r="EI53" s="142"/>
      <c r="EJ53" s="142"/>
      <c r="EK53" s="142"/>
      <c r="EL53" s="142"/>
      <c r="EM53" s="142"/>
      <c r="EN53" s="142"/>
      <c r="EO53" s="142"/>
      <c r="EP53" s="142"/>
      <c r="EQ53" s="142"/>
      <c r="ER53" s="142"/>
      <c r="ES53" s="142"/>
      <c r="ET53" s="142"/>
      <c r="EU53" s="142"/>
      <c r="EV53" s="142"/>
      <c r="EW53" s="142"/>
      <c r="EX53" s="142"/>
      <c r="EY53" s="142"/>
      <c r="EZ53" s="142"/>
      <c r="FA53" s="142"/>
      <c r="FB53" s="142"/>
      <c r="FC53" s="142"/>
      <c r="FD53" s="142"/>
      <c r="FE53" s="142"/>
      <c r="FF53" s="142"/>
      <c r="FG53" s="142"/>
      <c r="FH53" s="142"/>
      <c r="FI53" s="142"/>
      <c r="FJ53" s="142"/>
      <c r="FK53" s="142"/>
      <c r="FL53" s="142"/>
      <c r="FM53" s="142"/>
      <c r="FN53" s="142"/>
      <c r="FO53" s="142"/>
      <c r="FP53" s="142"/>
      <c r="FQ53" s="142"/>
      <c r="FR53" s="142"/>
      <c r="FS53" s="142"/>
      <c r="FT53" s="142"/>
      <c r="FU53" s="142"/>
      <c r="FV53" s="142"/>
      <c r="FW53" s="142"/>
      <c r="FX53" s="142"/>
      <c r="FY53" s="142"/>
      <c r="FZ53" s="142"/>
      <c r="GA53" s="142"/>
      <c r="GB53" s="142"/>
      <c r="GC53" s="142"/>
      <c r="GD53" s="141"/>
    </row>
    <row r="54" spans="1:186" ht="22.5" customHeight="1">
      <c r="A54" s="297"/>
      <c r="B54" s="140" t="s">
        <v>272</v>
      </c>
      <c r="C54" s="295">
        <f>IF(SUM(C53:AG53)&gt;20000,20000,SUM(C53:AG53))</f>
        <v>0</v>
      </c>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f>IF(SUM(AH53:BK53)&gt;20000,20000,SUM(AH53:BK53))</f>
        <v>0</v>
      </c>
      <c r="AI54" s="295"/>
      <c r="AJ54" s="295"/>
      <c r="AK54" s="295"/>
      <c r="AL54" s="295"/>
      <c r="AM54" s="295"/>
      <c r="AN54" s="295"/>
      <c r="AO54" s="295"/>
      <c r="AP54" s="295"/>
      <c r="AQ54" s="295"/>
      <c r="AR54" s="295"/>
      <c r="AS54" s="295"/>
      <c r="AT54" s="295"/>
      <c r="AU54" s="295"/>
      <c r="AV54" s="295"/>
      <c r="AW54" s="295"/>
      <c r="AX54" s="295"/>
      <c r="AY54" s="295"/>
      <c r="AZ54" s="295"/>
      <c r="BA54" s="295"/>
      <c r="BB54" s="295"/>
      <c r="BC54" s="295"/>
      <c r="BD54" s="295"/>
      <c r="BE54" s="295"/>
      <c r="BF54" s="295"/>
      <c r="BG54" s="295"/>
      <c r="BH54" s="295"/>
      <c r="BI54" s="295"/>
      <c r="BJ54" s="295"/>
      <c r="BK54" s="295"/>
      <c r="BL54" s="295">
        <f>IF(SUM(BL53:CP53)&gt;20000,20000,SUM(BL53:CP53))</f>
        <v>0</v>
      </c>
      <c r="BM54" s="295"/>
      <c r="BN54" s="295"/>
      <c r="BO54" s="295"/>
      <c r="BP54" s="295"/>
      <c r="BQ54" s="295"/>
      <c r="BR54" s="295"/>
      <c r="BS54" s="295"/>
      <c r="BT54" s="295"/>
      <c r="BU54" s="295"/>
      <c r="BV54" s="295"/>
      <c r="BW54" s="295"/>
      <c r="BX54" s="295"/>
      <c r="BY54" s="295"/>
      <c r="BZ54" s="295"/>
      <c r="CA54" s="295"/>
      <c r="CB54" s="295"/>
      <c r="CC54" s="295"/>
      <c r="CD54" s="295"/>
      <c r="CE54" s="295"/>
      <c r="CF54" s="295"/>
      <c r="CG54" s="295"/>
      <c r="CH54" s="295"/>
      <c r="CI54" s="295"/>
      <c r="CJ54" s="295"/>
      <c r="CK54" s="295"/>
      <c r="CL54" s="295"/>
      <c r="CM54" s="295"/>
      <c r="CN54" s="295"/>
      <c r="CO54" s="295"/>
      <c r="CP54" s="295"/>
      <c r="CQ54" s="295">
        <f>IF(SUM(CQ53:DU53)&gt;20000,20000,SUM(CQ53:DU53))</f>
        <v>0</v>
      </c>
      <c r="CR54" s="295"/>
      <c r="CS54" s="295"/>
      <c r="CT54" s="295"/>
      <c r="CU54" s="295"/>
      <c r="CV54" s="295"/>
      <c r="CW54" s="295"/>
      <c r="CX54" s="295"/>
      <c r="CY54" s="295"/>
      <c r="CZ54" s="295"/>
      <c r="DA54" s="295"/>
      <c r="DB54" s="295"/>
      <c r="DC54" s="295"/>
      <c r="DD54" s="295"/>
      <c r="DE54" s="295"/>
      <c r="DF54" s="295"/>
      <c r="DG54" s="295"/>
      <c r="DH54" s="295"/>
      <c r="DI54" s="295"/>
      <c r="DJ54" s="295"/>
      <c r="DK54" s="295"/>
      <c r="DL54" s="295"/>
      <c r="DM54" s="295"/>
      <c r="DN54" s="295"/>
      <c r="DO54" s="295"/>
      <c r="DP54" s="295"/>
      <c r="DQ54" s="295"/>
      <c r="DR54" s="295"/>
      <c r="DS54" s="295"/>
      <c r="DT54" s="295"/>
      <c r="DU54" s="295"/>
      <c r="DV54" s="295">
        <f>IF(SUM(DV53:EX53)&gt;20000,20000,SUM(DV53:EX53))</f>
        <v>0</v>
      </c>
      <c r="DW54" s="295"/>
      <c r="DX54" s="295"/>
      <c r="DY54" s="295"/>
      <c r="DZ54" s="295"/>
      <c r="EA54" s="295"/>
      <c r="EB54" s="295"/>
      <c r="EC54" s="295"/>
      <c r="ED54" s="295"/>
      <c r="EE54" s="295"/>
      <c r="EF54" s="295"/>
      <c r="EG54" s="295"/>
      <c r="EH54" s="295"/>
      <c r="EI54" s="295"/>
      <c r="EJ54" s="295"/>
      <c r="EK54" s="295"/>
      <c r="EL54" s="295"/>
      <c r="EM54" s="295"/>
      <c r="EN54" s="295"/>
      <c r="EO54" s="295"/>
      <c r="EP54" s="295"/>
      <c r="EQ54" s="295"/>
      <c r="ER54" s="295"/>
      <c r="ES54" s="295"/>
      <c r="ET54" s="295"/>
      <c r="EU54" s="295"/>
      <c r="EV54" s="295"/>
      <c r="EW54" s="295"/>
      <c r="EX54" s="295"/>
      <c r="EY54" s="295">
        <f>IF(SUM(EY53:GC53)&gt;20000,20000,SUM(EY53:GC53))</f>
        <v>0</v>
      </c>
      <c r="EZ54" s="295"/>
      <c r="FA54" s="295"/>
      <c r="FB54" s="295"/>
      <c r="FC54" s="295"/>
      <c r="FD54" s="295"/>
      <c r="FE54" s="295"/>
      <c r="FF54" s="295"/>
      <c r="FG54" s="295"/>
      <c r="FH54" s="295"/>
      <c r="FI54" s="295"/>
      <c r="FJ54" s="295"/>
      <c r="FK54" s="295"/>
      <c r="FL54" s="295"/>
      <c r="FM54" s="295"/>
      <c r="FN54" s="295"/>
      <c r="FO54" s="295"/>
      <c r="FP54" s="295"/>
      <c r="FQ54" s="295"/>
      <c r="FR54" s="295"/>
      <c r="FS54" s="295"/>
      <c r="FT54" s="295"/>
      <c r="FU54" s="295"/>
      <c r="FV54" s="295"/>
      <c r="FW54" s="295"/>
      <c r="FX54" s="295"/>
      <c r="FY54" s="295"/>
      <c r="FZ54" s="295"/>
      <c r="GA54" s="295"/>
      <c r="GB54" s="295"/>
      <c r="GC54" s="295"/>
      <c r="GD54" s="143">
        <f>SUM(C54:GC54)</f>
        <v>0</v>
      </c>
    </row>
    <row r="55" spans="1:186" ht="22.5" customHeight="1">
      <c r="A55" s="296">
        <v>22</v>
      </c>
      <c r="B55" s="140" t="s">
        <v>271</v>
      </c>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c r="BI55" s="142"/>
      <c r="BJ55" s="142"/>
      <c r="BK55" s="142"/>
      <c r="BL55" s="142"/>
      <c r="BM55" s="142"/>
      <c r="BN55" s="142"/>
      <c r="BO55" s="142"/>
      <c r="BP55" s="142"/>
      <c r="BQ55" s="142"/>
      <c r="BR55" s="142"/>
      <c r="BS55" s="142"/>
      <c r="BT55" s="142"/>
      <c r="BU55" s="142"/>
      <c r="BV55" s="142"/>
      <c r="BW55" s="142"/>
      <c r="BX55" s="142"/>
      <c r="BY55" s="142"/>
      <c r="BZ55" s="142"/>
      <c r="CA55" s="142"/>
      <c r="CB55" s="142"/>
      <c r="CC55" s="142"/>
      <c r="CD55" s="142"/>
      <c r="CE55" s="142"/>
      <c r="CF55" s="142"/>
      <c r="CG55" s="142"/>
      <c r="CH55" s="142"/>
      <c r="CI55" s="142"/>
      <c r="CJ55" s="142"/>
      <c r="CK55" s="142"/>
      <c r="CL55" s="142"/>
      <c r="CM55" s="142"/>
      <c r="CN55" s="142"/>
      <c r="CO55" s="142"/>
      <c r="CP55" s="142"/>
      <c r="CQ55" s="142"/>
      <c r="CR55" s="142"/>
      <c r="CS55" s="142"/>
      <c r="CT55" s="142"/>
      <c r="CU55" s="142"/>
      <c r="CV55" s="142"/>
      <c r="CW55" s="142"/>
      <c r="CX55" s="142"/>
      <c r="CY55" s="142"/>
      <c r="CZ55" s="142"/>
      <c r="DA55" s="142"/>
      <c r="DB55" s="142"/>
      <c r="DC55" s="142"/>
      <c r="DD55" s="142"/>
      <c r="DE55" s="142"/>
      <c r="DF55" s="142"/>
      <c r="DG55" s="142"/>
      <c r="DH55" s="142"/>
      <c r="DI55" s="142"/>
      <c r="DJ55" s="142"/>
      <c r="DK55" s="142"/>
      <c r="DL55" s="142"/>
      <c r="DM55" s="142"/>
      <c r="DN55" s="142"/>
      <c r="DO55" s="142"/>
      <c r="DP55" s="142"/>
      <c r="DQ55" s="142"/>
      <c r="DR55" s="142"/>
      <c r="DS55" s="142"/>
      <c r="DT55" s="142"/>
      <c r="DU55" s="142"/>
      <c r="DV55" s="142"/>
      <c r="DW55" s="142"/>
      <c r="DX55" s="142"/>
      <c r="DY55" s="142"/>
      <c r="DZ55" s="142"/>
      <c r="EA55" s="142"/>
      <c r="EB55" s="142"/>
      <c r="EC55" s="142"/>
      <c r="ED55" s="142"/>
      <c r="EE55" s="142"/>
      <c r="EF55" s="142"/>
      <c r="EG55" s="142"/>
      <c r="EH55" s="142"/>
      <c r="EI55" s="142"/>
      <c r="EJ55" s="142"/>
      <c r="EK55" s="142"/>
      <c r="EL55" s="142"/>
      <c r="EM55" s="142"/>
      <c r="EN55" s="142"/>
      <c r="EO55" s="142"/>
      <c r="EP55" s="142"/>
      <c r="EQ55" s="142"/>
      <c r="ER55" s="142"/>
      <c r="ES55" s="142"/>
      <c r="ET55" s="142"/>
      <c r="EU55" s="142"/>
      <c r="EV55" s="142"/>
      <c r="EW55" s="142"/>
      <c r="EX55" s="142"/>
      <c r="EY55" s="142"/>
      <c r="EZ55" s="142"/>
      <c r="FA55" s="142"/>
      <c r="FB55" s="142"/>
      <c r="FC55" s="142"/>
      <c r="FD55" s="142"/>
      <c r="FE55" s="142"/>
      <c r="FF55" s="142"/>
      <c r="FG55" s="142"/>
      <c r="FH55" s="142"/>
      <c r="FI55" s="142"/>
      <c r="FJ55" s="142"/>
      <c r="FK55" s="142"/>
      <c r="FL55" s="142"/>
      <c r="FM55" s="142"/>
      <c r="FN55" s="142"/>
      <c r="FO55" s="142"/>
      <c r="FP55" s="142"/>
      <c r="FQ55" s="142"/>
      <c r="FR55" s="142"/>
      <c r="FS55" s="142"/>
      <c r="FT55" s="142"/>
      <c r="FU55" s="142"/>
      <c r="FV55" s="142"/>
      <c r="FW55" s="142"/>
      <c r="FX55" s="142"/>
      <c r="FY55" s="142"/>
      <c r="FZ55" s="142"/>
      <c r="GA55" s="142"/>
      <c r="GB55" s="142"/>
      <c r="GC55" s="142"/>
      <c r="GD55" s="141"/>
    </row>
    <row r="56" spans="1:186" ht="22.5" customHeight="1">
      <c r="A56" s="297"/>
      <c r="B56" s="140" t="s">
        <v>272</v>
      </c>
      <c r="C56" s="295">
        <f>IF(SUM(C55:AG55)&gt;20000,20000,SUM(C55:AG55))</f>
        <v>0</v>
      </c>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f>IF(SUM(AH55:BK55)&gt;20000,20000,SUM(AH55:BK55))</f>
        <v>0</v>
      </c>
      <c r="AI56" s="295"/>
      <c r="AJ56" s="295"/>
      <c r="AK56" s="295"/>
      <c r="AL56" s="295"/>
      <c r="AM56" s="295"/>
      <c r="AN56" s="295"/>
      <c r="AO56" s="295"/>
      <c r="AP56" s="295"/>
      <c r="AQ56" s="295"/>
      <c r="AR56" s="295"/>
      <c r="AS56" s="295"/>
      <c r="AT56" s="295"/>
      <c r="AU56" s="295"/>
      <c r="AV56" s="295"/>
      <c r="AW56" s="295"/>
      <c r="AX56" s="295"/>
      <c r="AY56" s="295"/>
      <c r="AZ56" s="295"/>
      <c r="BA56" s="295"/>
      <c r="BB56" s="295"/>
      <c r="BC56" s="295"/>
      <c r="BD56" s="295"/>
      <c r="BE56" s="295"/>
      <c r="BF56" s="295"/>
      <c r="BG56" s="295"/>
      <c r="BH56" s="295"/>
      <c r="BI56" s="295"/>
      <c r="BJ56" s="295"/>
      <c r="BK56" s="295"/>
      <c r="BL56" s="295">
        <f>IF(SUM(BL55:CP55)&gt;20000,20000,SUM(BL55:CP55))</f>
        <v>0</v>
      </c>
      <c r="BM56" s="295"/>
      <c r="BN56" s="295"/>
      <c r="BO56" s="295"/>
      <c r="BP56" s="295"/>
      <c r="BQ56" s="295"/>
      <c r="BR56" s="295"/>
      <c r="BS56" s="295"/>
      <c r="BT56" s="295"/>
      <c r="BU56" s="295"/>
      <c r="BV56" s="295"/>
      <c r="BW56" s="295"/>
      <c r="BX56" s="295"/>
      <c r="BY56" s="295"/>
      <c r="BZ56" s="295"/>
      <c r="CA56" s="295"/>
      <c r="CB56" s="295"/>
      <c r="CC56" s="295"/>
      <c r="CD56" s="295"/>
      <c r="CE56" s="295"/>
      <c r="CF56" s="295"/>
      <c r="CG56" s="295"/>
      <c r="CH56" s="295"/>
      <c r="CI56" s="295"/>
      <c r="CJ56" s="295"/>
      <c r="CK56" s="295"/>
      <c r="CL56" s="295"/>
      <c r="CM56" s="295"/>
      <c r="CN56" s="295"/>
      <c r="CO56" s="295"/>
      <c r="CP56" s="295"/>
      <c r="CQ56" s="295">
        <f>IF(SUM(CQ55:DU55)&gt;20000,20000,SUM(CQ55:DU55))</f>
        <v>0</v>
      </c>
      <c r="CR56" s="295"/>
      <c r="CS56" s="295"/>
      <c r="CT56" s="295"/>
      <c r="CU56" s="295"/>
      <c r="CV56" s="295"/>
      <c r="CW56" s="295"/>
      <c r="CX56" s="295"/>
      <c r="CY56" s="295"/>
      <c r="CZ56" s="295"/>
      <c r="DA56" s="295"/>
      <c r="DB56" s="295"/>
      <c r="DC56" s="295"/>
      <c r="DD56" s="295"/>
      <c r="DE56" s="295"/>
      <c r="DF56" s="295"/>
      <c r="DG56" s="295"/>
      <c r="DH56" s="295"/>
      <c r="DI56" s="295"/>
      <c r="DJ56" s="295"/>
      <c r="DK56" s="295"/>
      <c r="DL56" s="295"/>
      <c r="DM56" s="295"/>
      <c r="DN56" s="295"/>
      <c r="DO56" s="295"/>
      <c r="DP56" s="295"/>
      <c r="DQ56" s="295"/>
      <c r="DR56" s="295"/>
      <c r="DS56" s="295"/>
      <c r="DT56" s="295"/>
      <c r="DU56" s="295"/>
      <c r="DV56" s="295">
        <f>IF(SUM(DV55:EX55)&gt;20000,20000,SUM(DV55:EX55))</f>
        <v>0</v>
      </c>
      <c r="DW56" s="295"/>
      <c r="DX56" s="295"/>
      <c r="DY56" s="295"/>
      <c r="DZ56" s="295"/>
      <c r="EA56" s="295"/>
      <c r="EB56" s="295"/>
      <c r="EC56" s="295"/>
      <c r="ED56" s="295"/>
      <c r="EE56" s="295"/>
      <c r="EF56" s="295"/>
      <c r="EG56" s="295"/>
      <c r="EH56" s="295"/>
      <c r="EI56" s="295"/>
      <c r="EJ56" s="295"/>
      <c r="EK56" s="295"/>
      <c r="EL56" s="295"/>
      <c r="EM56" s="295"/>
      <c r="EN56" s="295"/>
      <c r="EO56" s="295"/>
      <c r="EP56" s="295"/>
      <c r="EQ56" s="295"/>
      <c r="ER56" s="295"/>
      <c r="ES56" s="295"/>
      <c r="ET56" s="295"/>
      <c r="EU56" s="295"/>
      <c r="EV56" s="295"/>
      <c r="EW56" s="295"/>
      <c r="EX56" s="295"/>
      <c r="EY56" s="295">
        <f>IF(SUM(EY55:GC55)&gt;20000,20000,SUM(EY55:GC55))</f>
        <v>0</v>
      </c>
      <c r="EZ56" s="295"/>
      <c r="FA56" s="295"/>
      <c r="FB56" s="295"/>
      <c r="FC56" s="295"/>
      <c r="FD56" s="295"/>
      <c r="FE56" s="295"/>
      <c r="FF56" s="295"/>
      <c r="FG56" s="295"/>
      <c r="FH56" s="295"/>
      <c r="FI56" s="295"/>
      <c r="FJ56" s="295"/>
      <c r="FK56" s="295"/>
      <c r="FL56" s="295"/>
      <c r="FM56" s="295"/>
      <c r="FN56" s="295"/>
      <c r="FO56" s="295"/>
      <c r="FP56" s="295"/>
      <c r="FQ56" s="295"/>
      <c r="FR56" s="295"/>
      <c r="FS56" s="295"/>
      <c r="FT56" s="295"/>
      <c r="FU56" s="295"/>
      <c r="FV56" s="295"/>
      <c r="FW56" s="295"/>
      <c r="FX56" s="295"/>
      <c r="FY56" s="295"/>
      <c r="FZ56" s="295"/>
      <c r="GA56" s="295"/>
      <c r="GB56" s="295"/>
      <c r="GC56" s="295"/>
      <c r="GD56" s="143">
        <f>SUM(C56:GC56)</f>
        <v>0</v>
      </c>
    </row>
    <row r="57" spans="1:186" ht="22.5" customHeight="1">
      <c r="A57" s="296">
        <v>23</v>
      </c>
      <c r="B57" s="140" t="s">
        <v>271</v>
      </c>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c r="CF57" s="142"/>
      <c r="CG57" s="142"/>
      <c r="CH57" s="142"/>
      <c r="CI57" s="142"/>
      <c r="CJ57" s="142"/>
      <c r="CK57" s="142"/>
      <c r="CL57" s="142"/>
      <c r="CM57" s="142"/>
      <c r="CN57" s="142"/>
      <c r="CO57" s="142"/>
      <c r="CP57" s="142"/>
      <c r="CQ57" s="142"/>
      <c r="CR57" s="142"/>
      <c r="CS57" s="142"/>
      <c r="CT57" s="142"/>
      <c r="CU57" s="142"/>
      <c r="CV57" s="142"/>
      <c r="CW57" s="142"/>
      <c r="CX57" s="142"/>
      <c r="CY57" s="142"/>
      <c r="CZ57" s="142"/>
      <c r="DA57" s="142"/>
      <c r="DB57" s="142"/>
      <c r="DC57" s="142"/>
      <c r="DD57" s="142"/>
      <c r="DE57" s="142"/>
      <c r="DF57" s="142"/>
      <c r="DG57" s="142"/>
      <c r="DH57" s="142"/>
      <c r="DI57" s="142"/>
      <c r="DJ57" s="142"/>
      <c r="DK57" s="142"/>
      <c r="DL57" s="142"/>
      <c r="DM57" s="142"/>
      <c r="DN57" s="142"/>
      <c r="DO57" s="142"/>
      <c r="DP57" s="142"/>
      <c r="DQ57" s="142"/>
      <c r="DR57" s="142"/>
      <c r="DS57" s="142"/>
      <c r="DT57" s="142"/>
      <c r="DU57" s="142"/>
      <c r="DV57" s="142"/>
      <c r="DW57" s="142"/>
      <c r="DX57" s="142"/>
      <c r="DY57" s="142"/>
      <c r="DZ57" s="142"/>
      <c r="EA57" s="142"/>
      <c r="EB57" s="142"/>
      <c r="EC57" s="142"/>
      <c r="ED57" s="142"/>
      <c r="EE57" s="142"/>
      <c r="EF57" s="142"/>
      <c r="EG57" s="142"/>
      <c r="EH57" s="142"/>
      <c r="EI57" s="142"/>
      <c r="EJ57" s="142"/>
      <c r="EK57" s="142"/>
      <c r="EL57" s="142"/>
      <c r="EM57" s="142"/>
      <c r="EN57" s="142"/>
      <c r="EO57" s="142"/>
      <c r="EP57" s="142"/>
      <c r="EQ57" s="142"/>
      <c r="ER57" s="142"/>
      <c r="ES57" s="142"/>
      <c r="ET57" s="142"/>
      <c r="EU57" s="142"/>
      <c r="EV57" s="142"/>
      <c r="EW57" s="142"/>
      <c r="EX57" s="142"/>
      <c r="EY57" s="142"/>
      <c r="EZ57" s="142"/>
      <c r="FA57" s="142"/>
      <c r="FB57" s="142"/>
      <c r="FC57" s="142"/>
      <c r="FD57" s="142"/>
      <c r="FE57" s="142"/>
      <c r="FF57" s="142"/>
      <c r="FG57" s="142"/>
      <c r="FH57" s="142"/>
      <c r="FI57" s="142"/>
      <c r="FJ57" s="142"/>
      <c r="FK57" s="142"/>
      <c r="FL57" s="142"/>
      <c r="FM57" s="142"/>
      <c r="FN57" s="142"/>
      <c r="FO57" s="142"/>
      <c r="FP57" s="142"/>
      <c r="FQ57" s="142"/>
      <c r="FR57" s="142"/>
      <c r="FS57" s="142"/>
      <c r="FT57" s="142"/>
      <c r="FU57" s="142"/>
      <c r="FV57" s="142"/>
      <c r="FW57" s="142"/>
      <c r="FX57" s="142"/>
      <c r="FY57" s="142"/>
      <c r="FZ57" s="142"/>
      <c r="GA57" s="142"/>
      <c r="GB57" s="142"/>
      <c r="GC57" s="142"/>
      <c r="GD57" s="141"/>
    </row>
    <row r="58" spans="1:186" ht="22.5" customHeight="1">
      <c r="A58" s="297"/>
      <c r="B58" s="140" t="s">
        <v>272</v>
      </c>
      <c r="C58" s="295">
        <f>IF(SUM(C57:AG57)&gt;20000,20000,SUM(C57:AG57))</f>
        <v>0</v>
      </c>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f>IF(SUM(AH57:BK57)&gt;20000,20000,SUM(AH57:BK57))</f>
        <v>0</v>
      </c>
      <c r="AI58" s="295"/>
      <c r="AJ58" s="295"/>
      <c r="AK58" s="295"/>
      <c r="AL58" s="295"/>
      <c r="AM58" s="295"/>
      <c r="AN58" s="295"/>
      <c r="AO58" s="295"/>
      <c r="AP58" s="295"/>
      <c r="AQ58" s="295"/>
      <c r="AR58" s="295"/>
      <c r="AS58" s="295"/>
      <c r="AT58" s="295"/>
      <c r="AU58" s="295"/>
      <c r="AV58" s="295"/>
      <c r="AW58" s="295"/>
      <c r="AX58" s="295"/>
      <c r="AY58" s="295"/>
      <c r="AZ58" s="295"/>
      <c r="BA58" s="295"/>
      <c r="BB58" s="295"/>
      <c r="BC58" s="295"/>
      <c r="BD58" s="295"/>
      <c r="BE58" s="295"/>
      <c r="BF58" s="295"/>
      <c r="BG58" s="295"/>
      <c r="BH58" s="295"/>
      <c r="BI58" s="295"/>
      <c r="BJ58" s="295"/>
      <c r="BK58" s="295"/>
      <c r="BL58" s="295">
        <f>IF(SUM(BL57:CP57)&gt;20000,20000,SUM(BL57:CP57))</f>
        <v>0</v>
      </c>
      <c r="BM58" s="295"/>
      <c r="BN58" s="295"/>
      <c r="BO58" s="295"/>
      <c r="BP58" s="295"/>
      <c r="BQ58" s="295"/>
      <c r="BR58" s="295"/>
      <c r="BS58" s="295"/>
      <c r="BT58" s="295"/>
      <c r="BU58" s="295"/>
      <c r="BV58" s="295"/>
      <c r="BW58" s="295"/>
      <c r="BX58" s="295"/>
      <c r="BY58" s="295"/>
      <c r="BZ58" s="295"/>
      <c r="CA58" s="295"/>
      <c r="CB58" s="295"/>
      <c r="CC58" s="295"/>
      <c r="CD58" s="295"/>
      <c r="CE58" s="295"/>
      <c r="CF58" s="295"/>
      <c r="CG58" s="295"/>
      <c r="CH58" s="295"/>
      <c r="CI58" s="295"/>
      <c r="CJ58" s="295"/>
      <c r="CK58" s="295"/>
      <c r="CL58" s="295"/>
      <c r="CM58" s="295"/>
      <c r="CN58" s="295"/>
      <c r="CO58" s="295"/>
      <c r="CP58" s="295"/>
      <c r="CQ58" s="295">
        <f>IF(SUM(CQ57:DU57)&gt;20000,20000,SUM(CQ57:DU57))</f>
        <v>0</v>
      </c>
      <c r="CR58" s="295"/>
      <c r="CS58" s="295"/>
      <c r="CT58" s="295"/>
      <c r="CU58" s="295"/>
      <c r="CV58" s="295"/>
      <c r="CW58" s="295"/>
      <c r="CX58" s="295"/>
      <c r="CY58" s="295"/>
      <c r="CZ58" s="295"/>
      <c r="DA58" s="295"/>
      <c r="DB58" s="295"/>
      <c r="DC58" s="295"/>
      <c r="DD58" s="295"/>
      <c r="DE58" s="295"/>
      <c r="DF58" s="295"/>
      <c r="DG58" s="295"/>
      <c r="DH58" s="295"/>
      <c r="DI58" s="295"/>
      <c r="DJ58" s="295"/>
      <c r="DK58" s="295"/>
      <c r="DL58" s="295"/>
      <c r="DM58" s="295"/>
      <c r="DN58" s="295"/>
      <c r="DO58" s="295"/>
      <c r="DP58" s="295"/>
      <c r="DQ58" s="295"/>
      <c r="DR58" s="295"/>
      <c r="DS58" s="295"/>
      <c r="DT58" s="295"/>
      <c r="DU58" s="295"/>
      <c r="DV58" s="295">
        <f>IF(SUM(DV57:EX57)&gt;20000,20000,SUM(DV57:EX57))</f>
        <v>0</v>
      </c>
      <c r="DW58" s="295"/>
      <c r="DX58" s="295"/>
      <c r="DY58" s="295"/>
      <c r="DZ58" s="295"/>
      <c r="EA58" s="295"/>
      <c r="EB58" s="295"/>
      <c r="EC58" s="295"/>
      <c r="ED58" s="295"/>
      <c r="EE58" s="295"/>
      <c r="EF58" s="295"/>
      <c r="EG58" s="295"/>
      <c r="EH58" s="295"/>
      <c r="EI58" s="295"/>
      <c r="EJ58" s="295"/>
      <c r="EK58" s="295"/>
      <c r="EL58" s="295"/>
      <c r="EM58" s="295"/>
      <c r="EN58" s="295"/>
      <c r="EO58" s="295"/>
      <c r="EP58" s="295"/>
      <c r="EQ58" s="295"/>
      <c r="ER58" s="295"/>
      <c r="ES58" s="295"/>
      <c r="ET58" s="295"/>
      <c r="EU58" s="295"/>
      <c r="EV58" s="295"/>
      <c r="EW58" s="295"/>
      <c r="EX58" s="295"/>
      <c r="EY58" s="295">
        <f>IF(SUM(EY57:GC57)&gt;20000,20000,SUM(EY57:GC57))</f>
        <v>0</v>
      </c>
      <c r="EZ58" s="295"/>
      <c r="FA58" s="295"/>
      <c r="FB58" s="295"/>
      <c r="FC58" s="295"/>
      <c r="FD58" s="295"/>
      <c r="FE58" s="295"/>
      <c r="FF58" s="295"/>
      <c r="FG58" s="295"/>
      <c r="FH58" s="295"/>
      <c r="FI58" s="295"/>
      <c r="FJ58" s="295"/>
      <c r="FK58" s="295"/>
      <c r="FL58" s="295"/>
      <c r="FM58" s="295"/>
      <c r="FN58" s="295"/>
      <c r="FO58" s="295"/>
      <c r="FP58" s="295"/>
      <c r="FQ58" s="295"/>
      <c r="FR58" s="295"/>
      <c r="FS58" s="295"/>
      <c r="FT58" s="295"/>
      <c r="FU58" s="295"/>
      <c r="FV58" s="295"/>
      <c r="FW58" s="295"/>
      <c r="FX58" s="295"/>
      <c r="FY58" s="295"/>
      <c r="FZ58" s="295"/>
      <c r="GA58" s="295"/>
      <c r="GB58" s="295"/>
      <c r="GC58" s="295"/>
      <c r="GD58" s="143">
        <f>SUM(C58:GC58)</f>
        <v>0</v>
      </c>
    </row>
    <row r="59" spans="1:186" ht="22.5" customHeight="1">
      <c r="A59" s="296">
        <v>24</v>
      </c>
      <c r="B59" s="140" t="s">
        <v>271</v>
      </c>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c r="BI59" s="142"/>
      <c r="BJ59" s="142"/>
      <c r="BK59" s="142"/>
      <c r="BL59" s="142"/>
      <c r="BM59" s="142"/>
      <c r="BN59" s="142"/>
      <c r="BO59" s="142"/>
      <c r="BP59" s="142"/>
      <c r="BQ59" s="142"/>
      <c r="BR59" s="142"/>
      <c r="BS59" s="142"/>
      <c r="BT59" s="142"/>
      <c r="BU59" s="142"/>
      <c r="BV59" s="142"/>
      <c r="BW59" s="142"/>
      <c r="BX59" s="142"/>
      <c r="BY59" s="142"/>
      <c r="BZ59" s="142"/>
      <c r="CA59" s="142"/>
      <c r="CB59" s="142"/>
      <c r="CC59" s="142"/>
      <c r="CD59" s="142"/>
      <c r="CE59" s="142"/>
      <c r="CF59" s="142"/>
      <c r="CG59" s="142"/>
      <c r="CH59" s="142"/>
      <c r="CI59" s="142"/>
      <c r="CJ59" s="142"/>
      <c r="CK59" s="142"/>
      <c r="CL59" s="142"/>
      <c r="CM59" s="142"/>
      <c r="CN59" s="142"/>
      <c r="CO59" s="142"/>
      <c r="CP59" s="142"/>
      <c r="CQ59" s="142"/>
      <c r="CR59" s="142"/>
      <c r="CS59" s="142"/>
      <c r="CT59" s="142"/>
      <c r="CU59" s="142"/>
      <c r="CV59" s="142"/>
      <c r="CW59" s="142"/>
      <c r="CX59" s="142"/>
      <c r="CY59" s="142"/>
      <c r="CZ59" s="142"/>
      <c r="DA59" s="142"/>
      <c r="DB59" s="142"/>
      <c r="DC59" s="142"/>
      <c r="DD59" s="142"/>
      <c r="DE59" s="142"/>
      <c r="DF59" s="142"/>
      <c r="DG59" s="142"/>
      <c r="DH59" s="142"/>
      <c r="DI59" s="142"/>
      <c r="DJ59" s="142"/>
      <c r="DK59" s="142"/>
      <c r="DL59" s="142"/>
      <c r="DM59" s="142"/>
      <c r="DN59" s="142"/>
      <c r="DO59" s="142"/>
      <c r="DP59" s="142"/>
      <c r="DQ59" s="142"/>
      <c r="DR59" s="142"/>
      <c r="DS59" s="142"/>
      <c r="DT59" s="142"/>
      <c r="DU59" s="142"/>
      <c r="DV59" s="142"/>
      <c r="DW59" s="142"/>
      <c r="DX59" s="142"/>
      <c r="DY59" s="142"/>
      <c r="DZ59" s="142"/>
      <c r="EA59" s="142"/>
      <c r="EB59" s="142"/>
      <c r="EC59" s="142"/>
      <c r="ED59" s="142"/>
      <c r="EE59" s="142"/>
      <c r="EF59" s="142"/>
      <c r="EG59" s="142"/>
      <c r="EH59" s="142"/>
      <c r="EI59" s="142"/>
      <c r="EJ59" s="142"/>
      <c r="EK59" s="142"/>
      <c r="EL59" s="142"/>
      <c r="EM59" s="142"/>
      <c r="EN59" s="142"/>
      <c r="EO59" s="142"/>
      <c r="EP59" s="142"/>
      <c r="EQ59" s="142"/>
      <c r="ER59" s="142"/>
      <c r="ES59" s="142"/>
      <c r="ET59" s="142"/>
      <c r="EU59" s="142"/>
      <c r="EV59" s="142"/>
      <c r="EW59" s="142"/>
      <c r="EX59" s="142"/>
      <c r="EY59" s="142"/>
      <c r="EZ59" s="142"/>
      <c r="FA59" s="142"/>
      <c r="FB59" s="142"/>
      <c r="FC59" s="142"/>
      <c r="FD59" s="142"/>
      <c r="FE59" s="142"/>
      <c r="FF59" s="142"/>
      <c r="FG59" s="142"/>
      <c r="FH59" s="142"/>
      <c r="FI59" s="142"/>
      <c r="FJ59" s="142"/>
      <c r="FK59" s="142"/>
      <c r="FL59" s="142"/>
      <c r="FM59" s="142"/>
      <c r="FN59" s="142"/>
      <c r="FO59" s="142"/>
      <c r="FP59" s="142"/>
      <c r="FQ59" s="142"/>
      <c r="FR59" s="142"/>
      <c r="FS59" s="142"/>
      <c r="FT59" s="142"/>
      <c r="FU59" s="142"/>
      <c r="FV59" s="142"/>
      <c r="FW59" s="142"/>
      <c r="FX59" s="142"/>
      <c r="FY59" s="142"/>
      <c r="FZ59" s="142"/>
      <c r="GA59" s="142"/>
      <c r="GB59" s="142"/>
      <c r="GC59" s="142"/>
      <c r="GD59" s="141"/>
    </row>
    <row r="60" spans="1:186" ht="22.5" customHeight="1">
      <c r="A60" s="297"/>
      <c r="B60" s="140" t="s">
        <v>272</v>
      </c>
      <c r="C60" s="295">
        <f>IF(SUM(C59:AG59)&gt;20000,20000,SUM(C59:AG59))</f>
        <v>0</v>
      </c>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f>IF(SUM(AH59:BK59)&gt;20000,20000,SUM(AH59:BK59))</f>
        <v>0</v>
      </c>
      <c r="AI60" s="295"/>
      <c r="AJ60" s="295"/>
      <c r="AK60" s="295"/>
      <c r="AL60" s="295"/>
      <c r="AM60" s="295"/>
      <c r="AN60" s="295"/>
      <c r="AO60" s="295"/>
      <c r="AP60" s="295"/>
      <c r="AQ60" s="295"/>
      <c r="AR60" s="295"/>
      <c r="AS60" s="295"/>
      <c r="AT60" s="295"/>
      <c r="AU60" s="295"/>
      <c r="AV60" s="295"/>
      <c r="AW60" s="295"/>
      <c r="AX60" s="295"/>
      <c r="AY60" s="295"/>
      <c r="AZ60" s="295"/>
      <c r="BA60" s="295"/>
      <c r="BB60" s="295"/>
      <c r="BC60" s="295"/>
      <c r="BD60" s="295"/>
      <c r="BE60" s="295"/>
      <c r="BF60" s="295"/>
      <c r="BG60" s="295"/>
      <c r="BH60" s="295"/>
      <c r="BI60" s="295"/>
      <c r="BJ60" s="295"/>
      <c r="BK60" s="295"/>
      <c r="BL60" s="295">
        <f>IF(SUM(BL59:CP59)&gt;20000,20000,SUM(BL59:CP59))</f>
        <v>0</v>
      </c>
      <c r="BM60" s="295"/>
      <c r="BN60" s="295"/>
      <c r="BO60" s="295"/>
      <c r="BP60" s="295"/>
      <c r="BQ60" s="295"/>
      <c r="BR60" s="295"/>
      <c r="BS60" s="295"/>
      <c r="BT60" s="295"/>
      <c r="BU60" s="295"/>
      <c r="BV60" s="295"/>
      <c r="BW60" s="295"/>
      <c r="BX60" s="295"/>
      <c r="BY60" s="295"/>
      <c r="BZ60" s="295"/>
      <c r="CA60" s="295"/>
      <c r="CB60" s="295"/>
      <c r="CC60" s="295"/>
      <c r="CD60" s="295"/>
      <c r="CE60" s="295"/>
      <c r="CF60" s="295"/>
      <c r="CG60" s="295"/>
      <c r="CH60" s="295"/>
      <c r="CI60" s="295"/>
      <c r="CJ60" s="295"/>
      <c r="CK60" s="295"/>
      <c r="CL60" s="295"/>
      <c r="CM60" s="295"/>
      <c r="CN60" s="295"/>
      <c r="CO60" s="295"/>
      <c r="CP60" s="295"/>
      <c r="CQ60" s="295">
        <f>IF(SUM(CQ59:DU59)&gt;20000,20000,SUM(CQ59:DU59))</f>
        <v>0</v>
      </c>
      <c r="CR60" s="295"/>
      <c r="CS60" s="295"/>
      <c r="CT60" s="295"/>
      <c r="CU60" s="295"/>
      <c r="CV60" s="295"/>
      <c r="CW60" s="295"/>
      <c r="CX60" s="295"/>
      <c r="CY60" s="295"/>
      <c r="CZ60" s="295"/>
      <c r="DA60" s="295"/>
      <c r="DB60" s="295"/>
      <c r="DC60" s="295"/>
      <c r="DD60" s="295"/>
      <c r="DE60" s="295"/>
      <c r="DF60" s="295"/>
      <c r="DG60" s="295"/>
      <c r="DH60" s="295"/>
      <c r="DI60" s="295"/>
      <c r="DJ60" s="295"/>
      <c r="DK60" s="295"/>
      <c r="DL60" s="295"/>
      <c r="DM60" s="295"/>
      <c r="DN60" s="295"/>
      <c r="DO60" s="295"/>
      <c r="DP60" s="295"/>
      <c r="DQ60" s="295"/>
      <c r="DR60" s="295"/>
      <c r="DS60" s="295"/>
      <c r="DT60" s="295"/>
      <c r="DU60" s="295"/>
      <c r="DV60" s="295">
        <f>IF(SUM(DV59:EX59)&gt;20000,20000,SUM(DV59:EX59))</f>
        <v>0</v>
      </c>
      <c r="DW60" s="295"/>
      <c r="DX60" s="295"/>
      <c r="DY60" s="295"/>
      <c r="DZ60" s="295"/>
      <c r="EA60" s="295"/>
      <c r="EB60" s="295"/>
      <c r="EC60" s="295"/>
      <c r="ED60" s="295"/>
      <c r="EE60" s="295"/>
      <c r="EF60" s="295"/>
      <c r="EG60" s="295"/>
      <c r="EH60" s="295"/>
      <c r="EI60" s="295"/>
      <c r="EJ60" s="295"/>
      <c r="EK60" s="295"/>
      <c r="EL60" s="295"/>
      <c r="EM60" s="295"/>
      <c r="EN60" s="295"/>
      <c r="EO60" s="295"/>
      <c r="EP60" s="295"/>
      <c r="EQ60" s="295"/>
      <c r="ER60" s="295"/>
      <c r="ES60" s="295"/>
      <c r="ET60" s="295"/>
      <c r="EU60" s="295"/>
      <c r="EV60" s="295"/>
      <c r="EW60" s="295"/>
      <c r="EX60" s="295"/>
      <c r="EY60" s="295">
        <f>IF(SUM(EY59:GC59)&gt;20000,20000,SUM(EY59:GC59))</f>
        <v>0</v>
      </c>
      <c r="EZ60" s="295"/>
      <c r="FA60" s="295"/>
      <c r="FB60" s="295"/>
      <c r="FC60" s="295"/>
      <c r="FD60" s="295"/>
      <c r="FE60" s="295"/>
      <c r="FF60" s="295"/>
      <c r="FG60" s="295"/>
      <c r="FH60" s="295"/>
      <c r="FI60" s="295"/>
      <c r="FJ60" s="295"/>
      <c r="FK60" s="295"/>
      <c r="FL60" s="295"/>
      <c r="FM60" s="295"/>
      <c r="FN60" s="295"/>
      <c r="FO60" s="295"/>
      <c r="FP60" s="295"/>
      <c r="FQ60" s="295"/>
      <c r="FR60" s="295"/>
      <c r="FS60" s="295"/>
      <c r="FT60" s="295"/>
      <c r="FU60" s="295"/>
      <c r="FV60" s="295"/>
      <c r="FW60" s="295"/>
      <c r="FX60" s="295"/>
      <c r="FY60" s="295"/>
      <c r="FZ60" s="295"/>
      <c r="GA60" s="295"/>
      <c r="GB60" s="295"/>
      <c r="GC60" s="295"/>
      <c r="GD60" s="143">
        <f>SUM(C60:GC60)</f>
        <v>0</v>
      </c>
    </row>
    <row r="61" spans="1:186" ht="22.5" customHeight="1">
      <c r="A61" s="296">
        <v>25</v>
      </c>
      <c r="B61" s="140" t="s">
        <v>271</v>
      </c>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2"/>
      <c r="BO61" s="142"/>
      <c r="BP61" s="142"/>
      <c r="BQ61" s="142"/>
      <c r="BR61" s="142"/>
      <c r="BS61" s="142"/>
      <c r="BT61" s="142"/>
      <c r="BU61" s="142"/>
      <c r="BV61" s="142"/>
      <c r="BW61" s="142"/>
      <c r="BX61" s="142"/>
      <c r="BY61" s="142"/>
      <c r="BZ61" s="142"/>
      <c r="CA61" s="142"/>
      <c r="CB61" s="142"/>
      <c r="CC61" s="142"/>
      <c r="CD61" s="142"/>
      <c r="CE61" s="142"/>
      <c r="CF61" s="142"/>
      <c r="CG61" s="142"/>
      <c r="CH61" s="142"/>
      <c r="CI61" s="142"/>
      <c r="CJ61" s="142"/>
      <c r="CK61" s="142"/>
      <c r="CL61" s="142"/>
      <c r="CM61" s="142"/>
      <c r="CN61" s="142"/>
      <c r="CO61" s="142"/>
      <c r="CP61" s="142"/>
      <c r="CQ61" s="142"/>
      <c r="CR61" s="142"/>
      <c r="CS61" s="142"/>
      <c r="CT61" s="142"/>
      <c r="CU61" s="142"/>
      <c r="CV61" s="142"/>
      <c r="CW61" s="142"/>
      <c r="CX61" s="142"/>
      <c r="CY61" s="142"/>
      <c r="CZ61" s="142"/>
      <c r="DA61" s="142"/>
      <c r="DB61" s="142"/>
      <c r="DC61" s="142"/>
      <c r="DD61" s="142"/>
      <c r="DE61" s="142"/>
      <c r="DF61" s="142"/>
      <c r="DG61" s="142"/>
      <c r="DH61" s="142"/>
      <c r="DI61" s="142"/>
      <c r="DJ61" s="142"/>
      <c r="DK61" s="142"/>
      <c r="DL61" s="142"/>
      <c r="DM61" s="142"/>
      <c r="DN61" s="142"/>
      <c r="DO61" s="142"/>
      <c r="DP61" s="142"/>
      <c r="DQ61" s="142"/>
      <c r="DR61" s="142"/>
      <c r="DS61" s="142"/>
      <c r="DT61" s="142"/>
      <c r="DU61" s="142"/>
      <c r="DV61" s="142"/>
      <c r="DW61" s="142"/>
      <c r="DX61" s="142"/>
      <c r="DY61" s="142"/>
      <c r="DZ61" s="142"/>
      <c r="EA61" s="142"/>
      <c r="EB61" s="142"/>
      <c r="EC61" s="142"/>
      <c r="ED61" s="142"/>
      <c r="EE61" s="142"/>
      <c r="EF61" s="142"/>
      <c r="EG61" s="142"/>
      <c r="EH61" s="142"/>
      <c r="EI61" s="142"/>
      <c r="EJ61" s="142"/>
      <c r="EK61" s="142"/>
      <c r="EL61" s="142"/>
      <c r="EM61" s="142"/>
      <c r="EN61" s="142"/>
      <c r="EO61" s="142"/>
      <c r="EP61" s="142"/>
      <c r="EQ61" s="142"/>
      <c r="ER61" s="142"/>
      <c r="ES61" s="142"/>
      <c r="ET61" s="142"/>
      <c r="EU61" s="142"/>
      <c r="EV61" s="142"/>
      <c r="EW61" s="142"/>
      <c r="EX61" s="142"/>
      <c r="EY61" s="142"/>
      <c r="EZ61" s="142"/>
      <c r="FA61" s="142"/>
      <c r="FB61" s="142"/>
      <c r="FC61" s="142"/>
      <c r="FD61" s="142"/>
      <c r="FE61" s="142"/>
      <c r="FF61" s="142"/>
      <c r="FG61" s="142"/>
      <c r="FH61" s="142"/>
      <c r="FI61" s="142"/>
      <c r="FJ61" s="142"/>
      <c r="FK61" s="142"/>
      <c r="FL61" s="142"/>
      <c r="FM61" s="142"/>
      <c r="FN61" s="142"/>
      <c r="FO61" s="142"/>
      <c r="FP61" s="142"/>
      <c r="FQ61" s="142"/>
      <c r="FR61" s="142"/>
      <c r="FS61" s="142"/>
      <c r="FT61" s="142"/>
      <c r="FU61" s="142"/>
      <c r="FV61" s="142"/>
      <c r="FW61" s="142"/>
      <c r="FX61" s="142"/>
      <c r="FY61" s="142"/>
      <c r="FZ61" s="142"/>
      <c r="GA61" s="142"/>
      <c r="GB61" s="142"/>
      <c r="GC61" s="142"/>
      <c r="GD61" s="141"/>
    </row>
    <row r="62" spans="1:186" ht="22.5" customHeight="1">
      <c r="A62" s="297"/>
      <c r="B62" s="140" t="s">
        <v>272</v>
      </c>
      <c r="C62" s="295">
        <f>IF(SUM(C61:AG61)&gt;20000,20000,SUM(C61:AG61))</f>
        <v>0</v>
      </c>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f>IF(SUM(AH61:BK61)&gt;20000,20000,SUM(AH61:BK61))</f>
        <v>0</v>
      </c>
      <c r="AI62" s="295"/>
      <c r="AJ62" s="295"/>
      <c r="AK62" s="295"/>
      <c r="AL62" s="295"/>
      <c r="AM62" s="295"/>
      <c r="AN62" s="295"/>
      <c r="AO62" s="295"/>
      <c r="AP62" s="295"/>
      <c r="AQ62" s="295"/>
      <c r="AR62" s="295"/>
      <c r="AS62" s="295"/>
      <c r="AT62" s="295"/>
      <c r="AU62" s="295"/>
      <c r="AV62" s="295"/>
      <c r="AW62" s="295"/>
      <c r="AX62" s="295"/>
      <c r="AY62" s="295"/>
      <c r="AZ62" s="295"/>
      <c r="BA62" s="295"/>
      <c r="BB62" s="295"/>
      <c r="BC62" s="295"/>
      <c r="BD62" s="295"/>
      <c r="BE62" s="295"/>
      <c r="BF62" s="295"/>
      <c r="BG62" s="295"/>
      <c r="BH62" s="295"/>
      <c r="BI62" s="295"/>
      <c r="BJ62" s="295"/>
      <c r="BK62" s="295"/>
      <c r="BL62" s="295">
        <f>IF(SUM(BL61:CP61)&gt;20000,20000,SUM(BL61:CP61))</f>
        <v>0</v>
      </c>
      <c r="BM62" s="295"/>
      <c r="BN62" s="295"/>
      <c r="BO62" s="295"/>
      <c r="BP62" s="295"/>
      <c r="BQ62" s="295"/>
      <c r="BR62" s="295"/>
      <c r="BS62" s="295"/>
      <c r="BT62" s="295"/>
      <c r="BU62" s="295"/>
      <c r="BV62" s="295"/>
      <c r="BW62" s="295"/>
      <c r="BX62" s="295"/>
      <c r="BY62" s="295"/>
      <c r="BZ62" s="295"/>
      <c r="CA62" s="295"/>
      <c r="CB62" s="295"/>
      <c r="CC62" s="295"/>
      <c r="CD62" s="295"/>
      <c r="CE62" s="295"/>
      <c r="CF62" s="295"/>
      <c r="CG62" s="295"/>
      <c r="CH62" s="295"/>
      <c r="CI62" s="295"/>
      <c r="CJ62" s="295"/>
      <c r="CK62" s="295"/>
      <c r="CL62" s="295"/>
      <c r="CM62" s="295"/>
      <c r="CN62" s="295"/>
      <c r="CO62" s="295"/>
      <c r="CP62" s="295"/>
      <c r="CQ62" s="295">
        <f>IF(SUM(CQ61:DU61)&gt;20000,20000,SUM(CQ61:DU61))</f>
        <v>0</v>
      </c>
      <c r="CR62" s="295"/>
      <c r="CS62" s="295"/>
      <c r="CT62" s="295"/>
      <c r="CU62" s="295"/>
      <c r="CV62" s="295"/>
      <c r="CW62" s="295"/>
      <c r="CX62" s="295"/>
      <c r="CY62" s="295"/>
      <c r="CZ62" s="295"/>
      <c r="DA62" s="295"/>
      <c r="DB62" s="295"/>
      <c r="DC62" s="295"/>
      <c r="DD62" s="295"/>
      <c r="DE62" s="295"/>
      <c r="DF62" s="295"/>
      <c r="DG62" s="295"/>
      <c r="DH62" s="295"/>
      <c r="DI62" s="295"/>
      <c r="DJ62" s="295"/>
      <c r="DK62" s="295"/>
      <c r="DL62" s="295"/>
      <c r="DM62" s="295"/>
      <c r="DN62" s="295"/>
      <c r="DO62" s="295"/>
      <c r="DP62" s="295"/>
      <c r="DQ62" s="295"/>
      <c r="DR62" s="295"/>
      <c r="DS62" s="295"/>
      <c r="DT62" s="295"/>
      <c r="DU62" s="295"/>
      <c r="DV62" s="295">
        <f>IF(SUM(DV61:EX61)&gt;20000,20000,SUM(DV61:EX61))</f>
        <v>0</v>
      </c>
      <c r="DW62" s="295"/>
      <c r="DX62" s="295"/>
      <c r="DY62" s="295"/>
      <c r="DZ62" s="295"/>
      <c r="EA62" s="295"/>
      <c r="EB62" s="295"/>
      <c r="EC62" s="295"/>
      <c r="ED62" s="295"/>
      <c r="EE62" s="295"/>
      <c r="EF62" s="295"/>
      <c r="EG62" s="295"/>
      <c r="EH62" s="295"/>
      <c r="EI62" s="295"/>
      <c r="EJ62" s="295"/>
      <c r="EK62" s="295"/>
      <c r="EL62" s="295"/>
      <c r="EM62" s="295"/>
      <c r="EN62" s="295"/>
      <c r="EO62" s="295"/>
      <c r="EP62" s="295"/>
      <c r="EQ62" s="295"/>
      <c r="ER62" s="295"/>
      <c r="ES62" s="295"/>
      <c r="ET62" s="295"/>
      <c r="EU62" s="295"/>
      <c r="EV62" s="295"/>
      <c r="EW62" s="295"/>
      <c r="EX62" s="295"/>
      <c r="EY62" s="295">
        <f>IF(SUM(EY61:GC61)&gt;20000,20000,SUM(EY61:GC61))</f>
        <v>0</v>
      </c>
      <c r="EZ62" s="295"/>
      <c r="FA62" s="295"/>
      <c r="FB62" s="295"/>
      <c r="FC62" s="295"/>
      <c r="FD62" s="295"/>
      <c r="FE62" s="295"/>
      <c r="FF62" s="295"/>
      <c r="FG62" s="295"/>
      <c r="FH62" s="295"/>
      <c r="FI62" s="295"/>
      <c r="FJ62" s="295"/>
      <c r="FK62" s="295"/>
      <c r="FL62" s="295"/>
      <c r="FM62" s="295"/>
      <c r="FN62" s="295"/>
      <c r="FO62" s="295"/>
      <c r="FP62" s="295"/>
      <c r="FQ62" s="295"/>
      <c r="FR62" s="295"/>
      <c r="FS62" s="295"/>
      <c r="FT62" s="295"/>
      <c r="FU62" s="295"/>
      <c r="FV62" s="295"/>
      <c r="FW62" s="295"/>
      <c r="FX62" s="295"/>
      <c r="FY62" s="295"/>
      <c r="FZ62" s="295"/>
      <c r="GA62" s="295"/>
      <c r="GB62" s="295"/>
      <c r="GC62" s="295"/>
      <c r="GD62" s="143">
        <f>SUM(C62:GC62)</f>
        <v>0</v>
      </c>
    </row>
    <row r="63" spans="1:186" ht="22.5" customHeight="1">
      <c r="A63" s="296">
        <v>26</v>
      </c>
      <c r="B63" s="140" t="s">
        <v>271</v>
      </c>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c r="BI63" s="142"/>
      <c r="BJ63" s="142"/>
      <c r="BK63" s="142"/>
      <c r="BL63" s="142"/>
      <c r="BM63" s="142"/>
      <c r="BN63" s="142"/>
      <c r="BO63" s="142"/>
      <c r="BP63" s="142"/>
      <c r="BQ63" s="142"/>
      <c r="BR63" s="142"/>
      <c r="BS63" s="142"/>
      <c r="BT63" s="142"/>
      <c r="BU63" s="142"/>
      <c r="BV63" s="142"/>
      <c r="BW63" s="142"/>
      <c r="BX63" s="142"/>
      <c r="BY63" s="142"/>
      <c r="BZ63" s="142"/>
      <c r="CA63" s="142"/>
      <c r="CB63" s="142"/>
      <c r="CC63" s="142"/>
      <c r="CD63" s="142"/>
      <c r="CE63" s="142"/>
      <c r="CF63" s="142"/>
      <c r="CG63" s="142"/>
      <c r="CH63" s="142"/>
      <c r="CI63" s="142"/>
      <c r="CJ63" s="142"/>
      <c r="CK63" s="142"/>
      <c r="CL63" s="142"/>
      <c r="CM63" s="142"/>
      <c r="CN63" s="142"/>
      <c r="CO63" s="142"/>
      <c r="CP63" s="142"/>
      <c r="CQ63" s="142"/>
      <c r="CR63" s="142"/>
      <c r="CS63" s="142"/>
      <c r="CT63" s="142"/>
      <c r="CU63" s="142"/>
      <c r="CV63" s="142"/>
      <c r="CW63" s="142"/>
      <c r="CX63" s="142"/>
      <c r="CY63" s="142"/>
      <c r="CZ63" s="142"/>
      <c r="DA63" s="142"/>
      <c r="DB63" s="142"/>
      <c r="DC63" s="142"/>
      <c r="DD63" s="142"/>
      <c r="DE63" s="142"/>
      <c r="DF63" s="142"/>
      <c r="DG63" s="142"/>
      <c r="DH63" s="142"/>
      <c r="DI63" s="142"/>
      <c r="DJ63" s="142"/>
      <c r="DK63" s="142"/>
      <c r="DL63" s="142"/>
      <c r="DM63" s="142"/>
      <c r="DN63" s="142"/>
      <c r="DO63" s="142"/>
      <c r="DP63" s="142"/>
      <c r="DQ63" s="142"/>
      <c r="DR63" s="142"/>
      <c r="DS63" s="142"/>
      <c r="DT63" s="142"/>
      <c r="DU63" s="142"/>
      <c r="DV63" s="142"/>
      <c r="DW63" s="142"/>
      <c r="DX63" s="142"/>
      <c r="DY63" s="142"/>
      <c r="DZ63" s="142"/>
      <c r="EA63" s="142"/>
      <c r="EB63" s="142"/>
      <c r="EC63" s="142"/>
      <c r="ED63" s="142"/>
      <c r="EE63" s="142"/>
      <c r="EF63" s="142"/>
      <c r="EG63" s="142"/>
      <c r="EH63" s="142"/>
      <c r="EI63" s="142"/>
      <c r="EJ63" s="142"/>
      <c r="EK63" s="142"/>
      <c r="EL63" s="142"/>
      <c r="EM63" s="142"/>
      <c r="EN63" s="142"/>
      <c r="EO63" s="142"/>
      <c r="EP63" s="142"/>
      <c r="EQ63" s="142"/>
      <c r="ER63" s="142"/>
      <c r="ES63" s="142"/>
      <c r="ET63" s="142"/>
      <c r="EU63" s="142"/>
      <c r="EV63" s="142"/>
      <c r="EW63" s="142"/>
      <c r="EX63" s="142"/>
      <c r="EY63" s="142"/>
      <c r="EZ63" s="142"/>
      <c r="FA63" s="142"/>
      <c r="FB63" s="142"/>
      <c r="FC63" s="142"/>
      <c r="FD63" s="142"/>
      <c r="FE63" s="142"/>
      <c r="FF63" s="142"/>
      <c r="FG63" s="142"/>
      <c r="FH63" s="142"/>
      <c r="FI63" s="142"/>
      <c r="FJ63" s="142"/>
      <c r="FK63" s="142"/>
      <c r="FL63" s="142"/>
      <c r="FM63" s="142"/>
      <c r="FN63" s="142"/>
      <c r="FO63" s="142"/>
      <c r="FP63" s="142"/>
      <c r="FQ63" s="142"/>
      <c r="FR63" s="142"/>
      <c r="FS63" s="142"/>
      <c r="FT63" s="142"/>
      <c r="FU63" s="142"/>
      <c r="FV63" s="142"/>
      <c r="FW63" s="142"/>
      <c r="FX63" s="142"/>
      <c r="FY63" s="142"/>
      <c r="FZ63" s="142"/>
      <c r="GA63" s="142"/>
      <c r="GB63" s="142"/>
      <c r="GC63" s="142"/>
      <c r="GD63" s="141"/>
    </row>
    <row r="64" spans="1:186" ht="22.5" customHeight="1">
      <c r="A64" s="297"/>
      <c r="B64" s="140" t="s">
        <v>272</v>
      </c>
      <c r="C64" s="295">
        <f>IF(SUM(C63:AG63)&gt;20000,20000,SUM(C63:AG63))</f>
        <v>0</v>
      </c>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f>IF(SUM(AH63:BK63)&gt;20000,20000,SUM(AH63:BK63))</f>
        <v>0</v>
      </c>
      <c r="AI64" s="295"/>
      <c r="AJ64" s="295"/>
      <c r="AK64" s="295"/>
      <c r="AL64" s="295"/>
      <c r="AM64" s="295"/>
      <c r="AN64" s="295"/>
      <c r="AO64" s="295"/>
      <c r="AP64" s="295"/>
      <c r="AQ64" s="295"/>
      <c r="AR64" s="295"/>
      <c r="AS64" s="295"/>
      <c r="AT64" s="295"/>
      <c r="AU64" s="295"/>
      <c r="AV64" s="295"/>
      <c r="AW64" s="295"/>
      <c r="AX64" s="295"/>
      <c r="AY64" s="295"/>
      <c r="AZ64" s="295"/>
      <c r="BA64" s="295"/>
      <c r="BB64" s="295"/>
      <c r="BC64" s="295"/>
      <c r="BD64" s="295"/>
      <c r="BE64" s="295"/>
      <c r="BF64" s="295"/>
      <c r="BG64" s="295"/>
      <c r="BH64" s="295"/>
      <c r="BI64" s="295"/>
      <c r="BJ64" s="295"/>
      <c r="BK64" s="295"/>
      <c r="BL64" s="295">
        <f>IF(SUM(BL63:CP63)&gt;20000,20000,SUM(BL63:CP63))</f>
        <v>0</v>
      </c>
      <c r="BM64" s="295"/>
      <c r="BN64" s="295"/>
      <c r="BO64" s="295"/>
      <c r="BP64" s="295"/>
      <c r="BQ64" s="295"/>
      <c r="BR64" s="295"/>
      <c r="BS64" s="295"/>
      <c r="BT64" s="295"/>
      <c r="BU64" s="295"/>
      <c r="BV64" s="295"/>
      <c r="BW64" s="295"/>
      <c r="BX64" s="295"/>
      <c r="BY64" s="295"/>
      <c r="BZ64" s="295"/>
      <c r="CA64" s="295"/>
      <c r="CB64" s="295"/>
      <c r="CC64" s="295"/>
      <c r="CD64" s="295"/>
      <c r="CE64" s="295"/>
      <c r="CF64" s="295"/>
      <c r="CG64" s="295"/>
      <c r="CH64" s="295"/>
      <c r="CI64" s="295"/>
      <c r="CJ64" s="295"/>
      <c r="CK64" s="295"/>
      <c r="CL64" s="295"/>
      <c r="CM64" s="295"/>
      <c r="CN64" s="295"/>
      <c r="CO64" s="295"/>
      <c r="CP64" s="295"/>
      <c r="CQ64" s="295">
        <f>IF(SUM(CQ63:DU63)&gt;20000,20000,SUM(CQ63:DU63))</f>
        <v>0</v>
      </c>
      <c r="CR64" s="295"/>
      <c r="CS64" s="295"/>
      <c r="CT64" s="295"/>
      <c r="CU64" s="295"/>
      <c r="CV64" s="295"/>
      <c r="CW64" s="295"/>
      <c r="CX64" s="295"/>
      <c r="CY64" s="295"/>
      <c r="CZ64" s="295"/>
      <c r="DA64" s="295"/>
      <c r="DB64" s="295"/>
      <c r="DC64" s="295"/>
      <c r="DD64" s="295"/>
      <c r="DE64" s="295"/>
      <c r="DF64" s="295"/>
      <c r="DG64" s="295"/>
      <c r="DH64" s="295"/>
      <c r="DI64" s="295"/>
      <c r="DJ64" s="295"/>
      <c r="DK64" s="295"/>
      <c r="DL64" s="295"/>
      <c r="DM64" s="295"/>
      <c r="DN64" s="295"/>
      <c r="DO64" s="295"/>
      <c r="DP64" s="295"/>
      <c r="DQ64" s="295"/>
      <c r="DR64" s="295"/>
      <c r="DS64" s="295"/>
      <c r="DT64" s="295"/>
      <c r="DU64" s="295"/>
      <c r="DV64" s="295">
        <f>IF(SUM(DV63:EX63)&gt;20000,20000,SUM(DV63:EX63))</f>
        <v>0</v>
      </c>
      <c r="DW64" s="295"/>
      <c r="DX64" s="295"/>
      <c r="DY64" s="295"/>
      <c r="DZ64" s="295"/>
      <c r="EA64" s="295"/>
      <c r="EB64" s="295"/>
      <c r="EC64" s="295"/>
      <c r="ED64" s="295"/>
      <c r="EE64" s="295"/>
      <c r="EF64" s="295"/>
      <c r="EG64" s="295"/>
      <c r="EH64" s="295"/>
      <c r="EI64" s="295"/>
      <c r="EJ64" s="295"/>
      <c r="EK64" s="295"/>
      <c r="EL64" s="295"/>
      <c r="EM64" s="295"/>
      <c r="EN64" s="295"/>
      <c r="EO64" s="295"/>
      <c r="EP64" s="295"/>
      <c r="EQ64" s="295"/>
      <c r="ER64" s="295"/>
      <c r="ES64" s="295"/>
      <c r="ET64" s="295"/>
      <c r="EU64" s="295"/>
      <c r="EV64" s="295"/>
      <c r="EW64" s="295"/>
      <c r="EX64" s="295"/>
      <c r="EY64" s="295">
        <f>IF(SUM(EY63:GC63)&gt;20000,20000,SUM(EY63:GC63))</f>
        <v>0</v>
      </c>
      <c r="EZ64" s="295"/>
      <c r="FA64" s="295"/>
      <c r="FB64" s="295"/>
      <c r="FC64" s="295"/>
      <c r="FD64" s="295"/>
      <c r="FE64" s="295"/>
      <c r="FF64" s="295"/>
      <c r="FG64" s="295"/>
      <c r="FH64" s="295"/>
      <c r="FI64" s="295"/>
      <c r="FJ64" s="295"/>
      <c r="FK64" s="295"/>
      <c r="FL64" s="295"/>
      <c r="FM64" s="295"/>
      <c r="FN64" s="295"/>
      <c r="FO64" s="295"/>
      <c r="FP64" s="295"/>
      <c r="FQ64" s="295"/>
      <c r="FR64" s="295"/>
      <c r="FS64" s="295"/>
      <c r="FT64" s="295"/>
      <c r="FU64" s="295"/>
      <c r="FV64" s="295"/>
      <c r="FW64" s="295"/>
      <c r="FX64" s="295"/>
      <c r="FY64" s="295"/>
      <c r="FZ64" s="295"/>
      <c r="GA64" s="295"/>
      <c r="GB64" s="295"/>
      <c r="GC64" s="295"/>
      <c r="GD64" s="143">
        <f>SUM(C64:GC64)</f>
        <v>0</v>
      </c>
    </row>
    <row r="65" spans="1:186" ht="22.5" customHeight="1">
      <c r="A65" s="296">
        <v>27</v>
      </c>
      <c r="B65" s="140" t="s">
        <v>271</v>
      </c>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c r="BI65" s="142"/>
      <c r="BJ65" s="142"/>
      <c r="BK65" s="142"/>
      <c r="BL65" s="142"/>
      <c r="BM65" s="142"/>
      <c r="BN65" s="142"/>
      <c r="BO65" s="142"/>
      <c r="BP65" s="142"/>
      <c r="BQ65" s="142"/>
      <c r="BR65" s="142"/>
      <c r="BS65" s="142"/>
      <c r="BT65" s="142"/>
      <c r="BU65" s="142"/>
      <c r="BV65" s="142"/>
      <c r="BW65" s="142"/>
      <c r="BX65" s="142"/>
      <c r="BY65" s="142"/>
      <c r="BZ65" s="142"/>
      <c r="CA65" s="142"/>
      <c r="CB65" s="142"/>
      <c r="CC65" s="142"/>
      <c r="CD65" s="142"/>
      <c r="CE65" s="142"/>
      <c r="CF65" s="142"/>
      <c r="CG65" s="142"/>
      <c r="CH65" s="142"/>
      <c r="CI65" s="142"/>
      <c r="CJ65" s="142"/>
      <c r="CK65" s="142"/>
      <c r="CL65" s="142"/>
      <c r="CM65" s="142"/>
      <c r="CN65" s="142"/>
      <c r="CO65" s="142"/>
      <c r="CP65" s="142"/>
      <c r="CQ65" s="142"/>
      <c r="CR65" s="142"/>
      <c r="CS65" s="142"/>
      <c r="CT65" s="142"/>
      <c r="CU65" s="142"/>
      <c r="CV65" s="142"/>
      <c r="CW65" s="142"/>
      <c r="CX65" s="142"/>
      <c r="CY65" s="142"/>
      <c r="CZ65" s="142"/>
      <c r="DA65" s="142"/>
      <c r="DB65" s="142"/>
      <c r="DC65" s="142"/>
      <c r="DD65" s="142"/>
      <c r="DE65" s="142"/>
      <c r="DF65" s="142"/>
      <c r="DG65" s="142"/>
      <c r="DH65" s="142"/>
      <c r="DI65" s="142"/>
      <c r="DJ65" s="142"/>
      <c r="DK65" s="142"/>
      <c r="DL65" s="142"/>
      <c r="DM65" s="142"/>
      <c r="DN65" s="142"/>
      <c r="DO65" s="142"/>
      <c r="DP65" s="142"/>
      <c r="DQ65" s="142"/>
      <c r="DR65" s="142"/>
      <c r="DS65" s="142"/>
      <c r="DT65" s="142"/>
      <c r="DU65" s="142"/>
      <c r="DV65" s="142"/>
      <c r="DW65" s="142"/>
      <c r="DX65" s="142"/>
      <c r="DY65" s="142"/>
      <c r="DZ65" s="142"/>
      <c r="EA65" s="142"/>
      <c r="EB65" s="142"/>
      <c r="EC65" s="142"/>
      <c r="ED65" s="142"/>
      <c r="EE65" s="142"/>
      <c r="EF65" s="142"/>
      <c r="EG65" s="142"/>
      <c r="EH65" s="142"/>
      <c r="EI65" s="142"/>
      <c r="EJ65" s="142"/>
      <c r="EK65" s="142"/>
      <c r="EL65" s="142"/>
      <c r="EM65" s="142"/>
      <c r="EN65" s="142"/>
      <c r="EO65" s="142"/>
      <c r="EP65" s="142"/>
      <c r="EQ65" s="142"/>
      <c r="ER65" s="142"/>
      <c r="ES65" s="142"/>
      <c r="ET65" s="142"/>
      <c r="EU65" s="142"/>
      <c r="EV65" s="142"/>
      <c r="EW65" s="142"/>
      <c r="EX65" s="142"/>
      <c r="EY65" s="142"/>
      <c r="EZ65" s="142"/>
      <c r="FA65" s="142"/>
      <c r="FB65" s="142"/>
      <c r="FC65" s="142"/>
      <c r="FD65" s="142"/>
      <c r="FE65" s="142"/>
      <c r="FF65" s="142"/>
      <c r="FG65" s="142"/>
      <c r="FH65" s="142"/>
      <c r="FI65" s="142"/>
      <c r="FJ65" s="142"/>
      <c r="FK65" s="142"/>
      <c r="FL65" s="142"/>
      <c r="FM65" s="142"/>
      <c r="FN65" s="142"/>
      <c r="FO65" s="142"/>
      <c r="FP65" s="142"/>
      <c r="FQ65" s="142"/>
      <c r="FR65" s="142"/>
      <c r="FS65" s="142"/>
      <c r="FT65" s="142"/>
      <c r="FU65" s="142"/>
      <c r="FV65" s="142"/>
      <c r="FW65" s="142"/>
      <c r="FX65" s="142"/>
      <c r="FY65" s="142"/>
      <c r="FZ65" s="142"/>
      <c r="GA65" s="142"/>
      <c r="GB65" s="142"/>
      <c r="GC65" s="142"/>
      <c r="GD65" s="141"/>
    </row>
    <row r="66" spans="1:186" ht="22.5" customHeight="1">
      <c r="A66" s="297"/>
      <c r="B66" s="140" t="s">
        <v>272</v>
      </c>
      <c r="C66" s="295">
        <f>IF(SUM(C65:AG65)&gt;20000,20000,SUM(C65:AG65))</f>
        <v>0</v>
      </c>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c r="AC66" s="295"/>
      <c r="AD66" s="295"/>
      <c r="AE66" s="295"/>
      <c r="AF66" s="295"/>
      <c r="AG66" s="295"/>
      <c r="AH66" s="295">
        <f>IF(SUM(AH65:BK65)&gt;20000,20000,SUM(AH65:BK65))</f>
        <v>0</v>
      </c>
      <c r="AI66" s="295"/>
      <c r="AJ66" s="295"/>
      <c r="AK66" s="295"/>
      <c r="AL66" s="295"/>
      <c r="AM66" s="295"/>
      <c r="AN66" s="295"/>
      <c r="AO66" s="295"/>
      <c r="AP66" s="295"/>
      <c r="AQ66" s="295"/>
      <c r="AR66" s="295"/>
      <c r="AS66" s="295"/>
      <c r="AT66" s="295"/>
      <c r="AU66" s="295"/>
      <c r="AV66" s="295"/>
      <c r="AW66" s="295"/>
      <c r="AX66" s="295"/>
      <c r="AY66" s="295"/>
      <c r="AZ66" s="295"/>
      <c r="BA66" s="295"/>
      <c r="BB66" s="295"/>
      <c r="BC66" s="295"/>
      <c r="BD66" s="295"/>
      <c r="BE66" s="295"/>
      <c r="BF66" s="295"/>
      <c r="BG66" s="295"/>
      <c r="BH66" s="295"/>
      <c r="BI66" s="295"/>
      <c r="BJ66" s="295"/>
      <c r="BK66" s="295"/>
      <c r="BL66" s="295">
        <f>IF(SUM(BL65:CP65)&gt;20000,20000,SUM(BL65:CP65))</f>
        <v>0</v>
      </c>
      <c r="BM66" s="295"/>
      <c r="BN66" s="295"/>
      <c r="BO66" s="295"/>
      <c r="BP66" s="295"/>
      <c r="BQ66" s="295"/>
      <c r="BR66" s="295"/>
      <c r="BS66" s="295"/>
      <c r="BT66" s="295"/>
      <c r="BU66" s="295"/>
      <c r="BV66" s="295"/>
      <c r="BW66" s="295"/>
      <c r="BX66" s="295"/>
      <c r="BY66" s="295"/>
      <c r="BZ66" s="295"/>
      <c r="CA66" s="295"/>
      <c r="CB66" s="295"/>
      <c r="CC66" s="295"/>
      <c r="CD66" s="295"/>
      <c r="CE66" s="295"/>
      <c r="CF66" s="295"/>
      <c r="CG66" s="295"/>
      <c r="CH66" s="295"/>
      <c r="CI66" s="295"/>
      <c r="CJ66" s="295"/>
      <c r="CK66" s="295"/>
      <c r="CL66" s="295"/>
      <c r="CM66" s="295"/>
      <c r="CN66" s="295"/>
      <c r="CO66" s="295"/>
      <c r="CP66" s="295"/>
      <c r="CQ66" s="295">
        <f>IF(SUM(CQ65:DU65)&gt;20000,20000,SUM(CQ65:DU65))</f>
        <v>0</v>
      </c>
      <c r="CR66" s="295"/>
      <c r="CS66" s="295"/>
      <c r="CT66" s="295"/>
      <c r="CU66" s="295"/>
      <c r="CV66" s="295"/>
      <c r="CW66" s="295"/>
      <c r="CX66" s="295"/>
      <c r="CY66" s="295"/>
      <c r="CZ66" s="295"/>
      <c r="DA66" s="295"/>
      <c r="DB66" s="295"/>
      <c r="DC66" s="295"/>
      <c r="DD66" s="295"/>
      <c r="DE66" s="295"/>
      <c r="DF66" s="295"/>
      <c r="DG66" s="295"/>
      <c r="DH66" s="295"/>
      <c r="DI66" s="295"/>
      <c r="DJ66" s="295"/>
      <c r="DK66" s="295"/>
      <c r="DL66" s="295"/>
      <c r="DM66" s="295"/>
      <c r="DN66" s="295"/>
      <c r="DO66" s="295"/>
      <c r="DP66" s="295"/>
      <c r="DQ66" s="295"/>
      <c r="DR66" s="295"/>
      <c r="DS66" s="295"/>
      <c r="DT66" s="295"/>
      <c r="DU66" s="295"/>
      <c r="DV66" s="295">
        <f>IF(SUM(DV65:EX65)&gt;20000,20000,SUM(DV65:EX65))</f>
        <v>0</v>
      </c>
      <c r="DW66" s="295"/>
      <c r="DX66" s="295"/>
      <c r="DY66" s="295"/>
      <c r="DZ66" s="295"/>
      <c r="EA66" s="295"/>
      <c r="EB66" s="295"/>
      <c r="EC66" s="295"/>
      <c r="ED66" s="295"/>
      <c r="EE66" s="295"/>
      <c r="EF66" s="295"/>
      <c r="EG66" s="295"/>
      <c r="EH66" s="295"/>
      <c r="EI66" s="295"/>
      <c r="EJ66" s="295"/>
      <c r="EK66" s="295"/>
      <c r="EL66" s="295"/>
      <c r="EM66" s="295"/>
      <c r="EN66" s="295"/>
      <c r="EO66" s="295"/>
      <c r="EP66" s="295"/>
      <c r="EQ66" s="295"/>
      <c r="ER66" s="295"/>
      <c r="ES66" s="295"/>
      <c r="ET66" s="295"/>
      <c r="EU66" s="295"/>
      <c r="EV66" s="295"/>
      <c r="EW66" s="295"/>
      <c r="EX66" s="295"/>
      <c r="EY66" s="295">
        <f>IF(SUM(EY65:GC65)&gt;20000,20000,SUM(EY65:GC65))</f>
        <v>0</v>
      </c>
      <c r="EZ66" s="295"/>
      <c r="FA66" s="295"/>
      <c r="FB66" s="295"/>
      <c r="FC66" s="295"/>
      <c r="FD66" s="295"/>
      <c r="FE66" s="295"/>
      <c r="FF66" s="295"/>
      <c r="FG66" s="295"/>
      <c r="FH66" s="295"/>
      <c r="FI66" s="295"/>
      <c r="FJ66" s="295"/>
      <c r="FK66" s="295"/>
      <c r="FL66" s="295"/>
      <c r="FM66" s="295"/>
      <c r="FN66" s="295"/>
      <c r="FO66" s="295"/>
      <c r="FP66" s="295"/>
      <c r="FQ66" s="295"/>
      <c r="FR66" s="295"/>
      <c r="FS66" s="295"/>
      <c r="FT66" s="295"/>
      <c r="FU66" s="295"/>
      <c r="FV66" s="295"/>
      <c r="FW66" s="295"/>
      <c r="FX66" s="295"/>
      <c r="FY66" s="295"/>
      <c r="FZ66" s="295"/>
      <c r="GA66" s="295"/>
      <c r="GB66" s="295"/>
      <c r="GC66" s="295"/>
      <c r="GD66" s="143">
        <f>SUM(C66:GC66)</f>
        <v>0</v>
      </c>
    </row>
    <row r="67" spans="1:186" ht="22.5" customHeight="1">
      <c r="A67" s="296">
        <v>28</v>
      </c>
      <c r="B67" s="140" t="s">
        <v>271</v>
      </c>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142"/>
      <c r="AF67" s="142"/>
      <c r="AG67" s="142"/>
      <c r="AH67" s="142"/>
      <c r="AI67" s="142"/>
      <c r="AJ67" s="142"/>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c r="BI67" s="142"/>
      <c r="BJ67" s="142"/>
      <c r="BK67" s="142"/>
      <c r="BL67" s="142"/>
      <c r="BM67" s="142"/>
      <c r="BN67" s="142"/>
      <c r="BO67" s="142"/>
      <c r="BP67" s="142"/>
      <c r="BQ67" s="142"/>
      <c r="BR67" s="142"/>
      <c r="BS67" s="142"/>
      <c r="BT67" s="142"/>
      <c r="BU67" s="142"/>
      <c r="BV67" s="142"/>
      <c r="BW67" s="142"/>
      <c r="BX67" s="142"/>
      <c r="BY67" s="142"/>
      <c r="BZ67" s="142"/>
      <c r="CA67" s="142"/>
      <c r="CB67" s="142"/>
      <c r="CC67" s="142"/>
      <c r="CD67" s="142"/>
      <c r="CE67" s="142"/>
      <c r="CF67" s="142"/>
      <c r="CG67" s="142"/>
      <c r="CH67" s="142"/>
      <c r="CI67" s="142"/>
      <c r="CJ67" s="142"/>
      <c r="CK67" s="142"/>
      <c r="CL67" s="142"/>
      <c r="CM67" s="142"/>
      <c r="CN67" s="142"/>
      <c r="CO67" s="142"/>
      <c r="CP67" s="142"/>
      <c r="CQ67" s="142"/>
      <c r="CR67" s="142"/>
      <c r="CS67" s="142"/>
      <c r="CT67" s="142"/>
      <c r="CU67" s="142"/>
      <c r="CV67" s="142"/>
      <c r="CW67" s="142"/>
      <c r="CX67" s="142"/>
      <c r="CY67" s="142"/>
      <c r="CZ67" s="142"/>
      <c r="DA67" s="142"/>
      <c r="DB67" s="142"/>
      <c r="DC67" s="142"/>
      <c r="DD67" s="142"/>
      <c r="DE67" s="142"/>
      <c r="DF67" s="142"/>
      <c r="DG67" s="142"/>
      <c r="DH67" s="142"/>
      <c r="DI67" s="142"/>
      <c r="DJ67" s="142"/>
      <c r="DK67" s="142"/>
      <c r="DL67" s="142"/>
      <c r="DM67" s="142"/>
      <c r="DN67" s="142"/>
      <c r="DO67" s="142"/>
      <c r="DP67" s="142"/>
      <c r="DQ67" s="142"/>
      <c r="DR67" s="142"/>
      <c r="DS67" s="142"/>
      <c r="DT67" s="142"/>
      <c r="DU67" s="142"/>
      <c r="DV67" s="142"/>
      <c r="DW67" s="142"/>
      <c r="DX67" s="142"/>
      <c r="DY67" s="142"/>
      <c r="DZ67" s="142"/>
      <c r="EA67" s="142"/>
      <c r="EB67" s="142"/>
      <c r="EC67" s="142"/>
      <c r="ED67" s="142"/>
      <c r="EE67" s="142"/>
      <c r="EF67" s="142"/>
      <c r="EG67" s="142"/>
      <c r="EH67" s="142"/>
      <c r="EI67" s="142"/>
      <c r="EJ67" s="142"/>
      <c r="EK67" s="142"/>
      <c r="EL67" s="142"/>
      <c r="EM67" s="142"/>
      <c r="EN67" s="142"/>
      <c r="EO67" s="142"/>
      <c r="EP67" s="142"/>
      <c r="EQ67" s="142"/>
      <c r="ER67" s="142"/>
      <c r="ES67" s="142"/>
      <c r="ET67" s="142"/>
      <c r="EU67" s="142"/>
      <c r="EV67" s="142"/>
      <c r="EW67" s="142"/>
      <c r="EX67" s="142"/>
      <c r="EY67" s="142"/>
      <c r="EZ67" s="142"/>
      <c r="FA67" s="142"/>
      <c r="FB67" s="142"/>
      <c r="FC67" s="142"/>
      <c r="FD67" s="142"/>
      <c r="FE67" s="142"/>
      <c r="FF67" s="142"/>
      <c r="FG67" s="142"/>
      <c r="FH67" s="142"/>
      <c r="FI67" s="142"/>
      <c r="FJ67" s="142"/>
      <c r="FK67" s="142"/>
      <c r="FL67" s="142"/>
      <c r="FM67" s="142"/>
      <c r="FN67" s="142"/>
      <c r="FO67" s="142"/>
      <c r="FP67" s="142"/>
      <c r="FQ67" s="142"/>
      <c r="FR67" s="142"/>
      <c r="FS67" s="142"/>
      <c r="FT67" s="142"/>
      <c r="FU67" s="142"/>
      <c r="FV67" s="142"/>
      <c r="FW67" s="142"/>
      <c r="FX67" s="142"/>
      <c r="FY67" s="142"/>
      <c r="FZ67" s="142"/>
      <c r="GA67" s="142"/>
      <c r="GB67" s="142"/>
      <c r="GC67" s="142"/>
      <c r="GD67" s="141"/>
    </row>
    <row r="68" spans="1:186" ht="22.5" customHeight="1">
      <c r="A68" s="297"/>
      <c r="B68" s="140" t="s">
        <v>272</v>
      </c>
      <c r="C68" s="295">
        <f>IF(SUM(C67:AG67)&gt;20000,20000,SUM(C67:AG67))</f>
        <v>0</v>
      </c>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f>IF(SUM(AH67:BK67)&gt;20000,20000,SUM(AH67:BK67))</f>
        <v>0</v>
      </c>
      <c r="AI68" s="295"/>
      <c r="AJ68" s="295"/>
      <c r="AK68" s="295"/>
      <c r="AL68" s="295"/>
      <c r="AM68" s="295"/>
      <c r="AN68" s="295"/>
      <c r="AO68" s="295"/>
      <c r="AP68" s="295"/>
      <c r="AQ68" s="295"/>
      <c r="AR68" s="295"/>
      <c r="AS68" s="295"/>
      <c r="AT68" s="295"/>
      <c r="AU68" s="295"/>
      <c r="AV68" s="295"/>
      <c r="AW68" s="295"/>
      <c r="AX68" s="295"/>
      <c r="AY68" s="295"/>
      <c r="AZ68" s="295"/>
      <c r="BA68" s="295"/>
      <c r="BB68" s="295"/>
      <c r="BC68" s="295"/>
      <c r="BD68" s="295"/>
      <c r="BE68" s="295"/>
      <c r="BF68" s="295"/>
      <c r="BG68" s="295"/>
      <c r="BH68" s="295"/>
      <c r="BI68" s="295"/>
      <c r="BJ68" s="295"/>
      <c r="BK68" s="295"/>
      <c r="BL68" s="295">
        <f>IF(SUM(BL67:CP67)&gt;20000,20000,SUM(BL67:CP67))</f>
        <v>0</v>
      </c>
      <c r="BM68" s="295"/>
      <c r="BN68" s="295"/>
      <c r="BO68" s="295"/>
      <c r="BP68" s="295"/>
      <c r="BQ68" s="295"/>
      <c r="BR68" s="295"/>
      <c r="BS68" s="295"/>
      <c r="BT68" s="295"/>
      <c r="BU68" s="295"/>
      <c r="BV68" s="295"/>
      <c r="BW68" s="295"/>
      <c r="BX68" s="295"/>
      <c r="BY68" s="295"/>
      <c r="BZ68" s="295"/>
      <c r="CA68" s="295"/>
      <c r="CB68" s="295"/>
      <c r="CC68" s="295"/>
      <c r="CD68" s="295"/>
      <c r="CE68" s="295"/>
      <c r="CF68" s="295"/>
      <c r="CG68" s="295"/>
      <c r="CH68" s="295"/>
      <c r="CI68" s="295"/>
      <c r="CJ68" s="295"/>
      <c r="CK68" s="295"/>
      <c r="CL68" s="295"/>
      <c r="CM68" s="295"/>
      <c r="CN68" s="295"/>
      <c r="CO68" s="295"/>
      <c r="CP68" s="295"/>
      <c r="CQ68" s="295">
        <f>IF(SUM(CQ67:DU67)&gt;20000,20000,SUM(CQ67:DU67))</f>
        <v>0</v>
      </c>
      <c r="CR68" s="295"/>
      <c r="CS68" s="295"/>
      <c r="CT68" s="295"/>
      <c r="CU68" s="295"/>
      <c r="CV68" s="295"/>
      <c r="CW68" s="295"/>
      <c r="CX68" s="295"/>
      <c r="CY68" s="295"/>
      <c r="CZ68" s="295"/>
      <c r="DA68" s="295"/>
      <c r="DB68" s="295"/>
      <c r="DC68" s="295"/>
      <c r="DD68" s="295"/>
      <c r="DE68" s="295"/>
      <c r="DF68" s="295"/>
      <c r="DG68" s="295"/>
      <c r="DH68" s="295"/>
      <c r="DI68" s="295"/>
      <c r="DJ68" s="295"/>
      <c r="DK68" s="295"/>
      <c r="DL68" s="295"/>
      <c r="DM68" s="295"/>
      <c r="DN68" s="295"/>
      <c r="DO68" s="295"/>
      <c r="DP68" s="295"/>
      <c r="DQ68" s="295"/>
      <c r="DR68" s="295"/>
      <c r="DS68" s="295"/>
      <c r="DT68" s="295"/>
      <c r="DU68" s="295"/>
      <c r="DV68" s="295">
        <f>IF(SUM(DV67:EX67)&gt;20000,20000,SUM(DV67:EX67))</f>
        <v>0</v>
      </c>
      <c r="DW68" s="295"/>
      <c r="DX68" s="295"/>
      <c r="DY68" s="295"/>
      <c r="DZ68" s="295"/>
      <c r="EA68" s="295"/>
      <c r="EB68" s="295"/>
      <c r="EC68" s="295"/>
      <c r="ED68" s="295"/>
      <c r="EE68" s="295"/>
      <c r="EF68" s="295"/>
      <c r="EG68" s="295"/>
      <c r="EH68" s="295"/>
      <c r="EI68" s="295"/>
      <c r="EJ68" s="295"/>
      <c r="EK68" s="295"/>
      <c r="EL68" s="295"/>
      <c r="EM68" s="295"/>
      <c r="EN68" s="295"/>
      <c r="EO68" s="295"/>
      <c r="EP68" s="295"/>
      <c r="EQ68" s="295"/>
      <c r="ER68" s="295"/>
      <c r="ES68" s="295"/>
      <c r="ET68" s="295"/>
      <c r="EU68" s="295"/>
      <c r="EV68" s="295"/>
      <c r="EW68" s="295"/>
      <c r="EX68" s="295"/>
      <c r="EY68" s="295">
        <f>IF(SUM(EY67:GC67)&gt;20000,20000,SUM(EY67:GC67))</f>
        <v>0</v>
      </c>
      <c r="EZ68" s="295"/>
      <c r="FA68" s="295"/>
      <c r="FB68" s="295"/>
      <c r="FC68" s="295"/>
      <c r="FD68" s="295"/>
      <c r="FE68" s="295"/>
      <c r="FF68" s="295"/>
      <c r="FG68" s="295"/>
      <c r="FH68" s="295"/>
      <c r="FI68" s="295"/>
      <c r="FJ68" s="295"/>
      <c r="FK68" s="295"/>
      <c r="FL68" s="295"/>
      <c r="FM68" s="295"/>
      <c r="FN68" s="295"/>
      <c r="FO68" s="295"/>
      <c r="FP68" s="295"/>
      <c r="FQ68" s="295"/>
      <c r="FR68" s="295"/>
      <c r="FS68" s="295"/>
      <c r="FT68" s="295"/>
      <c r="FU68" s="295"/>
      <c r="FV68" s="295"/>
      <c r="FW68" s="295"/>
      <c r="FX68" s="295"/>
      <c r="FY68" s="295"/>
      <c r="FZ68" s="295"/>
      <c r="GA68" s="295"/>
      <c r="GB68" s="295"/>
      <c r="GC68" s="295"/>
      <c r="GD68" s="143">
        <f>SUM(C68:GC68)</f>
        <v>0</v>
      </c>
    </row>
    <row r="69" spans="1:186" ht="22.5" customHeight="1">
      <c r="A69" s="296">
        <v>29</v>
      </c>
      <c r="B69" s="140" t="s">
        <v>271</v>
      </c>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c r="BI69" s="142"/>
      <c r="BJ69" s="142"/>
      <c r="BK69" s="142"/>
      <c r="BL69" s="142"/>
      <c r="BM69" s="142"/>
      <c r="BN69" s="142"/>
      <c r="BO69" s="142"/>
      <c r="BP69" s="142"/>
      <c r="BQ69" s="142"/>
      <c r="BR69" s="142"/>
      <c r="BS69" s="142"/>
      <c r="BT69" s="142"/>
      <c r="BU69" s="142"/>
      <c r="BV69" s="142"/>
      <c r="BW69" s="142"/>
      <c r="BX69" s="142"/>
      <c r="BY69" s="142"/>
      <c r="BZ69" s="142"/>
      <c r="CA69" s="142"/>
      <c r="CB69" s="142"/>
      <c r="CC69" s="142"/>
      <c r="CD69" s="142"/>
      <c r="CE69" s="142"/>
      <c r="CF69" s="142"/>
      <c r="CG69" s="142"/>
      <c r="CH69" s="142"/>
      <c r="CI69" s="142"/>
      <c r="CJ69" s="142"/>
      <c r="CK69" s="142"/>
      <c r="CL69" s="142"/>
      <c r="CM69" s="142"/>
      <c r="CN69" s="142"/>
      <c r="CO69" s="142"/>
      <c r="CP69" s="142"/>
      <c r="CQ69" s="142"/>
      <c r="CR69" s="142"/>
      <c r="CS69" s="142"/>
      <c r="CT69" s="142"/>
      <c r="CU69" s="142"/>
      <c r="CV69" s="142"/>
      <c r="CW69" s="142"/>
      <c r="CX69" s="142"/>
      <c r="CY69" s="142"/>
      <c r="CZ69" s="142"/>
      <c r="DA69" s="142"/>
      <c r="DB69" s="142"/>
      <c r="DC69" s="142"/>
      <c r="DD69" s="142"/>
      <c r="DE69" s="142"/>
      <c r="DF69" s="142"/>
      <c r="DG69" s="142"/>
      <c r="DH69" s="142"/>
      <c r="DI69" s="142"/>
      <c r="DJ69" s="142"/>
      <c r="DK69" s="142"/>
      <c r="DL69" s="142"/>
      <c r="DM69" s="142"/>
      <c r="DN69" s="142"/>
      <c r="DO69" s="142"/>
      <c r="DP69" s="142"/>
      <c r="DQ69" s="142"/>
      <c r="DR69" s="142"/>
      <c r="DS69" s="142"/>
      <c r="DT69" s="142"/>
      <c r="DU69" s="142"/>
      <c r="DV69" s="142"/>
      <c r="DW69" s="142"/>
      <c r="DX69" s="142"/>
      <c r="DY69" s="142"/>
      <c r="DZ69" s="142"/>
      <c r="EA69" s="142"/>
      <c r="EB69" s="142"/>
      <c r="EC69" s="142"/>
      <c r="ED69" s="142"/>
      <c r="EE69" s="142"/>
      <c r="EF69" s="142"/>
      <c r="EG69" s="142"/>
      <c r="EH69" s="142"/>
      <c r="EI69" s="142"/>
      <c r="EJ69" s="142"/>
      <c r="EK69" s="142"/>
      <c r="EL69" s="142"/>
      <c r="EM69" s="142"/>
      <c r="EN69" s="142"/>
      <c r="EO69" s="142"/>
      <c r="EP69" s="142"/>
      <c r="EQ69" s="142"/>
      <c r="ER69" s="142"/>
      <c r="ES69" s="142"/>
      <c r="ET69" s="142"/>
      <c r="EU69" s="142"/>
      <c r="EV69" s="142"/>
      <c r="EW69" s="142"/>
      <c r="EX69" s="142"/>
      <c r="EY69" s="142"/>
      <c r="EZ69" s="142"/>
      <c r="FA69" s="142"/>
      <c r="FB69" s="142"/>
      <c r="FC69" s="142"/>
      <c r="FD69" s="142"/>
      <c r="FE69" s="142"/>
      <c r="FF69" s="142"/>
      <c r="FG69" s="142"/>
      <c r="FH69" s="142"/>
      <c r="FI69" s="142"/>
      <c r="FJ69" s="142"/>
      <c r="FK69" s="142"/>
      <c r="FL69" s="142"/>
      <c r="FM69" s="142"/>
      <c r="FN69" s="142"/>
      <c r="FO69" s="142"/>
      <c r="FP69" s="142"/>
      <c r="FQ69" s="142"/>
      <c r="FR69" s="142"/>
      <c r="FS69" s="142"/>
      <c r="FT69" s="142"/>
      <c r="FU69" s="142"/>
      <c r="FV69" s="142"/>
      <c r="FW69" s="142"/>
      <c r="FX69" s="142"/>
      <c r="FY69" s="142"/>
      <c r="FZ69" s="142"/>
      <c r="GA69" s="142"/>
      <c r="GB69" s="142"/>
      <c r="GC69" s="142"/>
      <c r="GD69" s="141"/>
    </row>
    <row r="70" spans="1:186" ht="22.5" customHeight="1">
      <c r="A70" s="297"/>
      <c r="B70" s="140" t="s">
        <v>272</v>
      </c>
      <c r="C70" s="295">
        <f>IF(SUM(C69:AG69)&gt;20000,20000,SUM(C69:AG69))</f>
        <v>0</v>
      </c>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f>IF(SUM(AH69:BK69)&gt;20000,20000,SUM(AH69:BK69))</f>
        <v>0</v>
      </c>
      <c r="AI70" s="295"/>
      <c r="AJ70" s="295"/>
      <c r="AK70" s="295"/>
      <c r="AL70" s="295"/>
      <c r="AM70" s="295"/>
      <c r="AN70" s="295"/>
      <c r="AO70" s="295"/>
      <c r="AP70" s="295"/>
      <c r="AQ70" s="295"/>
      <c r="AR70" s="295"/>
      <c r="AS70" s="295"/>
      <c r="AT70" s="295"/>
      <c r="AU70" s="295"/>
      <c r="AV70" s="295"/>
      <c r="AW70" s="295"/>
      <c r="AX70" s="295"/>
      <c r="AY70" s="295"/>
      <c r="AZ70" s="295"/>
      <c r="BA70" s="295"/>
      <c r="BB70" s="295"/>
      <c r="BC70" s="295"/>
      <c r="BD70" s="295"/>
      <c r="BE70" s="295"/>
      <c r="BF70" s="295"/>
      <c r="BG70" s="295"/>
      <c r="BH70" s="295"/>
      <c r="BI70" s="295"/>
      <c r="BJ70" s="295"/>
      <c r="BK70" s="295"/>
      <c r="BL70" s="295">
        <f>IF(SUM(BL69:CP69)&gt;20000,20000,SUM(BL69:CP69))</f>
        <v>0</v>
      </c>
      <c r="BM70" s="295"/>
      <c r="BN70" s="295"/>
      <c r="BO70" s="295"/>
      <c r="BP70" s="295"/>
      <c r="BQ70" s="295"/>
      <c r="BR70" s="295"/>
      <c r="BS70" s="295"/>
      <c r="BT70" s="295"/>
      <c r="BU70" s="295"/>
      <c r="BV70" s="295"/>
      <c r="BW70" s="295"/>
      <c r="BX70" s="295"/>
      <c r="BY70" s="295"/>
      <c r="BZ70" s="295"/>
      <c r="CA70" s="295"/>
      <c r="CB70" s="295"/>
      <c r="CC70" s="295"/>
      <c r="CD70" s="295"/>
      <c r="CE70" s="295"/>
      <c r="CF70" s="295"/>
      <c r="CG70" s="295"/>
      <c r="CH70" s="295"/>
      <c r="CI70" s="295"/>
      <c r="CJ70" s="295"/>
      <c r="CK70" s="295"/>
      <c r="CL70" s="295"/>
      <c r="CM70" s="295"/>
      <c r="CN70" s="295"/>
      <c r="CO70" s="295"/>
      <c r="CP70" s="295"/>
      <c r="CQ70" s="295">
        <f>IF(SUM(CQ69:DU69)&gt;20000,20000,SUM(CQ69:DU69))</f>
        <v>0</v>
      </c>
      <c r="CR70" s="295"/>
      <c r="CS70" s="295"/>
      <c r="CT70" s="295"/>
      <c r="CU70" s="295"/>
      <c r="CV70" s="295"/>
      <c r="CW70" s="295"/>
      <c r="CX70" s="295"/>
      <c r="CY70" s="295"/>
      <c r="CZ70" s="295"/>
      <c r="DA70" s="295"/>
      <c r="DB70" s="295"/>
      <c r="DC70" s="295"/>
      <c r="DD70" s="295"/>
      <c r="DE70" s="295"/>
      <c r="DF70" s="295"/>
      <c r="DG70" s="295"/>
      <c r="DH70" s="295"/>
      <c r="DI70" s="295"/>
      <c r="DJ70" s="295"/>
      <c r="DK70" s="295"/>
      <c r="DL70" s="295"/>
      <c r="DM70" s="295"/>
      <c r="DN70" s="295"/>
      <c r="DO70" s="295"/>
      <c r="DP70" s="295"/>
      <c r="DQ70" s="295"/>
      <c r="DR70" s="295"/>
      <c r="DS70" s="295"/>
      <c r="DT70" s="295"/>
      <c r="DU70" s="295"/>
      <c r="DV70" s="295">
        <f>IF(SUM(DV69:EX69)&gt;20000,20000,SUM(DV69:EX69))</f>
        <v>0</v>
      </c>
      <c r="DW70" s="295"/>
      <c r="DX70" s="295"/>
      <c r="DY70" s="295"/>
      <c r="DZ70" s="295"/>
      <c r="EA70" s="295"/>
      <c r="EB70" s="295"/>
      <c r="EC70" s="295"/>
      <c r="ED70" s="295"/>
      <c r="EE70" s="295"/>
      <c r="EF70" s="295"/>
      <c r="EG70" s="295"/>
      <c r="EH70" s="295"/>
      <c r="EI70" s="295"/>
      <c r="EJ70" s="295"/>
      <c r="EK70" s="295"/>
      <c r="EL70" s="295"/>
      <c r="EM70" s="295"/>
      <c r="EN70" s="295"/>
      <c r="EO70" s="295"/>
      <c r="EP70" s="295"/>
      <c r="EQ70" s="295"/>
      <c r="ER70" s="295"/>
      <c r="ES70" s="295"/>
      <c r="ET70" s="295"/>
      <c r="EU70" s="295"/>
      <c r="EV70" s="295"/>
      <c r="EW70" s="295"/>
      <c r="EX70" s="295"/>
      <c r="EY70" s="295">
        <f>IF(SUM(EY69:GC69)&gt;20000,20000,SUM(EY69:GC69))</f>
        <v>0</v>
      </c>
      <c r="EZ70" s="295"/>
      <c r="FA70" s="295"/>
      <c r="FB70" s="295"/>
      <c r="FC70" s="295"/>
      <c r="FD70" s="295"/>
      <c r="FE70" s="295"/>
      <c r="FF70" s="295"/>
      <c r="FG70" s="295"/>
      <c r="FH70" s="295"/>
      <c r="FI70" s="295"/>
      <c r="FJ70" s="295"/>
      <c r="FK70" s="295"/>
      <c r="FL70" s="295"/>
      <c r="FM70" s="295"/>
      <c r="FN70" s="295"/>
      <c r="FO70" s="295"/>
      <c r="FP70" s="295"/>
      <c r="FQ70" s="295"/>
      <c r="FR70" s="295"/>
      <c r="FS70" s="295"/>
      <c r="FT70" s="295"/>
      <c r="FU70" s="295"/>
      <c r="FV70" s="295"/>
      <c r="FW70" s="295"/>
      <c r="FX70" s="295"/>
      <c r="FY70" s="295"/>
      <c r="FZ70" s="295"/>
      <c r="GA70" s="295"/>
      <c r="GB70" s="295"/>
      <c r="GC70" s="295"/>
      <c r="GD70" s="143">
        <f>SUM(C70:GC70)</f>
        <v>0</v>
      </c>
    </row>
    <row r="71" spans="1:186" ht="22.5" customHeight="1">
      <c r="A71" s="296">
        <v>30</v>
      </c>
      <c r="B71" s="140" t="s">
        <v>271</v>
      </c>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c r="BI71" s="142"/>
      <c r="BJ71" s="142"/>
      <c r="BK71" s="142"/>
      <c r="BL71" s="142"/>
      <c r="BM71" s="142"/>
      <c r="BN71" s="142"/>
      <c r="BO71" s="142"/>
      <c r="BP71" s="142"/>
      <c r="BQ71" s="142"/>
      <c r="BR71" s="142"/>
      <c r="BS71" s="142"/>
      <c r="BT71" s="142"/>
      <c r="BU71" s="142"/>
      <c r="BV71" s="142"/>
      <c r="BW71" s="142"/>
      <c r="BX71" s="142"/>
      <c r="BY71" s="142"/>
      <c r="BZ71" s="142"/>
      <c r="CA71" s="142"/>
      <c r="CB71" s="142"/>
      <c r="CC71" s="142"/>
      <c r="CD71" s="142"/>
      <c r="CE71" s="142"/>
      <c r="CF71" s="142"/>
      <c r="CG71" s="142"/>
      <c r="CH71" s="142"/>
      <c r="CI71" s="142"/>
      <c r="CJ71" s="142"/>
      <c r="CK71" s="142"/>
      <c r="CL71" s="142"/>
      <c r="CM71" s="142"/>
      <c r="CN71" s="142"/>
      <c r="CO71" s="142"/>
      <c r="CP71" s="142"/>
      <c r="CQ71" s="142"/>
      <c r="CR71" s="142"/>
      <c r="CS71" s="142"/>
      <c r="CT71" s="142"/>
      <c r="CU71" s="142"/>
      <c r="CV71" s="142"/>
      <c r="CW71" s="142"/>
      <c r="CX71" s="142"/>
      <c r="CY71" s="142"/>
      <c r="CZ71" s="142"/>
      <c r="DA71" s="142"/>
      <c r="DB71" s="142"/>
      <c r="DC71" s="142"/>
      <c r="DD71" s="142"/>
      <c r="DE71" s="142"/>
      <c r="DF71" s="142"/>
      <c r="DG71" s="142"/>
      <c r="DH71" s="142"/>
      <c r="DI71" s="142"/>
      <c r="DJ71" s="142"/>
      <c r="DK71" s="142"/>
      <c r="DL71" s="142"/>
      <c r="DM71" s="142"/>
      <c r="DN71" s="142"/>
      <c r="DO71" s="142"/>
      <c r="DP71" s="142"/>
      <c r="DQ71" s="142"/>
      <c r="DR71" s="142"/>
      <c r="DS71" s="142"/>
      <c r="DT71" s="142"/>
      <c r="DU71" s="142"/>
      <c r="DV71" s="142"/>
      <c r="DW71" s="142"/>
      <c r="DX71" s="142"/>
      <c r="DY71" s="142"/>
      <c r="DZ71" s="142"/>
      <c r="EA71" s="142"/>
      <c r="EB71" s="142"/>
      <c r="EC71" s="142"/>
      <c r="ED71" s="142"/>
      <c r="EE71" s="142"/>
      <c r="EF71" s="142"/>
      <c r="EG71" s="142"/>
      <c r="EH71" s="142"/>
      <c r="EI71" s="142"/>
      <c r="EJ71" s="142"/>
      <c r="EK71" s="142"/>
      <c r="EL71" s="142"/>
      <c r="EM71" s="142"/>
      <c r="EN71" s="142"/>
      <c r="EO71" s="142"/>
      <c r="EP71" s="142"/>
      <c r="EQ71" s="142"/>
      <c r="ER71" s="142"/>
      <c r="ES71" s="142"/>
      <c r="ET71" s="142"/>
      <c r="EU71" s="142"/>
      <c r="EV71" s="142"/>
      <c r="EW71" s="142"/>
      <c r="EX71" s="142"/>
      <c r="EY71" s="142"/>
      <c r="EZ71" s="142"/>
      <c r="FA71" s="142"/>
      <c r="FB71" s="142"/>
      <c r="FC71" s="142"/>
      <c r="FD71" s="142"/>
      <c r="FE71" s="142"/>
      <c r="FF71" s="142"/>
      <c r="FG71" s="142"/>
      <c r="FH71" s="142"/>
      <c r="FI71" s="142"/>
      <c r="FJ71" s="142"/>
      <c r="FK71" s="142"/>
      <c r="FL71" s="142"/>
      <c r="FM71" s="142"/>
      <c r="FN71" s="142"/>
      <c r="FO71" s="142"/>
      <c r="FP71" s="142"/>
      <c r="FQ71" s="142"/>
      <c r="FR71" s="142"/>
      <c r="FS71" s="142"/>
      <c r="FT71" s="142"/>
      <c r="FU71" s="142"/>
      <c r="FV71" s="142"/>
      <c r="FW71" s="142"/>
      <c r="FX71" s="142"/>
      <c r="FY71" s="142"/>
      <c r="FZ71" s="142"/>
      <c r="GA71" s="142"/>
      <c r="GB71" s="142"/>
      <c r="GC71" s="142"/>
      <c r="GD71" s="141"/>
    </row>
    <row r="72" spans="1:186" ht="22.5" customHeight="1">
      <c r="A72" s="297"/>
      <c r="B72" s="140" t="s">
        <v>272</v>
      </c>
      <c r="C72" s="295">
        <f>IF(SUM(C71:AG71)&gt;20000,20000,SUM(C71:AG71))</f>
        <v>0</v>
      </c>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f>IF(SUM(AH71:BK71)&gt;20000,20000,SUM(AH71:BK71))</f>
        <v>0</v>
      </c>
      <c r="AI72" s="295"/>
      <c r="AJ72" s="295"/>
      <c r="AK72" s="295"/>
      <c r="AL72" s="295"/>
      <c r="AM72" s="295"/>
      <c r="AN72" s="295"/>
      <c r="AO72" s="295"/>
      <c r="AP72" s="295"/>
      <c r="AQ72" s="295"/>
      <c r="AR72" s="295"/>
      <c r="AS72" s="295"/>
      <c r="AT72" s="295"/>
      <c r="AU72" s="295"/>
      <c r="AV72" s="295"/>
      <c r="AW72" s="295"/>
      <c r="AX72" s="295"/>
      <c r="AY72" s="295"/>
      <c r="AZ72" s="295"/>
      <c r="BA72" s="295"/>
      <c r="BB72" s="295"/>
      <c r="BC72" s="295"/>
      <c r="BD72" s="295"/>
      <c r="BE72" s="295"/>
      <c r="BF72" s="295"/>
      <c r="BG72" s="295"/>
      <c r="BH72" s="295"/>
      <c r="BI72" s="295"/>
      <c r="BJ72" s="295"/>
      <c r="BK72" s="295"/>
      <c r="BL72" s="295">
        <f>IF(SUM(BL71:CP71)&gt;20000,20000,SUM(BL71:CP71))</f>
        <v>0</v>
      </c>
      <c r="BM72" s="295"/>
      <c r="BN72" s="295"/>
      <c r="BO72" s="295"/>
      <c r="BP72" s="295"/>
      <c r="BQ72" s="295"/>
      <c r="BR72" s="295"/>
      <c r="BS72" s="295"/>
      <c r="BT72" s="295"/>
      <c r="BU72" s="295"/>
      <c r="BV72" s="295"/>
      <c r="BW72" s="295"/>
      <c r="BX72" s="295"/>
      <c r="BY72" s="295"/>
      <c r="BZ72" s="295"/>
      <c r="CA72" s="295"/>
      <c r="CB72" s="295"/>
      <c r="CC72" s="295"/>
      <c r="CD72" s="295"/>
      <c r="CE72" s="295"/>
      <c r="CF72" s="295"/>
      <c r="CG72" s="295"/>
      <c r="CH72" s="295"/>
      <c r="CI72" s="295"/>
      <c r="CJ72" s="295"/>
      <c r="CK72" s="295"/>
      <c r="CL72" s="295"/>
      <c r="CM72" s="295"/>
      <c r="CN72" s="295"/>
      <c r="CO72" s="295"/>
      <c r="CP72" s="295"/>
      <c r="CQ72" s="295">
        <f>IF(SUM(CQ71:DU71)&gt;20000,20000,SUM(CQ71:DU71))</f>
        <v>0</v>
      </c>
      <c r="CR72" s="295"/>
      <c r="CS72" s="295"/>
      <c r="CT72" s="295"/>
      <c r="CU72" s="295"/>
      <c r="CV72" s="295"/>
      <c r="CW72" s="295"/>
      <c r="CX72" s="295"/>
      <c r="CY72" s="295"/>
      <c r="CZ72" s="295"/>
      <c r="DA72" s="295"/>
      <c r="DB72" s="295"/>
      <c r="DC72" s="295"/>
      <c r="DD72" s="295"/>
      <c r="DE72" s="295"/>
      <c r="DF72" s="295"/>
      <c r="DG72" s="295"/>
      <c r="DH72" s="295"/>
      <c r="DI72" s="295"/>
      <c r="DJ72" s="295"/>
      <c r="DK72" s="295"/>
      <c r="DL72" s="295"/>
      <c r="DM72" s="295"/>
      <c r="DN72" s="295"/>
      <c r="DO72" s="295"/>
      <c r="DP72" s="295"/>
      <c r="DQ72" s="295"/>
      <c r="DR72" s="295"/>
      <c r="DS72" s="295"/>
      <c r="DT72" s="295"/>
      <c r="DU72" s="295"/>
      <c r="DV72" s="295">
        <f>IF(SUM(DV71:EX71)&gt;20000,20000,SUM(DV71:EX71))</f>
        <v>0</v>
      </c>
      <c r="DW72" s="295"/>
      <c r="DX72" s="295"/>
      <c r="DY72" s="295"/>
      <c r="DZ72" s="295"/>
      <c r="EA72" s="295"/>
      <c r="EB72" s="295"/>
      <c r="EC72" s="295"/>
      <c r="ED72" s="295"/>
      <c r="EE72" s="295"/>
      <c r="EF72" s="295"/>
      <c r="EG72" s="295"/>
      <c r="EH72" s="295"/>
      <c r="EI72" s="295"/>
      <c r="EJ72" s="295"/>
      <c r="EK72" s="295"/>
      <c r="EL72" s="295"/>
      <c r="EM72" s="295"/>
      <c r="EN72" s="295"/>
      <c r="EO72" s="295"/>
      <c r="EP72" s="295"/>
      <c r="EQ72" s="295"/>
      <c r="ER72" s="295"/>
      <c r="ES72" s="295"/>
      <c r="ET72" s="295"/>
      <c r="EU72" s="295"/>
      <c r="EV72" s="295"/>
      <c r="EW72" s="295"/>
      <c r="EX72" s="295"/>
      <c r="EY72" s="295">
        <f>IF(SUM(EY71:GC71)&gt;20000,20000,SUM(EY71:GC71))</f>
        <v>0</v>
      </c>
      <c r="EZ72" s="295"/>
      <c r="FA72" s="295"/>
      <c r="FB72" s="295"/>
      <c r="FC72" s="295"/>
      <c r="FD72" s="295"/>
      <c r="FE72" s="295"/>
      <c r="FF72" s="295"/>
      <c r="FG72" s="295"/>
      <c r="FH72" s="295"/>
      <c r="FI72" s="295"/>
      <c r="FJ72" s="295"/>
      <c r="FK72" s="295"/>
      <c r="FL72" s="295"/>
      <c r="FM72" s="295"/>
      <c r="FN72" s="295"/>
      <c r="FO72" s="295"/>
      <c r="FP72" s="295"/>
      <c r="FQ72" s="295"/>
      <c r="FR72" s="295"/>
      <c r="FS72" s="295"/>
      <c r="FT72" s="295"/>
      <c r="FU72" s="295"/>
      <c r="FV72" s="295"/>
      <c r="FW72" s="295"/>
      <c r="FX72" s="295"/>
      <c r="FY72" s="295"/>
      <c r="FZ72" s="295"/>
      <c r="GA72" s="295"/>
      <c r="GB72" s="295"/>
      <c r="GC72" s="295"/>
      <c r="GD72" s="143">
        <f>SUM(C72:GC72)</f>
        <v>0</v>
      </c>
    </row>
    <row r="73" spans="1:186" ht="22.5" hidden="1" customHeight="1">
      <c r="A73" s="296">
        <v>31</v>
      </c>
      <c r="B73" s="140" t="s">
        <v>271</v>
      </c>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142"/>
      <c r="BJ73" s="142"/>
      <c r="BK73" s="142"/>
      <c r="BL73" s="142"/>
      <c r="BM73" s="142"/>
      <c r="BN73" s="142"/>
      <c r="BO73" s="142"/>
      <c r="BP73" s="142"/>
      <c r="BQ73" s="142"/>
      <c r="BR73" s="142"/>
      <c r="BS73" s="142"/>
      <c r="BT73" s="142"/>
      <c r="BU73" s="142"/>
      <c r="BV73" s="142"/>
      <c r="BW73" s="142"/>
      <c r="BX73" s="142"/>
      <c r="BY73" s="142"/>
      <c r="BZ73" s="142"/>
      <c r="CA73" s="142"/>
      <c r="CB73" s="142"/>
      <c r="CC73" s="142"/>
      <c r="CD73" s="142"/>
      <c r="CE73" s="142"/>
      <c r="CF73" s="142"/>
      <c r="CG73" s="142"/>
      <c r="CH73" s="142"/>
      <c r="CI73" s="142"/>
      <c r="CJ73" s="142"/>
      <c r="CK73" s="142"/>
      <c r="CL73" s="142"/>
      <c r="CM73" s="142"/>
      <c r="CN73" s="142"/>
      <c r="CO73" s="142"/>
      <c r="CP73" s="142"/>
      <c r="CQ73" s="142"/>
      <c r="CR73" s="142"/>
      <c r="CS73" s="142"/>
      <c r="CT73" s="142"/>
      <c r="CU73" s="142"/>
      <c r="CV73" s="142"/>
      <c r="CW73" s="142"/>
      <c r="CX73" s="142"/>
      <c r="CY73" s="142"/>
      <c r="CZ73" s="142"/>
      <c r="DA73" s="142"/>
      <c r="DB73" s="142"/>
      <c r="DC73" s="142"/>
      <c r="DD73" s="142"/>
      <c r="DE73" s="142"/>
      <c r="DF73" s="142"/>
      <c r="DG73" s="142"/>
      <c r="DH73" s="142"/>
      <c r="DI73" s="142"/>
      <c r="DJ73" s="142"/>
      <c r="DK73" s="142"/>
      <c r="DL73" s="142"/>
      <c r="DM73" s="142"/>
      <c r="DN73" s="142"/>
      <c r="DO73" s="142"/>
      <c r="DP73" s="142"/>
      <c r="DQ73" s="142"/>
      <c r="DR73" s="142"/>
      <c r="DS73" s="142"/>
      <c r="DT73" s="142"/>
      <c r="DU73" s="142"/>
      <c r="DV73" s="142"/>
      <c r="DW73" s="142"/>
      <c r="DX73" s="142"/>
      <c r="DY73" s="142"/>
      <c r="DZ73" s="142"/>
      <c r="EA73" s="142"/>
      <c r="EB73" s="142"/>
      <c r="EC73" s="142"/>
      <c r="ED73" s="142"/>
      <c r="EE73" s="142"/>
      <c r="EF73" s="142"/>
      <c r="EG73" s="142"/>
      <c r="EH73" s="142"/>
      <c r="EI73" s="142"/>
      <c r="EJ73" s="142"/>
      <c r="EK73" s="142"/>
      <c r="EL73" s="142"/>
      <c r="EM73" s="142"/>
      <c r="EN73" s="142"/>
      <c r="EO73" s="142"/>
      <c r="EP73" s="142"/>
      <c r="EQ73" s="142"/>
      <c r="ER73" s="142"/>
      <c r="ES73" s="142"/>
      <c r="ET73" s="142"/>
      <c r="EU73" s="142"/>
      <c r="EV73" s="142"/>
      <c r="EW73" s="142"/>
      <c r="EX73" s="142"/>
      <c r="EY73" s="142"/>
      <c r="EZ73" s="142"/>
      <c r="FA73" s="142"/>
      <c r="FB73" s="142"/>
      <c r="FC73" s="142"/>
      <c r="FD73" s="142"/>
      <c r="FE73" s="142"/>
      <c r="FF73" s="142"/>
      <c r="FG73" s="142"/>
      <c r="FH73" s="142"/>
      <c r="FI73" s="142"/>
      <c r="FJ73" s="142"/>
      <c r="FK73" s="142"/>
      <c r="FL73" s="142"/>
      <c r="FM73" s="142"/>
      <c r="FN73" s="142"/>
      <c r="FO73" s="142"/>
      <c r="FP73" s="142"/>
      <c r="FQ73" s="142"/>
      <c r="FR73" s="142"/>
      <c r="FS73" s="142"/>
      <c r="FT73" s="142"/>
      <c r="FU73" s="142"/>
      <c r="FV73" s="142"/>
      <c r="FW73" s="142"/>
      <c r="FX73" s="142"/>
      <c r="FY73" s="142"/>
      <c r="FZ73" s="142"/>
      <c r="GA73" s="142"/>
      <c r="GB73" s="142"/>
      <c r="GC73" s="142"/>
      <c r="GD73" s="141"/>
    </row>
    <row r="74" spans="1:186" ht="22.5" hidden="1" customHeight="1">
      <c r="A74" s="297"/>
      <c r="B74" s="140" t="s">
        <v>272</v>
      </c>
      <c r="C74" s="295">
        <f>IF(SUM(C73:AG73)&gt;20000,20000,SUM(C73:AG73))</f>
        <v>0</v>
      </c>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f>IF(SUM(AH73:BK73)&gt;20000,20000,SUM(AH73:BK73))</f>
        <v>0</v>
      </c>
      <c r="AI74" s="295"/>
      <c r="AJ74" s="295"/>
      <c r="AK74" s="295"/>
      <c r="AL74" s="295"/>
      <c r="AM74" s="295"/>
      <c r="AN74" s="295"/>
      <c r="AO74" s="295"/>
      <c r="AP74" s="295"/>
      <c r="AQ74" s="295"/>
      <c r="AR74" s="295"/>
      <c r="AS74" s="295"/>
      <c r="AT74" s="295"/>
      <c r="AU74" s="295"/>
      <c r="AV74" s="295"/>
      <c r="AW74" s="295"/>
      <c r="AX74" s="295"/>
      <c r="AY74" s="295"/>
      <c r="AZ74" s="295"/>
      <c r="BA74" s="295"/>
      <c r="BB74" s="295"/>
      <c r="BC74" s="295"/>
      <c r="BD74" s="295"/>
      <c r="BE74" s="295"/>
      <c r="BF74" s="295"/>
      <c r="BG74" s="295"/>
      <c r="BH74" s="295"/>
      <c r="BI74" s="295"/>
      <c r="BJ74" s="295"/>
      <c r="BK74" s="295"/>
      <c r="BL74" s="295">
        <f>IF(SUM(BL73:CP73)&gt;20000,20000,SUM(BL73:CP73))</f>
        <v>0</v>
      </c>
      <c r="BM74" s="295"/>
      <c r="BN74" s="295"/>
      <c r="BO74" s="295"/>
      <c r="BP74" s="295"/>
      <c r="BQ74" s="295"/>
      <c r="BR74" s="295"/>
      <c r="BS74" s="295"/>
      <c r="BT74" s="295"/>
      <c r="BU74" s="295"/>
      <c r="BV74" s="295"/>
      <c r="BW74" s="295"/>
      <c r="BX74" s="295"/>
      <c r="BY74" s="295"/>
      <c r="BZ74" s="295"/>
      <c r="CA74" s="295"/>
      <c r="CB74" s="295"/>
      <c r="CC74" s="295"/>
      <c r="CD74" s="295"/>
      <c r="CE74" s="295"/>
      <c r="CF74" s="295"/>
      <c r="CG74" s="295"/>
      <c r="CH74" s="295"/>
      <c r="CI74" s="295"/>
      <c r="CJ74" s="295"/>
      <c r="CK74" s="295"/>
      <c r="CL74" s="295"/>
      <c r="CM74" s="295"/>
      <c r="CN74" s="295"/>
      <c r="CO74" s="295"/>
      <c r="CP74" s="295"/>
      <c r="CQ74" s="295">
        <f>IF(SUM(CQ73:DU73)&gt;20000,20000,SUM(CQ73:DU73))</f>
        <v>0</v>
      </c>
      <c r="CR74" s="295"/>
      <c r="CS74" s="295"/>
      <c r="CT74" s="295"/>
      <c r="CU74" s="295"/>
      <c r="CV74" s="295"/>
      <c r="CW74" s="295"/>
      <c r="CX74" s="295"/>
      <c r="CY74" s="295"/>
      <c r="CZ74" s="295"/>
      <c r="DA74" s="295"/>
      <c r="DB74" s="295"/>
      <c r="DC74" s="295"/>
      <c r="DD74" s="295"/>
      <c r="DE74" s="295"/>
      <c r="DF74" s="295"/>
      <c r="DG74" s="295"/>
      <c r="DH74" s="295"/>
      <c r="DI74" s="295"/>
      <c r="DJ74" s="295"/>
      <c r="DK74" s="295"/>
      <c r="DL74" s="295"/>
      <c r="DM74" s="295"/>
      <c r="DN74" s="295"/>
      <c r="DO74" s="295"/>
      <c r="DP74" s="295"/>
      <c r="DQ74" s="295"/>
      <c r="DR74" s="295"/>
      <c r="DS74" s="295"/>
      <c r="DT74" s="295"/>
      <c r="DU74" s="295"/>
      <c r="DV74" s="295">
        <f>IF(SUM(DV73:EX73)&gt;20000,20000,SUM(DV73:EX73))</f>
        <v>0</v>
      </c>
      <c r="DW74" s="295"/>
      <c r="DX74" s="295"/>
      <c r="DY74" s="295"/>
      <c r="DZ74" s="295"/>
      <c r="EA74" s="295"/>
      <c r="EB74" s="295"/>
      <c r="EC74" s="295"/>
      <c r="ED74" s="295"/>
      <c r="EE74" s="295"/>
      <c r="EF74" s="295"/>
      <c r="EG74" s="295"/>
      <c r="EH74" s="295"/>
      <c r="EI74" s="295"/>
      <c r="EJ74" s="295"/>
      <c r="EK74" s="295"/>
      <c r="EL74" s="295"/>
      <c r="EM74" s="295"/>
      <c r="EN74" s="295"/>
      <c r="EO74" s="295"/>
      <c r="EP74" s="295"/>
      <c r="EQ74" s="295"/>
      <c r="ER74" s="295"/>
      <c r="ES74" s="295"/>
      <c r="ET74" s="295"/>
      <c r="EU74" s="295"/>
      <c r="EV74" s="295"/>
      <c r="EW74" s="295"/>
      <c r="EX74" s="295"/>
      <c r="EY74" s="295">
        <f>IF(SUM(EY73:GC73)&gt;20000,20000,SUM(EY73:GC73))</f>
        <v>0</v>
      </c>
      <c r="EZ74" s="295"/>
      <c r="FA74" s="295"/>
      <c r="FB74" s="295"/>
      <c r="FC74" s="295"/>
      <c r="FD74" s="295"/>
      <c r="FE74" s="295"/>
      <c r="FF74" s="295"/>
      <c r="FG74" s="295"/>
      <c r="FH74" s="295"/>
      <c r="FI74" s="295"/>
      <c r="FJ74" s="295"/>
      <c r="FK74" s="295"/>
      <c r="FL74" s="295"/>
      <c r="FM74" s="295"/>
      <c r="FN74" s="295"/>
      <c r="FO74" s="295"/>
      <c r="FP74" s="295"/>
      <c r="FQ74" s="295"/>
      <c r="FR74" s="295"/>
      <c r="FS74" s="295"/>
      <c r="FT74" s="295"/>
      <c r="FU74" s="295"/>
      <c r="FV74" s="295"/>
      <c r="FW74" s="295"/>
      <c r="FX74" s="295"/>
      <c r="FY74" s="295"/>
      <c r="FZ74" s="295"/>
      <c r="GA74" s="295"/>
      <c r="GB74" s="295"/>
      <c r="GC74" s="295"/>
      <c r="GD74" s="143">
        <f>SUM(C74:GC74)</f>
        <v>0</v>
      </c>
    </row>
    <row r="75" spans="1:186" ht="22.5" hidden="1" customHeight="1">
      <c r="A75" s="296">
        <v>32</v>
      </c>
      <c r="B75" s="140" t="s">
        <v>271</v>
      </c>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142"/>
      <c r="BJ75" s="142"/>
      <c r="BK75" s="142"/>
      <c r="BL75" s="142"/>
      <c r="BM75" s="142"/>
      <c r="BN75" s="142"/>
      <c r="BO75" s="142"/>
      <c r="BP75" s="142"/>
      <c r="BQ75" s="142"/>
      <c r="BR75" s="142"/>
      <c r="BS75" s="142"/>
      <c r="BT75" s="142"/>
      <c r="BU75" s="142"/>
      <c r="BV75" s="142"/>
      <c r="BW75" s="142"/>
      <c r="BX75" s="142"/>
      <c r="BY75" s="142"/>
      <c r="BZ75" s="142"/>
      <c r="CA75" s="142"/>
      <c r="CB75" s="142"/>
      <c r="CC75" s="142"/>
      <c r="CD75" s="142"/>
      <c r="CE75" s="142"/>
      <c r="CF75" s="142"/>
      <c r="CG75" s="142"/>
      <c r="CH75" s="142"/>
      <c r="CI75" s="142"/>
      <c r="CJ75" s="142"/>
      <c r="CK75" s="142"/>
      <c r="CL75" s="142"/>
      <c r="CM75" s="142"/>
      <c r="CN75" s="142"/>
      <c r="CO75" s="142"/>
      <c r="CP75" s="142"/>
      <c r="CQ75" s="142"/>
      <c r="CR75" s="142"/>
      <c r="CS75" s="142"/>
      <c r="CT75" s="142"/>
      <c r="CU75" s="142"/>
      <c r="CV75" s="142"/>
      <c r="CW75" s="142"/>
      <c r="CX75" s="142"/>
      <c r="CY75" s="142"/>
      <c r="CZ75" s="142"/>
      <c r="DA75" s="142"/>
      <c r="DB75" s="142"/>
      <c r="DC75" s="142"/>
      <c r="DD75" s="142"/>
      <c r="DE75" s="142"/>
      <c r="DF75" s="142"/>
      <c r="DG75" s="142"/>
      <c r="DH75" s="142"/>
      <c r="DI75" s="142"/>
      <c r="DJ75" s="142"/>
      <c r="DK75" s="142"/>
      <c r="DL75" s="142"/>
      <c r="DM75" s="142"/>
      <c r="DN75" s="142"/>
      <c r="DO75" s="142"/>
      <c r="DP75" s="142"/>
      <c r="DQ75" s="142"/>
      <c r="DR75" s="142"/>
      <c r="DS75" s="142"/>
      <c r="DT75" s="142"/>
      <c r="DU75" s="142"/>
      <c r="DV75" s="142"/>
      <c r="DW75" s="142"/>
      <c r="DX75" s="142"/>
      <c r="DY75" s="142"/>
      <c r="DZ75" s="142"/>
      <c r="EA75" s="142"/>
      <c r="EB75" s="142"/>
      <c r="EC75" s="142"/>
      <c r="ED75" s="142"/>
      <c r="EE75" s="142"/>
      <c r="EF75" s="142"/>
      <c r="EG75" s="142"/>
      <c r="EH75" s="142"/>
      <c r="EI75" s="142"/>
      <c r="EJ75" s="142"/>
      <c r="EK75" s="142"/>
      <c r="EL75" s="142"/>
      <c r="EM75" s="142"/>
      <c r="EN75" s="142"/>
      <c r="EO75" s="142"/>
      <c r="EP75" s="142"/>
      <c r="EQ75" s="142"/>
      <c r="ER75" s="142"/>
      <c r="ES75" s="142"/>
      <c r="ET75" s="142"/>
      <c r="EU75" s="142"/>
      <c r="EV75" s="142"/>
      <c r="EW75" s="142"/>
      <c r="EX75" s="142"/>
      <c r="EY75" s="142"/>
      <c r="EZ75" s="142"/>
      <c r="FA75" s="142"/>
      <c r="FB75" s="142"/>
      <c r="FC75" s="142"/>
      <c r="FD75" s="142"/>
      <c r="FE75" s="142"/>
      <c r="FF75" s="142"/>
      <c r="FG75" s="142"/>
      <c r="FH75" s="142"/>
      <c r="FI75" s="142"/>
      <c r="FJ75" s="142"/>
      <c r="FK75" s="142"/>
      <c r="FL75" s="142"/>
      <c r="FM75" s="142"/>
      <c r="FN75" s="142"/>
      <c r="FO75" s="142"/>
      <c r="FP75" s="142"/>
      <c r="FQ75" s="142"/>
      <c r="FR75" s="142"/>
      <c r="FS75" s="142"/>
      <c r="FT75" s="142"/>
      <c r="FU75" s="142"/>
      <c r="FV75" s="142"/>
      <c r="FW75" s="142"/>
      <c r="FX75" s="142"/>
      <c r="FY75" s="142"/>
      <c r="FZ75" s="142"/>
      <c r="GA75" s="142"/>
      <c r="GB75" s="142"/>
      <c r="GC75" s="142"/>
      <c r="GD75" s="141"/>
    </row>
    <row r="76" spans="1:186" ht="22.5" hidden="1" customHeight="1">
      <c r="A76" s="297"/>
      <c r="B76" s="140" t="s">
        <v>296</v>
      </c>
      <c r="C76" s="295">
        <f>IF(SUM(C75:AG75)&gt;20000,20000,SUM(C75:AG75))</f>
        <v>0</v>
      </c>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f>IF(SUM(AH75:BK75)&gt;20000,20000,SUM(AH75:BK75))</f>
        <v>0</v>
      </c>
      <c r="AI76" s="295"/>
      <c r="AJ76" s="295"/>
      <c r="AK76" s="295"/>
      <c r="AL76" s="295"/>
      <c r="AM76" s="295"/>
      <c r="AN76" s="295"/>
      <c r="AO76" s="295"/>
      <c r="AP76" s="295"/>
      <c r="AQ76" s="295"/>
      <c r="AR76" s="295"/>
      <c r="AS76" s="295"/>
      <c r="AT76" s="295"/>
      <c r="AU76" s="295"/>
      <c r="AV76" s="295"/>
      <c r="AW76" s="295"/>
      <c r="AX76" s="295"/>
      <c r="AY76" s="295"/>
      <c r="AZ76" s="295"/>
      <c r="BA76" s="295"/>
      <c r="BB76" s="295"/>
      <c r="BC76" s="295"/>
      <c r="BD76" s="295"/>
      <c r="BE76" s="295"/>
      <c r="BF76" s="295"/>
      <c r="BG76" s="295"/>
      <c r="BH76" s="295"/>
      <c r="BI76" s="295"/>
      <c r="BJ76" s="295"/>
      <c r="BK76" s="295"/>
      <c r="BL76" s="295">
        <f>IF(SUM(BL75:CP75)&gt;20000,20000,SUM(BL75:CP75))</f>
        <v>0</v>
      </c>
      <c r="BM76" s="295"/>
      <c r="BN76" s="295"/>
      <c r="BO76" s="295"/>
      <c r="BP76" s="295"/>
      <c r="BQ76" s="295"/>
      <c r="BR76" s="295"/>
      <c r="BS76" s="295"/>
      <c r="BT76" s="295"/>
      <c r="BU76" s="295"/>
      <c r="BV76" s="295"/>
      <c r="BW76" s="295"/>
      <c r="BX76" s="295"/>
      <c r="BY76" s="295"/>
      <c r="BZ76" s="295"/>
      <c r="CA76" s="295"/>
      <c r="CB76" s="295"/>
      <c r="CC76" s="295"/>
      <c r="CD76" s="295"/>
      <c r="CE76" s="295"/>
      <c r="CF76" s="295"/>
      <c r="CG76" s="295"/>
      <c r="CH76" s="295"/>
      <c r="CI76" s="295"/>
      <c r="CJ76" s="295"/>
      <c r="CK76" s="295"/>
      <c r="CL76" s="295"/>
      <c r="CM76" s="295"/>
      <c r="CN76" s="295"/>
      <c r="CO76" s="295"/>
      <c r="CP76" s="295"/>
      <c r="CQ76" s="295">
        <f>IF(SUM(CQ75:DU75)&gt;20000,20000,SUM(CQ75:DU75))</f>
        <v>0</v>
      </c>
      <c r="CR76" s="295"/>
      <c r="CS76" s="295"/>
      <c r="CT76" s="295"/>
      <c r="CU76" s="295"/>
      <c r="CV76" s="295"/>
      <c r="CW76" s="295"/>
      <c r="CX76" s="295"/>
      <c r="CY76" s="295"/>
      <c r="CZ76" s="295"/>
      <c r="DA76" s="295"/>
      <c r="DB76" s="295"/>
      <c r="DC76" s="295"/>
      <c r="DD76" s="295"/>
      <c r="DE76" s="295"/>
      <c r="DF76" s="295"/>
      <c r="DG76" s="295"/>
      <c r="DH76" s="295"/>
      <c r="DI76" s="295"/>
      <c r="DJ76" s="295"/>
      <c r="DK76" s="295"/>
      <c r="DL76" s="295"/>
      <c r="DM76" s="295"/>
      <c r="DN76" s="295"/>
      <c r="DO76" s="295"/>
      <c r="DP76" s="295"/>
      <c r="DQ76" s="295"/>
      <c r="DR76" s="295"/>
      <c r="DS76" s="295"/>
      <c r="DT76" s="295"/>
      <c r="DU76" s="295"/>
      <c r="DV76" s="295">
        <f>IF(SUM(DV75:EX75)&gt;20000,20000,SUM(DV75:EX75))</f>
        <v>0</v>
      </c>
      <c r="DW76" s="295"/>
      <c r="DX76" s="295"/>
      <c r="DY76" s="295"/>
      <c r="DZ76" s="295"/>
      <c r="EA76" s="295"/>
      <c r="EB76" s="295"/>
      <c r="EC76" s="295"/>
      <c r="ED76" s="295"/>
      <c r="EE76" s="295"/>
      <c r="EF76" s="295"/>
      <c r="EG76" s="295"/>
      <c r="EH76" s="295"/>
      <c r="EI76" s="295"/>
      <c r="EJ76" s="295"/>
      <c r="EK76" s="295"/>
      <c r="EL76" s="295"/>
      <c r="EM76" s="295"/>
      <c r="EN76" s="295"/>
      <c r="EO76" s="295"/>
      <c r="EP76" s="295"/>
      <c r="EQ76" s="295"/>
      <c r="ER76" s="295"/>
      <c r="ES76" s="295"/>
      <c r="ET76" s="295"/>
      <c r="EU76" s="295"/>
      <c r="EV76" s="295"/>
      <c r="EW76" s="295"/>
      <c r="EX76" s="295"/>
      <c r="EY76" s="295">
        <f>IF(SUM(EY75:GC75)&gt;20000,20000,SUM(EY75:GC75))</f>
        <v>0</v>
      </c>
      <c r="EZ76" s="295"/>
      <c r="FA76" s="295"/>
      <c r="FB76" s="295"/>
      <c r="FC76" s="295"/>
      <c r="FD76" s="295"/>
      <c r="FE76" s="295"/>
      <c r="FF76" s="295"/>
      <c r="FG76" s="295"/>
      <c r="FH76" s="295"/>
      <c r="FI76" s="295"/>
      <c r="FJ76" s="295"/>
      <c r="FK76" s="295"/>
      <c r="FL76" s="295"/>
      <c r="FM76" s="295"/>
      <c r="FN76" s="295"/>
      <c r="FO76" s="295"/>
      <c r="FP76" s="295"/>
      <c r="FQ76" s="295"/>
      <c r="FR76" s="295"/>
      <c r="FS76" s="295"/>
      <c r="FT76" s="295"/>
      <c r="FU76" s="295"/>
      <c r="FV76" s="295"/>
      <c r="FW76" s="295"/>
      <c r="FX76" s="295"/>
      <c r="FY76" s="295"/>
      <c r="FZ76" s="295"/>
      <c r="GA76" s="295"/>
      <c r="GB76" s="295"/>
      <c r="GC76" s="295"/>
      <c r="GD76" s="143">
        <f>SUM(C76:GC76)</f>
        <v>0</v>
      </c>
    </row>
    <row r="77" spans="1:186" ht="22.5" hidden="1" customHeight="1">
      <c r="A77" s="296">
        <v>33</v>
      </c>
      <c r="B77" s="140" t="s">
        <v>271</v>
      </c>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c r="BI77" s="142"/>
      <c r="BJ77" s="142"/>
      <c r="BK77" s="142"/>
      <c r="BL77" s="142"/>
      <c r="BM77" s="142"/>
      <c r="BN77" s="142"/>
      <c r="BO77" s="142"/>
      <c r="BP77" s="142"/>
      <c r="BQ77" s="142"/>
      <c r="BR77" s="142"/>
      <c r="BS77" s="142"/>
      <c r="BT77" s="142"/>
      <c r="BU77" s="142"/>
      <c r="BV77" s="142"/>
      <c r="BW77" s="142"/>
      <c r="BX77" s="142"/>
      <c r="BY77" s="142"/>
      <c r="BZ77" s="142"/>
      <c r="CA77" s="142"/>
      <c r="CB77" s="142"/>
      <c r="CC77" s="142"/>
      <c r="CD77" s="142"/>
      <c r="CE77" s="142"/>
      <c r="CF77" s="142"/>
      <c r="CG77" s="142"/>
      <c r="CH77" s="142"/>
      <c r="CI77" s="142"/>
      <c r="CJ77" s="142"/>
      <c r="CK77" s="142"/>
      <c r="CL77" s="142"/>
      <c r="CM77" s="142"/>
      <c r="CN77" s="142"/>
      <c r="CO77" s="142"/>
      <c r="CP77" s="142"/>
      <c r="CQ77" s="142"/>
      <c r="CR77" s="142"/>
      <c r="CS77" s="142"/>
      <c r="CT77" s="142"/>
      <c r="CU77" s="142"/>
      <c r="CV77" s="142"/>
      <c r="CW77" s="142"/>
      <c r="CX77" s="142"/>
      <c r="CY77" s="142"/>
      <c r="CZ77" s="142"/>
      <c r="DA77" s="142"/>
      <c r="DB77" s="142"/>
      <c r="DC77" s="142"/>
      <c r="DD77" s="142"/>
      <c r="DE77" s="142"/>
      <c r="DF77" s="142"/>
      <c r="DG77" s="142"/>
      <c r="DH77" s="142"/>
      <c r="DI77" s="142"/>
      <c r="DJ77" s="142"/>
      <c r="DK77" s="142"/>
      <c r="DL77" s="142"/>
      <c r="DM77" s="142"/>
      <c r="DN77" s="142"/>
      <c r="DO77" s="142"/>
      <c r="DP77" s="142"/>
      <c r="DQ77" s="142"/>
      <c r="DR77" s="142"/>
      <c r="DS77" s="142"/>
      <c r="DT77" s="142"/>
      <c r="DU77" s="142"/>
      <c r="DV77" s="142"/>
      <c r="DW77" s="142"/>
      <c r="DX77" s="142"/>
      <c r="DY77" s="142"/>
      <c r="DZ77" s="142"/>
      <c r="EA77" s="142"/>
      <c r="EB77" s="142"/>
      <c r="EC77" s="142"/>
      <c r="ED77" s="142"/>
      <c r="EE77" s="142"/>
      <c r="EF77" s="142"/>
      <c r="EG77" s="142"/>
      <c r="EH77" s="142"/>
      <c r="EI77" s="142"/>
      <c r="EJ77" s="142"/>
      <c r="EK77" s="142"/>
      <c r="EL77" s="142"/>
      <c r="EM77" s="142"/>
      <c r="EN77" s="142"/>
      <c r="EO77" s="142"/>
      <c r="EP77" s="142"/>
      <c r="EQ77" s="142"/>
      <c r="ER77" s="142"/>
      <c r="ES77" s="142"/>
      <c r="ET77" s="142"/>
      <c r="EU77" s="142"/>
      <c r="EV77" s="142"/>
      <c r="EW77" s="142"/>
      <c r="EX77" s="142"/>
      <c r="EY77" s="142"/>
      <c r="EZ77" s="142"/>
      <c r="FA77" s="142"/>
      <c r="FB77" s="142"/>
      <c r="FC77" s="142"/>
      <c r="FD77" s="142"/>
      <c r="FE77" s="142"/>
      <c r="FF77" s="142"/>
      <c r="FG77" s="142"/>
      <c r="FH77" s="142"/>
      <c r="FI77" s="142"/>
      <c r="FJ77" s="142"/>
      <c r="FK77" s="142"/>
      <c r="FL77" s="142"/>
      <c r="FM77" s="142"/>
      <c r="FN77" s="142"/>
      <c r="FO77" s="142"/>
      <c r="FP77" s="142"/>
      <c r="FQ77" s="142"/>
      <c r="FR77" s="142"/>
      <c r="FS77" s="142"/>
      <c r="FT77" s="142"/>
      <c r="FU77" s="142"/>
      <c r="FV77" s="142"/>
      <c r="FW77" s="142"/>
      <c r="FX77" s="142"/>
      <c r="FY77" s="142"/>
      <c r="FZ77" s="142"/>
      <c r="GA77" s="142"/>
      <c r="GB77" s="142"/>
      <c r="GC77" s="142"/>
      <c r="GD77" s="141"/>
    </row>
    <row r="78" spans="1:186" ht="22.5" hidden="1" customHeight="1">
      <c r="A78" s="297"/>
      <c r="B78" s="140" t="s">
        <v>272</v>
      </c>
      <c r="C78" s="295">
        <f>IF(SUM(C77:AG77)&gt;20000,20000,SUM(C77:AG77))</f>
        <v>0</v>
      </c>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f>IF(SUM(AH77:BK77)&gt;20000,20000,SUM(AH77:BK77))</f>
        <v>0</v>
      </c>
      <c r="AI78" s="295"/>
      <c r="AJ78" s="295"/>
      <c r="AK78" s="295"/>
      <c r="AL78" s="295"/>
      <c r="AM78" s="295"/>
      <c r="AN78" s="295"/>
      <c r="AO78" s="295"/>
      <c r="AP78" s="295"/>
      <c r="AQ78" s="295"/>
      <c r="AR78" s="295"/>
      <c r="AS78" s="295"/>
      <c r="AT78" s="295"/>
      <c r="AU78" s="295"/>
      <c r="AV78" s="295"/>
      <c r="AW78" s="295"/>
      <c r="AX78" s="295"/>
      <c r="AY78" s="295"/>
      <c r="AZ78" s="295"/>
      <c r="BA78" s="295"/>
      <c r="BB78" s="295"/>
      <c r="BC78" s="295"/>
      <c r="BD78" s="295"/>
      <c r="BE78" s="295"/>
      <c r="BF78" s="295"/>
      <c r="BG78" s="295"/>
      <c r="BH78" s="295"/>
      <c r="BI78" s="295"/>
      <c r="BJ78" s="295"/>
      <c r="BK78" s="295"/>
      <c r="BL78" s="295">
        <f>IF(SUM(BL77:CP77)&gt;20000,20000,SUM(BL77:CP77))</f>
        <v>0</v>
      </c>
      <c r="BM78" s="295"/>
      <c r="BN78" s="295"/>
      <c r="BO78" s="295"/>
      <c r="BP78" s="295"/>
      <c r="BQ78" s="295"/>
      <c r="BR78" s="295"/>
      <c r="BS78" s="295"/>
      <c r="BT78" s="295"/>
      <c r="BU78" s="295"/>
      <c r="BV78" s="295"/>
      <c r="BW78" s="295"/>
      <c r="BX78" s="295"/>
      <c r="BY78" s="295"/>
      <c r="BZ78" s="295"/>
      <c r="CA78" s="295"/>
      <c r="CB78" s="295"/>
      <c r="CC78" s="295"/>
      <c r="CD78" s="295"/>
      <c r="CE78" s="295"/>
      <c r="CF78" s="295"/>
      <c r="CG78" s="295"/>
      <c r="CH78" s="295"/>
      <c r="CI78" s="295"/>
      <c r="CJ78" s="295"/>
      <c r="CK78" s="295"/>
      <c r="CL78" s="295"/>
      <c r="CM78" s="295"/>
      <c r="CN78" s="295"/>
      <c r="CO78" s="295"/>
      <c r="CP78" s="295"/>
      <c r="CQ78" s="295">
        <f>IF(SUM(CQ77:DU77)&gt;20000,20000,SUM(CQ77:DU77))</f>
        <v>0</v>
      </c>
      <c r="CR78" s="295"/>
      <c r="CS78" s="295"/>
      <c r="CT78" s="295"/>
      <c r="CU78" s="295"/>
      <c r="CV78" s="295"/>
      <c r="CW78" s="295"/>
      <c r="CX78" s="295"/>
      <c r="CY78" s="295"/>
      <c r="CZ78" s="295"/>
      <c r="DA78" s="295"/>
      <c r="DB78" s="295"/>
      <c r="DC78" s="295"/>
      <c r="DD78" s="295"/>
      <c r="DE78" s="295"/>
      <c r="DF78" s="295"/>
      <c r="DG78" s="295"/>
      <c r="DH78" s="295"/>
      <c r="DI78" s="295"/>
      <c r="DJ78" s="295"/>
      <c r="DK78" s="295"/>
      <c r="DL78" s="295"/>
      <c r="DM78" s="295"/>
      <c r="DN78" s="295"/>
      <c r="DO78" s="295"/>
      <c r="DP78" s="295"/>
      <c r="DQ78" s="295"/>
      <c r="DR78" s="295"/>
      <c r="DS78" s="295"/>
      <c r="DT78" s="295"/>
      <c r="DU78" s="295"/>
      <c r="DV78" s="295">
        <f>IF(SUM(DV77:EX77)&gt;20000,20000,SUM(DV77:EX77))</f>
        <v>0</v>
      </c>
      <c r="DW78" s="295"/>
      <c r="DX78" s="295"/>
      <c r="DY78" s="295"/>
      <c r="DZ78" s="295"/>
      <c r="EA78" s="295"/>
      <c r="EB78" s="295"/>
      <c r="EC78" s="295"/>
      <c r="ED78" s="295"/>
      <c r="EE78" s="295"/>
      <c r="EF78" s="295"/>
      <c r="EG78" s="295"/>
      <c r="EH78" s="295"/>
      <c r="EI78" s="295"/>
      <c r="EJ78" s="295"/>
      <c r="EK78" s="295"/>
      <c r="EL78" s="295"/>
      <c r="EM78" s="295"/>
      <c r="EN78" s="295"/>
      <c r="EO78" s="295"/>
      <c r="EP78" s="295"/>
      <c r="EQ78" s="295"/>
      <c r="ER78" s="295"/>
      <c r="ES78" s="295"/>
      <c r="ET78" s="295"/>
      <c r="EU78" s="295"/>
      <c r="EV78" s="295"/>
      <c r="EW78" s="295"/>
      <c r="EX78" s="295"/>
      <c r="EY78" s="295">
        <f>IF(SUM(EY77:GC77)&gt;20000,20000,SUM(EY77:GC77))</f>
        <v>0</v>
      </c>
      <c r="EZ78" s="295"/>
      <c r="FA78" s="295"/>
      <c r="FB78" s="295"/>
      <c r="FC78" s="295"/>
      <c r="FD78" s="295"/>
      <c r="FE78" s="295"/>
      <c r="FF78" s="295"/>
      <c r="FG78" s="295"/>
      <c r="FH78" s="295"/>
      <c r="FI78" s="295"/>
      <c r="FJ78" s="295"/>
      <c r="FK78" s="295"/>
      <c r="FL78" s="295"/>
      <c r="FM78" s="295"/>
      <c r="FN78" s="295"/>
      <c r="FO78" s="295"/>
      <c r="FP78" s="295"/>
      <c r="FQ78" s="295"/>
      <c r="FR78" s="295"/>
      <c r="FS78" s="295"/>
      <c r="FT78" s="295"/>
      <c r="FU78" s="295"/>
      <c r="FV78" s="295"/>
      <c r="FW78" s="295"/>
      <c r="FX78" s="295"/>
      <c r="FY78" s="295"/>
      <c r="FZ78" s="295"/>
      <c r="GA78" s="295"/>
      <c r="GB78" s="295"/>
      <c r="GC78" s="295"/>
      <c r="GD78" s="143">
        <f>SUM(C78:GC78)</f>
        <v>0</v>
      </c>
    </row>
    <row r="79" spans="1:186" ht="22.5" hidden="1" customHeight="1">
      <c r="A79" s="296">
        <v>34</v>
      </c>
      <c r="B79" s="140" t="s">
        <v>271</v>
      </c>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c r="BI79" s="142"/>
      <c r="BJ79" s="142"/>
      <c r="BK79" s="142"/>
      <c r="BL79" s="142"/>
      <c r="BM79" s="142"/>
      <c r="BN79" s="142"/>
      <c r="BO79" s="142"/>
      <c r="BP79" s="142"/>
      <c r="BQ79" s="142"/>
      <c r="BR79" s="142"/>
      <c r="BS79" s="142"/>
      <c r="BT79" s="142"/>
      <c r="BU79" s="142"/>
      <c r="BV79" s="142"/>
      <c r="BW79" s="142"/>
      <c r="BX79" s="142"/>
      <c r="BY79" s="142"/>
      <c r="BZ79" s="142"/>
      <c r="CA79" s="142"/>
      <c r="CB79" s="142"/>
      <c r="CC79" s="142"/>
      <c r="CD79" s="142"/>
      <c r="CE79" s="142"/>
      <c r="CF79" s="142"/>
      <c r="CG79" s="142"/>
      <c r="CH79" s="142"/>
      <c r="CI79" s="142"/>
      <c r="CJ79" s="142"/>
      <c r="CK79" s="142"/>
      <c r="CL79" s="142"/>
      <c r="CM79" s="142"/>
      <c r="CN79" s="142"/>
      <c r="CO79" s="142"/>
      <c r="CP79" s="142"/>
      <c r="CQ79" s="142"/>
      <c r="CR79" s="142"/>
      <c r="CS79" s="142"/>
      <c r="CT79" s="142"/>
      <c r="CU79" s="142"/>
      <c r="CV79" s="142"/>
      <c r="CW79" s="142"/>
      <c r="CX79" s="142"/>
      <c r="CY79" s="142"/>
      <c r="CZ79" s="142"/>
      <c r="DA79" s="142"/>
      <c r="DB79" s="142"/>
      <c r="DC79" s="142"/>
      <c r="DD79" s="142"/>
      <c r="DE79" s="142"/>
      <c r="DF79" s="142"/>
      <c r="DG79" s="142"/>
      <c r="DH79" s="142"/>
      <c r="DI79" s="142"/>
      <c r="DJ79" s="142"/>
      <c r="DK79" s="142"/>
      <c r="DL79" s="142"/>
      <c r="DM79" s="142"/>
      <c r="DN79" s="142"/>
      <c r="DO79" s="142"/>
      <c r="DP79" s="142"/>
      <c r="DQ79" s="142"/>
      <c r="DR79" s="142"/>
      <c r="DS79" s="142"/>
      <c r="DT79" s="142"/>
      <c r="DU79" s="142"/>
      <c r="DV79" s="142"/>
      <c r="DW79" s="142"/>
      <c r="DX79" s="142"/>
      <c r="DY79" s="142"/>
      <c r="DZ79" s="142"/>
      <c r="EA79" s="142"/>
      <c r="EB79" s="142"/>
      <c r="EC79" s="142"/>
      <c r="ED79" s="142"/>
      <c r="EE79" s="142"/>
      <c r="EF79" s="142"/>
      <c r="EG79" s="142"/>
      <c r="EH79" s="142"/>
      <c r="EI79" s="142"/>
      <c r="EJ79" s="142"/>
      <c r="EK79" s="142"/>
      <c r="EL79" s="142"/>
      <c r="EM79" s="142"/>
      <c r="EN79" s="142"/>
      <c r="EO79" s="142"/>
      <c r="EP79" s="142"/>
      <c r="EQ79" s="142"/>
      <c r="ER79" s="142"/>
      <c r="ES79" s="142"/>
      <c r="ET79" s="142"/>
      <c r="EU79" s="142"/>
      <c r="EV79" s="142"/>
      <c r="EW79" s="142"/>
      <c r="EX79" s="142"/>
      <c r="EY79" s="142"/>
      <c r="EZ79" s="142"/>
      <c r="FA79" s="142"/>
      <c r="FB79" s="142"/>
      <c r="FC79" s="142"/>
      <c r="FD79" s="142"/>
      <c r="FE79" s="142"/>
      <c r="FF79" s="142"/>
      <c r="FG79" s="142"/>
      <c r="FH79" s="142"/>
      <c r="FI79" s="142"/>
      <c r="FJ79" s="142"/>
      <c r="FK79" s="142"/>
      <c r="FL79" s="142"/>
      <c r="FM79" s="142"/>
      <c r="FN79" s="142"/>
      <c r="FO79" s="142"/>
      <c r="FP79" s="142"/>
      <c r="FQ79" s="142"/>
      <c r="FR79" s="142"/>
      <c r="FS79" s="142"/>
      <c r="FT79" s="142"/>
      <c r="FU79" s="142"/>
      <c r="FV79" s="142"/>
      <c r="FW79" s="142"/>
      <c r="FX79" s="142"/>
      <c r="FY79" s="142"/>
      <c r="FZ79" s="142"/>
      <c r="GA79" s="142"/>
      <c r="GB79" s="142"/>
      <c r="GC79" s="142"/>
      <c r="GD79" s="141"/>
    </row>
    <row r="80" spans="1:186" ht="22.5" hidden="1" customHeight="1">
      <c r="A80" s="297"/>
      <c r="B80" s="140" t="s">
        <v>272</v>
      </c>
      <c r="C80" s="295">
        <f>IF(SUM(C79:AG79)&gt;20000,20000,SUM(C79:AG79))</f>
        <v>0</v>
      </c>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f>IF(SUM(AH79:BK79)&gt;20000,20000,SUM(AH79:BK79))</f>
        <v>0</v>
      </c>
      <c r="AI80" s="295"/>
      <c r="AJ80" s="295"/>
      <c r="AK80" s="295"/>
      <c r="AL80" s="295"/>
      <c r="AM80" s="295"/>
      <c r="AN80" s="295"/>
      <c r="AO80" s="295"/>
      <c r="AP80" s="295"/>
      <c r="AQ80" s="295"/>
      <c r="AR80" s="295"/>
      <c r="AS80" s="295"/>
      <c r="AT80" s="295"/>
      <c r="AU80" s="295"/>
      <c r="AV80" s="295"/>
      <c r="AW80" s="295"/>
      <c r="AX80" s="295"/>
      <c r="AY80" s="295"/>
      <c r="AZ80" s="295"/>
      <c r="BA80" s="295"/>
      <c r="BB80" s="295"/>
      <c r="BC80" s="295"/>
      <c r="BD80" s="295"/>
      <c r="BE80" s="295"/>
      <c r="BF80" s="295"/>
      <c r="BG80" s="295"/>
      <c r="BH80" s="295"/>
      <c r="BI80" s="295"/>
      <c r="BJ80" s="295"/>
      <c r="BK80" s="295"/>
      <c r="BL80" s="295">
        <f>IF(SUM(BL79:CP79)&gt;20000,20000,SUM(BL79:CP79))</f>
        <v>0</v>
      </c>
      <c r="BM80" s="295"/>
      <c r="BN80" s="295"/>
      <c r="BO80" s="295"/>
      <c r="BP80" s="295"/>
      <c r="BQ80" s="295"/>
      <c r="BR80" s="295"/>
      <c r="BS80" s="295"/>
      <c r="BT80" s="295"/>
      <c r="BU80" s="295"/>
      <c r="BV80" s="295"/>
      <c r="BW80" s="295"/>
      <c r="BX80" s="295"/>
      <c r="BY80" s="295"/>
      <c r="BZ80" s="295"/>
      <c r="CA80" s="295"/>
      <c r="CB80" s="295"/>
      <c r="CC80" s="295"/>
      <c r="CD80" s="295"/>
      <c r="CE80" s="295"/>
      <c r="CF80" s="295"/>
      <c r="CG80" s="295"/>
      <c r="CH80" s="295"/>
      <c r="CI80" s="295"/>
      <c r="CJ80" s="295"/>
      <c r="CK80" s="295"/>
      <c r="CL80" s="295"/>
      <c r="CM80" s="295"/>
      <c r="CN80" s="295"/>
      <c r="CO80" s="295"/>
      <c r="CP80" s="295"/>
      <c r="CQ80" s="295">
        <f>IF(SUM(CQ79:DU79)&gt;20000,20000,SUM(CQ79:DU79))</f>
        <v>0</v>
      </c>
      <c r="CR80" s="295"/>
      <c r="CS80" s="295"/>
      <c r="CT80" s="295"/>
      <c r="CU80" s="295"/>
      <c r="CV80" s="295"/>
      <c r="CW80" s="295"/>
      <c r="CX80" s="295"/>
      <c r="CY80" s="295"/>
      <c r="CZ80" s="295"/>
      <c r="DA80" s="295"/>
      <c r="DB80" s="295"/>
      <c r="DC80" s="295"/>
      <c r="DD80" s="295"/>
      <c r="DE80" s="295"/>
      <c r="DF80" s="295"/>
      <c r="DG80" s="295"/>
      <c r="DH80" s="295"/>
      <c r="DI80" s="295"/>
      <c r="DJ80" s="295"/>
      <c r="DK80" s="295"/>
      <c r="DL80" s="295"/>
      <c r="DM80" s="295"/>
      <c r="DN80" s="295"/>
      <c r="DO80" s="295"/>
      <c r="DP80" s="295"/>
      <c r="DQ80" s="295"/>
      <c r="DR80" s="295"/>
      <c r="DS80" s="295"/>
      <c r="DT80" s="295"/>
      <c r="DU80" s="295"/>
      <c r="DV80" s="295">
        <f>IF(SUM(DV79:EX79)&gt;20000,20000,SUM(DV79:EX79))</f>
        <v>0</v>
      </c>
      <c r="DW80" s="295"/>
      <c r="DX80" s="295"/>
      <c r="DY80" s="295"/>
      <c r="DZ80" s="295"/>
      <c r="EA80" s="295"/>
      <c r="EB80" s="295"/>
      <c r="EC80" s="295"/>
      <c r="ED80" s="295"/>
      <c r="EE80" s="295"/>
      <c r="EF80" s="295"/>
      <c r="EG80" s="295"/>
      <c r="EH80" s="295"/>
      <c r="EI80" s="295"/>
      <c r="EJ80" s="295"/>
      <c r="EK80" s="295"/>
      <c r="EL80" s="295"/>
      <c r="EM80" s="295"/>
      <c r="EN80" s="295"/>
      <c r="EO80" s="295"/>
      <c r="EP80" s="295"/>
      <c r="EQ80" s="295"/>
      <c r="ER80" s="295"/>
      <c r="ES80" s="295"/>
      <c r="ET80" s="295"/>
      <c r="EU80" s="295"/>
      <c r="EV80" s="295"/>
      <c r="EW80" s="295"/>
      <c r="EX80" s="295"/>
      <c r="EY80" s="295">
        <f>IF(SUM(EY79:GC79)&gt;20000,20000,SUM(EY79:GC79))</f>
        <v>0</v>
      </c>
      <c r="EZ80" s="295"/>
      <c r="FA80" s="295"/>
      <c r="FB80" s="295"/>
      <c r="FC80" s="295"/>
      <c r="FD80" s="295"/>
      <c r="FE80" s="295"/>
      <c r="FF80" s="295"/>
      <c r="FG80" s="295"/>
      <c r="FH80" s="295"/>
      <c r="FI80" s="295"/>
      <c r="FJ80" s="295"/>
      <c r="FK80" s="295"/>
      <c r="FL80" s="295"/>
      <c r="FM80" s="295"/>
      <c r="FN80" s="295"/>
      <c r="FO80" s="295"/>
      <c r="FP80" s="295"/>
      <c r="FQ80" s="295"/>
      <c r="FR80" s="295"/>
      <c r="FS80" s="295"/>
      <c r="FT80" s="295"/>
      <c r="FU80" s="295"/>
      <c r="FV80" s="295"/>
      <c r="FW80" s="295"/>
      <c r="FX80" s="295"/>
      <c r="FY80" s="295"/>
      <c r="FZ80" s="295"/>
      <c r="GA80" s="295"/>
      <c r="GB80" s="295"/>
      <c r="GC80" s="295"/>
      <c r="GD80" s="143">
        <f>SUM(C80:GC80)</f>
        <v>0</v>
      </c>
    </row>
    <row r="81" spans="1:186" ht="22.5" hidden="1" customHeight="1">
      <c r="A81" s="296">
        <v>35</v>
      </c>
      <c r="B81" s="140" t="s">
        <v>271</v>
      </c>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c r="BI81" s="142"/>
      <c r="BJ81" s="142"/>
      <c r="BK81" s="142"/>
      <c r="BL81" s="142"/>
      <c r="BM81" s="142"/>
      <c r="BN81" s="142"/>
      <c r="BO81" s="142"/>
      <c r="BP81" s="142"/>
      <c r="BQ81" s="142"/>
      <c r="BR81" s="142"/>
      <c r="BS81" s="142"/>
      <c r="BT81" s="142"/>
      <c r="BU81" s="142"/>
      <c r="BV81" s="142"/>
      <c r="BW81" s="142"/>
      <c r="BX81" s="142"/>
      <c r="BY81" s="142"/>
      <c r="BZ81" s="142"/>
      <c r="CA81" s="142"/>
      <c r="CB81" s="142"/>
      <c r="CC81" s="142"/>
      <c r="CD81" s="142"/>
      <c r="CE81" s="142"/>
      <c r="CF81" s="142"/>
      <c r="CG81" s="142"/>
      <c r="CH81" s="142"/>
      <c r="CI81" s="142"/>
      <c r="CJ81" s="142"/>
      <c r="CK81" s="142"/>
      <c r="CL81" s="142"/>
      <c r="CM81" s="142"/>
      <c r="CN81" s="142"/>
      <c r="CO81" s="142"/>
      <c r="CP81" s="142"/>
      <c r="CQ81" s="142"/>
      <c r="CR81" s="142"/>
      <c r="CS81" s="142"/>
      <c r="CT81" s="142"/>
      <c r="CU81" s="142"/>
      <c r="CV81" s="142"/>
      <c r="CW81" s="142"/>
      <c r="CX81" s="142"/>
      <c r="CY81" s="142"/>
      <c r="CZ81" s="142"/>
      <c r="DA81" s="142"/>
      <c r="DB81" s="142"/>
      <c r="DC81" s="142"/>
      <c r="DD81" s="142"/>
      <c r="DE81" s="142"/>
      <c r="DF81" s="142"/>
      <c r="DG81" s="142"/>
      <c r="DH81" s="142"/>
      <c r="DI81" s="142"/>
      <c r="DJ81" s="142"/>
      <c r="DK81" s="142"/>
      <c r="DL81" s="142"/>
      <c r="DM81" s="142"/>
      <c r="DN81" s="142"/>
      <c r="DO81" s="142"/>
      <c r="DP81" s="142"/>
      <c r="DQ81" s="142"/>
      <c r="DR81" s="142"/>
      <c r="DS81" s="142"/>
      <c r="DT81" s="142"/>
      <c r="DU81" s="142"/>
      <c r="DV81" s="142"/>
      <c r="DW81" s="142"/>
      <c r="DX81" s="142"/>
      <c r="DY81" s="142"/>
      <c r="DZ81" s="142"/>
      <c r="EA81" s="142"/>
      <c r="EB81" s="142"/>
      <c r="EC81" s="142"/>
      <c r="ED81" s="142"/>
      <c r="EE81" s="142"/>
      <c r="EF81" s="142"/>
      <c r="EG81" s="142"/>
      <c r="EH81" s="142"/>
      <c r="EI81" s="142"/>
      <c r="EJ81" s="142"/>
      <c r="EK81" s="142"/>
      <c r="EL81" s="142"/>
      <c r="EM81" s="142"/>
      <c r="EN81" s="142"/>
      <c r="EO81" s="142"/>
      <c r="EP81" s="142"/>
      <c r="EQ81" s="142"/>
      <c r="ER81" s="142"/>
      <c r="ES81" s="142"/>
      <c r="ET81" s="142"/>
      <c r="EU81" s="142"/>
      <c r="EV81" s="142"/>
      <c r="EW81" s="142"/>
      <c r="EX81" s="142"/>
      <c r="EY81" s="142"/>
      <c r="EZ81" s="142"/>
      <c r="FA81" s="142"/>
      <c r="FB81" s="142"/>
      <c r="FC81" s="142"/>
      <c r="FD81" s="142"/>
      <c r="FE81" s="142"/>
      <c r="FF81" s="142"/>
      <c r="FG81" s="142"/>
      <c r="FH81" s="142"/>
      <c r="FI81" s="142"/>
      <c r="FJ81" s="142"/>
      <c r="FK81" s="142"/>
      <c r="FL81" s="142"/>
      <c r="FM81" s="142"/>
      <c r="FN81" s="142"/>
      <c r="FO81" s="142"/>
      <c r="FP81" s="142"/>
      <c r="FQ81" s="142"/>
      <c r="FR81" s="142"/>
      <c r="FS81" s="142"/>
      <c r="FT81" s="142"/>
      <c r="FU81" s="142"/>
      <c r="FV81" s="142"/>
      <c r="FW81" s="142"/>
      <c r="FX81" s="142"/>
      <c r="FY81" s="142"/>
      <c r="FZ81" s="142"/>
      <c r="GA81" s="142"/>
      <c r="GB81" s="142"/>
      <c r="GC81" s="142"/>
      <c r="GD81" s="141"/>
    </row>
    <row r="82" spans="1:186" ht="22.5" hidden="1" customHeight="1">
      <c r="A82" s="297"/>
      <c r="B82" s="140" t="s">
        <v>272</v>
      </c>
      <c r="C82" s="295">
        <f>IF(SUM(C81:AG81)&gt;20000,20000,SUM(C81:AG81))</f>
        <v>0</v>
      </c>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f>IF(SUM(AH81:BK81)&gt;20000,20000,SUM(AH81:BK81))</f>
        <v>0</v>
      </c>
      <c r="AI82" s="295"/>
      <c r="AJ82" s="295"/>
      <c r="AK82" s="295"/>
      <c r="AL82" s="295"/>
      <c r="AM82" s="295"/>
      <c r="AN82" s="295"/>
      <c r="AO82" s="295"/>
      <c r="AP82" s="295"/>
      <c r="AQ82" s="295"/>
      <c r="AR82" s="295"/>
      <c r="AS82" s="295"/>
      <c r="AT82" s="295"/>
      <c r="AU82" s="295"/>
      <c r="AV82" s="295"/>
      <c r="AW82" s="295"/>
      <c r="AX82" s="295"/>
      <c r="AY82" s="295"/>
      <c r="AZ82" s="295"/>
      <c r="BA82" s="295"/>
      <c r="BB82" s="295"/>
      <c r="BC82" s="295"/>
      <c r="BD82" s="295"/>
      <c r="BE82" s="295"/>
      <c r="BF82" s="295"/>
      <c r="BG82" s="295"/>
      <c r="BH82" s="295"/>
      <c r="BI82" s="295"/>
      <c r="BJ82" s="295"/>
      <c r="BK82" s="295"/>
      <c r="BL82" s="295">
        <f>IF(SUM(BL81:CP81)&gt;20000,20000,SUM(BL81:CP81))</f>
        <v>0</v>
      </c>
      <c r="BM82" s="295"/>
      <c r="BN82" s="295"/>
      <c r="BO82" s="295"/>
      <c r="BP82" s="295"/>
      <c r="BQ82" s="295"/>
      <c r="BR82" s="295"/>
      <c r="BS82" s="295"/>
      <c r="BT82" s="295"/>
      <c r="BU82" s="295"/>
      <c r="BV82" s="295"/>
      <c r="BW82" s="295"/>
      <c r="BX82" s="295"/>
      <c r="BY82" s="295"/>
      <c r="BZ82" s="295"/>
      <c r="CA82" s="295"/>
      <c r="CB82" s="295"/>
      <c r="CC82" s="295"/>
      <c r="CD82" s="295"/>
      <c r="CE82" s="295"/>
      <c r="CF82" s="295"/>
      <c r="CG82" s="295"/>
      <c r="CH82" s="295"/>
      <c r="CI82" s="295"/>
      <c r="CJ82" s="295"/>
      <c r="CK82" s="295"/>
      <c r="CL82" s="295"/>
      <c r="CM82" s="295"/>
      <c r="CN82" s="295"/>
      <c r="CO82" s="295"/>
      <c r="CP82" s="295"/>
      <c r="CQ82" s="295">
        <f>IF(SUM(CQ81:DU81)&gt;20000,20000,SUM(CQ81:DU81))</f>
        <v>0</v>
      </c>
      <c r="CR82" s="295"/>
      <c r="CS82" s="295"/>
      <c r="CT82" s="295"/>
      <c r="CU82" s="295"/>
      <c r="CV82" s="295"/>
      <c r="CW82" s="295"/>
      <c r="CX82" s="295"/>
      <c r="CY82" s="295"/>
      <c r="CZ82" s="295"/>
      <c r="DA82" s="295"/>
      <c r="DB82" s="295"/>
      <c r="DC82" s="295"/>
      <c r="DD82" s="295"/>
      <c r="DE82" s="295"/>
      <c r="DF82" s="295"/>
      <c r="DG82" s="295"/>
      <c r="DH82" s="295"/>
      <c r="DI82" s="295"/>
      <c r="DJ82" s="295"/>
      <c r="DK82" s="295"/>
      <c r="DL82" s="295"/>
      <c r="DM82" s="295"/>
      <c r="DN82" s="295"/>
      <c r="DO82" s="295"/>
      <c r="DP82" s="295"/>
      <c r="DQ82" s="295"/>
      <c r="DR82" s="295"/>
      <c r="DS82" s="295"/>
      <c r="DT82" s="295"/>
      <c r="DU82" s="295"/>
      <c r="DV82" s="295">
        <f>IF(SUM(DV81:EX81)&gt;20000,20000,SUM(DV81:EX81))</f>
        <v>0</v>
      </c>
      <c r="DW82" s="295"/>
      <c r="DX82" s="295"/>
      <c r="DY82" s="295"/>
      <c r="DZ82" s="295"/>
      <c r="EA82" s="295"/>
      <c r="EB82" s="295"/>
      <c r="EC82" s="295"/>
      <c r="ED82" s="295"/>
      <c r="EE82" s="295"/>
      <c r="EF82" s="295"/>
      <c r="EG82" s="295"/>
      <c r="EH82" s="295"/>
      <c r="EI82" s="295"/>
      <c r="EJ82" s="295"/>
      <c r="EK82" s="295"/>
      <c r="EL82" s="295"/>
      <c r="EM82" s="295"/>
      <c r="EN82" s="295"/>
      <c r="EO82" s="295"/>
      <c r="EP82" s="295"/>
      <c r="EQ82" s="295"/>
      <c r="ER82" s="295"/>
      <c r="ES82" s="295"/>
      <c r="ET82" s="295"/>
      <c r="EU82" s="295"/>
      <c r="EV82" s="295"/>
      <c r="EW82" s="295"/>
      <c r="EX82" s="295"/>
      <c r="EY82" s="295">
        <f>IF(SUM(EY81:GC81)&gt;20000,20000,SUM(EY81:GC81))</f>
        <v>0</v>
      </c>
      <c r="EZ82" s="295"/>
      <c r="FA82" s="295"/>
      <c r="FB82" s="295"/>
      <c r="FC82" s="295"/>
      <c r="FD82" s="295"/>
      <c r="FE82" s="295"/>
      <c r="FF82" s="295"/>
      <c r="FG82" s="295"/>
      <c r="FH82" s="295"/>
      <c r="FI82" s="295"/>
      <c r="FJ82" s="295"/>
      <c r="FK82" s="295"/>
      <c r="FL82" s="295"/>
      <c r="FM82" s="295"/>
      <c r="FN82" s="295"/>
      <c r="FO82" s="295"/>
      <c r="FP82" s="295"/>
      <c r="FQ82" s="295"/>
      <c r="FR82" s="295"/>
      <c r="FS82" s="295"/>
      <c r="FT82" s="295"/>
      <c r="FU82" s="295"/>
      <c r="FV82" s="295"/>
      <c r="FW82" s="295"/>
      <c r="FX82" s="295"/>
      <c r="FY82" s="295"/>
      <c r="FZ82" s="295"/>
      <c r="GA82" s="295"/>
      <c r="GB82" s="295"/>
      <c r="GC82" s="295"/>
      <c r="GD82" s="143">
        <f>SUM(C82:GC82)</f>
        <v>0</v>
      </c>
    </row>
    <row r="83" spans="1:186" ht="22.5" hidden="1" customHeight="1">
      <c r="A83" s="296">
        <v>36</v>
      </c>
      <c r="B83" s="140" t="s">
        <v>271</v>
      </c>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c r="BI83" s="142"/>
      <c r="BJ83" s="142"/>
      <c r="BK83" s="142"/>
      <c r="BL83" s="142"/>
      <c r="BM83" s="142"/>
      <c r="BN83" s="142"/>
      <c r="BO83" s="142"/>
      <c r="BP83" s="142"/>
      <c r="BQ83" s="142"/>
      <c r="BR83" s="142"/>
      <c r="BS83" s="142"/>
      <c r="BT83" s="142"/>
      <c r="BU83" s="142"/>
      <c r="BV83" s="142"/>
      <c r="BW83" s="142"/>
      <c r="BX83" s="142"/>
      <c r="BY83" s="142"/>
      <c r="BZ83" s="142"/>
      <c r="CA83" s="142"/>
      <c r="CB83" s="142"/>
      <c r="CC83" s="142"/>
      <c r="CD83" s="142"/>
      <c r="CE83" s="142"/>
      <c r="CF83" s="142"/>
      <c r="CG83" s="142"/>
      <c r="CH83" s="142"/>
      <c r="CI83" s="142"/>
      <c r="CJ83" s="142"/>
      <c r="CK83" s="142"/>
      <c r="CL83" s="142"/>
      <c r="CM83" s="142"/>
      <c r="CN83" s="142"/>
      <c r="CO83" s="142"/>
      <c r="CP83" s="142"/>
      <c r="CQ83" s="142"/>
      <c r="CR83" s="142"/>
      <c r="CS83" s="142"/>
      <c r="CT83" s="142"/>
      <c r="CU83" s="142"/>
      <c r="CV83" s="142"/>
      <c r="CW83" s="142"/>
      <c r="CX83" s="142"/>
      <c r="CY83" s="142"/>
      <c r="CZ83" s="142"/>
      <c r="DA83" s="142"/>
      <c r="DB83" s="142"/>
      <c r="DC83" s="142"/>
      <c r="DD83" s="142"/>
      <c r="DE83" s="142"/>
      <c r="DF83" s="142"/>
      <c r="DG83" s="142"/>
      <c r="DH83" s="142"/>
      <c r="DI83" s="142"/>
      <c r="DJ83" s="142"/>
      <c r="DK83" s="142"/>
      <c r="DL83" s="142"/>
      <c r="DM83" s="142"/>
      <c r="DN83" s="142"/>
      <c r="DO83" s="142"/>
      <c r="DP83" s="142"/>
      <c r="DQ83" s="142"/>
      <c r="DR83" s="142"/>
      <c r="DS83" s="142"/>
      <c r="DT83" s="142"/>
      <c r="DU83" s="142"/>
      <c r="DV83" s="142"/>
      <c r="DW83" s="142"/>
      <c r="DX83" s="142"/>
      <c r="DY83" s="142"/>
      <c r="DZ83" s="142"/>
      <c r="EA83" s="142"/>
      <c r="EB83" s="142"/>
      <c r="EC83" s="142"/>
      <c r="ED83" s="142"/>
      <c r="EE83" s="142"/>
      <c r="EF83" s="142"/>
      <c r="EG83" s="142"/>
      <c r="EH83" s="142"/>
      <c r="EI83" s="142"/>
      <c r="EJ83" s="142"/>
      <c r="EK83" s="142"/>
      <c r="EL83" s="142"/>
      <c r="EM83" s="142"/>
      <c r="EN83" s="142"/>
      <c r="EO83" s="142"/>
      <c r="EP83" s="142"/>
      <c r="EQ83" s="142"/>
      <c r="ER83" s="142"/>
      <c r="ES83" s="142"/>
      <c r="ET83" s="142"/>
      <c r="EU83" s="142"/>
      <c r="EV83" s="142"/>
      <c r="EW83" s="142"/>
      <c r="EX83" s="142"/>
      <c r="EY83" s="142"/>
      <c r="EZ83" s="142"/>
      <c r="FA83" s="142"/>
      <c r="FB83" s="142"/>
      <c r="FC83" s="142"/>
      <c r="FD83" s="142"/>
      <c r="FE83" s="142"/>
      <c r="FF83" s="142"/>
      <c r="FG83" s="142"/>
      <c r="FH83" s="142"/>
      <c r="FI83" s="142"/>
      <c r="FJ83" s="142"/>
      <c r="FK83" s="142"/>
      <c r="FL83" s="142"/>
      <c r="FM83" s="142"/>
      <c r="FN83" s="142"/>
      <c r="FO83" s="142"/>
      <c r="FP83" s="142"/>
      <c r="FQ83" s="142"/>
      <c r="FR83" s="142"/>
      <c r="FS83" s="142"/>
      <c r="FT83" s="142"/>
      <c r="FU83" s="142"/>
      <c r="FV83" s="142"/>
      <c r="FW83" s="142"/>
      <c r="FX83" s="142"/>
      <c r="FY83" s="142"/>
      <c r="FZ83" s="142"/>
      <c r="GA83" s="142"/>
      <c r="GB83" s="142"/>
      <c r="GC83" s="142"/>
      <c r="GD83" s="141"/>
    </row>
    <row r="84" spans="1:186" ht="22.5" hidden="1" customHeight="1">
      <c r="A84" s="297"/>
      <c r="B84" s="140" t="s">
        <v>272</v>
      </c>
      <c r="C84" s="295">
        <f>IF(SUM(C83:AG83)&gt;20000,20000,SUM(C83:AG83))</f>
        <v>0</v>
      </c>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f>IF(SUM(AH83:BK83)&gt;20000,20000,SUM(AH83:BK83))</f>
        <v>0</v>
      </c>
      <c r="AI84" s="295"/>
      <c r="AJ84" s="295"/>
      <c r="AK84" s="295"/>
      <c r="AL84" s="295"/>
      <c r="AM84" s="295"/>
      <c r="AN84" s="295"/>
      <c r="AO84" s="295"/>
      <c r="AP84" s="295"/>
      <c r="AQ84" s="295"/>
      <c r="AR84" s="295"/>
      <c r="AS84" s="295"/>
      <c r="AT84" s="295"/>
      <c r="AU84" s="295"/>
      <c r="AV84" s="295"/>
      <c r="AW84" s="295"/>
      <c r="AX84" s="295"/>
      <c r="AY84" s="295"/>
      <c r="AZ84" s="295"/>
      <c r="BA84" s="295"/>
      <c r="BB84" s="295"/>
      <c r="BC84" s="295"/>
      <c r="BD84" s="295"/>
      <c r="BE84" s="295"/>
      <c r="BF84" s="295"/>
      <c r="BG84" s="295"/>
      <c r="BH84" s="295"/>
      <c r="BI84" s="295"/>
      <c r="BJ84" s="295"/>
      <c r="BK84" s="295"/>
      <c r="BL84" s="295">
        <f>IF(SUM(BL83:CP83)&gt;20000,20000,SUM(BL83:CP83))</f>
        <v>0</v>
      </c>
      <c r="BM84" s="295"/>
      <c r="BN84" s="295"/>
      <c r="BO84" s="295"/>
      <c r="BP84" s="295"/>
      <c r="BQ84" s="295"/>
      <c r="BR84" s="295"/>
      <c r="BS84" s="295"/>
      <c r="BT84" s="295"/>
      <c r="BU84" s="295"/>
      <c r="BV84" s="295"/>
      <c r="BW84" s="295"/>
      <c r="BX84" s="295"/>
      <c r="BY84" s="295"/>
      <c r="BZ84" s="295"/>
      <c r="CA84" s="295"/>
      <c r="CB84" s="295"/>
      <c r="CC84" s="295"/>
      <c r="CD84" s="295"/>
      <c r="CE84" s="295"/>
      <c r="CF84" s="295"/>
      <c r="CG84" s="295"/>
      <c r="CH84" s="295"/>
      <c r="CI84" s="295"/>
      <c r="CJ84" s="295"/>
      <c r="CK84" s="295"/>
      <c r="CL84" s="295"/>
      <c r="CM84" s="295"/>
      <c r="CN84" s="295"/>
      <c r="CO84" s="295"/>
      <c r="CP84" s="295"/>
      <c r="CQ84" s="295">
        <f>IF(SUM(CQ83:DU83)&gt;20000,20000,SUM(CQ83:DU83))</f>
        <v>0</v>
      </c>
      <c r="CR84" s="295"/>
      <c r="CS84" s="295"/>
      <c r="CT84" s="295"/>
      <c r="CU84" s="295"/>
      <c r="CV84" s="295"/>
      <c r="CW84" s="295"/>
      <c r="CX84" s="295"/>
      <c r="CY84" s="295"/>
      <c r="CZ84" s="295"/>
      <c r="DA84" s="295"/>
      <c r="DB84" s="295"/>
      <c r="DC84" s="295"/>
      <c r="DD84" s="295"/>
      <c r="DE84" s="295"/>
      <c r="DF84" s="295"/>
      <c r="DG84" s="295"/>
      <c r="DH84" s="295"/>
      <c r="DI84" s="295"/>
      <c r="DJ84" s="295"/>
      <c r="DK84" s="295"/>
      <c r="DL84" s="295"/>
      <c r="DM84" s="295"/>
      <c r="DN84" s="295"/>
      <c r="DO84" s="295"/>
      <c r="DP84" s="295"/>
      <c r="DQ84" s="295"/>
      <c r="DR84" s="295"/>
      <c r="DS84" s="295"/>
      <c r="DT84" s="295"/>
      <c r="DU84" s="295"/>
      <c r="DV84" s="295">
        <f>IF(SUM(DV83:EX83)&gt;20000,20000,SUM(DV83:EX83))</f>
        <v>0</v>
      </c>
      <c r="DW84" s="295"/>
      <c r="DX84" s="295"/>
      <c r="DY84" s="295"/>
      <c r="DZ84" s="295"/>
      <c r="EA84" s="295"/>
      <c r="EB84" s="295"/>
      <c r="EC84" s="295"/>
      <c r="ED84" s="295"/>
      <c r="EE84" s="295"/>
      <c r="EF84" s="295"/>
      <c r="EG84" s="295"/>
      <c r="EH84" s="295"/>
      <c r="EI84" s="295"/>
      <c r="EJ84" s="295"/>
      <c r="EK84" s="295"/>
      <c r="EL84" s="295"/>
      <c r="EM84" s="295"/>
      <c r="EN84" s="295"/>
      <c r="EO84" s="295"/>
      <c r="EP84" s="295"/>
      <c r="EQ84" s="295"/>
      <c r="ER84" s="295"/>
      <c r="ES84" s="295"/>
      <c r="ET84" s="295"/>
      <c r="EU84" s="295"/>
      <c r="EV84" s="295"/>
      <c r="EW84" s="295"/>
      <c r="EX84" s="295"/>
      <c r="EY84" s="295">
        <f>IF(SUM(EY83:GC83)&gt;20000,20000,SUM(EY83:GC83))</f>
        <v>0</v>
      </c>
      <c r="EZ84" s="295"/>
      <c r="FA84" s="295"/>
      <c r="FB84" s="295"/>
      <c r="FC84" s="295"/>
      <c r="FD84" s="295"/>
      <c r="FE84" s="295"/>
      <c r="FF84" s="295"/>
      <c r="FG84" s="295"/>
      <c r="FH84" s="295"/>
      <c r="FI84" s="295"/>
      <c r="FJ84" s="295"/>
      <c r="FK84" s="295"/>
      <c r="FL84" s="295"/>
      <c r="FM84" s="295"/>
      <c r="FN84" s="295"/>
      <c r="FO84" s="295"/>
      <c r="FP84" s="295"/>
      <c r="FQ84" s="295"/>
      <c r="FR84" s="295"/>
      <c r="FS84" s="295"/>
      <c r="FT84" s="295"/>
      <c r="FU84" s="295"/>
      <c r="FV84" s="295"/>
      <c r="FW84" s="295"/>
      <c r="FX84" s="295"/>
      <c r="FY84" s="295"/>
      <c r="FZ84" s="295"/>
      <c r="GA84" s="295"/>
      <c r="GB84" s="295"/>
      <c r="GC84" s="295"/>
      <c r="GD84" s="143">
        <f>SUM(C84:GC84)</f>
        <v>0</v>
      </c>
    </row>
    <row r="85" spans="1:186" ht="22.5" hidden="1" customHeight="1">
      <c r="A85" s="296">
        <v>37</v>
      </c>
      <c r="B85" s="140" t="s">
        <v>271</v>
      </c>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c r="BI85" s="142"/>
      <c r="BJ85" s="142"/>
      <c r="BK85" s="142"/>
      <c r="BL85" s="142"/>
      <c r="BM85" s="142"/>
      <c r="BN85" s="142"/>
      <c r="BO85" s="142"/>
      <c r="BP85" s="142"/>
      <c r="BQ85" s="142"/>
      <c r="BR85" s="142"/>
      <c r="BS85" s="142"/>
      <c r="BT85" s="142"/>
      <c r="BU85" s="142"/>
      <c r="BV85" s="142"/>
      <c r="BW85" s="142"/>
      <c r="BX85" s="142"/>
      <c r="BY85" s="142"/>
      <c r="BZ85" s="142"/>
      <c r="CA85" s="142"/>
      <c r="CB85" s="142"/>
      <c r="CC85" s="142"/>
      <c r="CD85" s="142"/>
      <c r="CE85" s="142"/>
      <c r="CF85" s="142"/>
      <c r="CG85" s="142"/>
      <c r="CH85" s="142"/>
      <c r="CI85" s="142"/>
      <c r="CJ85" s="142"/>
      <c r="CK85" s="142"/>
      <c r="CL85" s="142"/>
      <c r="CM85" s="142"/>
      <c r="CN85" s="142"/>
      <c r="CO85" s="142"/>
      <c r="CP85" s="142"/>
      <c r="CQ85" s="142"/>
      <c r="CR85" s="142"/>
      <c r="CS85" s="142"/>
      <c r="CT85" s="142"/>
      <c r="CU85" s="142"/>
      <c r="CV85" s="142"/>
      <c r="CW85" s="142"/>
      <c r="CX85" s="142"/>
      <c r="CY85" s="142"/>
      <c r="CZ85" s="142"/>
      <c r="DA85" s="142"/>
      <c r="DB85" s="142"/>
      <c r="DC85" s="142"/>
      <c r="DD85" s="142"/>
      <c r="DE85" s="142"/>
      <c r="DF85" s="142"/>
      <c r="DG85" s="142"/>
      <c r="DH85" s="142"/>
      <c r="DI85" s="142"/>
      <c r="DJ85" s="142"/>
      <c r="DK85" s="142"/>
      <c r="DL85" s="142"/>
      <c r="DM85" s="142"/>
      <c r="DN85" s="142"/>
      <c r="DO85" s="142"/>
      <c r="DP85" s="142"/>
      <c r="DQ85" s="142"/>
      <c r="DR85" s="142"/>
      <c r="DS85" s="142"/>
      <c r="DT85" s="142"/>
      <c r="DU85" s="142"/>
      <c r="DV85" s="142"/>
      <c r="DW85" s="142"/>
      <c r="DX85" s="142"/>
      <c r="DY85" s="142"/>
      <c r="DZ85" s="142"/>
      <c r="EA85" s="142"/>
      <c r="EB85" s="142"/>
      <c r="EC85" s="142"/>
      <c r="ED85" s="142"/>
      <c r="EE85" s="142"/>
      <c r="EF85" s="142"/>
      <c r="EG85" s="142"/>
      <c r="EH85" s="142"/>
      <c r="EI85" s="142"/>
      <c r="EJ85" s="142"/>
      <c r="EK85" s="142"/>
      <c r="EL85" s="142"/>
      <c r="EM85" s="142"/>
      <c r="EN85" s="142"/>
      <c r="EO85" s="142"/>
      <c r="EP85" s="142"/>
      <c r="EQ85" s="142"/>
      <c r="ER85" s="142"/>
      <c r="ES85" s="142"/>
      <c r="ET85" s="142"/>
      <c r="EU85" s="142"/>
      <c r="EV85" s="142"/>
      <c r="EW85" s="142"/>
      <c r="EX85" s="142"/>
      <c r="EY85" s="142"/>
      <c r="EZ85" s="142"/>
      <c r="FA85" s="142"/>
      <c r="FB85" s="142"/>
      <c r="FC85" s="142"/>
      <c r="FD85" s="142"/>
      <c r="FE85" s="142"/>
      <c r="FF85" s="142"/>
      <c r="FG85" s="142"/>
      <c r="FH85" s="142"/>
      <c r="FI85" s="142"/>
      <c r="FJ85" s="142"/>
      <c r="FK85" s="142"/>
      <c r="FL85" s="142"/>
      <c r="FM85" s="142"/>
      <c r="FN85" s="142"/>
      <c r="FO85" s="142"/>
      <c r="FP85" s="142"/>
      <c r="FQ85" s="142"/>
      <c r="FR85" s="142"/>
      <c r="FS85" s="142"/>
      <c r="FT85" s="142"/>
      <c r="FU85" s="142"/>
      <c r="FV85" s="142"/>
      <c r="FW85" s="142"/>
      <c r="FX85" s="142"/>
      <c r="FY85" s="142"/>
      <c r="FZ85" s="142"/>
      <c r="GA85" s="142"/>
      <c r="GB85" s="142"/>
      <c r="GC85" s="142"/>
      <c r="GD85" s="141"/>
    </row>
    <row r="86" spans="1:186" ht="22.5" hidden="1" customHeight="1">
      <c r="A86" s="297"/>
      <c r="B86" s="140" t="s">
        <v>272</v>
      </c>
      <c r="C86" s="295">
        <f>IF(SUM(C85:AG85)&gt;20000,20000,SUM(C85:AG85))</f>
        <v>0</v>
      </c>
      <c r="D86" s="295"/>
      <c r="E86" s="295"/>
      <c r="F86" s="295"/>
      <c r="G86" s="295"/>
      <c r="H86" s="295"/>
      <c r="I86" s="295"/>
      <c r="J86" s="295"/>
      <c r="K86" s="295"/>
      <c r="L86" s="295"/>
      <c r="M86" s="295"/>
      <c r="N86" s="295"/>
      <c r="O86" s="295"/>
      <c r="P86" s="295"/>
      <c r="Q86" s="295"/>
      <c r="R86" s="295"/>
      <c r="S86" s="295"/>
      <c r="T86" s="295"/>
      <c r="U86" s="295"/>
      <c r="V86" s="295"/>
      <c r="W86" s="295"/>
      <c r="X86" s="295"/>
      <c r="Y86" s="295"/>
      <c r="Z86" s="295"/>
      <c r="AA86" s="295"/>
      <c r="AB86" s="295"/>
      <c r="AC86" s="295"/>
      <c r="AD86" s="295"/>
      <c r="AE86" s="295"/>
      <c r="AF86" s="295"/>
      <c r="AG86" s="295"/>
      <c r="AH86" s="295">
        <f>IF(SUM(AH85:BK85)&gt;20000,20000,SUM(AH85:BK85))</f>
        <v>0</v>
      </c>
      <c r="AI86" s="295"/>
      <c r="AJ86" s="295"/>
      <c r="AK86" s="295"/>
      <c r="AL86" s="295"/>
      <c r="AM86" s="295"/>
      <c r="AN86" s="295"/>
      <c r="AO86" s="295"/>
      <c r="AP86" s="295"/>
      <c r="AQ86" s="295"/>
      <c r="AR86" s="295"/>
      <c r="AS86" s="295"/>
      <c r="AT86" s="295"/>
      <c r="AU86" s="295"/>
      <c r="AV86" s="295"/>
      <c r="AW86" s="295"/>
      <c r="AX86" s="295"/>
      <c r="AY86" s="295"/>
      <c r="AZ86" s="295"/>
      <c r="BA86" s="295"/>
      <c r="BB86" s="295"/>
      <c r="BC86" s="295"/>
      <c r="BD86" s="295"/>
      <c r="BE86" s="295"/>
      <c r="BF86" s="295"/>
      <c r="BG86" s="295"/>
      <c r="BH86" s="295"/>
      <c r="BI86" s="295"/>
      <c r="BJ86" s="295"/>
      <c r="BK86" s="295"/>
      <c r="BL86" s="295">
        <f>IF(SUM(BL85:CP85)&gt;20000,20000,SUM(BL85:CP85))</f>
        <v>0</v>
      </c>
      <c r="BM86" s="295"/>
      <c r="BN86" s="295"/>
      <c r="BO86" s="295"/>
      <c r="BP86" s="295"/>
      <c r="BQ86" s="295"/>
      <c r="BR86" s="295"/>
      <c r="BS86" s="295"/>
      <c r="BT86" s="295"/>
      <c r="BU86" s="295"/>
      <c r="BV86" s="295"/>
      <c r="BW86" s="295"/>
      <c r="BX86" s="295"/>
      <c r="BY86" s="295"/>
      <c r="BZ86" s="295"/>
      <c r="CA86" s="295"/>
      <c r="CB86" s="295"/>
      <c r="CC86" s="295"/>
      <c r="CD86" s="295"/>
      <c r="CE86" s="295"/>
      <c r="CF86" s="295"/>
      <c r="CG86" s="295"/>
      <c r="CH86" s="295"/>
      <c r="CI86" s="295"/>
      <c r="CJ86" s="295"/>
      <c r="CK86" s="295"/>
      <c r="CL86" s="295"/>
      <c r="CM86" s="295"/>
      <c r="CN86" s="295"/>
      <c r="CO86" s="295"/>
      <c r="CP86" s="295"/>
      <c r="CQ86" s="295">
        <f>IF(SUM(CQ85:DU85)&gt;20000,20000,SUM(CQ85:DU85))</f>
        <v>0</v>
      </c>
      <c r="CR86" s="295"/>
      <c r="CS86" s="295"/>
      <c r="CT86" s="295"/>
      <c r="CU86" s="295"/>
      <c r="CV86" s="295"/>
      <c r="CW86" s="295"/>
      <c r="CX86" s="295"/>
      <c r="CY86" s="295"/>
      <c r="CZ86" s="295"/>
      <c r="DA86" s="295"/>
      <c r="DB86" s="295"/>
      <c r="DC86" s="295"/>
      <c r="DD86" s="295"/>
      <c r="DE86" s="295"/>
      <c r="DF86" s="295"/>
      <c r="DG86" s="295"/>
      <c r="DH86" s="295"/>
      <c r="DI86" s="295"/>
      <c r="DJ86" s="295"/>
      <c r="DK86" s="295"/>
      <c r="DL86" s="295"/>
      <c r="DM86" s="295"/>
      <c r="DN86" s="295"/>
      <c r="DO86" s="295"/>
      <c r="DP86" s="295"/>
      <c r="DQ86" s="295"/>
      <c r="DR86" s="295"/>
      <c r="DS86" s="295"/>
      <c r="DT86" s="295"/>
      <c r="DU86" s="295"/>
      <c r="DV86" s="295">
        <f>IF(SUM(DV85:EX85)&gt;20000,20000,SUM(DV85:EX85))</f>
        <v>0</v>
      </c>
      <c r="DW86" s="295"/>
      <c r="DX86" s="295"/>
      <c r="DY86" s="295"/>
      <c r="DZ86" s="295"/>
      <c r="EA86" s="295"/>
      <c r="EB86" s="295"/>
      <c r="EC86" s="295"/>
      <c r="ED86" s="295"/>
      <c r="EE86" s="295"/>
      <c r="EF86" s="295"/>
      <c r="EG86" s="295"/>
      <c r="EH86" s="295"/>
      <c r="EI86" s="295"/>
      <c r="EJ86" s="295"/>
      <c r="EK86" s="295"/>
      <c r="EL86" s="295"/>
      <c r="EM86" s="295"/>
      <c r="EN86" s="295"/>
      <c r="EO86" s="295"/>
      <c r="EP86" s="295"/>
      <c r="EQ86" s="295"/>
      <c r="ER86" s="295"/>
      <c r="ES86" s="295"/>
      <c r="ET86" s="295"/>
      <c r="EU86" s="295"/>
      <c r="EV86" s="295"/>
      <c r="EW86" s="295"/>
      <c r="EX86" s="295"/>
      <c r="EY86" s="295">
        <f>IF(SUM(EY85:GC85)&gt;20000,20000,SUM(EY85:GC85))</f>
        <v>0</v>
      </c>
      <c r="EZ86" s="295"/>
      <c r="FA86" s="295"/>
      <c r="FB86" s="295"/>
      <c r="FC86" s="295"/>
      <c r="FD86" s="295"/>
      <c r="FE86" s="295"/>
      <c r="FF86" s="295"/>
      <c r="FG86" s="295"/>
      <c r="FH86" s="295"/>
      <c r="FI86" s="295"/>
      <c r="FJ86" s="295"/>
      <c r="FK86" s="295"/>
      <c r="FL86" s="295"/>
      <c r="FM86" s="295"/>
      <c r="FN86" s="295"/>
      <c r="FO86" s="295"/>
      <c r="FP86" s="295"/>
      <c r="FQ86" s="295"/>
      <c r="FR86" s="295"/>
      <c r="FS86" s="295"/>
      <c r="FT86" s="295"/>
      <c r="FU86" s="295"/>
      <c r="FV86" s="295"/>
      <c r="FW86" s="295"/>
      <c r="FX86" s="295"/>
      <c r="FY86" s="295"/>
      <c r="FZ86" s="295"/>
      <c r="GA86" s="295"/>
      <c r="GB86" s="295"/>
      <c r="GC86" s="295"/>
      <c r="GD86" s="143">
        <f>SUM(C86:GC86)</f>
        <v>0</v>
      </c>
    </row>
    <row r="87" spans="1:186" ht="22.5" hidden="1" customHeight="1">
      <c r="A87" s="296">
        <v>38</v>
      </c>
      <c r="B87" s="140" t="s">
        <v>271</v>
      </c>
      <c r="C87" s="142"/>
      <c r="D87" s="142"/>
      <c r="E87" s="142"/>
      <c r="F87" s="142"/>
      <c r="G87" s="142"/>
      <c r="H87" s="142"/>
      <c r="I87" s="142"/>
      <c r="J87" s="142"/>
      <c r="K87" s="142"/>
      <c r="L87" s="142"/>
      <c r="M87" s="142"/>
      <c r="N87" s="142"/>
      <c r="O87" s="142"/>
      <c r="P87" s="142"/>
      <c r="Q87" s="142"/>
      <c r="R87" s="142"/>
      <c r="S87" s="142"/>
      <c r="T87" s="142"/>
      <c r="U87" s="142"/>
      <c r="V87" s="142"/>
      <c r="W87" s="142"/>
      <c r="X87" s="142"/>
      <c r="Y87" s="142"/>
      <c r="Z87" s="142"/>
      <c r="AA87" s="142"/>
      <c r="AB87" s="14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c r="BI87" s="142"/>
      <c r="BJ87" s="142"/>
      <c r="BK87" s="142"/>
      <c r="BL87" s="142"/>
      <c r="BM87" s="142"/>
      <c r="BN87" s="142"/>
      <c r="BO87" s="142"/>
      <c r="BP87" s="142"/>
      <c r="BQ87" s="142"/>
      <c r="BR87" s="142"/>
      <c r="BS87" s="142"/>
      <c r="BT87" s="142"/>
      <c r="BU87" s="142"/>
      <c r="BV87" s="142"/>
      <c r="BW87" s="142"/>
      <c r="BX87" s="142"/>
      <c r="BY87" s="142"/>
      <c r="BZ87" s="142"/>
      <c r="CA87" s="142"/>
      <c r="CB87" s="142"/>
      <c r="CC87" s="142"/>
      <c r="CD87" s="142"/>
      <c r="CE87" s="142"/>
      <c r="CF87" s="142"/>
      <c r="CG87" s="142"/>
      <c r="CH87" s="142"/>
      <c r="CI87" s="142"/>
      <c r="CJ87" s="142"/>
      <c r="CK87" s="142"/>
      <c r="CL87" s="142"/>
      <c r="CM87" s="142"/>
      <c r="CN87" s="142"/>
      <c r="CO87" s="142"/>
      <c r="CP87" s="142"/>
      <c r="CQ87" s="142"/>
      <c r="CR87" s="142"/>
      <c r="CS87" s="142"/>
      <c r="CT87" s="142"/>
      <c r="CU87" s="142"/>
      <c r="CV87" s="142"/>
      <c r="CW87" s="142"/>
      <c r="CX87" s="142"/>
      <c r="CY87" s="142"/>
      <c r="CZ87" s="142"/>
      <c r="DA87" s="142"/>
      <c r="DB87" s="142"/>
      <c r="DC87" s="142"/>
      <c r="DD87" s="142"/>
      <c r="DE87" s="142"/>
      <c r="DF87" s="142"/>
      <c r="DG87" s="142"/>
      <c r="DH87" s="142"/>
      <c r="DI87" s="142"/>
      <c r="DJ87" s="142"/>
      <c r="DK87" s="142"/>
      <c r="DL87" s="142"/>
      <c r="DM87" s="142"/>
      <c r="DN87" s="142"/>
      <c r="DO87" s="142"/>
      <c r="DP87" s="142"/>
      <c r="DQ87" s="142"/>
      <c r="DR87" s="142"/>
      <c r="DS87" s="142"/>
      <c r="DT87" s="142"/>
      <c r="DU87" s="142"/>
      <c r="DV87" s="142"/>
      <c r="DW87" s="142"/>
      <c r="DX87" s="142"/>
      <c r="DY87" s="142"/>
      <c r="DZ87" s="142"/>
      <c r="EA87" s="142"/>
      <c r="EB87" s="142"/>
      <c r="EC87" s="142"/>
      <c r="ED87" s="142"/>
      <c r="EE87" s="142"/>
      <c r="EF87" s="142"/>
      <c r="EG87" s="142"/>
      <c r="EH87" s="142"/>
      <c r="EI87" s="142"/>
      <c r="EJ87" s="142"/>
      <c r="EK87" s="142"/>
      <c r="EL87" s="142"/>
      <c r="EM87" s="142"/>
      <c r="EN87" s="142"/>
      <c r="EO87" s="142"/>
      <c r="EP87" s="142"/>
      <c r="EQ87" s="142"/>
      <c r="ER87" s="142"/>
      <c r="ES87" s="142"/>
      <c r="ET87" s="142"/>
      <c r="EU87" s="142"/>
      <c r="EV87" s="142"/>
      <c r="EW87" s="142"/>
      <c r="EX87" s="142"/>
      <c r="EY87" s="142"/>
      <c r="EZ87" s="142"/>
      <c r="FA87" s="142"/>
      <c r="FB87" s="142"/>
      <c r="FC87" s="142"/>
      <c r="FD87" s="142"/>
      <c r="FE87" s="142"/>
      <c r="FF87" s="142"/>
      <c r="FG87" s="142"/>
      <c r="FH87" s="142"/>
      <c r="FI87" s="142"/>
      <c r="FJ87" s="142"/>
      <c r="FK87" s="142"/>
      <c r="FL87" s="142"/>
      <c r="FM87" s="142"/>
      <c r="FN87" s="142"/>
      <c r="FO87" s="142"/>
      <c r="FP87" s="142"/>
      <c r="FQ87" s="142"/>
      <c r="FR87" s="142"/>
      <c r="FS87" s="142"/>
      <c r="FT87" s="142"/>
      <c r="FU87" s="142"/>
      <c r="FV87" s="142"/>
      <c r="FW87" s="142"/>
      <c r="FX87" s="142"/>
      <c r="FY87" s="142"/>
      <c r="FZ87" s="142"/>
      <c r="GA87" s="142"/>
      <c r="GB87" s="142"/>
      <c r="GC87" s="142"/>
      <c r="GD87" s="141"/>
    </row>
    <row r="88" spans="1:186" ht="22.5" hidden="1" customHeight="1">
      <c r="A88" s="297"/>
      <c r="B88" s="140" t="s">
        <v>272</v>
      </c>
      <c r="C88" s="295">
        <f>IF(SUM(C87:AG87)&gt;20000,20000,SUM(C87:AG87))</f>
        <v>0</v>
      </c>
      <c r="D88" s="295"/>
      <c r="E88" s="295"/>
      <c r="F88" s="295"/>
      <c r="G88" s="295"/>
      <c r="H88" s="295"/>
      <c r="I88" s="295"/>
      <c r="J88" s="295"/>
      <c r="K88" s="295"/>
      <c r="L88" s="295"/>
      <c r="M88" s="295"/>
      <c r="N88" s="295"/>
      <c r="O88" s="295"/>
      <c r="P88" s="295"/>
      <c r="Q88" s="295"/>
      <c r="R88" s="295"/>
      <c r="S88" s="295"/>
      <c r="T88" s="295"/>
      <c r="U88" s="295"/>
      <c r="V88" s="295"/>
      <c r="W88" s="295"/>
      <c r="X88" s="295"/>
      <c r="Y88" s="295"/>
      <c r="Z88" s="295"/>
      <c r="AA88" s="295"/>
      <c r="AB88" s="295"/>
      <c r="AC88" s="295"/>
      <c r="AD88" s="295"/>
      <c r="AE88" s="295"/>
      <c r="AF88" s="295"/>
      <c r="AG88" s="295"/>
      <c r="AH88" s="295">
        <f>IF(SUM(AH87:BK87)&gt;20000,20000,SUM(AH87:BK87))</f>
        <v>0</v>
      </c>
      <c r="AI88" s="295"/>
      <c r="AJ88" s="295"/>
      <c r="AK88" s="295"/>
      <c r="AL88" s="295"/>
      <c r="AM88" s="295"/>
      <c r="AN88" s="295"/>
      <c r="AO88" s="295"/>
      <c r="AP88" s="295"/>
      <c r="AQ88" s="295"/>
      <c r="AR88" s="295"/>
      <c r="AS88" s="295"/>
      <c r="AT88" s="295"/>
      <c r="AU88" s="295"/>
      <c r="AV88" s="295"/>
      <c r="AW88" s="295"/>
      <c r="AX88" s="295"/>
      <c r="AY88" s="295"/>
      <c r="AZ88" s="295"/>
      <c r="BA88" s="295"/>
      <c r="BB88" s="295"/>
      <c r="BC88" s="295"/>
      <c r="BD88" s="295"/>
      <c r="BE88" s="295"/>
      <c r="BF88" s="295"/>
      <c r="BG88" s="295"/>
      <c r="BH88" s="295"/>
      <c r="BI88" s="295"/>
      <c r="BJ88" s="295"/>
      <c r="BK88" s="295"/>
      <c r="BL88" s="295">
        <f>IF(SUM(BL87:CP87)&gt;20000,20000,SUM(BL87:CP87))</f>
        <v>0</v>
      </c>
      <c r="BM88" s="295"/>
      <c r="BN88" s="295"/>
      <c r="BO88" s="295"/>
      <c r="BP88" s="295"/>
      <c r="BQ88" s="295"/>
      <c r="BR88" s="295"/>
      <c r="BS88" s="295"/>
      <c r="BT88" s="295"/>
      <c r="BU88" s="295"/>
      <c r="BV88" s="295"/>
      <c r="BW88" s="295"/>
      <c r="BX88" s="295"/>
      <c r="BY88" s="295"/>
      <c r="BZ88" s="295"/>
      <c r="CA88" s="295"/>
      <c r="CB88" s="295"/>
      <c r="CC88" s="295"/>
      <c r="CD88" s="295"/>
      <c r="CE88" s="295"/>
      <c r="CF88" s="295"/>
      <c r="CG88" s="295"/>
      <c r="CH88" s="295"/>
      <c r="CI88" s="295"/>
      <c r="CJ88" s="295"/>
      <c r="CK88" s="295"/>
      <c r="CL88" s="295"/>
      <c r="CM88" s="295"/>
      <c r="CN88" s="295"/>
      <c r="CO88" s="295"/>
      <c r="CP88" s="295"/>
      <c r="CQ88" s="295">
        <f>IF(SUM(CQ87:DU87)&gt;20000,20000,SUM(CQ87:DU87))</f>
        <v>0</v>
      </c>
      <c r="CR88" s="295"/>
      <c r="CS88" s="295"/>
      <c r="CT88" s="295"/>
      <c r="CU88" s="295"/>
      <c r="CV88" s="295"/>
      <c r="CW88" s="295"/>
      <c r="CX88" s="295"/>
      <c r="CY88" s="295"/>
      <c r="CZ88" s="295"/>
      <c r="DA88" s="295"/>
      <c r="DB88" s="295"/>
      <c r="DC88" s="295"/>
      <c r="DD88" s="295"/>
      <c r="DE88" s="295"/>
      <c r="DF88" s="295"/>
      <c r="DG88" s="295"/>
      <c r="DH88" s="295"/>
      <c r="DI88" s="295"/>
      <c r="DJ88" s="295"/>
      <c r="DK88" s="295"/>
      <c r="DL88" s="295"/>
      <c r="DM88" s="295"/>
      <c r="DN88" s="295"/>
      <c r="DO88" s="295"/>
      <c r="DP88" s="295"/>
      <c r="DQ88" s="295"/>
      <c r="DR88" s="295"/>
      <c r="DS88" s="295"/>
      <c r="DT88" s="295"/>
      <c r="DU88" s="295"/>
      <c r="DV88" s="295">
        <f>IF(SUM(DV87:EX87)&gt;20000,20000,SUM(DV87:EX87))</f>
        <v>0</v>
      </c>
      <c r="DW88" s="295"/>
      <c r="DX88" s="295"/>
      <c r="DY88" s="295"/>
      <c r="DZ88" s="295"/>
      <c r="EA88" s="295"/>
      <c r="EB88" s="295"/>
      <c r="EC88" s="295"/>
      <c r="ED88" s="295"/>
      <c r="EE88" s="295"/>
      <c r="EF88" s="295"/>
      <c r="EG88" s="295"/>
      <c r="EH88" s="295"/>
      <c r="EI88" s="295"/>
      <c r="EJ88" s="295"/>
      <c r="EK88" s="295"/>
      <c r="EL88" s="295"/>
      <c r="EM88" s="295"/>
      <c r="EN88" s="295"/>
      <c r="EO88" s="295"/>
      <c r="EP88" s="295"/>
      <c r="EQ88" s="295"/>
      <c r="ER88" s="295"/>
      <c r="ES88" s="295"/>
      <c r="ET88" s="295"/>
      <c r="EU88" s="295"/>
      <c r="EV88" s="295"/>
      <c r="EW88" s="295"/>
      <c r="EX88" s="295"/>
      <c r="EY88" s="295">
        <f>IF(SUM(EY87:GC87)&gt;20000,20000,SUM(EY87:GC87))</f>
        <v>0</v>
      </c>
      <c r="EZ88" s="295"/>
      <c r="FA88" s="295"/>
      <c r="FB88" s="295"/>
      <c r="FC88" s="295"/>
      <c r="FD88" s="295"/>
      <c r="FE88" s="295"/>
      <c r="FF88" s="295"/>
      <c r="FG88" s="295"/>
      <c r="FH88" s="295"/>
      <c r="FI88" s="295"/>
      <c r="FJ88" s="295"/>
      <c r="FK88" s="295"/>
      <c r="FL88" s="295"/>
      <c r="FM88" s="295"/>
      <c r="FN88" s="295"/>
      <c r="FO88" s="295"/>
      <c r="FP88" s="295"/>
      <c r="FQ88" s="295"/>
      <c r="FR88" s="295"/>
      <c r="FS88" s="295"/>
      <c r="FT88" s="295"/>
      <c r="FU88" s="295"/>
      <c r="FV88" s="295"/>
      <c r="FW88" s="295"/>
      <c r="FX88" s="295"/>
      <c r="FY88" s="295"/>
      <c r="FZ88" s="295"/>
      <c r="GA88" s="295"/>
      <c r="GB88" s="295"/>
      <c r="GC88" s="295"/>
      <c r="GD88" s="143">
        <f>SUM(C88:GC88)</f>
        <v>0</v>
      </c>
    </row>
    <row r="89" spans="1:186" ht="22.5" hidden="1" customHeight="1">
      <c r="A89" s="296">
        <v>39</v>
      </c>
      <c r="B89" s="140" t="s">
        <v>271</v>
      </c>
      <c r="C89" s="142"/>
      <c r="D89" s="142"/>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2"/>
      <c r="BR89" s="142"/>
      <c r="BS89" s="142"/>
      <c r="BT89" s="142"/>
      <c r="BU89" s="142"/>
      <c r="BV89" s="142"/>
      <c r="BW89" s="142"/>
      <c r="BX89" s="142"/>
      <c r="BY89" s="142"/>
      <c r="BZ89" s="142"/>
      <c r="CA89" s="142"/>
      <c r="CB89" s="142"/>
      <c r="CC89" s="142"/>
      <c r="CD89" s="142"/>
      <c r="CE89" s="142"/>
      <c r="CF89" s="142"/>
      <c r="CG89" s="142"/>
      <c r="CH89" s="142"/>
      <c r="CI89" s="142"/>
      <c r="CJ89" s="142"/>
      <c r="CK89" s="142"/>
      <c r="CL89" s="142"/>
      <c r="CM89" s="142"/>
      <c r="CN89" s="142"/>
      <c r="CO89" s="142"/>
      <c r="CP89" s="142"/>
      <c r="CQ89" s="142"/>
      <c r="CR89" s="142"/>
      <c r="CS89" s="142"/>
      <c r="CT89" s="142"/>
      <c r="CU89" s="142"/>
      <c r="CV89" s="142"/>
      <c r="CW89" s="142"/>
      <c r="CX89" s="142"/>
      <c r="CY89" s="142"/>
      <c r="CZ89" s="142"/>
      <c r="DA89" s="142"/>
      <c r="DB89" s="142"/>
      <c r="DC89" s="142"/>
      <c r="DD89" s="142"/>
      <c r="DE89" s="142"/>
      <c r="DF89" s="142"/>
      <c r="DG89" s="142"/>
      <c r="DH89" s="142"/>
      <c r="DI89" s="142"/>
      <c r="DJ89" s="142"/>
      <c r="DK89" s="142"/>
      <c r="DL89" s="142"/>
      <c r="DM89" s="142"/>
      <c r="DN89" s="142"/>
      <c r="DO89" s="142"/>
      <c r="DP89" s="142"/>
      <c r="DQ89" s="142"/>
      <c r="DR89" s="142"/>
      <c r="DS89" s="142"/>
      <c r="DT89" s="142"/>
      <c r="DU89" s="142"/>
      <c r="DV89" s="142"/>
      <c r="DW89" s="142"/>
      <c r="DX89" s="142"/>
      <c r="DY89" s="142"/>
      <c r="DZ89" s="142"/>
      <c r="EA89" s="142"/>
      <c r="EB89" s="142"/>
      <c r="EC89" s="142"/>
      <c r="ED89" s="142"/>
      <c r="EE89" s="142"/>
      <c r="EF89" s="142"/>
      <c r="EG89" s="142"/>
      <c r="EH89" s="142"/>
      <c r="EI89" s="142"/>
      <c r="EJ89" s="142"/>
      <c r="EK89" s="142"/>
      <c r="EL89" s="142"/>
      <c r="EM89" s="142"/>
      <c r="EN89" s="142"/>
      <c r="EO89" s="142"/>
      <c r="EP89" s="142"/>
      <c r="EQ89" s="142"/>
      <c r="ER89" s="142"/>
      <c r="ES89" s="142"/>
      <c r="ET89" s="142"/>
      <c r="EU89" s="142"/>
      <c r="EV89" s="142"/>
      <c r="EW89" s="142"/>
      <c r="EX89" s="142"/>
      <c r="EY89" s="142"/>
      <c r="EZ89" s="142"/>
      <c r="FA89" s="142"/>
      <c r="FB89" s="142"/>
      <c r="FC89" s="142"/>
      <c r="FD89" s="142"/>
      <c r="FE89" s="142"/>
      <c r="FF89" s="142"/>
      <c r="FG89" s="142"/>
      <c r="FH89" s="142"/>
      <c r="FI89" s="142"/>
      <c r="FJ89" s="142"/>
      <c r="FK89" s="142"/>
      <c r="FL89" s="142"/>
      <c r="FM89" s="142"/>
      <c r="FN89" s="142"/>
      <c r="FO89" s="142"/>
      <c r="FP89" s="142"/>
      <c r="FQ89" s="142"/>
      <c r="FR89" s="142"/>
      <c r="FS89" s="142"/>
      <c r="FT89" s="142"/>
      <c r="FU89" s="142"/>
      <c r="FV89" s="142"/>
      <c r="FW89" s="142"/>
      <c r="FX89" s="142"/>
      <c r="FY89" s="142"/>
      <c r="FZ89" s="142"/>
      <c r="GA89" s="142"/>
      <c r="GB89" s="142"/>
      <c r="GC89" s="142"/>
      <c r="GD89" s="141"/>
    </row>
    <row r="90" spans="1:186" ht="22.5" hidden="1" customHeight="1">
      <c r="A90" s="297"/>
      <c r="B90" s="140" t="s">
        <v>272</v>
      </c>
      <c r="C90" s="295">
        <f>IF(SUM(C89:AG89)&gt;20000,20000,SUM(C89:AG89))</f>
        <v>0</v>
      </c>
      <c r="D90" s="295"/>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c r="AC90" s="295"/>
      <c r="AD90" s="295"/>
      <c r="AE90" s="295"/>
      <c r="AF90" s="295"/>
      <c r="AG90" s="295"/>
      <c r="AH90" s="295">
        <f>IF(SUM(AH89:BK89)&gt;20000,20000,SUM(AH89:BK89))</f>
        <v>0</v>
      </c>
      <c r="AI90" s="295"/>
      <c r="AJ90" s="295"/>
      <c r="AK90" s="295"/>
      <c r="AL90" s="295"/>
      <c r="AM90" s="295"/>
      <c r="AN90" s="295"/>
      <c r="AO90" s="295"/>
      <c r="AP90" s="295"/>
      <c r="AQ90" s="295"/>
      <c r="AR90" s="295"/>
      <c r="AS90" s="295"/>
      <c r="AT90" s="295"/>
      <c r="AU90" s="295"/>
      <c r="AV90" s="295"/>
      <c r="AW90" s="295"/>
      <c r="AX90" s="295"/>
      <c r="AY90" s="295"/>
      <c r="AZ90" s="295"/>
      <c r="BA90" s="295"/>
      <c r="BB90" s="295"/>
      <c r="BC90" s="295"/>
      <c r="BD90" s="295"/>
      <c r="BE90" s="295"/>
      <c r="BF90" s="295"/>
      <c r="BG90" s="295"/>
      <c r="BH90" s="295"/>
      <c r="BI90" s="295"/>
      <c r="BJ90" s="295"/>
      <c r="BK90" s="295"/>
      <c r="BL90" s="295">
        <f>IF(SUM(BL89:CP89)&gt;20000,20000,SUM(BL89:CP89))</f>
        <v>0</v>
      </c>
      <c r="BM90" s="295"/>
      <c r="BN90" s="295"/>
      <c r="BO90" s="295"/>
      <c r="BP90" s="295"/>
      <c r="BQ90" s="295"/>
      <c r="BR90" s="295"/>
      <c r="BS90" s="295"/>
      <c r="BT90" s="295"/>
      <c r="BU90" s="295"/>
      <c r="BV90" s="295"/>
      <c r="BW90" s="295"/>
      <c r="BX90" s="295"/>
      <c r="BY90" s="295"/>
      <c r="BZ90" s="295"/>
      <c r="CA90" s="295"/>
      <c r="CB90" s="295"/>
      <c r="CC90" s="295"/>
      <c r="CD90" s="295"/>
      <c r="CE90" s="295"/>
      <c r="CF90" s="295"/>
      <c r="CG90" s="295"/>
      <c r="CH90" s="295"/>
      <c r="CI90" s="295"/>
      <c r="CJ90" s="295"/>
      <c r="CK90" s="295"/>
      <c r="CL90" s="295"/>
      <c r="CM90" s="295"/>
      <c r="CN90" s="295"/>
      <c r="CO90" s="295"/>
      <c r="CP90" s="295"/>
      <c r="CQ90" s="295">
        <f>IF(SUM(CQ89:DU89)&gt;20000,20000,SUM(CQ89:DU89))</f>
        <v>0</v>
      </c>
      <c r="CR90" s="295"/>
      <c r="CS90" s="295"/>
      <c r="CT90" s="295"/>
      <c r="CU90" s="295"/>
      <c r="CV90" s="295"/>
      <c r="CW90" s="295"/>
      <c r="CX90" s="295"/>
      <c r="CY90" s="295"/>
      <c r="CZ90" s="295"/>
      <c r="DA90" s="295"/>
      <c r="DB90" s="295"/>
      <c r="DC90" s="295"/>
      <c r="DD90" s="295"/>
      <c r="DE90" s="295"/>
      <c r="DF90" s="295"/>
      <c r="DG90" s="295"/>
      <c r="DH90" s="295"/>
      <c r="DI90" s="295"/>
      <c r="DJ90" s="295"/>
      <c r="DK90" s="295"/>
      <c r="DL90" s="295"/>
      <c r="DM90" s="295"/>
      <c r="DN90" s="295"/>
      <c r="DO90" s="295"/>
      <c r="DP90" s="295"/>
      <c r="DQ90" s="295"/>
      <c r="DR90" s="295"/>
      <c r="DS90" s="295"/>
      <c r="DT90" s="295"/>
      <c r="DU90" s="295"/>
      <c r="DV90" s="295">
        <f>IF(SUM(DV89:EX89)&gt;20000,20000,SUM(DV89:EX89))</f>
        <v>0</v>
      </c>
      <c r="DW90" s="295"/>
      <c r="DX90" s="295"/>
      <c r="DY90" s="295"/>
      <c r="DZ90" s="295"/>
      <c r="EA90" s="295"/>
      <c r="EB90" s="295"/>
      <c r="EC90" s="295"/>
      <c r="ED90" s="295"/>
      <c r="EE90" s="295"/>
      <c r="EF90" s="295"/>
      <c r="EG90" s="295"/>
      <c r="EH90" s="295"/>
      <c r="EI90" s="295"/>
      <c r="EJ90" s="295"/>
      <c r="EK90" s="295"/>
      <c r="EL90" s="295"/>
      <c r="EM90" s="295"/>
      <c r="EN90" s="295"/>
      <c r="EO90" s="295"/>
      <c r="EP90" s="295"/>
      <c r="EQ90" s="295"/>
      <c r="ER90" s="295"/>
      <c r="ES90" s="295"/>
      <c r="ET90" s="295"/>
      <c r="EU90" s="295"/>
      <c r="EV90" s="295"/>
      <c r="EW90" s="295"/>
      <c r="EX90" s="295"/>
      <c r="EY90" s="295">
        <f>IF(SUM(EY89:GC89)&gt;20000,20000,SUM(EY89:GC89))</f>
        <v>0</v>
      </c>
      <c r="EZ90" s="295"/>
      <c r="FA90" s="295"/>
      <c r="FB90" s="295"/>
      <c r="FC90" s="295"/>
      <c r="FD90" s="295"/>
      <c r="FE90" s="295"/>
      <c r="FF90" s="295"/>
      <c r="FG90" s="295"/>
      <c r="FH90" s="295"/>
      <c r="FI90" s="295"/>
      <c r="FJ90" s="295"/>
      <c r="FK90" s="295"/>
      <c r="FL90" s="295"/>
      <c r="FM90" s="295"/>
      <c r="FN90" s="295"/>
      <c r="FO90" s="295"/>
      <c r="FP90" s="295"/>
      <c r="FQ90" s="295"/>
      <c r="FR90" s="295"/>
      <c r="FS90" s="295"/>
      <c r="FT90" s="295"/>
      <c r="FU90" s="295"/>
      <c r="FV90" s="295"/>
      <c r="FW90" s="295"/>
      <c r="FX90" s="295"/>
      <c r="FY90" s="295"/>
      <c r="FZ90" s="295"/>
      <c r="GA90" s="295"/>
      <c r="GB90" s="295"/>
      <c r="GC90" s="295"/>
      <c r="GD90" s="143">
        <f>SUM(C90:GC90)</f>
        <v>0</v>
      </c>
    </row>
    <row r="91" spans="1:186" ht="22.5" hidden="1" customHeight="1">
      <c r="A91" s="296">
        <v>40</v>
      </c>
      <c r="B91" s="140" t="s">
        <v>271</v>
      </c>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c r="BO91" s="142"/>
      <c r="BP91" s="142"/>
      <c r="BQ91" s="142"/>
      <c r="BR91" s="142"/>
      <c r="BS91" s="142"/>
      <c r="BT91" s="142"/>
      <c r="BU91" s="142"/>
      <c r="BV91" s="142"/>
      <c r="BW91" s="142"/>
      <c r="BX91" s="142"/>
      <c r="BY91" s="142"/>
      <c r="BZ91" s="142"/>
      <c r="CA91" s="142"/>
      <c r="CB91" s="142"/>
      <c r="CC91" s="142"/>
      <c r="CD91" s="142"/>
      <c r="CE91" s="142"/>
      <c r="CF91" s="142"/>
      <c r="CG91" s="142"/>
      <c r="CH91" s="142"/>
      <c r="CI91" s="142"/>
      <c r="CJ91" s="142"/>
      <c r="CK91" s="142"/>
      <c r="CL91" s="142"/>
      <c r="CM91" s="142"/>
      <c r="CN91" s="142"/>
      <c r="CO91" s="142"/>
      <c r="CP91" s="142"/>
      <c r="CQ91" s="142"/>
      <c r="CR91" s="142"/>
      <c r="CS91" s="142"/>
      <c r="CT91" s="142"/>
      <c r="CU91" s="142"/>
      <c r="CV91" s="142"/>
      <c r="CW91" s="142"/>
      <c r="CX91" s="142"/>
      <c r="CY91" s="142"/>
      <c r="CZ91" s="142"/>
      <c r="DA91" s="142"/>
      <c r="DB91" s="142"/>
      <c r="DC91" s="142"/>
      <c r="DD91" s="142"/>
      <c r="DE91" s="142"/>
      <c r="DF91" s="142"/>
      <c r="DG91" s="142"/>
      <c r="DH91" s="142"/>
      <c r="DI91" s="142"/>
      <c r="DJ91" s="142"/>
      <c r="DK91" s="142"/>
      <c r="DL91" s="142"/>
      <c r="DM91" s="142"/>
      <c r="DN91" s="142"/>
      <c r="DO91" s="142"/>
      <c r="DP91" s="142"/>
      <c r="DQ91" s="142"/>
      <c r="DR91" s="142"/>
      <c r="DS91" s="142"/>
      <c r="DT91" s="142"/>
      <c r="DU91" s="142"/>
      <c r="DV91" s="142"/>
      <c r="DW91" s="142"/>
      <c r="DX91" s="142"/>
      <c r="DY91" s="142"/>
      <c r="DZ91" s="142"/>
      <c r="EA91" s="142"/>
      <c r="EB91" s="142"/>
      <c r="EC91" s="142"/>
      <c r="ED91" s="142"/>
      <c r="EE91" s="142"/>
      <c r="EF91" s="142"/>
      <c r="EG91" s="142"/>
      <c r="EH91" s="142"/>
      <c r="EI91" s="142"/>
      <c r="EJ91" s="142"/>
      <c r="EK91" s="142"/>
      <c r="EL91" s="142"/>
      <c r="EM91" s="142"/>
      <c r="EN91" s="142"/>
      <c r="EO91" s="142"/>
      <c r="EP91" s="142"/>
      <c r="EQ91" s="142"/>
      <c r="ER91" s="142"/>
      <c r="ES91" s="142"/>
      <c r="ET91" s="142"/>
      <c r="EU91" s="142"/>
      <c r="EV91" s="142"/>
      <c r="EW91" s="142"/>
      <c r="EX91" s="142"/>
      <c r="EY91" s="142"/>
      <c r="EZ91" s="142"/>
      <c r="FA91" s="142"/>
      <c r="FB91" s="142"/>
      <c r="FC91" s="142"/>
      <c r="FD91" s="142"/>
      <c r="FE91" s="142"/>
      <c r="FF91" s="142"/>
      <c r="FG91" s="142"/>
      <c r="FH91" s="142"/>
      <c r="FI91" s="142"/>
      <c r="FJ91" s="142"/>
      <c r="FK91" s="142"/>
      <c r="FL91" s="142"/>
      <c r="FM91" s="142"/>
      <c r="FN91" s="142"/>
      <c r="FO91" s="142"/>
      <c r="FP91" s="142"/>
      <c r="FQ91" s="142"/>
      <c r="FR91" s="142"/>
      <c r="FS91" s="142"/>
      <c r="FT91" s="142"/>
      <c r="FU91" s="142"/>
      <c r="FV91" s="142"/>
      <c r="FW91" s="142"/>
      <c r="FX91" s="142"/>
      <c r="FY91" s="142"/>
      <c r="FZ91" s="142"/>
      <c r="GA91" s="142"/>
      <c r="GB91" s="142"/>
      <c r="GC91" s="142"/>
      <c r="GD91" s="141"/>
    </row>
    <row r="92" spans="1:186" ht="22.5" hidden="1" customHeight="1">
      <c r="A92" s="297"/>
      <c r="B92" s="140" t="s">
        <v>272</v>
      </c>
      <c r="C92" s="295">
        <f>IF(SUM(C91:AG91)&gt;20000,20000,SUM(C91:AG91))</f>
        <v>0</v>
      </c>
      <c r="D92" s="295"/>
      <c r="E92" s="295"/>
      <c r="F92" s="295"/>
      <c r="G92" s="295"/>
      <c r="H92" s="295"/>
      <c r="I92" s="295"/>
      <c r="J92" s="295"/>
      <c r="K92" s="295"/>
      <c r="L92" s="295"/>
      <c r="M92" s="295"/>
      <c r="N92" s="295"/>
      <c r="O92" s="295"/>
      <c r="P92" s="295"/>
      <c r="Q92" s="295"/>
      <c r="R92" s="295"/>
      <c r="S92" s="295"/>
      <c r="T92" s="295"/>
      <c r="U92" s="295"/>
      <c r="V92" s="295"/>
      <c r="W92" s="295"/>
      <c r="X92" s="295"/>
      <c r="Y92" s="295"/>
      <c r="Z92" s="295"/>
      <c r="AA92" s="295"/>
      <c r="AB92" s="295"/>
      <c r="AC92" s="295"/>
      <c r="AD92" s="295"/>
      <c r="AE92" s="295"/>
      <c r="AF92" s="295"/>
      <c r="AG92" s="295"/>
      <c r="AH92" s="295">
        <f>IF(SUM(AH91:BK91)&gt;20000,20000,SUM(AH91:BK91))</f>
        <v>0</v>
      </c>
      <c r="AI92" s="295"/>
      <c r="AJ92" s="295"/>
      <c r="AK92" s="295"/>
      <c r="AL92" s="295"/>
      <c r="AM92" s="295"/>
      <c r="AN92" s="295"/>
      <c r="AO92" s="295"/>
      <c r="AP92" s="295"/>
      <c r="AQ92" s="295"/>
      <c r="AR92" s="295"/>
      <c r="AS92" s="295"/>
      <c r="AT92" s="295"/>
      <c r="AU92" s="295"/>
      <c r="AV92" s="295"/>
      <c r="AW92" s="295"/>
      <c r="AX92" s="295"/>
      <c r="AY92" s="295"/>
      <c r="AZ92" s="295"/>
      <c r="BA92" s="295"/>
      <c r="BB92" s="295"/>
      <c r="BC92" s="295"/>
      <c r="BD92" s="295"/>
      <c r="BE92" s="295"/>
      <c r="BF92" s="295"/>
      <c r="BG92" s="295"/>
      <c r="BH92" s="295"/>
      <c r="BI92" s="295"/>
      <c r="BJ92" s="295"/>
      <c r="BK92" s="295"/>
      <c r="BL92" s="295">
        <f>IF(SUM(BL91:CP91)&gt;20000,20000,SUM(BL91:CP91))</f>
        <v>0</v>
      </c>
      <c r="BM92" s="295"/>
      <c r="BN92" s="295"/>
      <c r="BO92" s="295"/>
      <c r="BP92" s="295"/>
      <c r="BQ92" s="295"/>
      <c r="BR92" s="295"/>
      <c r="BS92" s="295"/>
      <c r="BT92" s="295"/>
      <c r="BU92" s="295"/>
      <c r="BV92" s="295"/>
      <c r="BW92" s="295"/>
      <c r="BX92" s="295"/>
      <c r="BY92" s="295"/>
      <c r="BZ92" s="295"/>
      <c r="CA92" s="295"/>
      <c r="CB92" s="295"/>
      <c r="CC92" s="295"/>
      <c r="CD92" s="295"/>
      <c r="CE92" s="295"/>
      <c r="CF92" s="295"/>
      <c r="CG92" s="295"/>
      <c r="CH92" s="295"/>
      <c r="CI92" s="295"/>
      <c r="CJ92" s="295"/>
      <c r="CK92" s="295"/>
      <c r="CL92" s="295"/>
      <c r="CM92" s="295"/>
      <c r="CN92" s="295"/>
      <c r="CO92" s="295"/>
      <c r="CP92" s="295"/>
      <c r="CQ92" s="295">
        <f>IF(SUM(CQ91:DU91)&gt;20000,20000,SUM(CQ91:DU91))</f>
        <v>0</v>
      </c>
      <c r="CR92" s="295"/>
      <c r="CS92" s="295"/>
      <c r="CT92" s="295"/>
      <c r="CU92" s="295"/>
      <c r="CV92" s="295"/>
      <c r="CW92" s="295"/>
      <c r="CX92" s="295"/>
      <c r="CY92" s="295"/>
      <c r="CZ92" s="295"/>
      <c r="DA92" s="295"/>
      <c r="DB92" s="295"/>
      <c r="DC92" s="295"/>
      <c r="DD92" s="295"/>
      <c r="DE92" s="295"/>
      <c r="DF92" s="295"/>
      <c r="DG92" s="295"/>
      <c r="DH92" s="295"/>
      <c r="DI92" s="295"/>
      <c r="DJ92" s="295"/>
      <c r="DK92" s="295"/>
      <c r="DL92" s="295"/>
      <c r="DM92" s="295"/>
      <c r="DN92" s="295"/>
      <c r="DO92" s="295"/>
      <c r="DP92" s="295"/>
      <c r="DQ92" s="295"/>
      <c r="DR92" s="295"/>
      <c r="DS92" s="295"/>
      <c r="DT92" s="295"/>
      <c r="DU92" s="295"/>
      <c r="DV92" s="295">
        <f>IF(SUM(DV91:EX91)&gt;20000,20000,SUM(DV91:EX91))</f>
        <v>0</v>
      </c>
      <c r="DW92" s="295"/>
      <c r="DX92" s="295"/>
      <c r="DY92" s="295"/>
      <c r="DZ92" s="295"/>
      <c r="EA92" s="295"/>
      <c r="EB92" s="295"/>
      <c r="EC92" s="295"/>
      <c r="ED92" s="295"/>
      <c r="EE92" s="295"/>
      <c r="EF92" s="295"/>
      <c r="EG92" s="295"/>
      <c r="EH92" s="295"/>
      <c r="EI92" s="295"/>
      <c r="EJ92" s="295"/>
      <c r="EK92" s="295"/>
      <c r="EL92" s="295"/>
      <c r="EM92" s="295"/>
      <c r="EN92" s="295"/>
      <c r="EO92" s="295"/>
      <c r="EP92" s="295"/>
      <c r="EQ92" s="295"/>
      <c r="ER92" s="295"/>
      <c r="ES92" s="295"/>
      <c r="ET92" s="295"/>
      <c r="EU92" s="295"/>
      <c r="EV92" s="295"/>
      <c r="EW92" s="295"/>
      <c r="EX92" s="295"/>
      <c r="EY92" s="295">
        <f>IF(SUM(EY91:GC91)&gt;20000,20000,SUM(EY91:GC91))</f>
        <v>0</v>
      </c>
      <c r="EZ92" s="295"/>
      <c r="FA92" s="295"/>
      <c r="FB92" s="295"/>
      <c r="FC92" s="295"/>
      <c r="FD92" s="295"/>
      <c r="FE92" s="295"/>
      <c r="FF92" s="295"/>
      <c r="FG92" s="295"/>
      <c r="FH92" s="295"/>
      <c r="FI92" s="295"/>
      <c r="FJ92" s="295"/>
      <c r="FK92" s="295"/>
      <c r="FL92" s="295"/>
      <c r="FM92" s="295"/>
      <c r="FN92" s="295"/>
      <c r="FO92" s="295"/>
      <c r="FP92" s="295"/>
      <c r="FQ92" s="295"/>
      <c r="FR92" s="295"/>
      <c r="FS92" s="295"/>
      <c r="FT92" s="295"/>
      <c r="FU92" s="295"/>
      <c r="FV92" s="295"/>
      <c r="FW92" s="295"/>
      <c r="FX92" s="295"/>
      <c r="FY92" s="295"/>
      <c r="FZ92" s="295"/>
      <c r="GA92" s="295"/>
      <c r="GB92" s="295"/>
      <c r="GC92" s="295"/>
      <c r="GD92" s="143">
        <f>SUM(C92:GC92)</f>
        <v>0</v>
      </c>
    </row>
    <row r="93" spans="1:186" ht="22.5" hidden="1" customHeight="1">
      <c r="A93" s="296">
        <v>41</v>
      </c>
      <c r="B93" s="140" t="s">
        <v>271</v>
      </c>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c r="BO93" s="142"/>
      <c r="BP93" s="142"/>
      <c r="BQ93" s="142"/>
      <c r="BR93" s="142"/>
      <c r="BS93" s="142"/>
      <c r="BT93" s="142"/>
      <c r="BU93" s="142"/>
      <c r="BV93" s="142"/>
      <c r="BW93" s="142"/>
      <c r="BX93" s="142"/>
      <c r="BY93" s="142"/>
      <c r="BZ93" s="142"/>
      <c r="CA93" s="142"/>
      <c r="CB93" s="142"/>
      <c r="CC93" s="142"/>
      <c r="CD93" s="142"/>
      <c r="CE93" s="142"/>
      <c r="CF93" s="142"/>
      <c r="CG93" s="142"/>
      <c r="CH93" s="142"/>
      <c r="CI93" s="142"/>
      <c r="CJ93" s="142"/>
      <c r="CK93" s="142"/>
      <c r="CL93" s="142"/>
      <c r="CM93" s="142"/>
      <c r="CN93" s="142"/>
      <c r="CO93" s="142"/>
      <c r="CP93" s="142"/>
      <c r="CQ93" s="142"/>
      <c r="CR93" s="142"/>
      <c r="CS93" s="142"/>
      <c r="CT93" s="142"/>
      <c r="CU93" s="142"/>
      <c r="CV93" s="142"/>
      <c r="CW93" s="142"/>
      <c r="CX93" s="142"/>
      <c r="CY93" s="142"/>
      <c r="CZ93" s="142"/>
      <c r="DA93" s="142"/>
      <c r="DB93" s="142"/>
      <c r="DC93" s="142"/>
      <c r="DD93" s="142"/>
      <c r="DE93" s="142"/>
      <c r="DF93" s="142"/>
      <c r="DG93" s="142"/>
      <c r="DH93" s="142"/>
      <c r="DI93" s="142"/>
      <c r="DJ93" s="142"/>
      <c r="DK93" s="142"/>
      <c r="DL93" s="142"/>
      <c r="DM93" s="142"/>
      <c r="DN93" s="142"/>
      <c r="DO93" s="142"/>
      <c r="DP93" s="142"/>
      <c r="DQ93" s="142"/>
      <c r="DR93" s="142"/>
      <c r="DS93" s="142"/>
      <c r="DT93" s="142"/>
      <c r="DU93" s="142"/>
      <c r="DV93" s="142"/>
      <c r="DW93" s="142"/>
      <c r="DX93" s="142"/>
      <c r="DY93" s="142"/>
      <c r="DZ93" s="142"/>
      <c r="EA93" s="142"/>
      <c r="EB93" s="142"/>
      <c r="EC93" s="142"/>
      <c r="ED93" s="142"/>
      <c r="EE93" s="142"/>
      <c r="EF93" s="142"/>
      <c r="EG93" s="142"/>
      <c r="EH93" s="142"/>
      <c r="EI93" s="142"/>
      <c r="EJ93" s="142"/>
      <c r="EK93" s="142"/>
      <c r="EL93" s="142"/>
      <c r="EM93" s="142"/>
      <c r="EN93" s="142"/>
      <c r="EO93" s="142"/>
      <c r="EP93" s="142"/>
      <c r="EQ93" s="142"/>
      <c r="ER93" s="142"/>
      <c r="ES93" s="142"/>
      <c r="ET93" s="142"/>
      <c r="EU93" s="142"/>
      <c r="EV93" s="142"/>
      <c r="EW93" s="142"/>
      <c r="EX93" s="142"/>
      <c r="EY93" s="142"/>
      <c r="EZ93" s="142"/>
      <c r="FA93" s="142"/>
      <c r="FB93" s="142"/>
      <c r="FC93" s="142"/>
      <c r="FD93" s="142"/>
      <c r="FE93" s="142"/>
      <c r="FF93" s="142"/>
      <c r="FG93" s="142"/>
      <c r="FH93" s="142"/>
      <c r="FI93" s="142"/>
      <c r="FJ93" s="142"/>
      <c r="FK93" s="142"/>
      <c r="FL93" s="142"/>
      <c r="FM93" s="142"/>
      <c r="FN93" s="142"/>
      <c r="FO93" s="142"/>
      <c r="FP93" s="142"/>
      <c r="FQ93" s="142"/>
      <c r="FR93" s="142"/>
      <c r="FS93" s="142"/>
      <c r="FT93" s="142"/>
      <c r="FU93" s="142"/>
      <c r="FV93" s="142"/>
      <c r="FW93" s="142"/>
      <c r="FX93" s="142"/>
      <c r="FY93" s="142"/>
      <c r="FZ93" s="142"/>
      <c r="GA93" s="142"/>
      <c r="GB93" s="142"/>
      <c r="GC93" s="142"/>
      <c r="GD93" s="141"/>
    </row>
    <row r="94" spans="1:186" ht="22.5" hidden="1" customHeight="1">
      <c r="A94" s="297"/>
      <c r="B94" s="140" t="s">
        <v>272</v>
      </c>
      <c r="C94" s="295">
        <f>IF(SUM(C93:AG93)&gt;20000,20000,SUM(C93:AG93))</f>
        <v>0</v>
      </c>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f>IF(SUM(AH93:BK93)&gt;20000,20000,SUM(AH93:BK93))</f>
        <v>0</v>
      </c>
      <c r="AI94" s="295"/>
      <c r="AJ94" s="295"/>
      <c r="AK94" s="295"/>
      <c r="AL94" s="295"/>
      <c r="AM94" s="295"/>
      <c r="AN94" s="295"/>
      <c r="AO94" s="295"/>
      <c r="AP94" s="295"/>
      <c r="AQ94" s="295"/>
      <c r="AR94" s="295"/>
      <c r="AS94" s="295"/>
      <c r="AT94" s="295"/>
      <c r="AU94" s="295"/>
      <c r="AV94" s="295"/>
      <c r="AW94" s="295"/>
      <c r="AX94" s="295"/>
      <c r="AY94" s="295"/>
      <c r="AZ94" s="295"/>
      <c r="BA94" s="295"/>
      <c r="BB94" s="295"/>
      <c r="BC94" s="295"/>
      <c r="BD94" s="295"/>
      <c r="BE94" s="295"/>
      <c r="BF94" s="295"/>
      <c r="BG94" s="295"/>
      <c r="BH94" s="295"/>
      <c r="BI94" s="295"/>
      <c r="BJ94" s="295"/>
      <c r="BK94" s="295"/>
      <c r="BL94" s="295">
        <f>IF(SUM(BL93:CP93)&gt;20000,20000,SUM(BL93:CP93))</f>
        <v>0</v>
      </c>
      <c r="BM94" s="295"/>
      <c r="BN94" s="295"/>
      <c r="BO94" s="295"/>
      <c r="BP94" s="295"/>
      <c r="BQ94" s="295"/>
      <c r="BR94" s="295"/>
      <c r="BS94" s="295"/>
      <c r="BT94" s="295"/>
      <c r="BU94" s="295"/>
      <c r="BV94" s="295"/>
      <c r="BW94" s="295"/>
      <c r="BX94" s="295"/>
      <c r="BY94" s="295"/>
      <c r="BZ94" s="295"/>
      <c r="CA94" s="295"/>
      <c r="CB94" s="295"/>
      <c r="CC94" s="295"/>
      <c r="CD94" s="295"/>
      <c r="CE94" s="295"/>
      <c r="CF94" s="295"/>
      <c r="CG94" s="295"/>
      <c r="CH94" s="295"/>
      <c r="CI94" s="295"/>
      <c r="CJ94" s="295"/>
      <c r="CK94" s="295"/>
      <c r="CL94" s="295"/>
      <c r="CM94" s="295"/>
      <c r="CN94" s="295"/>
      <c r="CO94" s="295"/>
      <c r="CP94" s="295"/>
      <c r="CQ94" s="295">
        <f>IF(SUM(CQ93:DU93)&gt;20000,20000,SUM(CQ93:DU93))</f>
        <v>0</v>
      </c>
      <c r="CR94" s="295"/>
      <c r="CS94" s="295"/>
      <c r="CT94" s="295"/>
      <c r="CU94" s="295"/>
      <c r="CV94" s="295"/>
      <c r="CW94" s="295"/>
      <c r="CX94" s="295"/>
      <c r="CY94" s="295"/>
      <c r="CZ94" s="295"/>
      <c r="DA94" s="295"/>
      <c r="DB94" s="295"/>
      <c r="DC94" s="295"/>
      <c r="DD94" s="295"/>
      <c r="DE94" s="295"/>
      <c r="DF94" s="295"/>
      <c r="DG94" s="295"/>
      <c r="DH94" s="295"/>
      <c r="DI94" s="295"/>
      <c r="DJ94" s="295"/>
      <c r="DK94" s="295"/>
      <c r="DL94" s="295"/>
      <c r="DM94" s="295"/>
      <c r="DN94" s="295"/>
      <c r="DO94" s="295"/>
      <c r="DP94" s="295"/>
      <c r="DQ94" s="295"/>
      <c r="DR94" s="295"/>
      <c r="DS94" s="295"/>
      <c r="DT94" s="295"/>
      <c r="DU94" s="295"/>
      <c r="DV94" s="295">
        <f>IF(SUM(DV93:EX93)&gt;20000,20000,SUM(DV93:EX93))</f>
        <v>0</v>
      </c>
      <c r="DW94" s="295"/>
      <c r="DX94" s="295"/>
      <c r="DY94" s="295"/>
      <c r="DZ94" s="295"/>
      <c r="EA94" s="295"/>
      <c r="EB94" s="295"/>
      <c r="EC94" s="295"/>
      <c r="ED94" s="295"/>
      <c r="EE94" s="295"/>
      <c r="EF94" s="295"/>
      <c r="EG94" s="295"/>
      <c r="EH94" s="295"/>
      <c r="EI94" s="295"/>
      <c r="EJ94" s="295"/>
      <c r="EK94" s="295"/>
      <c r="EL94" s="295"/>
      <c r="EM94" s="295"/>
      <c r="EN94" s="295"/>
      <c r="EO94" s="295"/>
      <c r="EP94" s="295"/>
      <c r="EQ94" s="295"/>
      <c r="ER94" s="295"/>
      <c r="ES94" s="295"/>
      <c r="ET94" s="295"/>
      <c r="EU94" s="295"/>
      <c r="EV94" s="295"/>
      <c r="EW94" s="295"/>
      <c r="EX94" s="295"/>
      <c r="EY94" s="295">
        <f>IF(SUM(EY93:GC93)&gt;20000,20000,SUM(EY93:GC93))</f>
        <v>0</v>
      </c>
      <c r="EZ94" s="295"/>
      <c r="FA94" s="295"/>
      <c r="FB94" s="295"/>
      <c r="FC94" s="295"/>
      <c r="FD94" s="295"/>
      <c r="FE94" s="295"/>
      <c r="FF94" s="295"/>
      <c r="FG94" s="295"/>
      <c r="FH94" s="295"/>
      <c r="FI94" s="295"/>
      <c r="FJ94" s="295"/>
      <c r="FK94" s="295"/>
      <c r="FL94" s="295"/>
      <c r="FM94" s="295"/>
      <c r="FN94" s="295"/>
      <c r="FO94" s="295"/>
      <c r="FP94" s="295"/>
      <c r="FQ94" s="295"/>
      <c r="FR94" s="295"/>
      <c r="FS94" s="295"/>
      <c r="FT94" s="295"/>
      <c r="FU94" s="295"/>
      <c r="FV94" s="295"/>
      <c r="FW94" s="295"/>
      <c r="FX94" s="295"/>
      <c r="FY94" s="295"/>
      <c r="FZ94" s="295"/>
      <c r="GA94" s="295"/>
      <c r="GB94" s="295"/>
      <c r="GC94" s="295"/>
      <c r="GD94" s="143">
        <f>SUM(C94:GC94)</f>
        <v>0</v>
      </c>
    </row>
    <row r="95" spans="1:186" ht="22.5" hidden="1" customHeight="1">
      <c r="A95" s="296">
        <v>42</v>
      </c>
      <c r="B95" s="140" t="s">
        <v>271</v>
      </c>
      <c r="C95" s="142"/>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c r="BI95" s="142"/>
      <c r="BJ95" s="142"/>
      <c r="BK95" s="142"/>
      <c r="BL95" s="142"/>
      <c r="BM95" s="142"/>
      <c r="BN95" s="142"/>
      <c r="BO95" s="142"/>
      <c r="BP95" s="142"/>
      <c r="BQ95" s="142"/>
      <c r="BR95" s="142"/>
      <c r="BS95" s="142"/>
      <c r="BT95" s="142"/>
      <c r="BU95" s="142"/>
      <c r="BV95" s="142"/>
      <c r="BW95" s="142"/>
      <c r="BX95" s="142"/>
      <c r="BY95" s="142"/>
      <c r="BZ95" s="142"/>
      <c r="CA95" s="142"/>
      <c r="CB95" s="142"/>
      <c r="CC95" s="142"/>
      <c r="CD95" s="142"/>
      <c r="CE95" s="142"/>
      <c r="CF95" s="142"/>
      <c r="CG95" s="142"/>
      <c r="CH95" s="142"/>
      <c r="CI95" s="142"/>
      <c r="CJ95" s="142"/>
      <c r="CK95" s="142"/>
      <c r="CL95" s="142"/>
      <c r="CM95" s="142"/>
      <c r="CN95" s="142"/>
      <c r="CO95" s="142"/>
      <c r="CP95" s="142"/>
      <c r="CQ95" s="142"/>
      <c r="CR95" s="142"/>
      <c r="CS95" s="142"/>
      <c r="CT95" s="142"/>
      <c r="CU95" s="142"/>
      <c r="CV95" s="142"/>
      <c r="CW95" s="142"/>
      <c r="CX95" s="142"/>
      <c r="CY95" s="142"/>
      <c r="CZ95" s="142"/>
      <c r="DA95" s="142"/>
      <c r="DB95" s="142"/>
      <c r="DC95" s="142"/>
      <c r="DD95" s="142"/>
      <c r="DE95" s="142"/>
      <c r="DF95" s="142"/>
      <c r="DG95" s="142"/>
      <c r="DH95" s="142"/>
      <c r="DI95" s="142"/>
      <c r="DJ95" s="142"/>
      <c r="DK95" s="142"/>
      <c r="DL95" s="142"/>
      <c r="DM95" s="142"/>
      <c r="DN95" s="142"/>
      <c r="DO95" s="142"/>
      <c r="DP95" s="142"/>
      <c r="DQ95" s="142"/>
      <c r="DR95" s="142"/>
      <c r="DS95" s="142"/>
      <c r="DT95" s="142"/>
      <c r="DU95" s="142"/>
      <c r="DV95" s="142"/>
      <c r="DW95" s="142"/>
      <c r="DX95" s="142"/>
      <c r="DY95" s="142"/>
      <c r="DZ95" s="142"/>
      <c r="EA95" s="142"/>
      <c r="EB95" s="142"/>
      <c r="EC95" s="142"/>
      <c r="ED95" s="142"/>
      <c r="EE95" s="142"/>
      <c r="EF95" s="142"/>
      <c r="EG95" s="142"/>
      <c r="EH95" s="142"/>
      <c r="EI95" s="142"/>
      <c r="EJ95" s="142"/>
      <c r="EK95" s="142"/>
      <c r="EL95" s="142"/>
      <c r="EM95" s="142"/>
      <c r="EN95" s="142"/>
      <c r="EO95" s="142"/>
      <c r="EP95" s="142"/>
      <c r="EQ95" s="142"/>
      <c r="ER95" s="142"/>
      <c r="ES95" s="142"/>
      <c r="ET95" s="142"/>
      <c r="EU95" s="142"/>
      <c r="EV95" s="142"/>
      <c r="EW95" s="142"/>
      <c r="EX95" s="142"/>
      <c r="EY95" s="142"/>
      <c r="EZ95" s="142"/>
      <c r="FA95" s="142"/>
      <c r="FB95" s="142"/>
      <c r="FC95" s="142"/>
      <c r="FD95" s="142"/>
      <c r="FE95" s="142"/>
      <c r="FF95" s="142"/>
      <c r="FG95" s="142"/>
      <c r="FH95" s="142"/>
      <c r="FI95" s="142"/>
      <c r="FJ95" s="142"/>
      <c r="FK95" s="142"/>
      <c r="FL95" s="142"/>
      <c r="FM95" s="142"/>
      <c r="FN95" s="142"/>
      <c r="FO95" s="142"/>
      <c r="FP95" s="142"/>
      <c r="FQ95" s="142"/>
      <c r="FR95" s="142"/>
      <c r="FS95" s="142"/>
      <c r="FT95" s="142"/>
      <c r="FU95" s="142"/>
      <c r="FV95" s="142"/>
      <c r="FW95" s="142"/>
      <c r="FX95" s="142"/>
      <c r="FY95" s="142"/>
      <c r="FZ95" s="142"/>
      <c r="GA95" s="142"/>
      <c r="GB95" s="142"/>
      <c r="GC95" s="142"/>
      <c r="GD95" s="141"/>
    </row>
    <row r="96" spans="1:186" ht="22.5" hidden="1" customHeight="1">
      <c r="A96" s="297"/>
      <c r="B96" s="140" t="s">
        <v>272</v>
      </c>
      <c r="C96" s="295">
        <f>IF(SUM(C95:AG95)&gt;20000,20000,SUM(C95:AG95))</f>
        <v>0</v>
      </c>
      <c r="D96" s="295"/>
      <c r="E96" s="295"/>
      <c r="F96" s="295"/>
      <c r="G96" s="295"/>
      <c r="H96" s="295"/>
      <c r="I96" s="295"/>
      <c r="J96" s="295"/>
      <c r="K96" s="295"/>
      <c r="L96" s="295"/>
      <c r="M96" s="295"/>
      <c r="N96" s="295"/>
      <c r="O96" s="295"/>
      <c r="P96" s="295"/>
      <c r="Q96" s="295"/>
      <c r="R96" s="295"/>
      <c r="S96" s="295"/>
      <c r="T96" s="295"/>
      <c r="U96" s="295"/>
      <c r="V96" s="295"/>
      <c r="W96" s="295"/>
      <c r="X96" s="295"/>
      <c r="Y96" s="295"/>
      <c r="Z96" s="295"/>
      <c r="AA96" s="295"/>
      <c r="AB96" s="295"/>
      <c r="AC96" s="295"/>
      <c r="AD96" s="295"/>
      <c r="AE96" s="295"/>
      <c r="AF96" s="295"/>
      <c r="AG96" s="295"/>
      <c r="AH96" s="295">
        <f>IF(SUM(AH95:BK95)&gt;20000,20000,SUM(AH95:BK95))</f>
        <v>0</v>
      </c>
      <c r="AI96" s="295"/>
      <c r="AJ96" s="295"/>
      <c r="AK96" s="295"/>
      <c r="AL96" s="295"/>
      <c r="AM96" s="295"/>
      <c r="AN96" s="295"/>
      <c r="AO96" s="295"/>
      <c r="AP96" s="295"/>
      <c r="AQ96" s="295"/>
      <c r="AR96" s="295"/>
      <c r="AS96" s="295"/>
      <c r="AT96" s="295"/>
      <c r="AU96" s="295"/>
      <c r="AV96" s="295"/>
      <c r="AW96" s="295"/>
      <c r="AX96" s="295"/>
      <c r="AY96" s="295"/>
      <c r="AZ96" s="295"/>
      <c r="BA96" s="295"/>
      <c r="BB96" s="295"/>
      <c r="BC96" s="295"/>
      <c r="BD96" s="295"/>
      <c r="BE96" s="295"/>
      <c r="BF96" s="295"/>
      <c r="BG96" s="295"/>
      <c r="BH96" s="295"/>
      <c r="BI96" s="295"/>
      <c r="BJ96" s="295"/>
      <c r="BK96" s="295"/>
      <c r="BL96" s="295">
        <f>IF(SUM(BL95:CP95)&gt;20000,20000,SUM(BL95:CP95))</f>
        <v>0</v>
      </c>
      <c r="BM96" s="295"/>
      <c r="BN96" s="295"/>
      <c r="BO96" s="295"/>
      <c r="BP96" s="295"/>
      <c r="BQ96" s="295"/>
      <c r="BR96" s="295"/>
      <c r="BS96" s="295"/>
      <c r="BT96" s="295"/>
      <c r="BU96" s="295"/>
      <c r="BV96" s="295"/>
      <c r="BW96" s="295"/>
      <c r="BX96" s="295"/>
      <c r="BY96" s="295"/>
      <c r="BZ96" s="295"/>
      <c r="CA96" s="295"/>
      <c r="CB96" s="295"/>
      <c r="CC96" s="295"/>
      <c r="CD96" s="295"/>
      <c r="CE96" s="295"/>
      <c r="CF96" s="295"/>
      <c r="CG96" s="295"/>
      <c r="CH96" s="295"/>
      <c r="CI96" s="295"/>
      <c r="CJ96" s="295"/>
      <c r="CK96" s="295"/>
      <c r="CL96" s="295"/>
      <c r="CM96" s="295"/>
      <c r="CN96" s="295"/>
      <c r="CO96" s="295"/>
      <c r="CP96" s="295"/>
      <c r="CQ96" s="295">
        <f>IF(SUM(CQ95:DU95)&gt;20000,20000,SUM(CQ95:DU95))</f>
        <v>0</v>
      </c>
      <c r="CR96" s="295"/>
      <c r="CS96" s="295"/>
      <c r="CT96" s="295"/>
      <c r="CU96" s="295"/>
      <c r="CV96" s="295"/>
      <c r="CW96" s="295"/>
      <c r="CX96" s="295"/>
      <c r="CY96" s="295"/>
      <c r="CZ96" s="295"/>
      <c r="DA96" s="295"/>
      <c r="DB96" s="295"/>
      <c r="DC96" s="295"/>
      <c r="DD96" s="295"/>
      <c r="DE96" s="295"/>
      <c r="DF96" s="295"/>
      <c r="DG96" s="295"/>
      <c r="DH96" s="295"/>
      <c r="DI96" s="295"/>
      <c r="DJ96" s="295"/>
      <c r="DK96" s="295"/>
      <c r="DL96" s="295"/>
      <c r="DM96" s="295"/>
      <c r="DN96" s="295"/>
      <c r="DO96" s="295"/>
      <c r="DP96" s="295"/>
      <c r="DQ96" s="295"/>
      <c r="DR96" s="295"/>
      <c r="DS96" s="295"/>
      <c r="DT96" s="295"/>
      <c r="DU96" s="295"/>
      <c r="DV96" s="295">
        <f>IF(SUM(DV95:EX95)&gt;20000,20000,SUM(DV95:EX95))</f>
        <v>0</v>
      </c>
      <c r="DW96" s="295"/>
      <c r="DX96" s="295"/>
      <c r="DY96" s="295"/>
      <c r="DZ96" s="295"/>
      <c r="EA96" s="295"/>
      <c r="EB96" s="295"/>
      <c r="EC96" s="295"/>
      <c r="ED96" s="295"/>
      <c r="EE96" s="295"/>
      <c r="EF96" s="295"/>
      <c r="EG96" s="295"/>
      <c r="EH96" s="295"/>
      <c r="EI96" s="295"/>
      <c r="EJ96" s="295"/>
      <c r="EK96" s="295"/>
      <c r="EL96" s="295"/>
      <c r="EM96" s="295"/>
      <c r="EN96" s="295"/>
      <c r="EO96" s="295"/>
      <c r="EP96" s="295"/>
      <c r="EQ96" s="295"/>
      <c r="ER96" s="295"/>
      <c r="ES96" s="295"/>
      <c r="ET96" s="295"/>
      <c r="EU96" s="295"/>
      <c r="EV96" s="295"/>
      <c r="EW96" s="295"/>
      <c r="EX96" s="295"/>
      <c r="EY96" s="295">
        <f>IF(SUM(EY95:GC95)&gt;20000,20000,SUM(EY95:GC95))</f>
        <v>0</v>
      </c>
      <c r="EZ96" s="295"/>
      <c r="FA96" s="295"/>
      <c r="FB96" s="295"/>
      <c r="FC96" s="295"/>
      <c r="FD96" s="295"/>
      <c r="FE96" s="295"/>
      <c r="FF96" s="295"/>
      <c r="FG96" s="295"/>
      <c r="FH96" s="295"/>
      <c r="FI96" s="295"/>
      <c r="FJ96" s="295"/>
      <c r="FK96" s="295"/>
      <c r="FL96" s="295"/>
      <c r="FM96" s="295"/>
      <c r="FN96" s="295"/>
      <c r="FO96" s="295"/>
      <c r="FP96" s="295"/>
      <c r="FQ96" s="295"/>
      <c r="FR96" s="295"/>
      <c r="FS96" s="295"/>
      <c r="FT96" s="295"/>
      <c r="FU96" s="295"/>
      <c r="FV96" s="295"/>
      <c r="FW96" s="295"/>
      <c r="FX96" s="295"/>
      <c r="FY96" s="295"/>
      <c r="FZ96" s="295"/>
      <c r="GA96" s="295"/>
      <c r="GB96" s="295"/>
      <c r="GC96" s="295"/>
      <c r="GD96" s="143">
        <f>SUM(C96:GC96)</f>
        <v>0</v>
      </c>
    </row>
    <row r="97" spans="1:186" ht="22.5" hidden="1" customHeight="1">
      <c r="A97" s="296">
        <v>43</v>
      </c>
      <c r="B97" s="140" t="s">
        <v>271</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c r="BI97" s="142"/>
      <c r="BJ97" s="142"/>
      <c r="BK97" s="142"/>
      <c r="BL97" s="142"/>
      <c r="BM97" s="142"/>
      <c r="BN97" s="142"/>
      <c r="BO97" s="142"/>
      <c r="BP97" s="142"/>
      <c r="BQ97" s="142"/>
      <c r="BR97" s="142"/>
      <c r="BS97" s="142"/>
      <c r="BT97" s="142"/>
      <c r="BU97" s="142"/>
      <c r="BV97" s="142"/>
      <c r="BW97" s="142"/>
      <c r="BX97" s="142"/>
      <c r="BY97" s="142"/>
      <c r="BZ97" s="142"/>
      <c r="CA97" s="142"/>
      <c r="CB97" s="142"/>
      <c r="CC97" s="142"/>
      <c r="CD97" s="142"/>
      <c r="CE97" s="142"/>
      <c r="CF97" s="142"/>
      <c r="CG97" s="142"/>
      <c r="CH97" s="142"/>
      <c r="CI97" s="142"/>
      <c r="CJ97" s="142"/>
      <c r="CK97" s="142"/>
      <c r="CL97" s="142"/>
      <c r="CM97" s="142"/>
      <c r="CN97" s="142"/>
      <c r="CO97" s="142"/>
      <c r="CP97" s="142"/>
      <c r="CQ97" s="142"/>
      <c r="CR97" s="142"/>
      <c r="CS97" s="142"/>
      <c r="CT97" s="142"/>
      <c r="CU97" s="142"/>
      <c r="CV97" s="142"/>
      <c r="CW97" s="142"/>
      <c r="CX97" s="142"/>
      <c r="CY97" s="142"/>
      <c r="CZ97" s="142"/>
      <c r="DA97" s="142"/>
      <c r="DB97" s="142"/>
      <c r="DC97" s="142"/>
      <c r="DD97" s="142"/>
      <c r="DE97" s="142"/>
      <c r="DF97" s="142"/>
      <c r="DG97" s="142"/>
      <c r="DH97" s="142"/>
      <c r="DI97" s="142"/>
      <c r="DJ97" s="142"/>
      <c r="DK97" s="142"/>
      <c r="DL97" s="142"/>
      <c r="DM97" s="142"/>
      <c r="DN97" s="142"/>
      <c r="DO97" s="142"/>
      <c r="DP97" s="142"/>
      <c r="DQ97" s="142"/>
      <c r="DR97" s="142"/>
      <c r="DS97" s="142"/>
      <c r="DT97" s="142"/>
      <c r="DU97" s="142"/>
      <c r="DV97" s="142"/>
      <c r="DW97" s="142"/>
      <c r="DX97" s="142"/>
      <c r="DY97" s="142"/>
      <c r="DZ97" s="142"/>
      <c r="EA97" s="142"/>
      <c r="EB97" s="142"/>
      <c r="EC97" s="142"/>
      <c r="ED97" s="142"/>
      <c r="EE97" s="142"/>
      <c r="EF97" s="142"/>
      <c r="EG97" s="142"/>
      <c r="EH97" s="142"/>
      <c r="EI97" s="142"/>
      <c r="EJ97" s="142"/>
      <c r="EK97" s="142"/>
      <c r="EL97" s="142"/>
      <c r="EM97" s="142"/>
      <c r="EN97" s="142"/>
      <c r="EO97" s="142"/>
      <c r="EP97" s="142"/>
      <c r="EQ97" s="142"/>
      <c r="ER97" s="142"/>
      <c r="ES97" s="142"/>
      <c r="ET97" s="142"/>
      <c r="EU97" s="142"/>
      <c r="EV97" s="142"/>
      <c r="EW97" s="142"/>
      <c r="EX97" s="142"/>
      <c r="EY97" s="142"/>
      <c r="EZ97" s="142"/>
      <c r="FA97" s="142"/>
      <c r="FB97" s="142"/>
      <c r="FC97" s="142"/>
      <c r="FD97" s="142"/>
      <c r="FE97" s="142"/>
      <c r="FF97" s="142"/>
      <c r="FG97" s="142"/>
      <c r="FH97" s="142"/>
      <c r="FI97" s="142"/>
      <c r="FJ97" s="142"/>
      <c r="FK97" s="142"/>
      <c r="FL97" s="142"/>
      <c r="FM97" s="142"/>
      <c r="FN97" s="142"/>
      <c r="FO97" s="142"/>
      <c r="FP97" s="142"/>
      <c r="FQ97" s="142"/>
      <c r="FR97" s="142"/>
      <c r="FS97" s="142"/>
      <c r="FT97" s="142"/>
      <c r="FU97" s="142"/>
      <c r="FV97" s="142"/>
      <c r="FW97" s="142"/>
      <c r="FX97" s="142"/>
      <c r="FY97" s="142"/>
      <c r="FZ97" s="142"/>
      <c r="GA97" s="142"/>
      <c r="GB97" s="142"/>
      <c r="GC97" s="142"/>
      <c r="GD97" s="141"/>
    </row>
    <row r="98" spans="1:186" ht="22.5" hidden="1" customHeight="1">
      <c r="A98" s="297"/>
      <c r="B98" s="140" t="s">
        <v>272</v>
      </c>
      <c r="C98" s="295">
        <f>IF(SUM(C97:AG97)&gt;20000,20000,SUM(C97:AG97))</f>
        <v>0</v>
      </c>
      <c r="D98" s="295"/>
      <c r="E98" s="295"/>
      <c r="F98" s="295"/>
      <c r="G98" s="295"/>
      <c r="H98" s="295"/>
      <c r="I98" s="295"/>
      <c r="J98" s="295"/>
      <c r="K98" s="295"/>
      <c r="L98" s="295"/>
      <c r="M98" s="295"/>
      <c r="N98" s="295"/>
      <c r="O98" s="295"/>
      <c r="P98" s="295"/>
      <c r="Q98" s="295"/>
      <c r="R98" s="295"/>
      <c r="S98" s="295"/>
      <c r="T98" s="295"/>
      <c r="U98" s="295"/>
      <c r="V98" s="295"/>
      <c r="W98" s="295"/>
      <c r="X98" s="295"/>
      <c r="Y98" s="295"/>
      <c r="Z98" s="295"/>
      <c r="AA98" s="295"/>
      <c r="AB98" s="295"/>
      <c r="AC98" s="295"/>
      <c r="AD98" s="295"/>
      <c r="AE98" s="295"/>
      <c r="AF98" s="295"/>
      <c r="AG98" s="295"/>
      <c r="AH98" s="295">
        <f>IF(SUM(AH97:BK97)&gt;20000,20000,SUM(AH97:BK97))</f>
        <v>0</v>
      </c>
      <c r="AI98" s="295"/>
      <c r="AJ98" s="295"/>
      <c r="AK98" s="295"/>
      <c r="AL98" s="295"/>
      <c r="AM98" s="295"/>
      <c r="AN98" s="295"/>
      <c r="AO98" s="295"/>
      <c r="AP98" s="295"/>
      <c r="AQ98" s="295"/>
      <c r="AR98" s="295"/>
      <c r="AS98" s="295"/>
      <c r="AT98" s="295"/>
      <c r="AU98" s="295"/>
      <c r="AV98" s="295"/>
      <c r="AW98" s="295"/>
      <c r="AX98" s="295"/>
      <c r="AY98" s="295"/>
      <c r="AZ98" s="295"/>
      <c r="BA98" s="295"/>
      <c r="BB98" s="295"/>
      <c r="BC98" s="295"/>
      <c r="BD98" s="295"/>
      <c r="BE98" s="295"/>
      <c r="BF98" s="295"/>
      <c r="BG98" s="295"/>
      <c r="BH98" s="295"/>
      <c r="BI98" s="295"/>
      <c r="BJ98" s="295"/>
      <c r="BK98" s="295"/>
      <c r="BL98" s="295">
        <f>IF(SUM(BL97:CP97)&gt;20000,20000,SUM(BL97:CP97))</f>
        <v>0</v>
      </c>
      <c r="BM98" s="295"/>
      <c r="BN98" s="295"/>
      <c r="BO98" s="295"/>
      <c r="BP98" s="295"/>
      <c r="BQ98" s="295"/>
      <c r="BR98" s="295"/>
      <c r="BS98" s="295"/>
      <c r="BT98" s="295"/>
      <c r="BU98" s="295"/>
      <c r="BV98" s="295"/>
      <c r="BW98" s="295"/>
      <c r="BX98" s="295"/>
      <c r="BY98" s="295"/>
      <c r="BZ98" s="295"/>
      <c r="CA98" s="295"/>
      <c r="CB98" s="295"/>
      <c r="CC98" s="295"/>
      <c r="CD98" s="295"/>
      <c r="CE98" s="295"/>
      <c r="CF98" s="295"/>
      <c r="CG98" s="295"/>
      <c r="CH98" s="295"/>
      <c r="CI98" s="295"/>
      <c r="CJ98" s="295"/>
      <c r="CK98" s="295"/>
      <c r="CL98" s="295"/>
      <c r="CM98" s="295"/>
      <c r="CN98" s="295"/>
      <c r="CO98" s="295"/>
      <c r="CP98" s="295"/>
      <c r="CQ98" s="295">
        <f>IF(SUM(CQ97:DU97)&gt;20000,20000,SUM(CQ97:DU97))</f>
        <v>0</v>
      </c>
      <c r="CR98" s="295"/>
      <c r="CS98" s="295"/>
      <c r="CT98" s="295"/>
      <c r="CU98" s="295"/>
      <c r="CV98" s="295"/>
      <c r="CW98" s="295"/>
      <c r="CX98" s="295"/>
      <c r="CY98" s="295"/>
      <c r="CZ98" s="295"/>
      <c r="DA98" s="295"/>
      <c r="DB98" s="295"/>
      <c r="DC98" s="295"/>
      <c r="DD98" s="295"/>
      <c r="DE98" s="295"/>
      <c r="DF98" s="295"/>
      <c r="DG98" s="295"/>
      <c r="DH98" s="295"/>
      <c r="DI98" s="295"/>
      <c r="DJ98" s="295"/>
      <c r="DK98" s="295"/>
      <c r="DL98" s="295"/>
      <c r="DM98" s="295"/>
      <c r="DN98" s="295"/>
      <c r="DO98" s="295"/>
      <c r="DP98" s="295"/>
      <c r="DQ98" s="295"/>
      <c r="DR98" s="295"/>
      <c r="DS98" s="295"/>
      <c r="DT98" s="295"/>
      <c r="DU98" s="295"/>
      <c r="DV98" s="295">
        <f>IF(SUM(DV97:EX97)&gt;20000,20000,SUM(DV97:EX97))</f>
        <v>0</v>
      </c>
      <c r="DW98" s="295"/>
      <c r="DX98" s="295"/>
      <c r="DY98" s="295"/>
      <c r="DZ98" s="295"/>
      <c r="EA98" s="295"/>
      <c r="EB98" s="295"/>
      <c r="EC98" s="295"/>
      <c r="ED98" s="295"/>
      <c r="EE98" s="295"/>
      <c r="EF98" s="295"/>
      <c r="EG98" s="295"/>
      <c r="EH98" s="295"/>
      <c r="EI98" s="295"/>
      <c r="EJ98" s="295"/>
      <c r="EK98" s="295"/>
      <c r="EL98" s="295"/>
      <c r="EM98" s="295"/>
      <c r="EN98" s="295"/>
      <c r="EO98" s="295"/>
      <c r="EP98" s="295"/>
      <c r="EQ98" s="295"/>
      <c r="ER98" s="295"/>
      <c r="ES98" s="295"/>
      <c r="ET98" s="295"/>
      <c r="EU98" s="295"/>
      <c r="EV98" s="295"/>
      <c r="EW98" s="295"/>
      <c r="EX98" s="295"/>
      <c r="EY98" s="295">
        <f>IF(SUM(EY97:GC97)&gt;20000,20000,SUM(EY97:GC97))</f>
        <v>0</v>
      </c>
      <c r="EZ98" s="295"/>
      <c r="FA98" s="295"/>
      <c r="FB98" s="295"/>
      <c r="FC98" s="295"/>
      <c r="FD98" s="295"/>
      <c r="FE98" s="295"/>
      <c r="FF98" s="295"/>
      <c r="FG98" s="295"/>
      <c r="FH98" s="295"/>
      <c r="FI98" s="295"/>
      <c r="FJ98" s="295"/>
      <c r="FK98" s="295"/>
      <c r="FL98" s="295"/>
      <c r="FM98" s="295"/>
      <c r="FN98" s="295"/>
      <c r="FO98" s="295"/>
      <c r="FP98" s="295"/>
      <c r="FQ98" s="295"/>
      <c r="FR98" s="295"/>
      <c r="FS98" s="295"/>
      <c r="FT98" s="295"/>
      <c r="FU98" s="295"/>
      <c r="FV98" s="295"/>
      <c r="FW98" s="295"/>
      <c r="FX98" s="295"/>
      <c r="FY98" s="295"/>
      <c r="FZ98" s="295"/>
      <c r="GA98" s="295"/>
      <c r="GB98" s="295"/>
      <c r="GC98" s="295"/>
      <c r="GD98" s="143">
        <f>SUM(C98:GC98)</f>
        <v>0</v>
      </c>
    </row>
    <row r="99" spans="1:186" ht="22.5" hidden="1" customHeight="1">
      <c r="A99" s="296">
        <v>44</v>
      </c>
      <c r="B99" s="140" t="s">
        <v>271</v>
      </c>
      <c r="C99" s="142"/>
      <c r="D99" s="142"/>
      <c r="E99" s="142"/>
      <c r="F99" s="142"/>
      <c r="G99" s="142"/>
      <c r="H99" s="142"/>
      <c r="I99" s="142"/>
      <c r="J99" s="142"/>
      <c r="K99" s="142"/>
      <c r="L99" s="142"/>
      <c r="M99" s="142"/>
      <c r="N99" s="142"/>
      <c r="O99" s="142"/>
      <c r="P99" s="142"/>
      <c r="Q99" s="142"/>
      <c r="R99" s="142"/>
      <c r="S99" s="142"/>
      <c r="T99" s="142"/>
      <c r="U99" s="142"/>
      <c r="V99" s="142"/>
      <c r="W99" s="142"/>
      <c r="X99" s="142"/>
      <c r="Y99" s="142"/>
      <c r="Z99" s="142"/>
      <c r="AA99" s="142"/>
      <c r="AB99" s="142"/>
      <c r="AC99" s="142"/>
      <c r="AD99" s="142"/>
      <c r="AE99" s="142"/>
      <c r="AF99" s="142"/>
      <c r="AG99" s="142"/>
      <c r="AH99" s="142"/>
      <c r="AI99" s="142"/>
      <c r="AJ99" s="142"/>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c r="BI99" s="142"/>
      <c r="BJ99" s="142"/>
      <c r="BK99" s="142"/>
      <c r="BL99" s="142"/>
      <c r="BM99" s="142"/>
      <c r="BN99" s="142"/>
      <c r="BO99" s="142"/>
      <c r="BP99" s="142"/>
      <c r="BQ99" s="142"/>
      <c r="BR99" s="142"/>
      <c r="BS99" s="142"/>
      <c r="BT99" s="142"/>
      <c r="BU99" s="142"/>
      <c r="BV99" s="142"/>
      <c r="BW99" s="142"/>
      <c r="BX99" s="142"/>
      <c r="BY99" s="142"/>
      <c r="BZ99" s="142"/>
      <c r="CA99" s="142"/>
      <c r="CB99" s="142"/>
      <c r="CC99" s="142"/>
      <c r="CD99" s="142"/>
      <c r="CE99" s="142"/>
      <c r="CF99" s="142"/>
      <c r="CG99" s="142"/>
      <c r="CH99" s="142"/>
      <c r="CI99" s="142"/>
      <c r="CJ99" s="142"/>
      <c r="CK99" s="142"/>
      <c r="CL99" s="142"/>
      <c r="CM99" s="142"/>
      <c r="CN99" s="142"/>
      <c r="CO99" s="142"/>
      <c r="CP99" s="142"/>
      <c r="CQ99" s="142"/>
      <c r="CR99" s="142"/>
      <c r="CS99" s="142"/>
      <c r="CT99" s="142"/>
      <c r="CU99" s="142"/>
      <c r="CV99" s="142"/>
      <c r="CW99" s="142"/>
      <c r="CX99" s="142"/>
      <c r="CY99" s="142"/>
      <c r="CZ99" s="142"/>
      <c r="DA99" s="142"/>
      <c r="DB99" s="142"/>
      <c r="DC99" s="142"/>
      <c r="DD99" s="142"/>
      <c r="DE99" s="142"/>
      <c r="DF99" s="142"/>
      <c r="DG99" s="142"/>
      <c r="DH99" s="142"/>
      <c r="DI99" s="142"/>
      <c r="DJ99" s="142"/>
      <c r="DK99" s="142"/>
      <c r="DL99" s="142"/>
      <c r="DM99" s="142"/>
      <c r="DN99" s="142"/>
      <c r="DO99" s="142"/>
      <c r="DP99" s="142"/>
      <c r="DQ99" s="142"/>
      <c r="DR99" s="142"/>
      <c r="DS99" s="142"/>
      <c r="DT99" s="142"/>
      <c r="DU99" s="142"/>
      <c r="DV99" s="142"/>
      <c r="DW99" s="142"/>
      <c r="DX99" s="142"/>
      <c r="DY99" s="142"/>
      <c r="DZ99" s="142"/>
      <c r="EA99" s="142"/>
      <c r="EB99" s="142"/>
      <c r="EC99" s="142"/>
      <c r="ED99" s="142"/>
      <c r="EE99" s="142"/>
      <c r="EF99" s="142"/>
      <c r="EG99" s="142"/>
      <c r="EH99" s="142"/>
      <c r="EI99" s="142"/>
      <c r="EJ99" s="142"/>
      <c r="EK99" s="142"/>
      <c r="EL99" s="142"/>
      <c r="EM99" s="142"/>
      <c r="EN99" s="142"/>
      <c r="EO99" s="142"/>
      <c r="EP99" s="142"/>
      <c r="EQ99" s="142"/>
      <c r="ER99" s="142"/>
      <c r="ES99" s="142"/>
      <c r="ET99" s="142"/>
      <c r="EU99" s="142"/>
      <c r="EV99" s="142"/>
      <c r="EW99" s="142"/>
      <c r="EX99" s="142"/>
      <c r="EY99" s="142"/>
      <c r="EZ99" s="142"/>
      <c r="FA99" s="142"/>
      <c r="FB99" s="142"/>
      <c r="FC99" s="142"/>
      <c r="FD99" s="142"/>
      <c r="FE99" s="142"/>
      <c r="FF99" s="142"/>
      <c r="FG99" s="142"/>
      <c r="FH99" s="142"/>
      <c r="FI99" s="142"/>
      <c r="FJ99" s="142"/>
      <c r="FK99" s="142"/>
      <c r="FL99" s="142"/>
      <c r="FM99" s="142"/>
      <c r="FN99" s="142"/>
      <c r="FO99" s="142"/>
      <c r="FP99" s="142"/>
      <c r="FQ99" s="142"/>
      <c r="FR99" s="142"/>
      <c r="FS99" s="142"/>
      <c r="FT99" s="142"/>
      <c r="FU99" s="142"/>
      <c r="FV99" s="142"/>
      <c r="FW99" s="142"/>
      <c r="FX99" s="142"/>
      <c r="FY99" s="142"/>
      <c r="FZ99" s="142"/>
      <c r="GA99" s="142"/>
      <c r="GB99" s="142"/>
      <c r="GC99" s="142"/>
      <c r="GD99" s="141"/>
    </row>
    <row r="100" spans="1:186" ht="22.5" hidden="1" customHeight="1">
      <c r="A100" s="297"/>
      <c r="B100" s="140" t="s">
        <v>272</v>
      </c>
      <c r="C100" s="295">
        <f>IF(SUM(C99:AG99)&gt;20000,20000,SUM(C99:AG99))</f>
        <v>0</v>
      </c>
      <c r="D100" s="295"/>
      <c r="E100" s="295"/>
      <c r="F100" s="295"/>
      <c r="G100" s="295"/>
      <c r="H100" s="295"/>
      <c r="I100" s="295"/>
      <c r="J100" s="295"/>
      <c r="K100" s="295"/>
      <c r="L100" s="295"/>
      <c r="M100" s="295"/>
      <c r="N100" s="295"/>
      <c r="O100" s="295"/>
      <c r="P100" s="295"/>
      <c r="Q100" s="295"/>
      <c r="R100" s="295"/>
      <c r="S100" s="295"/>
      <c r="T100" s="295"/>
      <c r="U100" s="295"/>
      <c r="V100" s="295"/>
      <c r="W100" s="295"/>
      <c r="X100" s="295"/>
      <c r="Y100" s="295"/>
      <c r="Z100" s="295"/>
      <c r="AA100" s="295"/>
      <c r="AB100" s="295"/>
      <c r="AC100" s="295"/>
      <c r="AD100" s="295"/>
      <c r="AE100" s="295"/>
      <c r="AF100" s="295"/>
      <c r="AG100" s="295"/>
      <c r="AH100" s="295">
        <f>IF(SUM(AH99:BK99)&gt;20000,20000,SUM(AH99:BK99))</f>
        <v>0</v>
      </c>
      <c r="AI100" s="295"/>
      <c r="AJ100" s="295"/>
      <c r="AK100" s="295"/>
      <c r="AL100" s="295"/>
      <c r="AM100" s="295"/>
      <c r="AN100" s="295"/>
      <c r="AO100" s="295"/>
      <c r="AP100" s="295"/>
      <c r="AQ100" s="295"/>
      <c r="AR100" s="295"/>
      <c r="AS100" s="295"/>
      <c r="AT100" s="295"/>
      <c r="AU100" s="295"/>
      <c r="AV100" s="295"/>
      <c r="AW100" s="295"/>
      <c r="AX100" s="295"/>
      <c r="AY100" s="295"/>
      <c r="AZ100" s="295"/>
      <c r="BA100" s="295"/>
      <c r="BB100" s="295"/>
      <c r="BC100" s="295"/>
      <c r="BD100" s="295"/>
      <c r="BE100" s="295"/>
      <c r="BF100" s="295"/>
      <c r="BG100" s="295"/>
      <c r="BH100" s="295"/>
      <c r="BI100" s="295"/>
      <c r="BJ100" s="295"/>
      <c r="BK100" s="295"/>
      <c r="BL100" s="295">
        <f>IF(SUM(BL99:CP99)&gt;20000,20000,SUM(BL99:CP99))</f>
        <v>0</v>
      </c>
      <c r="BM100" s="295"/>
      <c r="BN100" s="295"/>
      <c r="BO100" s="295"/>
      <c r="BP100" s="295"/>
      <c r="BQ100" s="295"/>
      <c r="BR100" s="295"/>
      <c r="BS100" s="295"/>
      <c r="BT100" s="295"/>
      <c r="BU100" s="295"/>
      <c r="BV100" s="295"/>
      <c r="BW100" s="295"/>
      <c r="BX100" s="295"/>
      <c r="BY100" s="295"/>
      <c r="BZ100" s="295"/>
      <c r="CA100" s="295"/>
      <c r="CB100" s="295"/>
      <c r="CC100" s="295"/>
      <c r="CD100" s="295"/>
      <c r="CE100" s="295"/>
      <c r="CF100" s="295"/>
      <c r="CG100" s="295"/>
      <c r="CH100" s="295"/>
      <c r="CI100" s="295"/>
      <c r="CJ100" s="295"/>
      <c r="CK100" s="295"/>
      <c r="CL100" s="295"/>
      <c r="CM100" s="295"/>
      <c r="CN100" s="295"/>
      <c r="CO100" s="295"/>
      <c r="CP100" s="295"/>
      <c r="CQ100" s="295">
        <f>IF(SUM(CQ99:DU99)&gt;20000,20000,SUM(CQ99:DU99))</f>
        <v>0</v>
      </c>
      <c r="CR100" s="295"/>
      <c r="CS100" s="295"/>
      <c r="CT100" s="295"/>
      <c r="CU100" s="295"/>
      <c r="CV100" s="295"/>
      <c r="CW100" s="295"/>
      <c r="CX100" s="295"/>
      <c r="CY100" s="295"/>
      <c r="CZ100" s="295"/>
      <c r="DA100" s="295"/>
      <c r="DB100" s="295"/>
      <c r="DC100" s="295"/>
      <c r="DD100" s="295"/>
      <c r="DE100" s="295"/>
      <c r="DF100" s="295"/>
      <c r="DG100" s="295"/>
      <c r="DH100" s="295"/>
      <c r="DI100" s="295"/>
      <c r="DJ100" s="295"/>
      <c r="DK100" s="295"/>
      <c r="DL100" s="295"/>
      <c r="DM100" s="295"/>
      <c r="DN100" s="295"/>
      <c r="DO100" s="295"/>
      <c r="DP100" s="295"/>
      <c r="DQ100" s="295"/>
      <c r="DR100" s="295"/>
      <c r="DS100" s="295"/>
      <c r="DT100" s="295"/>
      <c r="DU100" s="295"/>
      <c r="DV100" s="295">
        <f>IF(SUM(DV99:EX99)&gt;20000,20000,SUM(DV99:EX99))</f>
        <v>0</v>
      </c>
      <c r="DW100" s="295"/>
      <c r="DX100" s="295"/>
      <c r="DY100" s="295"/>
      <c r="DZ100" s="295"/>
      <c r="EA100" s="295"/>
      <c r="EB100" s="295"/>
      <c r="EC100" s="295"/>
      <c r="ED100" s="295"/>
      <c r="EE100" s="295"/>
      <c r="EF100" s="295"/>
      <c r="EG100" s="295"/>
      <c r="EH100" s="295"/>
      <c r="EI100" s="295"/>
      <c r="EJ100" s="295"/>
      <c r="EK100" s="295"/>
      <c r="EL100" s="295"/>
      <c r="EM100" s="295"/>
      <c r="EN100" s="295"/>
      <c r="EO100" s="295"/>
      <c r="EP100" s="295"/>
      <c r="EQ100" s="295"/>
      <c r="ER100" s="295"/>
      <c r="ES100" s="295"/>
      <c r="ET100" s="295"/>
      <c r="EU100" s="295"/>
      <c r="EV100" s="295"/>
      <c r="EW100" s="295"/>
      <c r="EX100" s="295"/>
      <c r="EY100" s="295">
        <f>IF(SUM(EY99:GC99)&gt;20000,20000,SUM(EY99:GC99))</f>
        <v>0</v>
      </c>
      <c r="EZ100" s="295"/>
      <c r="FA100" s="295"/>
      <c r="FB100" s="295"/>
      <c r="FC100" s="295"/>
      <c r="FD100" s="295"/>
      <c r="FE100" s="295"/>
      <c r="FF100" s="295"/>
      <c r="FG100" s="295"/>
      <c r="FH100" s="295"/>
      <c r="FI100" s="295"/>
      <c r="FJ100" s="295"/>
      <c r="FK100" s="295"/>
      <c r="FL100" s="295"/>
      <c r="FM100" s="295"/>
      <c r="FN100" s="295"/>
      <c r="FO100" s="295"/>
      <c r="FP100" s="295"/>
      <c r="FQ100" s="295"/>
      <c r="FR100" s="295"/>
      <c r="FS100" s="295"/>
      <c r="FT100" s="295"/>
      <c r="FU100" s="295"/>
      <c r="FV100" s="295"/>
      <c r="FW100" s="295"/>
      <c r="FX100" s="295"/>
      <c r="FY100" s="295"/>
      <c r="FZ100" s="295"/>
      <c r="GA100" s="295"/>
      <c r="GB100" s="295"/>
      <c r="GC100" s="295"/>
      <c r="GD100" s="143">
        <f>SUM(C100:GC100)</f>
        <v>0</v>
      </c>
    </row>
    <row r="101" spans="1:186" ht="22.5" hidden="1" customHeight="1">
      <c r="A101" s="296">
        <v>45</v>
      </c>
      <c r="B101" s="140" t="s">
        <v>271</v>
      </c>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c r="BI101" s="142"/>
      <c r="BJ101" s="142"/>
      <c r="BK101" s="142"/>
      <c r="BL101" s="142"/>
      <c r="BM101" s="142"/>
      <c r="BN101" s="142"/>
      <c r="BO101" s="142"/>
      <c r="BP101" s="142"/>
      <c r="BQ101" s="142"/>
      <c r="BR101" s="142"/>
      <c r="BS101" s="142"/>
      <c r="BT101" s="142"/>
      <c r="BU101" s="142"/>
      <c r="BV101" s="142"/>
      <c r="BW101" s="142"/>
      <c r="BX101" s="142"/>
      <c r="BY101" s="142"/>
      <c r="BZ101" s="142"/>
      <c r="CA101" s="142"/>
      <c r="CB101" s="142"/>
      <c r="CC101" s="142"/>
      <c r="CD101" s="142"/>
      <c r="CE101" s="142"/>
      <c r="CF101" s="142"/>
      <c r="CG101" s="142"/>
      <c r="CH101" s="142"/>
      <c r="CI101" s="142"/>
      <c r="CJ101" s="142"/>
      <c r="CK101" s="142"/>
      <c r="CL101" s="142"/>
      <c r="CM101" s="142"/>
      <c r="CN101" s="142"/>
      <c r="CO101" s="142"/>
      <c r="CP101" s="142"/>
      <c r="CQ101" s="142"/>
      <c r="CR101" s="142"/>
      <c r="CS101" s="142"/>
      <c r="CT101" s="142"/>
      <c r="CU101" s="142"/>
      <c r="CV101" s="142"/>
      <c r="CW101" s="142"/>
      <c r="CX101" s="142"/>
      <c r="CY101" s="142"/>
      <c r="CZ101" s="142"/>
      <c r="DA101" s="142"/>
      <c r="DB101" s="142"/>
      <c r="DC101" s="142"/>
      <c r="DD101" s="142"/>
      <c r="DE101" s="142"/>
      <c r="DF101" s="142"/>
      <c r="DG101" s="142"/>
      <c r="DH101" s="142"/>
      <c r="DI101" s="142"/>
      <c r="DJ101" s="142"/>
      <c r="DK101" s="142"/>
      <c r="DL101" s="142"/>
      <c r="DM101" s="142"/>
      <c r="DN101" s="142"/>
      <c r="DO101" s="142"/>
      <c r="DP101" s="142"/>
      <c r="DQ101" s="142"/>
      <c r="DR101" s="142"/>
      <c r="DS101" s="142"/>
      <c r="DT101" s="142"/>
      <c r="DU101" s="142"/>
      <c r="DV101" s="142"/>
      <c r="DW101" s="142"/>
      <c r="DX101" s="142"/>
      <c r="DY101" s="142"/>
      <c r="DZ101" s="142"/>
      <c r="EA101" s="142"/>
      <c r="EB101" s="142"/>
      <c r="EC101" s="142"/>
      <c r="ED101" s="142"/>
      <c r="EE101" s="142"/>
      <c r="EF101" s="142"/>
      <c r="EG101" s="142"/>
      <c r="EH101" s="142"/>
      <c r="EI101" s="142"/>
      <c r="EJ101" s="142"/>
      <c r="EK101" s="142"/>
      <c r="EL101" s="142"/>
      <c r="EM101" s="142"/>
      <c r="EN101" s="142"/>
      <c r="EO101" s="142"/>
      <c r="EP101" s="142"/>
      <c r="EQ101" s="142"/>
      <c r="ER101" s="142"/>
      <c r="ES101" s="142"/>
      <c r="ET101" s="142"/>
      <c r="EU101" s="142"/>
      <c r="EV101" s="142"/>
      <c r="EW101" s="142"/>
      <c r="EX101" s="142"/>
      <c r="EY101" s="142"/>
      <c r="EZ101" s="142"/>
      <c r="FA101" s="142"/>
      <c r="FB101" s="142"/>
      <c r="FC101" s="142"/>
      <c r="FD101" s="142"/>
      <c r="FE101" s="142"/>
      <c r="FF101" s="142"/>
      <c r="FG101" s="142"/>
      <c r="FH101" s="142"/>
      <c r="FI101" s="142"/>
      <c r="FJ101" s="142"/>
      <c r="FK101" s="142"/>
      <c r="FL101" s="142"/>
      <c r="FM101" s="142"/>
      <c r="FN101" s="142"/>
      <c r="FO101" s="142"/>
      <c r="FP101" s="142"/>
      <c r="FQ101" s="142"/>
      <c r="FR101" s="142"/>
      <c r="FS101" s="142"/>
      <c r="FT101" s="142"/>
      <c r="FU101" s="142"/>
      <c r="FV101" s="142"/>
      <c r="FW101" s="142"/>
      <c r="FX101" s="142"/>
      <c r="FY101" s="142"/>
      <c r="FZ101" s="142"/>
      <c r="GA101" s="142"/>
      <c r="GB101" s="142"/>
      <c r="GC101" s="142"/>
      <c r="GD101" s="141"/>
    </row>
    <row r="102" spans="1:186" ht="22.5" hidden="1" customHeight="1">
      <c r="A102" s="297"/>
      <c r="B102" s="140" t="s">
        <v>272</v>
      </c>
      <c r="C102" s="295">
        <f>IF(SUM(C101:AG101)&gt;20000,20000,SUM(C101:AG101))</f>
        <v>0</v>
      </c>
      <c r="D102" s="295"/>
      <c r="E102" s="295"/>
      <c r="F102" s="295"/>
      <c r="G102" s="295"/>
      <c r="H102" s="295"/>
      <c r="I102" s="295"/>
      <c r="J102" s="295"/>
      <c r="K102" s="295"/>
      <c r="L102" s="295"/>
      <c r="M102" s="295"/>
      <c r="N102" s="295"/>
      <c r="O102" s="295"/>
      <c r="P102" s="295"/>
      <c r="Q102" s="295"/>
      <c r="R102" s="295"/>
      <c r="S102" s="295"/>
      <c r="T102" s="295"/>
      <c r="U102" s="295"/>
      <c r="V102" s="295"/>
      <c r="W102" s="295"/>
      <c r="X102" s="295"/>
      <c r="Y102" s="295"/>
      <c r="Z102" s="295"/>
      <c r="AA102" s="295"/>
      <c r="AB102" s="295"/>
      <c r="AC102" s="295"/>
      <c r="AD102" s="295"/>
      <c r="AE102" s="295"/>
      <c r="AF102" s="295"/>
      <c r="AG102" s="295"/>
      <c r="AH102" s="295">
        <f>IF(SUM(AH101:BK101)&gt;20000,20000,SUM(AH101:BK101))</f>
        <v>0</v>
      </c>
      <c r="AI102" s="295"/>
      <c r="AJ102" s="295"/>
      <c r="AK102" s="295"/>
      <c r="AL102" s="295"/>
      <c r="AM102" s="295"/>
      <c r="AN102" s="295"/>
      <c r="AO102" s="295"/>
      <c r="AP102" s="295"/>
      <c r="AQ102" s="295"/>
      <c r="AR102" s="295"/>
      <c r="AS102" s="295"/>
      <c r="AT102" s="295"/>
      <c r="AU102" s="295"/>
      <c r="AV102" s="295"/>
      <c r="AW102" s="295"/>
      <c r="AX102" s="295"/>
      <c r="AY102" s="295"/>
      <c r="AZ102" s="295"/>
      <c r="BA102" s="295"/>
      <c r="BB102" s="295"/>
      <c r="BC102" s="295"/>
      <c r="BD102" s="295"/>
      <c r="BE102" s="295"/>
      <c r="BF102" s="295"/>
      <c r="BG102" s="295"/>
      <c r="BH102" s="295"/>
      <c r="BI102" s="295"/>
      <c r="BJ102" s="295"/>
      <c r="BK102" s="295"/>
      <c r="BL102" s="295">
        <f>IF(SUM(BL101:CP101)&gt;20000,20000,SUM(BL101:CP101))</f>
        <v>0</v>
      </c>
      <c r="BM102" s="295"/>
      <c r="BN102" s="295"/>
      <c r="BO102" s="295"/>
      <c r="BP102" s="295"/>
      <c r="BQ102" s="295"/>
      <c r="BR102" s="295"/>
      <c r="BS102" s="295"/>
      <c r="BT102" s="295"/>
      <c r="BU102" s="295"/>
      <c r="BV102" s="295"/>
      <c r="BW102" s="295"/>
      <c r="BX102" s="295"/>
      <c r="BY102" s="295"/>
      <c r="BZ102" s="295"/>
      <c r="CA102" s="295"/>
      <c r="CB102" s="295"/>
      <c r="CC102" s="295"/>
      <c r="CD102" s="295"/>
      <c r="CE102" s="295"/>
      <c r="CF102" s="295"/>
      <c r="CG102" s="295"/>
      <c r="CH102" s="295"/>
      <c r="CI102" s="295"/>
      <c r="CJ102" s="295"/>
      <c r="CK102" s="295"/>
      <c r="CL102" s="295"/>
      <c r="CM102" s="295"/>
      <c r="CN102" s="295"/>
      <c r="CO102" s="295"/>
      <c r="CP102" s="295"/>
      <c r="CQ102" s="295">
        <f>IF(SUM(CQ101:DU101)&gt;20000,20000,SUM(CQ101:DU101))</f>
        <v>0</v>
      </c>
      <c r="CR102" s="295"/>
      <c r="CS102" s="295"/>
      <c r="CT102" s="295"/>
      <c r="CU102" s="295"/>
      <c r="CV102" s="295"/>
      <c r="CW102" s="295"/>
      <c r="CX102" s="295"/>
      <c r="CY102" s="295"/>
      <c r="CZ102" s="295"/>
      <c r="DA102" s="295"/>
      <c r="DB102" s="295"/>
      <c r="DC102" s="295"/>
      <c r="DD102" s="295"/>
      <c r="DE102" s="295"/>
      <c r="DF102" s="295"/>
      <c r="DG102" s="295"/>
      <c r="DH102" s="295"/>
      <c r="DI102" s="295"/>
      <c r="DJ102" s="295"/>
      <c r="DK102" s="295"/>
      <c r="DL102" s="295"/>
      <c r="DM102" s="295"/>
      <c r="DN102" s="295"/>
      <c r="DO102" s="295"/>
      <c r="DP102" s="295"/>
      <c r="DQ102" s="295"/>
      <c r="DR102" s="295"/>
      <c r="DS102" s="295"/>
      <c r="DT102" s="295"/>
      <c r="DU102" s="295"/>
      <c r="DV102" s="295">
        <f>IF(SUM(DV101:EX101)&gt;20000,20000,SUM(DV101:EX101))</f>
        <v>0</v>
      </c>
      <c r="DW102" s="295"/>
      <c r="DX102" s="295"/>
      <c r="DY102" s="295"/>
      <c r="DZ102" s="295"/>
      <c r="EA102" s="295"/>
      <c r="EB102" s="295"/>
      <c r="EC102" s="295"/>
      <c r="ED102" s="295"/>
      <c r="EE102" s="295"/>
      <c r="EF102" s="295"/>
      <c r="EG102" s="295"/>
      <c r="EH102" s="295"/>
      <c r="EI102" s="295"/>
      <c r="EJ102" s="295"/>
      <c r="EK102" s="295"/>
      <c r="EL102" s="295"/>
      <c r="EM102" s="295"/>
      <c r="EN102" s="295"/>
      <c r="EO102" s="295"/>
      <c r="EP102" s="295"/>
      <c r="EQ102" s="295"/>
      <c r="ER102" s="295"/>
      <c r="ES102" s="295"/>
      <c r="ET102" s="295"/>
      <c r="EU102" s="295"/>
      <c r="EV102" s="295"/>
      <c r="EW102" s="295"/>
      <c r="EX102" s="295"/>
      <c r="EY102" s="295">
        <f>IF(SUM(EY101:GC101)&gt;20000,20000,SUM(EY101:GC101))</f>
        <v>0</v>
      </c>
      <c r="EZ102" s="295"/>
      <c r="FA102" s="295"/>
      <c r="FB102" s="295"/>
      <c r="FC102" s="295"/>
      <c r="FD102" s="295"/>
      <c r="FE102" s="295"/>
      <c r="FF102" s="295"/>
      <c r="FG102" s="295"/>
      <c r="FH102" s="295"/>
      <c r="FI102" s="295"/>
      <c r="FJ102" s="295"/>
      <c r="FK102" s="295"/>
      <c r="FL102" s="295"/>
      <c r="FM102" s="295"/>
      <c r="FN102" s="295"/>
      <c r="FO102" s="295"/>
      <c r="FP102" s="295"/>
      <c r="FQ102" s="295"/>
      <c r="FR102" s="295"/>
      <c r="FS102" s="295"/>
      <c r="FT102" s="295"/>
      <c r="FU102" s="295"/>
      <c r="FV102" s="295"/>
      <c r="FW102" s="295"/>
      <c r="FX102" s="295"/>
      <c r="FY102" s="295"/>
      <c r="FZ102" s="295"/>
      <c r="GA102" s="295"/>
      <c r="GB102" s="295"/>
      <c r="GC102" s="295"/>
      <c r="GD102" s="143">
        <f>SUM(C102:GC102)</f>
        <v>0</v>
      </c>
    </row>
    <row r="103" spans="1:186" ht="22.5" hidden="1" customHeight="1">
      <c r="A103" s="296">
        <v>46</v>
      </c>
      <c r="B103" s="140" t="s">
        <v>271</v>
      </c>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c r="BI103" s="142"/>
      <c r="BJ103" s="142"/>
      <c r="BK103" s="142"/>
      <c r="BL103" s="142"/>
      <c r="BM103" s="142"/>
      <c r="BN103" s="142"/>
      <c r="BO103" s="142"/>
      <c r="BP103" s="142"/>
      <c r="BQ103" s="142"/>
      <c r="BR103" s="142"/>
      <c r="BS103" s="142"/>
      <c r="BT103" s="142"/>
      <c r="BU103" s="142"/>
      <c r="BV103" s="142"/>
      <c r="BW103" s="142"/>
      <c r="BX103" s="142"/>
      <c r="BY103" s="142"/>
      <c r="BZ103" s="142"/>
      <c r="CA103" s="142"/>
      <c r="CB103" s="142"/>
      <c r="CC103" s="142"/>
      <c r="CD103" s="142"/>
      <c r="CE103" s="142"/>
      <c r="CF103" s="142"/>
      <c r="CG103" s="142"/>
      <c r="CH103" s="142"/>
      <c r="CI103" s="142"/>
      <c r="CJ103" s="142"/>
      <c r="CK103" s="142"/>
      <c r="CL103" s="142"/>
      <c r="CM103" s="142"/>
      <c r="CN103" s="142"/>
      <c r="CO103" s="142"/>
      <c r="CP103" s="142"/>
      <c r="CQ103" s="142"/>
      <c r="CR103" s="142"/>
      <c r="CS103" s="142"/>
      <c r="CT103" s="142"/>
      <c r="CU103" s="142"/>
      <c r="CV103" s="142"/>
      <c r="CW103" s="142"/>
      <c r="CX103" s="142"/>
      <c r="CY103" s="142"/>
      <c r="CZ103" s="142"/>
      <c r="DA103" s="142"/>
      <c r="DB103" s="142"/>
      <c r="DC103" s="142"/>
      <c r="DD103" s="142"/>
      <c r="DE103" s="142"/>
      <c r="DF103" s="142"/>
      <c r="DG103" s="142"/>
      <c r="DH103" s="142"/>
      <c r="DI103" s="142"/>
      <c r="DJ103" s="142"/>
      <c r="DK103" s="142"/>
      <c r="DL103" s="142"/>
      <c r="DM103" s="142"/>
      <c r="DN103" s="142"/>
      <c r="DO103" s="142"/>
      <c r="DP103" s="142"/>
      <c r="DQ103" s="142"/>
      <c r="DR103" s="142"/>
      <c r="DS103" s="142"/>
      <c r="DT103" s="142"/>
      <c r="DU103" s="142"/>
      <c r="DV103" s="142"/>
      <c r="DW103" s="142"/>
      <c r="DX103" s="142"/>
      <c r="DY103" s="142"/>
      <c r="DZ103" s="142"/>
      <c r="EA103" s="142"/>
      <c r="EB103" s="142"/>
      <c r="EC103" s="142"/>
      <c r="ED103" s="142"/>
      <c r="EE103" s="142"/>
      <c r="EF103" s="142"/>
      <c r="EG103" s="142"/>
      <c r="EH103" s="142"/>
      <c r="EI103" s="142"/>
      <c r="EJ103" s="142"/>
      <c r="EK103" s="142"/>
      <c r="EL103" s="142"/>
      <c r="EM103" s="142"/>
      <c r="EN103" s="142"/>
      <c r="EO103" s="142"/>
      <c r="EP103" s="142"/>
      <c r="EQ103" s="142"/>
      <c r="ER103" s="142"/>
      <c r="ES103" s="142"/>
      <c r="ET103" s="142"/>
      <c r="EU103" s="142"/>
      <c r="EV103" s="142"/>
      <c r="EW103" s="142"/>
      <c r="EX103" s="142"/>
      <c r="EY103" s="142"/>
      <c r="EZ103" s="142"/>
      <c r="FA103" s="142"/>
      <c r="FB103" s="142"/>
      <c r="FC103" s="142"/>
      <c r="FD103" s="142"/>
      <c r="FE103" s="142"/>
      <c r="FF103" s="142"/>
      <c r="FG103" s="142"/>
      <c r="FH103" s="142"/>
      <c r="FI103" s="142"/>
      <c r="FJ103" s="142"/>
      <c r="FK103" s="142"/>
      <c r="FL103" s="142"/>
      <c r="FM103" s="142"/>
      <c r="FN103" s="142"/>
      <c r="FO103" s="142"/>
      <c r="FP103" s="142"/>
      <c r="FQ103" s="142"/>
      <c r="FR103" s="142"/>
      <c r="FS103" s="142"/>
      <c r="FT103" s="142"/>
      <c r="FU103" s="142"/>
      <c r="FV103" s="142"/>
      <c r="FW103" s="142"/>
      <c r="FX103" s="142"/>
      <c r="FY103" s="142"/>
      <c r="FZ103" s="142"/>
      <c r="GA103" s="142"/>
      <c r="GB103" s="142"/>
      <c r="GC103" s="142"/>
      <c r="GD103" s="141"/>
    </row>
    <row r="104" spans="1:186" ht="22.5" hidden="1" customHeight="1">
      <c r="A104" s="297"/>
      <c r="B104" s="140" t="s">
        <v>272</v>
      </c>
      <c r="C104" s="295">
        <f>IF(SUM(C103:AG103)&gt;20000,20000,SUM(C103:AG103))</f>
        <v>0</v>
      </c>
      <c r="D104" s="295"/>
      <c r="E104" s="295"/>
      <c r="F104" s="295"/>
      <c r="G104" s="295"/>
      <c r="H104" s="295"/>
      <c r="I104" s="295"/>
      <c r="J104" s="295"/>
      <c r="K104" s="295"/>
      <c r="L104" s="295"/>
      <c r="M104" s="295"/>
      <c r="N104" s="295"/>
      <c r="O104" s="295"/>
      <c r="P104" s="295"/>
      <c r="Q104" s="295"/>
      <c r="R104" s="295"/>
      <c r="S104" s="295"/>
      <c r="T104" s="295"/>
      <c r="U104" s="295"/>
      <c r="V104" s="295"/>
      <c r="W104" s="295"/>
      <c r="X104" s="295"/>
      <c r="Y104" s="295"/>
      <c r="Z104" s="295"/>
      <c r="AA104" s="295"/>
      <c r="AB104" s="295"/>
      <c r="AC104" s="295"/>
      <c r="AD104" s="295"/>
      <c r="AE104" s="295"/>
      <c r="AF104" s="295"/>
      <c r="AG104" s="295"/>
      <c r="AH104" s="295">
        <f>IF(SUM(AH103:BK103)&gt;20000,20000,SUM(AH103:BK103))</f>
        <v>0</v>
      </c>
      <c r="AI104" s="295"/>
      <c r="AJ104" s="295"/>
      <c r="AK104" s="295"/>
      <c r="AL104" s="295"/>
      <c r="AM104" s="295"/>
      <c r="AN104" s="295"/>
      <c r="AO104" s="295"/>
      <c r="AP104" s="295"/>
      <c r="AQ104" s="295"/>
      <c r="AR104" s="295"/>
      <c r="AS104" s="295"/>
      <c r="AT104" s="295"/>
      <c r="AU104" s="295"/>
      <c r="AV104" s="295"/>
      <c r="AW104" s="295"/>
      <c r="AX104" s="295"/>
      <c r="AY104" s="295"/>
      <c r="AZ104" s="295"/>
      <c r="BA104" s="295"/>
      <c r="BB104" s="295"/>
      <c r="BC104" s="295"/>
      <c r="BD104" s="295"/>
      <c r="BE104" s="295"/>
      <c r="BF104" s="295"/>
      <c r="BG104" s="295"/>
      <c r="BH104" s="295"/>
      <c r="BI104" s="295"/>
      <c r="BJ104" s="295"/>
      <c r="BK104" s="295"/>
      <c r="BL104" s="295">
        <f>IF(SUM(BL103:CP103)&gt;20000,20000,SUM(BL103:CP103))</f>
        <v>0</v>
      </c>
      <c r="BM104" s="295"/>
      <c r="BN104" s="295"/>
      <c r="BO104" s="295"/>
      <c r="BP104" s="295"/>
      <c r="BQ104" s="295"/>
      <c r="BR104" s="295"/>
      <c r="BS104" s="295"/>
      <c r="BT104" s="295"/>
      <c r="BU104" s="295"/>
      <c r="BV104" s="295"/>
      <c r="BW104" s="295"/>
      <c r="BX104" s="295"/>
      <c r="BY104" s="295"/>
      <c r="BZ104" s="295"/>
      <c r="CA104" s="295"/>
      <c r="CB104" s="295"/>
      <c r="CC104" s="295"/>
      <c r="CD104" s="295"/>
      <c r="CE104" s="295"/>
      <c r="CF104" s="295"/>
      <c r="CG104" s="295"/>
      <c r="CH104" s="295"/>
      <c r="CI104" s="295"/>
      <c r="CJ104" s="295"/>
      <c r="CK104" s="295"/>
      <c r="CL104" s="295"/>
      <c r="CM104" s="295"/>
      <c r="CN104" s="295"/>
      <c r="CO104" s="295"/>
      <c r="CP104" s="295"/>
      <c r="CQ104" s="295">
        <f>IF(SUM(CQ103:DU103)&gt;20000,20000,SUM(CQ103:DU103))</f>
        <v>0</v>
      </c>
      <c r="CR104" s="295"/>
      <c r="CS104" s="295"/>
      <c r="CT104" s="295"/>
      <c r="CU104" s="295"/>
      <c r="CV104" s="295"/>
      <c r="CW104" s="295"/>
      <c r="CX104" s="295"/>
      <c r="CY104" s="295"/>
      <c r="CZ104" s="295"/>
      <c r="DA104" s="295"/>
      <c r="DB104" s="295"/>
      <c r="DC104" s="295"/>
      <c r="DD104" s="295"/>
      <c r="DE104" s="295"/>
      <c r="DF104" s="295"/>
      <c r="DG104" s="295"/>
      <c r="DH104" s="295"/>
      <c r="DI104" s="295"/>
      <c r="DJ104" s="295"/>
      <c r="DK104" s="295"/>
      <c r="DL104" s="295"/>
      <c r="DM104" s="295"/>
      <c r="DN104" s="295"/>
      <c r="DO104" s="295"/>
      <c r="DP104" s="295"/>
      <c r="DQ104" s="295"/>
      <c r="DR104" s="295"/>
      <c r="DS104" s="295"/>
      <c r="DT104" s="295"/>
      <c r="DU104" s="295"/>
      <c r="DV104" s="295">
        <f>IF(SUM(DV103:EX103)&gt;20000,20000,SUM(DV103:EX103))</f>
        <v>0</v>
      </c>
      <c r="DW104" s="295"/>
      <c r="DX104" s="295"/>
      <c r="DY104" s="295"/>
      <c r="DZ104" s="295"/>
      <c r="EA104" s="295"/>
      <c r="EB104" s="295"/>
      <c r="EC104" s="295"/>
      <c r="ED104" s="295"/>
      <c r="EE104" s="295"/>
      <c r="EF104" s="295"/>
      <c r="EG104" s="295"/>
      <c r="EH104" s="295"/>
      <c r="EI104" s="295"/>
      <c r="EJ104" s="295"/>
      <c r="EK104" s="295"/>
      <c r="EL104" s="295"/>
      <c r="EM104" s="295"/>
      <c r="EN104" s="295"/>
      <c r="EO104" s="295"/>
      <c r="EP104" s="295"/>
      <c r="EQ104" s="295"/>
      <c r="ER104" s="295"/>
      <c r="ES104" s="295"/>
      <c r="ET104" s="295"/>
      <c r="EU104" s="295"/>
      <c r="EV104" s="295"/>
      <c r="EW104" s="295"/>
      <c r="EX104" s="295"/>
      <c r="EY104" s="295">
        <f>IF(SUM(EY103:GC103)&gt;20000,20000,SUM(EY103:GC103))</f>
        <v>0</v>
      </c>
      <c r="EZ104" s="295"/>
      <c r="FA104" s="295"/>
      <c r="FB104" s="295"/>
      <c r="FC104" s="295"/>
      <c r="FD104" s="295"/>
      <c r="FE104" s="295"/>
      <c r="FF104" s="295"/>
      <c r="FG104" s="295"/>
      <c r="FH104" s="295"/>
      <c r="FI104" s="295"/>
      <c r="FJ104" s="295"/>
      <c r="FK104" s="295"/>
      <c r="FL104" s="295"/>
      <c r="FM104" s="295"/>
      <c r="FN104" s="295"/>
      <c r="FO104" s="295"/>
      <c r="FP104" s="295"/>
      <c r="FQ104" s="295"/>
      <c r="FR104" s="295"/>
      <c r="FS104" s="295"/>
      <c r="FT104" s="295"/>
      <c r="FU104" s="295"/>
      <c r="FV104" s="295"/>
      <c r="FW104" s="295"/>
      <c r="FX104" s="295"/>
      <c r="FY104" s="295"/>
      <c r="FZ104" s="295"/>
      <c r="GA104" s="295"/>
      <c r="GB104" s="295"/>
      <c r="GC104" s="295"/>
      <c r="GD104" s="143">
        <f>SUM(C104:GC104)</f>
        <v>0</v>
      </c>
    </row>
    <row r="105" spans="1:186" ht="22.5" hidden="1" customHeight="1">
      <c r="A105" s="296">
        <v>47</v>
      </c>
      <c r="B105" s="140" t="s">
        <v>271</v>
      </c>
      <c r="C105" s="142"/>
      <c r="D105" s="142"/>
      <c r="E105" s="142"/>
      <c r="F105" s="142"/>
      <c r="G105" s="142"/>
      <c r="H105" s="142"/>
      <c r="I105" s="142"/>
      <c r="J105" s="142"/>
      <c r="K105" s="142"/>
      <c r="L105" s="142"/>
      <c r="M105" s="142"/>
      <c r="N105" s="142"/>
      <c r="O105" s="142"/>
      <c r="P105" s="142"/>
      <c r="Q105" s="142"/>
      <c r="R105" s="142"/>
      <c r="S105" s="142"/>
      <c r="T105" s="142"/>
      <c r="U105" s="142"/>
      <c r="V105" s="142"/>
      <c r="W105" s="142"/>
      <c r="X105" s="142"/>
      <c r="Y105" s="142"/>
      <c r="Z105" s="142"/>
      <c r="AA105" s="142"/>
      <c r="AB105" s="142"/>
      <c r="AC105" s="142"/>
      <c r="AD105" s="142"/>
      <c r="AE105" s="142"/>
      <c r="AF105" s="142"/>
      <c r="AG105" s="142"/>
      <c r="AH105" s="142"/>
      <c r="AI105" s="142"/>
      <c r="AJ105" s="142"/>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c r="BI105" s="142"/>
      <c r="BJ105" s="142"/>
      <c r="BK105" s="142"/>
      <c r="BL105" s="142"/>
      <c r="BM105" s="142"/>
      <c r="BN105" s="142"/>
      <c r="BO105" s="142"/>
      <c r="BP105" s="142"/>
      <c r="BQ105" s="142"/>
      <c r="BR105" s="142"/>
      <c r="BS105" s="142"/>
      <c r="BT105" s="142"/>
      <c r="BU105" s="142"/>
      <c r="BV105" s="142"/>
      <c r="BW105" s="142"/>
      <c r="BX105" s="142"/>
      <c r="BY105" s="142"/>
      <c r="BZ105" s="142"/>
      <c r="CA105" s="142"/>
      <c r="CB105" s="142"/>
      <c r="CC105" s="142"/>
      <c r="CD105" s="142"/>
      <c r="CE105" s="142"/>
      <c r="CF105" s="142"/>
      <c r="CG105" s="142"/>
      <c r="CH105" s="142"/>
      <c r="CI105" s="142"/>
      <c r="CJ105" s="142"/>
      <c r="CK105" s="142"/>
      <c r="CL105" s="142"/>
      <c r="CM105" s="142"/>
      <c r="CN105" s="142"/>
      <c r="CO105" s="142"/>
      <c r="CP105" s="142"/>
      <c r="CQ105" s="142"/>
      <c r="CR105" s="142"/>
      <c r="CS105" s="142"/>
      <c r="CT105" s="142"/>
      <c r="CU105" s="142"/>
      <c r="CV105" s="142"/>
      <c r="CW105" s="142"/>
      <c r="CX105" s="142"/>
      <c r="CY105" s="142"/>
      <c r="CZ105" s="142"/>
      <c r="DA105" s="142"/>
      <c r="DB105" s="142"/>
      <c r="DC105" s="142"/>
      <c r="DD105" s="142"/>
      <c r="DE105" s="142"/>
      <c r="DF105" s="142"/>
      <c r="DG105" s="142"/>
      <c r="DH105" s="142"/>
      <c r="DI105" s="142"/>
      <c r="DJ105" s="142"/>
      <c r="DK105" s="142"/>
      <c r="DL105" s="142"/>
      <c r="DM105" s="142"/>
      <c r="DN105" s="142"/>
      <c r="DO105" s="142"/>
      <c r="DP105" s="142"/>
      <c r="DQ105" s="142"/>
      <c r="DR105" s="142"/>
      <c r="DS105" s="142"/>
      <c r="DT105" s="142"/>
      <c r="DU105" s="142"/>
      <c r="DV105" s="142"/>
      <c r="DW105" s="142"/>
      <c r="DX105" s="142"/>
      <c r="DY105" s="142"/>
      <c r="DZ105" s="142"/>
      <c r="EA105" s="142"/>
      <c r="EB105" s="142"/>
      <c r="EC105" s="142"/>
      <c r="ED105" s="142"/>
      <c r="EE105" s="142"/>
      <c r="EF105" s="142"/>
      <c r="EG105" s="142"/>
      <c r="EH105" s="142"/>
      <c r="EI105" s="142"/>
      <c r="EJ105" s="142"/>
      <c r="EK105" s="142"/>
      <c r="EL105" s="142"/>
      <c r="EM105" s="142"/>
      <c r="EN105" s="142"/>
      <c r="EO105" s="142"/>
      <c r="EP105" s="142"/>
      <c r="EQ105" s="142"/>
      <c r="ER105" s="142"/>
      <c r="ES105" s="142"/>
      <c r="ET105" s="142"/>
      <c r="EU105" s="142"/>
      <c r="EV105" s="142"/>
      <c r="EW105" s="142"/>
      <c r="EX105" s="142"/>
      <c r="EY105" s="142"/>
      <c r="EZ105" s="142"/>
      <c r="FA105" s="142"/>
      <c r="FB105" s="142"/>
      <c r="FC105" s="142"/>
      <c r="FD105" s="142"/>
      <c r="FE105" s="142"/>
      <c r="FF105" s="142"/>
      <c r="FG105" s="142"/>
      <c r="FH105" s="142"/>
      <c r="FI105" s="142"/>
      <c r="FJ105" s="142"/>
      <c r="FK105" s="142"/>
      <c r="FL105" s="142"/>
      <c r="FM105" s="142"/>
      <c r="FN105" s="142"/>
      <c r="FO105" s="142"/>
      <c r="FP105" s="142"/>
      <c r="FQ105" s="142"/>
      <c r="FR105" s="142"/>
      <c r="FS105" s="142"/>
      <c r="FT105" s="142"/>
      <c r="FU105" s="142"/>
      <c r="FV105" s="142"/>
      <c r="FW105" s="142"/>
      <c r="FX105" s="142"/>
      <c r="FY105" s="142"/>
      <c r="FZ105" s="142"/>
      <c r="GA105" s="142"/>
      <c r="GB105" s="142"/>
      <c r="GC105" s="142"/>
      <c r="GD105" s="141"/>
    </row>
    <row r="106" spans="1:186" ht="22.5" hidden="1" customHeight="1">
      <c r="A106" s="297"/>
      <c r="B106" s="140" t="s">
        <v>272</v>
      </c>
      <c r="C106" s="295">
        <f>IF(SUM(C105:AG105)&gt;20000,20000,SUM(C105:AG105))</f>
        <v>0</v>
      </c>
      <c r="D106" s="295"/>
      <c r="E106" s="295"/>
      <c r="F106" s="295"/>
      <c r="G106" s="295"/>
      <c r="H106" s="295"/>
      <c r="I106" s="295"/>
      <c r="J106" s="295"/>
      <c r="K106" s="295"/>
      <c r="L106" s="295"/>
      <c r="M106" s="295"/>
      <c r="N106" s="295"/>
      <c r="O106" s="295"/>
      <c r="P106" s="295"/>
      <c r="Q106" s="295"/>
      <c r="R106" s="295"/>
      <c r="S106" s="295"/>
      <c r="T106" s="295"/>
      <c r="U106" s="295"/>
      <c r="V106" s="295"/>
      <c r="W106" s="295"/>
      <c r="X106" s="295"/>
      <c r="Y106" s="295"/>
      <c r="Z106" s="295"/>
      <c r="AA106" s="295"/>
      <c r="AB106" s="295"/>
      <c r="AC106" s="295"/>
      <c r="AD106" s="295"/>
      <c r="AE106" s="295"/>
      <c r="AF106" s="295"/>
      <c r="AG106" s="295"/>
      <c r="AH106" s="295">
        <f>IF(SUM(AH105:BK105)&gt;20000,20000,SUM(AH105:BK105))</f>
        <v>0</v>
      </c>
      <c r="AI106" s="295"/>
      <c r="AJ106" s="295"/>
      <c r="AK106" s="295"/>
      <c r="AL106" s="295"/>
      <c r="AM106" s="295"/>
      <c r="AN106" s="295"/>
      <c r="AO106" s="295"/>
      <c r="AP106" s="295"/>
      <c r="AQ106" s="295"/>
      <c r="AR106" s="295"/>
      <c r="AS106" s="295"/>
      <c r="AT106" s="295"/>
      <c r="AU106" s="295"/>
      <c r="AV106" s="295"/>
      <c r="AW106" s="295"/>
      <c r="AX106" s="295"/>
      <c r="AY106" s="295"/>
      <c r="AZ106" s="295"/>
      <c r="BA106" s="295"/>
      <c r="BB106" s="295"/>
      <c r="BC106" s="295"/>
      <c r="BD106" s="295"/>
      <c r="BE106" s="295"/>
      <c r="BF106" s="295"/>
      <c r="BG106" s="295"/>
      <c r="BH106" s="295"/>
      <c r="BI106" s="295"/>
      <c r="BJ106" s="295"/>
      <c r="BK106" s="295"/>
      <c r="BL106" s="295">
        <f>IF(SUM(BL105:CP105)&gt;20000,20000,SUM(BL105:CP105))</f>
        <v>0</v>
      </c>
      <c r="BM106" s="295"/>
      <c r="BN106" s="295"/>
      <c r="BO106" s="295"/>
      <c r="BP106" s="295"/>
      <c r="BQ106" s="295"/>
      <c r="BR106" s="295"/>
      <c r="BS106" s="295"/>
      <c r="BT106" s="295"/>
      <c r="BU106" s="295"/>
      <c r="BV106" s="295"/>
      <c r="BW106" s="295"/>
      <c r="BX106" s="295"/>
      <c r="BY106" s="295"/>
      <c r="BZ106" s="295"/>
      <c r="CA106" s="295"/>
      <c r="CB106" s="295"/>
      <c r="CC106" s="295"/>
      <c r="CD106" s="295"/>
      <c r="CE106" s="295"/>
      <c r="CF106" s="295"/>
      <c r="CG106" s="295"/>
      <c r="CH106" s="295"/>
      <c r="CI106" s="295"/>
      <c r="CJ106" s="295"/>
      <c r="CK106" s="295"/>
      <c r="CL106" s="295"/>
      <c r="CM106" s="295"/>
      <c r="CN106" s="295"/>
      <c r="CO106" s="295"/>
      <c r="CP106" s="295"/>
      <c r="CQ106" s="295">
        <f>IF(SUM(CQ105:DU105)&gt;20000,20000,SUM(CQ105:DU105))</f>
        <v>0</v>
      </c>
      <c r="CR106" s="295"/>
      <c r="CS106" s="295"/>
      <c r="CT106" s="295"/>
      <c r="CU106" s="295"/>
      <c r="CV106" s="295"/>
      <c r="CW106" s="295"/>
      <c r="CX106" s="295"/>
      <c r="CY106" s="295"/>
      <c r="CZ106" s="295"/>
      <c r="DA106" s="295"/>
      <c r="DB106" s="295"/>
      <c r="DC106" s="295"/>
      <c r="DD106" s="295"/>
      <c r="DE106" s="295"/>
      <c r="DF106" s="295"/>
      <c r="DG106" s="295"/>
      <c r="DH106" s="295"/>
      <c r="DI106" s="295"/>
      <c r="DJ106" s="295"/>
      <c r="DK106" s="295"/>
      <c r="DL106" s="295"/>
      <c r="DM106" s="295"/>
      <c r="DN106" s="295"/>
      <c r="DO106" s="295"/>
      <c r="DP106" s="295"/>
      <c r="DQ106" s="295"/>
      <c r="DR106" s="295"/>
      <c r="DS106" s="295"/>
      <c r="DT106" s="295"/>
      <c r="DU106" s="295"/>
      <c r="DV106" s="295">
        <f>IF(SUM(DV105:EX105)&gt;20000,20000,SUM(DV105:EX105))</f>
        <v>0</v>
      </c>
      <c r="DW106" s="295"/>
      <c r="DX106" s="295"/>
      <c r="DY106" s="295"/>
      <c r="DZ106" s="295"/>
      <c r="EA106" s="295"/>
      <c r="EB106" s="295"/>
      <c r="EC106" s="295"/>
      <c r="ED106" s="295"/>
      <c r="EE106" s="295"/>
      <c r="EF106" s="295"/>
      <c r="EG106" s="295"/>
      <c r="EH106" s="295"/>
      <c r="EI106" s="295"/>
      <c r="EJ106" s="295"/>
      <c r="EK106" s="295"/>
      <c r="EL106" s="295"/>
      <c r="EM106" s="295"/>
      <c r="EN106" s="295"/>
      <c r="EO106" s="295"/>
      <c r="EP106" s="295"/>
      <c r="EQ106" s="295"/>
      <c r="ER106" s="295"/>
      <c r="ES106" s="295"/>
      <c r="ET106" s="295"/>
      <c r="EU106" s="295"/>
      <c r="EV106" s="295"/>
      <c r="EW106" s="295"/>
      <c r="EX106" s="295"/>
      <c r="EY106" s="295">
        <f>IF(SUM(EY105:GC105)&gt;20000,20000,SUM(EY105:GC105))</f>
        <v>0</v>
      </c>
      <c r="EZ106" s="295"/>
      <c r="FA106" s="295"/>
      <c r="FB106" s="295"/>
      <c r="FC106" s="295"/>
      <c r="FD106" s="295"/>
      <c r="FE106" s="295"/>
      <c r="FF106" s="295"/>
      <c r="FG106" s="295"/>
      <c r="FH106" s="295"/>
      <c r="FI106" s="295"/>
      <c r="FJ106" s="295"/>
      <c r="FK106" s="295"/>
      <c r="FL106" s="295"/>
      <c r="FM106" s="295"/>
      <c r="FN106" s="295"/>
      <c r="FO106" s="295"/>
      <c r="FP106" s="295"/>
      <c r="FQ106" s="295"/>
      <c r="FR106" s="295"/>
      <c r="FS106" s="295"/>
      <c r="FT106" s="295"/>
      <c r="FU106" s="295"/>
      <c r="FV106" s="295"/>
      <c r="FW106" s="295"/>
      <c r="FX106" s="295"/>
      <c r="FY106" s="295"/>
      <c r="FZ106" s="295"/>
      <c r="GA106" s="295"/>
      <c r="GB106" s="295"/>
      <c r="GC106" s="295"/>
      <c r="GD106" s="143">
        <f>SUM(C106:GC106)</f>
        <v>0</v>
      </c>
    </row>
    <row r="107" spans="1:186" ht="22.5" hidden="1" customHeight="1">
      <c r="A107" s="296">
        <v>48</v>
      </c>
      <c r="B107" s="140" t="s">
        <v>271</v>
      </c>
      <c r="C107" s="142"/>
      <c r="D107" s="142"/>
      <c r="E107" s="142"/>
      <c r="F107" s="142"/>
      <c r="G107" s="142"/>
      <c r="H107" s="142"/>
      <c r="I107" s="142"/>
      <c r="J107" s="142"/>
      <c r="K107" s="142"/>
      <c r="L107" s="142"/>
      <c r="M107" s="142"/>
      <c r="N107" s="142"/>
      <c r="O107" s="142"/>
      <c r="P107" s="142"/>
      <c r="Q107" s="142"/>
      <c r="R107" s="142"/>
      <c r="S107" s="142"/>
      <c r="T107" s="142"/>
      <c r="U107" s="142"/>
      <c r="V107" s="142"/>
      <c r="W107" s="142"/>
      <c r="X107" s="142"/>
      <c r="Y107" s="142"/>
      <c r="Z107" s="142"/>
      <c r="AA107" s="142"/>
      <c r="AB107" s="142"/>
      <c r="AC107" s="142"/>
      <c r="AD107" s="142"/>
      <c r="AE107" s="142"/>
      <c r="AF107" s="142"/>
      <c r="AG107" s="142"/>
      <c r="AH107" s="142"/>
      <c r="AI107" s="142"/>
      <c r="AJ107" s="142"/>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c r="BI107" s="142"/>
      <c r="BJ107" s="142"/>
      <c r="BK107" s="142"/>
      <c r="BL107" s="142"/>
      <c r="BM107" s="142"/>
      <c r="BN107" s="142"/>
      <c r="BO107" s="142"/>
      <c r="BP107" s="142"/>
      <c r="BQ107" s="142"/>
      <c r="BR107" s="142"/>
      <c r="BS107" s="142"/>
      <c r="BT107" s="142"/>
      <c r="BU107" s="142"/>
      <c r="BV107" s="142"/>
      <c r="BW107" s="142"/>
      <c r="BX107" s="142"/>
      <c r="BY107" s="142"/>
      <c r="BZ107" s="142"/>
      <c r="CA107" s="142"/>
      <c r="CB107" s="142"/>
      <c r="CC107" s="142"/>
      <c r="CD107" s="142"/>
      <c r="CE107" s="142"/>
      <c r="CF107" s="142"/>
      <c r="CG107" s="142"/>
      <c r="CH107" s="142"/>
      <c r="CI107" s="142"/>
      <c r="CJ107" s="142"/>
      <c r="CK107" s="142"/>
      <c r="CL107" s="142"/>
      <c r="CM107" s="142"/>
      <c r="CN107" s="142"/>
      <c r="CO107" s="142"/>
      <c r="CP107" s="142"/>
      <c r="CQ107" s="142"/>
      <c r="CR107" s="142"/>
      <c r="CS107" s="142"/>
      <c r="CT107" s="142"/>
      <c r="CU107" s="142"/>
      <c r="CV107" s="142"/>
      <c r="CW107" s="142"/>
      <c r="CX107" s="142"/>
      <c r="CY107" s="142"/>
      <c r="CZ107" s="142"/>
      <c r="DA107" s="142"/>
      <c r="DB107" s="142"/>
      <c r="DC107" s="142"/>
      <c r="DD107" s="142"/>
      <c r="DE107" s="142"/>
      <c r="DF107" s="142"/>
      <c r="DG107" s="142"/>
      <c r="DH107" s="142"/>
      <c r="DI107" s="142"/>
      <c r="DJ107" s="142"/>
      <c r="DK107" s="142"/>
      <c r="DL107" s="142"/>
      <c r="DM107" s="142"/>
      <c r="DN107" s="142"/>
      <c r="DO107" s="142"/>
      <c r="DP107" s="142"/>
      <c r="DQ107" s="142"/>
      <c r="DR107" s="142"/>
      <c r="DS107" s="142"/>
      <c r="DT107" s="142"/>
      <c r="DU107" s="142"/>
      <c r="DV107" s="142"/>
      <c r="DW107" s="142"/>
      <c r="DX107" s="142"/>
      <c r="DY107" s="142"/>
      <c r="DZ107" s="142"/>
      <c r="EA107" s="142"/>
      <c r="EB107" s="142"/>
      <c r="EC107" s="142"/>
      <c r="ED107" s="142"/>
      <c r="EE107" s="142"/>
      <c r="EF107" s="142"/>
      <c r="EG107" s="142"/>
      <c r="EH107" s="142"/>
      <c r="EI107" s="142"/>
      <c r="EJ107" s="142"/>
      <c r="EK107" s="142"/>
      <c r="EL107" s="142"/>
      <c r="EM107" s="142"/>
      <c r="EN107" s="142"/>
      <c r="EO107" s="142"/>
      <c r="EP107" s="142"/>
      <c r="EQ107" s="142"/>
      <c r="ER107" s="142"/>
      <c r="ES107" s="142"/>
      <c r="ET107" s="142"/>
      <c r="EU107" s="142"/>
      <c r="EV107" s="142"/>
      <c r="EW107" s="142"/>
      <c r="EX107" s="142"/>
      <c r="EY107" s="142"/>
      <c r="EZ107" s="142"/>
      <c r="FA107" s="142"/>
      <c r="FB107" s="142"/>
      <c r="FC107" s="142"/>
      <c r="FD107" s="142"/>
      <c r="FE107" s="142"/>
      <c r="FF107" s="142"/>
      <c r="FG107" s="142"/>
      <c r="FH107" s="142"/>
      <c r="FI107" s="142"/>
      <c r="FJ107" s="142"/>
      <c r="FK107" s="142"/>
      <c r="FL107" s="142"/>
      <c r="FM107" s="142"/>
      <c r="FN107" s="142"/>
      <c r="FO107" s="142"/>
      <c r="FP107" s="142"/>
      <c r="FQ107" s="142"/>
      <c r="FR107" s="142"/>
      <c r="FS107" s="142"/>
      <c r="FT107" s="142"/>
      <c r="FU107" s="142"/>
      <c r="FV107" s="142"/>
      <c r="FW107" s="142"/>
      <c r="FX107" s="142"/>
      <c r="FY107" s="142"/>
      <c r="FZ107" s="142"/>
      <c r="GA107" s="142"/>
      <c r="GB107" s="142"/>
      <c r="GC107" s="142"/>
      <c r="GD107" s="141"/>
    </row>
    <row r="108" spans="1:186" ht="22.5" hidden="1" customHeight="1">
      <c r="A108" s="297"/>
      <c r="B108" s="140" t="s">
        <v>272</v>
      </c>
      <c r="C108" s="295">
        <f>IF(SUM(C107:AG107)&gt;20000,20000,SUM(C107:AG107))</f>
        <v>0</v>
      </c>
      <c r="D108" s="295"/>
      <c r="E108" s="295"/>
      <c r="F108" s="295"/>
      <c r="G108" s="295"/>
      <c r="H108" s="295"/>
      <c r="I108" s="295"/>
      <c r="J108" s="295"/>
      <c r="K108" s="295"/>
      <c r="L108" s="295"/>
      <c r="M108" s="295"/>
      <c r="N108" s="295"/>
      <c r="O108" s="295"/>
      <c r="P108" s="295"/>
      <c r="Q108" s="295"/>
      <c r="R108" s="295"/>
      <c r="S108" s="295"/>
      <c r="T108" s="295"/>
      <c r="U108" s="295"/>
      <c r="V108" s="295"/>
      <c r="W108" s="295"/>
      <c r="X108" s="295"/>
      <c r="Y108" s="295"/>
      <c r="Z108" s="295"/>
      <c r="AA108" s="295"/>
      <c r="AB108" s="295"/>
      <c r="AC108" s="295"/>
      <c r="AD108" s="295"/>
      <c r="AE108" s="295"/>
      <c r="AF108" s="295"/>
      <c r="AG108" s="295"/>
      <c r="AH108" s="295">
        <f>IF(SUM(AH107:BK107)&gt;20000,20000,SUM(AH107:BK107))</f>
        <v>0</v>
      </c>
      <c r="AI108" s="295"/>
      <c r="AJ108" s="295"/>
      <c r="AK108" s="295"/>
      <c r="AL108" s="295"/>
      <c r="AM108" s="295"/>
      <c r="AN108" s="295"/>
      <c r="AO108" s="295"/>
      <c r="AP108" s="295"/>
      <c r="AQ108" s="295"/>
      <c r="AR108" s="295"/>
      <c r="AS108" s="295"/>
      <c r="AT108" s="295"/>
      <c r="AU108" s="295"/>
      <c r="AV108" s="295"/>
      <c r="AW108" s="295"/>
      <c r="AX108" s="295"/>
      <c r="AY108" s="295"/>
      <c r="AZ108" s="295"/>
      <c r="BA108" s="295"/>
      <c r="BB108" s="295"/>
      <c r="BC108" s="295"/>
      <c r="BD108" s="295"/>
      <c r="BE108" s="295"/>
      <c r="BF108" s="295"/>
      <c r="BG108" s="295"/>
      <c r="BH108" s="295"/>
      <c r="BI108" s="295"/>
      <c r="BJ108" s="295"/>
      <c r="BK108" s="295"/>
      <c r="BL108" s="295">
        <f>IF(SUM(BL107:CP107)&gt;20000,20000,SUM(BL107:CP107))</f>
        <v>0</v>
      </c>
      <c r="BM108" s="295"/>
      <c r="BN108" s="295"/>
      <c r="BO108" s="295"/>
      <c r="BP108" s="295"/>
      <c r="BQ108" s="295"/>
      <c r="BR108" s="295"/>
      <c r="BS108" s="295"/>
      <c r="BT108" s="295"/>
      <c r="BU108" s="295"/>
      <c r="BV108" s="295"/>
      <c r="BW108" s="295"/>
      <c r="BX108" s="295"/>
      <c r="BY108" s="295"/>
      <c r="BZ108" s="295"/>
      <c r="CA108" s="295"/>
      <c r="CB108" s="295"/>
      <c r="CC108" s="295"/>
      <c r="CD108" s="295"/>
      <c r="CE108" s="295"/>
      <c r="CF108" s="295"/>
      <c r="CG108" s="295"/>
      <c r="CH108" s="295"/>
      <c r="CI108" s="295"/>
      <c r="CJ108" s="295"/>
      <c r="CK108" s="295"/>
      <c r="CL108" s="295"/>
      <c r="CM108" s="295"/>
      <c r="CN108" s="295"/>
      <c r="CO108" s="295"/>
      <c r="CP108" s="295"/>
      <c r="CQ108" s="295">
        <f>IF(SUM(CQ107:DU107)&gt;20000,20000,SUM(CQ107:DU107))</f>
        <v>0</v>
      </c>
      <c r="CR108" s="295"/>
      <c r="CS108" s="295"/>
      <c r="CT108" s="295"/>
      <c r="CU108" s="295"/>
      <c r="CV108" s="295"/>
      <c r="CW108" s="295"/>
      <c r="CX108" s="295"/>
      <c r="CY108" s="295"/>
      <c r="CZ108" s="295"/>
      <c r="DA108" s="295"/>
      <c r="DB108" s="295"/>
      <c r="DC108" s="295"/>
      <c r="DD108" s="295"/>
      <c r="DE108" s="295"/>
      <c r="DF108" s="295"/>
      <c r="DG108" s="295"/>
      <c r="DH108" s="295"/>
      <c r="DI108" s="295"/>
      <c r="DJ108" s="295"/>
      <c r="DK108" s="295"/>
      <c r="DL108" s="295"/>
      <c r="DM108" s="295"/>
      <c r="DN108" s="295"/>
      <c r="DO108" s="295"/>
      <c r="DP108" s="295"/>
      <c r="DQ108" s="295"/>
      <c r="DR108" s="295"/>
      <c r="DS108" s="295"/>
      <c r="DT108" s="295"/>
      <c r="DU108" s="295"/>
      <c r="DV108" s="295">
        <f>IF(SUM(DV107:EX107)&gt;20000,20000,SUM(DV107:EX107))</f>
        <v>0</v>
      </c>
      <c r="DW108" s="295"/>
      <c r="DX108" s="295"/>
      <c r="DY108" s="295"/>
      <c r="DZ108" s="295"/>
      <c r="EA108" s="295"/>
      <c r="EB108" s="295"/>
      <c r="EC108" s="295"/>
      <c r="ED108" s="295"/>
      <c r="EE108" s="295"/>
      <c r="EF108" s="295"/>
      <c r="EG108" s="295"/>
      <c r="EH108" s="295"/>
      <c r="EI108" s="295"/>
      <c r="EJ108" s="295"/>
      <c r="EK108" s="295"/>
      <c r="EL108" s="295"/>
      <c r="EM108" s="295"/>
      <c r="EN108" s="295"/>
      <c r="EO108" s="295"/>
      <c r="EP108" s="295"/>
      <c r="EQ108" s="295"/>
      <c r="ER108" s="295"/>
      <c r="ES108" s="295"/>
      <c r="ET108" s="295"/>
      <c r="EU108" s="295"/>
      <c r="EV108" s="295"/>
      <c r="EW108" s="295"/>
      <c r="EX108" s="295"/>
      <c r="EY108" s="295">
        <f>IF(SUM(EY107:GC107)&gt;20000,20000,SUM(EY107:GC107))</f>
        <v>0</v>
      </c>
      <c r="EZ108" s="295"/>
      <c r="FA108" s="295"/>
      <c r="FB108" s="295"/>
      <c r="FC108" s="295"/>
      <c r="FD108" s="295"/>
      <c r="FE108" s="295"/>
      <c r="FF108" s="295"/>
      <c r="FG108" s="295"/>
      <c r="FH108" s="295"/>
      <c r="FI108" s="295"/>
      <c r="FJ108" s="295"/>
      <c r="FK108" s="295"/>
      <c r="FL108" s="295"/>
      <c r="FM108" s="295"/>
      <c r="FN108" s="295"/>
      <c r="FO108" s="295"/>
      <c r="FP108" s="295"/>
      <c r="FQ108" s="295"/>
      <c r="FR108" s="295"/>
      <c r="FS108" s="295"/>
      <c r="FT108" s="295"/>
      <c r="FU108" s="295"/>
      <c r="FV108" s="295"/>
      <c r="FW108" s="295"/>
      <c r="FX108" s="295"/>
      <c r="FY108" s="295"/>
      <c r="FZ108" s="295"/>
      <c r="GA108" s="295"/>
      <c r="GB108" s="295"/>
      <c r="GC108" s="295"/>
      <c r="GD108" s="143">
        <f>SUM(C108:GC108)</f>
        <v>0</v>
      </c>
    </row>
    <row r="109" spans="1:186" ht="22.5" hidden="1" customHeight="1">
      <c r="A109" s="296">
        <v>49</v>
      </c>
      <c r="B109" s="140" t="s">
        <v>271</v>
      </c>
      <c r="C109" s="142"/>
      <c r="D109" s="142"/>
      <c r="E109" s="142"/>
      <c r="F109" s="142"/>
      <c r="G109" s="142"/>
      <c r="H109" s="142"/>
      <c r="I109" s="142"/>
      <c r="J109" s="142"/>
      <c r="K109" s="142"/>
      <c r="L109" s="142"/>
      <c r="M109" s="142"/>
      <c r="N109" s="142"/>
      <c r="O109" s="142"/>
      <c r="P109" s="142"/>
      <c r="Q109" s="142"/>
      <c r="R109" s="142"/>
      <c r="S109" s="142"/>
      <c r="T109" s="142"/>
      <c r="U109" s="142"/>
      <c r="V109" s="142"/>
      <c r="W109" s="142"/>
      <c r="X109" s="142"/>
      <c r="Y109" s="142"/>
      <c r="Z109" s="142"/>
      <c r="AA109" s="142"/>
      <c r="AB109" s="142"/>
      <c r="AC109" s="142"/>
      <c r="AD109" s="142"/>
      <c r="AE109" s="142"/>
      <c r="AF109" s="142"/>
      <c r="AG109" s="142"/>
      <c r="AH109" s="142"/>
      <c r="AI109" s="142"/>
      <c r="AJ109" s="142"/>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c r="BI109" s="142"/>
      <c r="BJ109" s="142"/>
      <c r="BK109" s="142"/>
      <c r="BL109" s="142"/>
      <c r="BM109" s="142"/>
      <c r="BN109" s="142"/>
      <c r="BO109" s="142"/>
      <c r="BP109" s="142"/>
      <c r="BQ109" s="142"/>
      <c r="BR109" s="142"/>
      <c r="BS109" s="142"/>
      <c r="BT109" s="142"/>
      <c r="BU109" s="142"/>
      <c r="BV109" s="142"/>
      <c r="BW109" s="142"/>
      <c r="BX109" s="142"/>
      <c r="BY109" s="142"/>
      <c r="BZ109" s="142"/>
      <c r="CA109" s="142"/>
      <c r="CB109" s="142"/>
      <c r="CC109" s="142"/>
      <c r="CD109" s="142"/>
      <c r="CE109" s="142"/>
      <c r="CF109" s="142"/>
      <c r="CG109" s="142"/>
      <c r="CH109" s="142"/>
      <c r="CI109" s="142"/>
      <c r="CJ109" s="142"/>
      <c r="CK109" s="142"/>
      <c r="CL109" s="142"/>
      <c r="CM109" s="142"/>
      <c r="CN109" s="142"/>
      <c r="CO109" s="142"/>
      <c r="CP109" s="142"/>
      <c r="CQ109" s="142"/>
      <c r="CR109" s="142"/>
      <c r="CS109" s="142"/>
      <c r="CT109" s="142"/>
      <c r="CU109" s="142"/>
      <c r="CV109" s="142"/>
      <c r="CW109" s="142"/>
      <c r="CX109" s="142"/>
      <c r="CY109" s="142"/>
      <c r="CZ109" s="142"/>
      <c r="DA109" s="142"/>
      <c r="DB109" s="142"/>
      <c r="DC109" s="142"/>
      <c r="DD109" s="142"/>
      <c r="DE109" s="142"/>
      <c r="DF109" s="142"/>
      <c r="DG109" s="142"/>
      <c r="DH109" s="142"/>
      <c r="DI109" s="142"/>
      <c r="DJ109" s="142"/>
      <c r="DK109" s="142"/>
      <c r="DL109" s="142"/>
      <c r="DM109" s="142"/>
      <c r="DN109" s="142"/>
      <c r="DO109" s="142"/>
      <c r="DP109" s="142"/>
      <c r="DQ109" s="142"/>
      <c r="DR109" s="142"/>
      <c r="DS109" s="142"/>
      <c r="DT109" s="142"/>
      <c r="DU109" s="142"/>
      <c r="DV109" s="142"/>
      <c r="DW109" s="142"/>
      <c r="DX109" s="142"/>
      <c r="DY109" s="142"/>
      <c r="DZ109" s="142"/>
      <c r="EA109" s="142"/>
      <c r="EB109" s="142"/>
      <c r="EC109" s="142"/>
      <c r="ED109" s="142"/>
      <c r="EE109" s="142"/>
      <c r="EF109" s="142"/>
      <c r="EG109" s="142"/>
      <c r="EH109" s="142"/>
      <c r="EI109" s="142"/>
      <c r="EJ109" s="142"/>
      <c r="EK109" s="142"/>
      <c r="EL109" s="142"/>
      <c r="EM109" s="142"/>
      <c r="EN109" s="142"/>
      <c r="EO109" s="142"/>
      <c r="EP109" s="142"/>
      <c r="EQ109" s="142"/>
      <c r="ER109" s="142"/>
      <c r="ES109" s="142"/>
      <c r="ET109" s="142"/>
      <c r="EU109" s="142"/>
      <c r="EV109" s="142"/>
      <c r="EW109" s="142"/>
      <c r="EX109" s="142"/>
      <c r="EY109" s="142"/>
      <c r="EZ109" s="142"/>
      <c r="FA109" s="142"/>
      <c r="FB109" s="142"/>
      <c r="FC109" s="142"/>
      <c r="FD109" s="142"/>
      <c r="FE109" s="142"/>
      <c r="FF109" s="142"/>
      <c r="FG109" s="142"/>
      <c r="FH109" s="142"/>
      <c r="FI109" s="142"/>
      <c r="FJ109" s="142"/>
      <c r="FK109" s="142"/>
      <c r="FL109" s="142"/>
      <c r="FM109" s="142"/>
      <c r="FN109" s="142"/>
      <c r="FO109" s="142"/>
      <c r="FP109" s="142"/>
      <c r="FQ109" s="142"/>
      <c r="FR109" s="142"/>
      <c r="FS109" s="142"/>
      <c r="FT109" s="142"/>
      <c r="FU109" s="142"/>
      <c r="FV109" s="142"/>
      <c r="FW109" s="142"/>
      <c r="FX109" s="142"/>
      <c r="FY109" s="142"/>
      <c r="FZ109" s="142"/>
      <c r="GA109" s="142"/>
      <c r="GB109" s="142"/>
      <c r="GC109" s="142"/>
      <c r="GD109" s="141"/>
    </row>
    <row r="110" spans="1:186" ht="22.5" hidden="1" customHeight="1">
      <c r="A110" s="297"/>
      <c r="B110" s="140" t="s">
        <v>272</v>
      </c>
      <c r="C110" s="295">
        <f>IF(SUM(C109:AG109)&gt;20000,20000,SUM(C109:AG109))</f>
        <v>0</v>
      </c>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f>IF(SUM(AH109:BK109)&gt;20000,20000,SUM(AH109:BK109))</f>
        <v>0</v>
      </c>
      <c r="AI110" s="295"/>
      <c r="AJ110" s="295"/>
      <c r="AK110" s="295"/>
      <c r="AL110" s="295"/>
      <c r="AM110" s="295"/>
      <c r="AN110" s="295"/>
      <c r="AO110" s="295"/>
      <c r="AP110" s="295"/>
      <c r="AQ110" s="295"/>
      <c r="AR110" s="295"/>
      <c r="AS110" s="295"/>
      <c r="AT110" s="295"/>
      <c r="AU110" s="295"/>
      <c r="AV110" s="295"/>
      <c r="AW110" s="295"/>
      <c r="AX110" s="295"/>
      <c r="AY110" s="295"/>
      <c r="AZ110" s="295"/>
      <c r="BA110" s="295"/>
      <c r="BB110" s="295"/>
      <c r="BC110" s="295"/>
      <c r="BD110" s="295"/>
      <c r="BE110" s="295"/>
      <c r="BF110" s="295"/>
      <c r="BG110" s="295"/>
      <c r="BH110" s="295"/>
      <c r="BI110" s="295"/>
      <c r="BJ110" s="295"/>
      <c r="BK110" s="295"/>
      <c r="BL110" s="295">
        <f>IF(SUM(BL109:CP109)&gt;20000,20000,SUM(BL109:CP109))</f>
        <v>0</v>
      </c>
      <c r="BM110" s="295"/>
      <c r="BN110" s="295"/>
      <c r="BO110" s="295"/>
      <c r="BP110" s="295"/>
      <c r="BQ110" s="295"/>
      <c r="BR110" s="295"/>
      <c r="BS110" s="295"/>
      <c r="BT110" s="295"/>
      <c r="BU110" s="295"/>
      <c r="BV110" s="295"/>
      <c r="BW110" s="295"/>
      <c r="BX110" s="295"/>
      <c r="BY110" s="295"/>
      <c r="BZ110" s="295"/>
      <c r="CA110" s="295"/>
      <c r="CB110" s="295"/>
      <c r="CC110" s="295"/>
      <c r="CD110" s="295"/>
      <c r="CE110" s="295"/>
      <c r="CF110" s="295"/>
      <c r="CG110" s="295"/>
      <c r="CH110" s="295"/>
      <c r="CI110" s="295"/>
      <c r="CJ110" s="295"/>
      <c r="CK110" s="295"/>
      <c r="CL110" s="295"/>
      <c r="CM110" s="295"/>
      <c r="CN110" s="295"/>
      <c r="CO110" s="295"/>
      <c r="CP110" s="295"/>
      <c r="CQ110" s="295">
        <f>IF(SUM(CQ109:DU109)&gt;20000,20000,SUM(CQ109:DU109))</f>
        <v>0</v>
      </c>
      <c r="CR110" s="295"/>
      <c r="CS110" s="295"/>
      <c r="CT110" s="295"/>
      <c r="CU110" s="295"/>
      <c r="CV110" s="295"/>
      <c r="CW110" s="295"/>
      <c r="CX110" s="295"/>
      <c r="CY110" s="295"/>
      <c r="CZ110" s="295"/>
      <c r="DA110" s="295"/>
      <c r="DB110" s="295"/>
      <c r="DC110" s="295"/>
      <c r="DD110" s="295"/>
      <c r="DE110" s="295"/>
      <c r="DF110" s="295"/>
      <c r="DG110" s="295"/>
      <c r="DH110" s="295"/>
      <c r="DI110" s="295"/>
      <c r="DJ110" s="295"/>
      <c r="DK110" s="295"/>
      <c r="DL110" s="295"/>
      <c r="DM110" s="295"/>
      <c r="DN110" s="295"/>
      <c r="DO110" s="295"/>
      <c r="DP110" s="295"/>
      <c r="DQ110" s="295"/>
      <c r="DR110" s="295"/>
      <c r="DS110" s="295"/>
      <c r="DT110" s="295"/>
      <c r="DU110" s="295"/>
      <c r="DV110" s="295">
        <f>IF(SUM(DV109:EX109)&gt;20000,20000,SUM(DV109:EX109))</f>
        <v>0</v>
      </c>
      <c r="DW110" s="295"/>
      <c r="DX110" s="295"/>
      <c r="DY110" s="295"/>
      <c r="DZ110" s="295"/>
      <c r="EA110" s="295"/>
      <c r="EB110" s="295"/>
      <c r="EC110" s="295"/>
      <c r="ED110" s="295"/>
      <c r="EE110" s="295"/>
      <c r="EF110" s="295"/>
      <c r="EG110" s="295"/>
      <c r="EH110" s="295"/>
      <c r="EI110" s="295"/>
      <c r="EJ110" s="295"/>
      <c r="EK110" s="295"/>
      <c r="EL110" s="295"/>
      <c r="EM110" s="295"/>
      <c r="EN110" s="295"/>
      <c r="EO110" s="295"/>
      <c r="EP110" s="295"/>
      <c r="EQ110" s="295"/>
      <c r="ER110" s="295"/>
      <c r="ES110" s="295"/>
      <c r="ET110" s="295"/>
      <c r="EU110" s="295"/>
      <c r="EV110" s="295"/>
      <c r="EW110" s="295"/>
      <c r="EX110" s="295"/>
      <c r="EY110" s="295">
        <f>IF(SUM(EY109:GC109)&gt;20000,20000,SUM(EY109:GC109))</f>
        <v>0</v>
      </c>
      <c r="EZ110" s="295"/>
      <c r="FA110" s="295"/>
      <c r="FB110" s="295"/>
      <c r="FC110" s="295"/>
      <c r="FD110" s="295"/>
      <c r="FE110" s="295"/>
      <c r="FF110" s="295"/>
      <c r="FG110" s="295"/>
      <c r="FH110" s="295"/>
      <c r="FI110" s="295"/>
      <c r="FJ110" s="295"/>
      <c r="FK110" s="295"/>
      <c r="FL110" s="295"/>
      <c r="FM110" s="295"/>
      <c r="FN110" s="295"/>
      <c r="FO110" s="295"/>
      <c r="FP110" s="295"/>
      <c r="FQ110" s="295"/>
      <c r="FR110" s="295"/>
      <c r="FS110" s="295"/>
      <c r="FT110" s="295"/>
      <c r="FU110" s="295"/>
      <c r="FV110" s="295"/>
      <c r="FW110" s="295"/>
      <c r="FX110" s="295"/>
      <c r="FY110" s="295"/>
      <c r="FZ110" s="295"/>
      <c r="GA110" s="295"/>
      <c r="GB110" s="295"/>
      <c r="GC110" s="295"/>
      <c r="GD110" s="143">
        <f>SUM(C110:GC110)</f>
        <v>0</v>
      </c>
    </row>
    <row r="111" spans="1:186" ht="22.5" hidden="1" customHeight="1">
      <c r="A111" s="296">
        <v>50</v>
      </c>
      <c r="B111" s="140" t="s">
        <v>271</v>
      </c>
      <c r="C111" s="142"/>
      <c r="D111" s="142"/>
      <c r="E111" s="142"/>
      <c r="F111" s="142"/>
      <c r="G111" s="142"/>
      <c r="H111" s="142"/>
      <c r="I111" s="142"/>
      <c r="J111" s="142"/>
      <c r="K111" s="142"/>
      <c r="L111" s="142"/>
      <c r="M111" s="142"/>
      <c r="N111" s="142"/>
      <c r="O111" s="142"/>
      <c r="P111" s="142"/>
      <c r="Q111" s="142"/>
      <c r="R111" s="142"/>
      <c r="S111" s="142"/>
      <c r="T111" s="142"/>
      <c r="U111" s="142"/>
      <c r="V111" s="142"/>
      <c r="W111" s="142"/>
      <c r="X111" s="142"/>
      <c r="Y111" s="142"/>
      <c r="Z111" s="142"/>
      <c r="AA111" s="142"/>
      <c r="AB111" s="142"/>
      <c r="AC111" s="142"/>
      <c r="AD111" s="142"/>
      <c r="AE111" s="142"/>
      <c r="AF111" s="142"/>
      <c r="AG111" s="142"/>
      <c r="AH111" s="142"/>
      <c r="AI111" s="142"/>
      <c r="AJ111" s="142"/>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c r="BI111" s="142"/>
      <c r="BJ111" s="142"/>
      <c r="BK111" s="142"/>
      <c r="BL111" s="142"/>
      <c r="BM111" s="142"/>
      <c r="BN111" s="142"/>
      <c r="BO111" s="142"/>
      <c r="BP111" s="142"/>
      <c r="BQ111" s="142"/>
      <c r="BR111" s="142"/>
      <c r="BS111" s="142"/>
      <c r="BT111" s="142"/>
      <c r="BU111" s="142"/>
      <c r="BV111" s="142"/>
      <c r="BW111" s="142"/>
      <c r="BX111" s="142"/>
      <c r="BY111" s="142"/>
      <c r="BZ111" s="142"/>
      <c r="CA111" s="142"/>
      <c r="CB111" s="142"/>
      <c r="CC111" s="142"/>
      <c r="CD111" s="142"/>
      <c r="CE111" s="142"/>
      <c r="CF111" s="142"/>
      <c r="CG111" s="142"/>
      <c r="CH111" s="142"/>
      <c r="CI111" s="142"/>
      <c r="CJ111" s="142"/>
      <c r="CK111" s="142"/>
      <c r="CL111" s="142"/>
      <c r="CM111" s="142"/>
      <c r="CN111" s="142"/>
      <c r="CO111" s="142"/>
      <c r="CP111" s="142"/>
      <c r="CQ111" s="142"/>
      <c r="CR111" s="142"/>
      <c r="CS111" s="142"/>
      <c r="CT111" s="142"/>
      <c r="CU111" s="142"/>
      <c r="CV111" s="142"/>
      <c r="CW111" s="142"/>
      <c r="CX111" s="142"/>
      <c r="CY111" s="142"/>
      <c r="CZ111" s="142"/>
      <c r="DA111" s="142"/>
      <c r="DB111" s="142"/>
      <c r="DC111" s="142"/>
      <c r="DD111" s="142"/>
      <c r="DE111" s="142"/>
      <c r="DF111" s="142"/>
      <c r="DG111" s="142"/>
      <c r="DH111" s="142"/>
      <c r="DI111" s="142"/>
      <c r="DJ111" s="142"/>
      <c r="DK111" s="142"/>
      <c r="DL111" s="142"/>
      <c r="DM111" s="142"/>
      <c r="DN111" s="142"/>
      <c r="DO111" s="142"/>
      <c r="DP111" s="142"/>
      <c r="DQ111" s="142"/>
      <c r="DR111" s="142"/>
      <c r="DS111" s="142"/>
      <c r="DT111" s="142"/>
      <c r="DU111" s="142"/>
      <c r="DV111" s="142"/>
      <c r="DW111" s="142"/>
      <c r="DX111" s="142"/>
      <c r="DY111" s="142"/>
      <c r="DZ111" s="142"/>
      <c r="EA111" s="142"/>
      <c r="EB111" s="142"/>
      <c r="EC111" s="142"/>
      <c r="ED111" s="142"/>
      <c r="EE111" s="142"/>
      <c r="EF111" s="142"/>
      <c r="EG111" s="142"/>
      <c r="EH111" s="142"/>
      <c r="EI111" s="142"/>
      <c r="EJ111" s="142"/>
      <c r="EK111" s="142"/>
      <c r="EL111" s="142"/>
      <c r="EM111" s="142"/>
      <c r="EN111" s="142"/>
      <c r="EO111" s="142"/>
      <c r="EP111" s="142"/>
      <c r="EQ111" s="142"/>
      <c r="ER111" s="142"/>
      <c r="ES111" s="142"/>
      <c r="ET111" s="142"/>
      <c r="EU111" s="142"/>
      <c r="EV111" s="142"/>
      <c r="EW111" s="142"/>
      <c r="EX111" s="142"/>
      <c r="EY111" s="142"/>
      <c r="EZ111" s="142"/>
      <c r="FA111" s="142"/>
      <c r="FB111" s="142"/>
      <c r="FC111" s="142"/>
      <c r="FD111" s="142"/>
      <c r="FE111" s="142"/>
      <c r="FF111" s="142"/>
      <c r="FG111" s="142"/>
      <c r="FH111" s="142"/>
      <c r="FI111" s="142"/>
      <c r="FJ111" s="142"/>
      <c r="FK111" s="142"/>
      <c r="FL111" s="142"/>
      <c r="FM111" s="142"/>
      <c r="FN111" s="142"/>
      <c r="FO111" s="142"/>
      <c r="FP111" s="142"/>
      <c r="FQ111" s="142"/>
      <c r="FR111" s="142"/>
      <c r="FS111" s="142"/>
      <c r="FT111" s="142"/>
      <c r="FU111" s="142"/>
      <c r="FV111" s="142"/>
      <c r="FW111" s="142"/>
      <c r="FX111" s="142"/>
      <c r="FY111" s="142"/>
      <c r="FZ111" s="142"/>
      <c r="GA111" s="142"/>
      <c r="GB111" s="142"/>
      <c r="GC111" s="142"/>
      <c r="GD111" s="141"/>
    </row>
    <row r="112" spans="1:186" ht="22.5" hidden="1" customHeight="1">
      <c r="A112" s="297"/>
      <c r="B112" s="140" t="s">
        <v>272</v>
      </c>
      <c r="C112" s="295">
        <f>IF(SUM(C111:AG111)&gt;20000,20000,SUM(C111:AG111))</f>
        <v>0</v>
      </c>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f>IF(SUM(AH111:BK111)&gt;20000,20000,SUM(AH111:BK111))</f>
        <v>0</v>
      </c>
      <c r="AI112" s="295"/>
      <c r="AJ112" s="295"/>
      <c r="AK112" s="295"/>
      <c r="AL112" s="295"/>
      <c r="AM112" s="295"/>
      <c r="AN112" s="295"/>
      <c r="AO112" s="295"/>
      <c r="AP112" s="295"/>
      <c r="AQ112" s="295"/>
      <c r="AR112" s="295"/>
      <c r="AS112" s="295"/>
      <c r="AT112" s="295"/>
      <c r="AU112" s="295"/>
      <c r="AV112" s="295"/>
      <c r="AW112" s="295"/>
      <c r="AX112" s="295"/>
      <c r="AY112" s="295"/>
      <c r="AZ112" s="295"/>
      <c r="BA112" s="295"/>
      <c r="BB112" s="295"/>
      <c r="BC112" s="295"/>
      <c r="BD112" s="295"/>
      <c r="BE112" s="295"/>
      <c r="BF112" s="295"/>
      <c r="BG112" s="295"/>
      <c r="BH112" s="295"/>
      <c r="BI112" s="295"/>
      <c r="BJ112" s="295"/>
      <c r="BK112" s="295"/>
      <c r="BL112" s="295">
        <f>IF(SUM(BL111:CP111)&gt;20000,20000,SUM(BL111:CP111))</f>
        <v>0</v>
      </c>
      <c r="BM112" s="295"/>
      <c r="BN112" s="295"/>
      <c r="BO112" s="295"/>
      <c r="BP112" s="295"/>
      <c r="BQ112" s="295"/>
      <c r="BR112" s="295"/>
      <c r="BS112" s="295"/>
      <c r="BT112" s="295"/>
      <c r="BU112" s="295"/>
      <c r="BV112" s="295"/>
      <c r="BW112" s="295"/>
      <c r="BX112" s="295"/>
      <c r="BY112" s="295"/>
      <c r="BZ112" s="295"/>
      <c r="CA112" s="295"/>
      <c r="CB112" s="295"/>
      <c r="CC112" s="295"/>
      <c r="CD112" s="295"/>
      <c r="CE112" s="295"/>
      <c r="CF112" s="295"/>
      <c r="CG112" s="295"/>
      <c r="CH112" s="295"/>
      <c r="CI112" s="295"/>
      <c r="CJ112" s="295"/>
      <c r="CK112" s="295"/>
      <c r="CL112" s="295"/>
      <c r="CM112" s="295"/>
      <c r="CN112" s="295"/>
      <c r="CO112" s="295"/>
      <c r="CP112" s="295"/>
      <c r="CQ112" s="295">
        <f>IF(SUM(CQ111:DU111)&gt;20000,20000,SUM(CQ111:DU111))</f>
        <v>0</v>
      </c>
      <c r="CR112" s="295"/>
      <c r="CS112" s="295"/>
      <c r="CT112" s="295"/>
      <c r="CU112" s="295"/>
      <c r="CV112" s="295"/>
      <c r="CW112" s="295"/>
      <c r="CX112" s="295"/>
      <c r="CY112" s="295"/>
      <c r="CZ112" s="295"/>
      <c r="DA112" s="295"/>
      <c r="DB112" s="295"/>
      <c r="DC112" s="295"/>
      <c r="DD112" s="295"/>
      <c r="DE112" s="295"/>
      <c r="DF112" s="295"/>
      <c r="DG112" s="295"/>
      <c r="DH112" s="295"/>
      <c r="DI112" s="295"/>
      <c r="DJ112" s="295"/>
      <c r="DK112" s="295"/>
      <c r="DL112" s="295"/>
      <c r="DM112" s="295"/>
      <c r="DN112" s="295"/>
      <c r="DO112" s="295"/>
      <c r="DP112" s="295"/>
      <c r="DQ112" s="295"/>
      <c r="DR112" s="295"/>
      <c r="DS112" s="295"/>
      <c r="DT112" s="295"/>
      <c r="DU112" s="295"/>
      <c r="DV112" s="295">
        <f>IF(SUM(DV111:EX111)&gt;20000,20000,SUM(DV111:EX111))</f>
        <v>0</v>
      </c>
      <c r="DW112" s="295"/>
      <c r="DX112" s="295"/>
      <c r="DY112" s="295"/>
      <c r="DZ112" s="295"/>
      <c r="EA112" s="295"/>
      <c r="EB112" s="295"/>
      <c r="EC112" s="295"/>
      <c r="ED112" s="295"/>
      <c r="EE112" s="295"/>
      <c r="EF112" s="295"/>
      <c r="EG112" s="295"/>
      <c r="EH112" s="295"/>
      <c r="EI112" s="295"/>
      <c r="EJ112" s="295"/>
      <c r="EK112" s="295"/>
      <c r="EL112" s="295"/>
      <c r="EM112" s="295"/>
      <c r="EN112" s="295"/>
      <c r="EO112" s="295"/>
      <c r="EP112" s="295"/>
      <c r="EQ112" s="295"/>
      <c r="ER112" s="295"/>
      <c r="ES112" s="295"/>
      <c r="ET112" s="295"/>
      <c r="EU112" s="295"/>
      <c r="EV112" s="295"/>
      <c r="EW112" s="295"/>
      <c r="EX112" s="295"/>
      <c r="EY112" s="295">
        <f>IF(SUM(EY111:GC111)&gt;20000,20000,SUM(EY111:GC111))</f>
        <v>0</v>
      </c>
      <c r="EZ112" s="295"/>
      <c r="FA112" s="295"/>
      <c r="FB112" s="295"/>
      <c r="FC112" s="295"/>
      <c r="FD112" s="295"/>
      <c r="FE112" s="295"/>
      <c r="FF112" s="295"/>
      <c r="FG112" s="295"/>
      <c r="FH112" s="295"/>
      <c r="FI112" s="295"/>
      <c r="FJ112" s="295"/>
      <c r="FK112" s="295"/>
      <c r="FL112" s="295"/>
      <c r="FM112" s="295"/>
      <c r="FN112" s="295"/>
      <c r="FO112" s="295"/>
      <c r="FP112" s="295"/>
      <c r="FQ112" s="295"/>
      <c r="FR112" s="295"/>
      <c r="FS112" s="295"/>
      <c r="FT112" s="295"/>
      <c r="FU112" s="295"/>
      <c r="FV112" s="295"/>
      <c r="FW112" s="295"/>
      <c r="FX112" s="295"/>
      <c r="FY112" s="295"/>
      <c r="FZ112" s="295"/>
      <c r="GA112" s="295"/>
      <c r="GB112" s="295"/>
      <c r="GC112" s="295"/>
      <c r="GD112" s="143">
        <f>SUM(C112:GC112)</f>
        <v>0</v>
      </c>
    </row>
    <row r="113" spans="1:186" ht="22.5" hidden="1" customHeight="1">
      <c r="A113" s="296">
        <v>51</v>
      </c>
      <c r="B113" s="140" t="s">
        <v>271</v>
      </c>
      <c r="C113" s="142"/>
      <c r="D113" s="142"/>
      <c r="E113" s="142"/>
      <c r="F113" s="142"/>
      <c r="G113" s="142"/>
      <c r="H113" s="142"/>
      <c r="I113" s="142"/>
      <c r="J113" s="142"/>
      <c r="K113" s="142"/>
      <c r="L113" s="142"/>
      <c r="M113" s="142"/>
      <c r="N113" s="142"/>
      <c r="O113" s="142"/>
      <c r="P113" s="142"/>
      <c r="Q113" s="142"/>
      <c r="R113" s="142"/>
      <c r="S113" s="142"/>
      <c r="T113" s="142"/>
      <c r="U113" s="142"/>
      <c r="V113" s="142"/>
      <c r="W113" s="142"/>
      <c r="X113" s="142"/>
      <c r="Y113" s="142"/>
      <c r="Z113" s="142"/>
      <c r="AA113" s="142"/>
      <c r="AB113" s="142"/>
      <c r="AC113" s="142"/>
      <c r="AD113" s="142"/>
      <c r="AE113" s="142"/>
      <c r="AF113" s="142"/>
      <c r="AG113" s="142"/>
      <c r="AH113" s="142"/>
      <c r="AI113" s="142"/>
      <c r="AJ113" s="142"/>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c r="BO113" s="142"/>
      <c r="BP113" s="142"/>
      <c r="BQ113" s="142"/>
      <c r="BR113" s="142"/>
      <c r="BS113" s="142"/>
      <c r="BT113" s="142"/>
      <c r="BU113" s="142"/>
      <c r="BV113" s="142"/>
      <c r="BW113" s="142"/>
      <c r="BX113" s="142"/>
      <c r="BY113" s="142"/>
      <c r="BZ113" s="142"/>
      <c r="CA113" s="142"/>
      <c r="CB113" s="142"/>
      <c r="CC113" s="142"/>
      <c r="CD113" s="142"/>
      <c r="CE113" s="142"/>
      <c r="CF113" s="142"/>
      <c r="CG113" s="142"/>
      <c r="CH113" s="142"/>
      <c r="CI113" s="142"/>
      <c r="CJ113" s="142"/>
      <c r="CK113" s="142"/>
      <c r="CL113" s="142"/>
      <c r="CM113" s="142"/>
      <c r="CN113" s="142"/>
      <c r="CO113" s="142"/>
      <c r="CP113" s="142"/>
      <c r="CQ113" s="142"/>
      <c r="CR113" s="142"/>
      <c r="CS113" s="142"/>
      <c r="CT113" s="142"/>
      <c r="CU113" s="142"/>
      <c r="CV113" s="142"/>
      <c r="CW113" s="142"/>
      <c r="CX113" s="142"/>
      <c r="CY113" s="142"/>
      <c r="CZ113" s="142"/>
      <c r="DA113" s="142"/>
      <c r="DB113" s="142"/>
      <c r="DC113" s="142"/>
      <c r="DD113" s="142"/>
      <c r="DE113" s="142"/>
      <c r="DF113" s="142"/>
      <c r="DG113" s="142"/>
      <c r="DH113" s="142"/>
      <c r="DI113" s="142"/>
      <c r="DJ113" s="142"/>
      <c r="DK113" s="142"/>
      <c r="DL113" s="142"/>
      <c r="DM113" s="142"/>
      <c r="DN113" s="142"/>
      <c r="DO113" s="142"/>
      <c r="DP113" s="142"/>
      <c r="DQ113" s="142"/>
      <c r="DR113" s="142"/>
      <c r="DS113" s="142"/>
      <c r="DT113" s="142"/>
      <c r="DU113" s="142"/>
      <c r="DV113" s="142"/>
      <c r="DW113" s="142"/>
      <c r="DX113" s="142"/>
      <c r="DY113" s="142"/>
      <c r="DZ113" s="142"/>
      <c r="EA113" s="142"/>
      <c r="EB113" s="142"/>
      <c r="EC113" s="142"/>
      <c r="ED113" s="142"/>
      <c r="EE113" s="142"/>
      <c r="EF113" s="142"/>
      <c r="EG113" s="142"/>
      <c r="EH113" s="142"/>
      <c r="EI113" s="142"/>
      <c r="EJ113" s="142"/>
      <c r="EK113" s="142"/>
      <c r="EL113" s="142"/>
      <c r="EM113" s="142"/>
      <c r="EN113" s="142"/>
      <c r="EO113" s="142"/>
      <c r="EP113" s="142"/>
      <c r="EQ113" s="142"/>
      <c r="ER113" s="142"/>
      <c r="ES113" s="142"/>
      <c r="ET113" s="142"/>
      <c r="EU113" s="142"/>
      <c r="EV113" s="142"/>
      <c r="EW113" s="142"/>
      <c r="EX113" s="142"/>
      <c r="EY113" s="142"/>
      <c r="EZ113" s="142"/>
      <c r="FA113" s="142"/>
      <c r="FB113" s="142"/>
      <c r="FC113" s="142"/>
      <c r="FD113" s="142"/>
      <c r="FE113" s="142"/>
      <c r="FF113" s="142"/>
      <c r="FG113" s="142"/>
      <c r="FH113" s="142"/>
      <c r="FI113" s="142"/>
      <c r="FJ113" s="142"/>
      <c r="FK113" s="142"/>
      <c r="FL113" s="142"/>
      <c r="FM113" s="142"/>
      <c r="FN113" s="142"/>
      <c r="FO113" s="142"/>
      <c r="FP113" s="142"/>
      <c r="FQ113" s="142"/>
      <c r="FR113" s="142"/>
      <c r="FS113" s="142"/>
      <c r="FT113" s="142"/>
      <c r="FU113" s="142"/>
      <c r="FV113" s="142"/>
      <c r="FW113" s="142"/>
      <c r="FX113" s="142"/>
      <c r="FY113" s="142"/>
      <c r="FZ113" s="142"/>
      <c r="GA113" s="142"/>
      <c r="GB113" s="142"/>
      <c r="GC113" s="142"/>
      <c r="GD113" s="141"/>
    </row>
    <row r="114" spans="1:186" ht="22.5" hidden="1" customHeight="1">
      <c r="A114" s="297"/>
      <c r="B114" s="140" t="s">
        <v>272</v>
      </c>
      <c r="C114" s="295">
        <f>IF(SUM(C113:AG113)&gt;20000,20000,SUM(C113:AG113))</f>
        <v>0</v>
      </c>
      <c r="D114" s="295"/>
      <c r="E114" s="295"/>
      <c r="F114" s="295"/>
      <c r="G114" s="295"/>
      <c r="H114" s="295"/>
      <c r="I114" s="295"/>
      <c r="J114" s="295"/>
      <c r="K114" s="295"/>
      <c r="L114" s="295"/>
      <c r="M114" s="295"/>
      <c r="N114" s="295"/>
      <c r="O114" s="295"/>
      <c r="P114" s="295"/>
      <c r="Q114" s="295"/>
      <c r="R114" s="295"/>
      <c r="S114" s="295"/>
      <c r="T114" s="295"/>
      <c r="U114" s="295"/>
      <c r="V114" s="295"/>
      <c r="W114" s="295"/>
      <c r="X114" s="295"/>
      <c r="Y114" s="295"/>
      <c r="Z114" s="295"/>
      <c r="AA114" s="295"/>
      <c r="AB114" s="295"/>
      <c r="AC114" s="295"/>
      <c r="AD114" s="295"/>
      <c r="AE114" s="295"/>
      <c r="AF114" s="295"/>
      <c r="AG114" s="295"/>
      <c r="AH114" s="295">
        <f>IF(SUM(AH113:BK113)&gt;20000,20000,SUM(AH113:BK113))</f>
        <v>0</v>
      </c>
      <c r="AI114" s="295"/>
      <c r="AJ114" s="295"/>
      <c r="AK114" s="295"/>
      <c r="AL114" s="295"/>
      <c r="AM114" s="295"/>
      <c r="AN114" s="295"/>
      <c r="AO114" s="295"/>
      <c r="AP114" s="295"/>
      <c r="AQ114" s="295"/>
      <c r="AR114" s="295"/>
      <c r="AS114" s="295"/>
      <c r="AT114" s="295"/>
      <c r="AU114" s="295"/>
      <c r="AV114" s="295"/>
      <c r="AW114" s="295"/>
      <c r="AX114" s="295"/>
      <c r="AY114" s="295"/>
      <c r="AZ114" s="295"/>
      <c r="BA114" s="295"/>
      <c r="BB114" s="295"/>
      <c r="BC114" s="295"/>
      <c r="BD114" s="295"/>
      <c r="BE114" s="295"/>
      <c r="BF114" s="295"/>
      <c r="BG114" s="295"/>
      <c r="BH114" s="295"/>
      <c r="BI114" s="295"/>
      <c r="BJ114" s="295"/>
      <c r="BK114" s="295"/>
      <c r="BL114" s="295">
        <f>IF(SUM(BL113:CP113)&gt;20000,20000,SUM(BL113:CP113))</f>
        <v>0</v>
      </c>
      <c r="BM114" s="295"/>
      <c r="BN114" s="295"/>
      <c r="BO114" s="295"/>
      <c r="BP114" s="295"/>
      <c r="BQ114" s="295"/>
      <c r="BR114" s="295"/>
      <c r="BS114" s="295"/>
      <c r="BT114" s="295"/>
      <c r="BU114" s="295"/>
      <c r="BV114" s="295"/>
      <c r="BW114" s="295"/>
      <c r="BX114" s="295"/>
      <c r="BY114" s="295"/>
      <c r="BZ114" s="295"/>
      <c r="CA114" s="295"/>
      <c r="CB114" s="295"/>
      <c r="CC114" s="295"/>
      <c r="CD114" s="295"/>
      <c r="CE114" s="295"/>
      <c r="CF114" s="295"/>
      <c r="CG114" s="295"/>
      <c r="CH114" s="295"/>
      <c r="CI114" s="295"/>
      <c r="CJ114" s="295"/>
      <c r="CK114" s="295"/>
      <c r="CL114" s="295"/>
      <c r="CM114" s="295"/>
      <c r="CN114" s="295"/>
      <c r="CO114" s="295"/>
      <c r="CP114" s="295"/>
      <c r="CQ114" s="295">
        <f>IF(SUM(CQ113:DU113)&gt;20000,20000,SUM(CQ113:DU113))</f>
        <v>0</v>
      </c>
      <c r="CR114" s="295"/>
      <c r="CS114" s="295"/>
      <c r="CT114" s="295"/>
      <c r="CU114" s="295"/>
      <c r="CV114" s="295"/>
      <c r="CW114" s="295"/>
      <c r="CX114" s="295"/>
      <c r="CY114" s="295"/>
      <c r="CZ114" s="295"/>
      <c r="DA114" s="295"/>
      <c r="DB114" s="295"/>
      <c r="DC114" s="295"/>
      <c r="DD114" s="295"/>
      <c r="DE114" s="295"/>
      <c r="DF114" s="295"/>
      <c r="DG114" s="295"/>
      <c r="DH114" s="295"/>
      <c r="DI114" s="295"/>
      <c r="DJ114" s="295"/>
      <c r="DK114" s="295"/>
      <c r="DL114" s="295"/>
      <c r="DM114" s="295"/>
      <c r="DN114" s="295"/>
      <c r="DO114" s="295"/>
      <c r="DP114" s="295"/>
      <c r="DQ114" s="295"/>
      <c r="DR114" s="295"/>
      <c r="DS114" s="295"/>
      <c r="DT114" s="295"/>
      <c r="DU114" s="295"/>
      <c r="DV114" s="295">
        <f>IF(SUM(DV113:EX113)&gt;20000,20000,SUM(DV113:EX113))</f>
        <v>0</v>
      </c>
      <c r="DW114" s="295"/>
      <c r="DX114" s="295"/>
      <c r="DY114" s="295"/>
      <c r="DZ114" s="295"/>
      <c r="EA114" s="295"/>
      <c r="EB114" s="295"/>
      <c r="EC114" s="295"/>
      <c r="ED114" s="295"/>
      <c r="EE114" s="295"/>
      <c r="EF114" s="295"/>
      <c r="EG114" s="295"/>
      <c r="EH114" s="295"/>
      <c r="EI114" s="295"/>
      <c r="EJ114" s="295"/>
      <c r="EK114" s="295"/>
      <c r="EL114" s="295"/>
      <c r="EM114" s="295"/>
      <c r="EN114" s="295"/>
      <c r="EO114" s="295"/>
      <c r="EP114" s="295"/>
      <c r="EQ114" s="295"/>
      <c r="ER114" s="295"/>
      <c r="ES114" s="295"/>
      <c r="ET114" s="295"/>
      <c r="EU114" s="295"/>
      <c r="EV114" s="295"/>
      <c r="EW114" s="295"/>
      <c r="EX114" s="295"/>
      <c r="EY114" s="295">
        <f>IF(SUM(EY113:GC113)&gt;20000,20000,SUM(EY113:GC113))</f>
        <v>0</v>
      </c>
      <c r="EZ114" s="295"/>
      <c r="FA114" s="295"/>
      <c r="FB114" s="295"/>
      <c r="FC114" s="295"/>
      <c r="FD114" s="295"/>
      <c r="FE114" s="295"/>
      <c r="FF114" s="295"/>
      <c r="FG114" s="295"/>
      <c r="FH114" s="295"/>
      <c r="FI114" s="295"/>
      <c r="FJ114" s="295"/>
      <c r="FK114" s="295"/>
      <c r="FL114" s="295"/>
      <c r="FM114" s="295"/>
      <c r="FN114" s="295"/>
      <c r="FO114" s="295"/>
      <c r="FP114" s="295"/>
      <c r="FQ114" s="295"/>
      <c r="FR114" s="295"/>
      <c r="FS114" s="295"/>
      <c r="FT114" s="295"/>
      <c r="FU114" s="295"/>
      <c r="FV114" s="295"/>
      <c r="FW114" s="295"/>
      <c r="FX114" s="295"/>
      <c r="FY114" s="295"/>
      <c r="FZ114" s="295"/>
      <c r="GA114" s="295"/>
      <c r="GB114" s="295"/>
      <c r="GC114" s="295"/>
      <c r="GD114" s="143">
        <f>SUM(C114:GC114)</f>
        <v>0</v>
      </c>
    </row>
    <row r="115" spans="1:186" ht="22.5" hidden="1" customHeight="1">
      <c r="A115" s="296">
        <v>52</v>
      </c>
      <c r="B115" s="140" t="s">
        <v>271</v>
      </c>
      <c r="C115" s="142"/>
      <c r="D115" s="142"/>
      <c r="E115" s="142"/>
      <c r="F115" s="142"/>
      <c r="G115" s="142"/>
      <c r="H115" s="142"/>
      <c r="I115" s="142"/>
      <c r="J115" s="142"/>
      <c r="K115" s="142"/>
      <c r="L115" s="142"/>
      <c r="M115" s="142"/>
      <c r="N115" s="142"/>
      <c r="O115" s="142"/>
      <c r="P115" s="142"/>
      <c r="Q115" s="142"/>
      <c r="R115" s="142"/>
      <c r="S115" s="142"/>
      <c r="T115" s="142"/>
      <c r="U115" s="142"/>
      <c r="V115" s="142"/>
      <c r="W115" s="142"/>
      <c r="X115" s="142"/>
      <c r="Y115" s="142"/>
      <c r="Z115" s="142"/>
      <c r="AA115" s="142"/>
      <c r="AB115" s="142"/>
      <c r="AC115" s="142"/>
      <c r="AD115" s="142"/>
      <c r="AE115" s="142"/>
      <c r="AF115" s="142"/>
      <c r="AG115" s="142"/>
      <c r="AH115" s="142"/>
      <c r="AI115" s="142"/>
      <c r="AJ115" s="142"/>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c r="BO115" s="142"/>
      <c r="BP115" s="142"/>
      <c r="BQ115" s="142"/>
      <c r="BR115" s="142"/>
      <c r="BS115" s="142"/>
      <c r="BT115" s="142"/>
      <c r="BU115" s="142"/>
      <c r="BV115" s="142"/>
      <c r="BW115" s="142"/>
      <c r="BX115" s="142"/>
      <c r="BY115" s="142"/>
      <c r="BZ115" s="142"/>
      <c r="CA115" s="142"/>
      <c r="CB115" s="142"/>
      <c r="CC115" s="142"/>
      <c r="CD115" s="142"/>
      <c r="CE115" s="142"/>
      <c r="CF115" s="142"/>
      <c r="CG115" s="142"/>
      <c r="CH115" s="142"/>
      <c r="CI115" s="142"/>
      <c r="CJ115" s="142"/>
      <c r="CK115" s="142"/>
      <c r="CL115" s="142"/>
      <c r="CM115" s="142"/>
      <c r="CN115" s="142"/>
      <c r="CO115" s="142"/>
      <c r="CP115" s="142"/>
      <c r="CQ115" s="142"/>
      <c r="CR115" s="142"/>
      <c r="CS115" s="142"/>
      <c r="CT115" s="142"/>
      <c r="CU115" s="142"/>
      <c r="CV115" s="142"/>
      <c r="CW115" s="142"/>
      <c r="CX115" s="142"/>
      <c r="CY115" s="142"/>
      <c r="CZ115" s="142"/>
      <c r="DA115" s="142"/>
      <c r="DB115" s="142"/>
      <c r="DC115" s="142"/>
      <c r="DD115" s="142"/>
      <c r="DE115" s="142"/>
      <c r="DF115" s="142"/>
      <c r="DG115" s="142"/>
      <c r="DH115" s="142"/>
      <c r="DI115" s="142"/>
      <c r="DJ115" s="142"/>
      <c r="DK115" s="142"/>
      <c r="DL115" s="142"/>
      <c r="DM115" s="142"/>
      <c r="DN115" s="142"/>
      <c r="DO115" s="142"/>
      <c r="DP115" s="142"/>
      <c r="DQ115" s="142"/>
      <c r="DR115" s="142"/>
      <c r="DS115" s="142"/>
      <c r="DT115" s="142"/>
      <c r="DU115" s="142"/>
      <c r="DV115" s="142"/>
      <c r="DW115" s="142"/>
      <c r="DX115" s="142"/>
      <c r="DY115" s="142"/>
      <c r="DZ115" s="142"/>
      <c r="EA115" s="142"/>
      <c r="EB115" s="142"/>
      <c r="EC115" s="142"/>
      <c r="ED115" s="142"/>
      <c r="EE115" s="142"/>
      <c r="EF115" s="142"/>
      <c r="EG115" s="142"/>
      <c r="EH115" s="142"/>
      <c r="EI115" s="142"/>
      <c r="EJ115" s="142"/>
      <c r="EK115" s="142"/>
      <c r="EL115" s="142"/>
      <c r="EM115" s="142"/>
      <c r="EN115" s="142"/>
      <c r="EO115" s="142"/>
      <c r="EP115" s="142"/>
      <c r="EQ115" s="142"/>
      <c r="ER115" s="142"/>
      <c r="ES115" s="142"/>
      <c r="ET115" s="142"/>
      <c r="EU115" s="142"/>
      <c r="EV115" s="142"/>
      <c r="EW115" s="142"/>
      <c r="EX115" s="142"/>
      <c r="EY115" s="142"/>
      <c r="EZ115" s="142"/>
      <c r="FA115" s="142"/>
      <c r="FB115" s="142"/>
      <c r="FC115" s="142"/>
      <c r="FD115" s="142"/>
      <c r="FE115" s="142"/>
      <c r="FF115" s="142"/>
      <c r="FG115" s="142"/>
      <c r="FH115" s="142"/>
      <c r="FI115" s="142"/>
      <c r="FJ115" s="142"/>
      <c r="FK115" s="142"/>
      <c r="FL115" s="142"/>
      <c r="FM115" s="142"/>
      <c r="FN115" s="142"/>
      <c r="FO115" s="142"/>
      <c r="FP115" s="142"/>
      <c r="FQ115" s="142"/>
      <c r="FR115" s="142"/>
      <c r="FS115" s="142"/>
      <c r="FT115" s="142"/>
      <c r="FU115" s="142"/>
      <c r="FV115" s="142"/>
      <c r="FW115" s="142"/>
      <c r="FX115" s="142"/>
      <c r="FY115" s="142"/>
      <c r="FZ115" s="142"/>
      <c r="GA115" s="142"/>
      <c r="GB115" s="142"/>
      <c r="GC115" s="142"/>
      <c r="GD115" s="141"/>
    </row>
    <row r="116" spans="1:186" ht="22.5" hidden="1" customHeight="1">
      <c r="A116" s="297"/>
      <c r="B116" s="140" t="s">
        <v>272</v>
      </c>
      <c r="C116" s="295">
        <f>IF(SUM(C115:AG115)&gt;20000,20000,SUM(C115:AG115))</f>
        <v>0</v>
      </c>
      <c r="D116" s="295"/>
      <c r="E116" s="295"/>
      <c r="F116" s="295"/>
      <c r="G116" s="295"/>
      <c r="H116" s="295"/>
      <c r="I116" s="295"/>
      <c r="J116" s="295"/>
      <c r="K116" s="295"/>
      <c r="L116" s="295"/>
      <c r="M116" s="295"/>
      <c r="N116" s="295"/>
      <c r="O116" s="295"/>
      <c r="P116" s="295"/>
      <c r="Q116" s="295"/>
      <c r="R116" s="295"/>
      <c r="S116" s="295"/>
      <c r="T116" s="295"/>
      <c r="U116" s="295"/>
      <c r="V116" s="295"/>
      <c r="W116" s="295"/>
      <c r="X116" s="295"/>
      <c r="Y116" s="295"/>
      <c r="Z116" s="295"/>
      <c r="AA116" s="295"/>
      <c r="AB116" s="295"/>
      <c r="AC116" s="295"/>
      <c r="AD116" s="295"/>
      <c r="AE116" s="295"/>
      <c r="AF116" s="295"/>
      <c r="AG116" s="295"/>
      <c r="AH116" s="295">
        <f>IF(SUM(AH115:BK115)&gt;20000,20000,SUM(AH115:BK115))</f>
        <v>0</v>
      </c>
      <c r="AI116" s="295"/>
      <c r="AJ116" s="295"/>
      <c r="AK116" s="295"/>
      <c r="AL116" s="295"/>
      <c r="AM116" s="295"/>
      <c r="AN116" s="295"/>
      <c r="AO116" s="295"/>
      <c r="AP116" s="295"/>
      <c r="AQ116" s="295"/>
      <c r="AR116" s="295"/>
      <c r="AS116" s="295"/>
      <c r="AT116" s="295"/>
      <c r="AU116" s="295"/>
      <c r="AV116" s="295"/>
      <c r="AW116" s="295"/>
      <c r="AX116" s="295"/>
      <c r="AY116" s="295"/>
      <c r="AZ116" s="295"/>
      <c r="BA116" s="295"/>
      <c r="BB116" s="295"/>
      <c r="BC116" s="295"/>
      <c r="BD116" s="295"/>
      <c r="BE116" s="295"/>
      <c r="BF116" s="295"/>
      <c r="BG116" s="295"/>
      <c r="BH116" s="295"/>
      <c r="BI116" s="295"/>
      <c r="BJ116" s="295"/>
      <c r="BK116" s="295"/>
      <c r="BL116" s="295">
        <f>IF(SUM(BL115:CP115)&gt;20000,20000,SUM(BL115:CP115))</f>
        <v>0</v>
      </c>
      <c r="BM116" s="295"/>
      <c r="BN116" s="295"/>
      <c r="BO116" s="295"/>
      <c r="BP116" s="295"/>
      <c r="BQ116" s="295"/>
      <c r="BR116" s="295"/>
      <c r="BS116" s="295"/>
      <c r="BT116" s="295"/>
      <c r="BU116" s="295"/>
      <c r="BV116" s="295"/>
      <c r="BW116" s="295"/>
      <c r="BX116" s="295"/>
      <c r="BY116" s="295"/>
      <c r="BZ116" s="295"/>
      <c r="CA116" s="295"/>
      <c r="CB116" s="295"/>
      <c r="CC116" s="295"/>
      <c r="CD116" s="295"/>
      <c r="CE116" s="295"/>
      <c r="CF116" s="295"/>
      <c r="CG116" s="295"/>
      <c r="CH116" s="295"/>
      <c r="CI116" s="295"/>
      <c r="CJ116" s="295"/>
      <c r="CK116" s="295"/>
      <c r="CL116" s="295"/>
      <c r="CM116" s="295"/>
      <c r="CN116" s="295"/>
      <c r="CO116" s="295"/>
      <c r="CP116" s="295"/>
      <c r="CQ116" s="295">
        <f>IF(SUM(CQ115:DU115)&gt;20000,20000,SUM(CQ115:DU115))</f>
        <v>0</v>
      </c>
      <c r="CR116" s="295"/>
      <c r="CS116" s="295"/>
      <c r="CT116" s="295"/>
      <c r="CU116" s="295"/>
      <c r="CV116" s="295"/>
      <c r="CW116" s="295"/>
      <c r="CX116" s="295"/>
      <c r="CY116" s="295"/>
      <c r="CZ116" s="295"/>
      <c r="DA116" s="295"/>
      <c r="DB116" s="295"/>
      <c r="DC116" s="295"/>
      <c r="DD116" s="295"/>
      <c r="DE116" s="295"/>
      <c r="DF116" s="295"/>
      <c r="DG116" s="295"/>
      <c r="DH116" s="295"/>
      <c r="DI116" s="295"/>
      <c r="DJ116" s="295"/>
      <c r="DK116" s="295"/>
      <c r="DL116" s="295"/>
      <c r="DM116" s="295"/>
      <c r="DN116" s="295"/>
      <c r="DO116" s="295"/>
      <c r="DP116" s="295"/>
      <c r="DQ116" s="295"/>
      <c r="DR116" s="295"/>
      <c r="DS116" s="295"/>
      <c r="DT116" s="295"/>
      <c r="DU116" s="295"/>
      <c r="DV116" s="295">
        <f>IF(SUM(DV115:EX115)&gt;20000,20000,SUM(DV115:EX115))</f>
        <v>0</v>
      </c>
      <c r="DW116" s="295"/>
      <c r="DX116" s="295"/>
      <c r="DY116" s="295"/>
      <c r="DZ116" s="295"/>
      <c r="EA116" s="295"/>
      <c r="EB116" s="295"/>
      <c r="EC116" s="295"/>
      <c r="ED116" s="295"/>
      <c r="EE116" s="295"/>
      <c r="EF116" s="295"/>
      <c r="EG116" s="295"/>
      <c r="EH116" s="295"/>
      <c r="EI116" s="295"/>
      <c r="EJ116" s="295"/>
      <c r="EK116" s="295"/>
      <c r="EL116" s="295"/>
      <c r="EM116" s="295"/>
      <c r="EN116" s="295"/>
      <c r="EO116" s="295"/>
      <c r="EP116" s="295"/>
      <c r="EQ116" s="295"/>
      <c r="ER116" s="295"/>
      <c r="ES116" s="295"/>
      <c r="ET116" s="295"/>
      <c r="EU116" s="295"/>
      <c r="EV116" s="295"/>
      <c r="EW116" s="295"/>
      <c r="EX116" s="295"/>
      <c r="EY116" s="295">
        <f>IF(SUM(EY115:GC115)&gt;20000,20000,SUM(EY115:GC115))</f>
        <v>0</v>
      </c>
      <c r="EZ116" s="295"/>
      <c r="FA116" s="295"/>
      <c r="FB116" s="295"/>
      <c r="FC116" s="295"/>
      <c r="FD116" s="295"/>
      <c r="FE116" s="295"/>
      <c r="FF116" s="295"/>
      <c r="FG116" s="295"/>
      <c r="FH116" s="295"/>
      <c r="FI116" s="295"/>
      <c r="FJ116" s="295"/>
      <c r="FK116" s="295"/>
      <c r="FL116" s="295"/>
      <c r="FM116" s="295"/>
      <c r="FN116" s="295"/>
      <c r="FO116" s="295"/>
      <c r="FP116" s="295"/>
      <c r="FQ116" s="295"/>
      <c r="FR116" s="295"/>
      <c r="FS116" s="295"/>
      <c r="FT116" s="295"/>
      <c r="FU116" s="295"/>
      <c r="FV116" s="295"/>
      <c r="FW116" s="295"/>
      <c r="FX116" s="295"/>
      <c r="FY116" s="295"/>
      <c r="FZ116" s="295"/>
      <c r="GA116" s="295"/>
      <c r="GB116" s="295"/>
      <c r="GC116" s="295"/>
      <c r="GD116" s="143">
        <f>SUM(C116:GC116)</f>
        <v>0</v>
      </c>
    </row>
    <row r="117" spans="1:186" ht="22.5" hidden="1" customHeight="1">
      <c r="A117" s="296">
        <v>53</v>
      </c>
      <c r="B117" s="140" t="s">
        <v>271</v>
      </c>
      <c r="C117" s="142"/>
      <c r="D117" s="142"/>
      <c r="E117" s="142"/>
      <c r="F117" s="142"/>
      <c r="G117" s="142"/>
      <c r="H117" s="142"/>
      <c r="I117" s="142"/>
      <c r="J117" s="142"/>
      <c r="K117" s="142"/>
      <c r="L117" s="142"/>
      <c r="M117" s="142"/>
      <c r="N117" s="142"/>
      <c r="O117" s="142"/>
      <c r="P117" s="142"/>
      <c r="Q117" s="142"/>
      <c r="R117" s="142"/>
      <c r="S117" s="142"/>
      <c r="T117" s="142"/>
      <c r="U117" s="142"/>
      <c r="V117" s="142"/>
      <c r="W117" s="142"/>
      <c r="X117" s="142"/>
      <c r="Y117" s="142"/>
      <c r="Z117" s="142"/>
      <c r="AA117" s="142"/>
      <c r="AB117" s="142"/>
      <c r="AC117" s="142"/>
      <c r="AD117" s="142"/>
      <c r="AE117" s="142"/>
      <c r="AF117" s="142"/>
      <c r="AG117" s="142"/>
      <c r="AH117" s="142"/>
      <c r="AI117" s="142"/>
      <c r="AJ117" s="142"/>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c r="BO117" s="142"/>
      <c r="BP117" s="142"/>
      <c r="BQ117" s="142"/>
      <c r="BR117" s="142"/>
      <c r="BS117" s="142"/>
      <c r="BT117" s="142"/>
      <c r="BU117" s="142"/>
      <c r="BV117" s="142"/>
      <c r="BW117" s="142"/>
      <c r="BX117" s="142"/>
      <c r="BY117" s="142"/>
      <c r="BZ117" s="142"/>
      <c r="CA117" s="142"/>
      <c r="CB117" s="142"/>
      <c r="CC117" s="142"/>
      <c r="CD117" s="142"/>
      <c r="CE117" s="142"/>
      <c r="CF117" s="142"/>
      <c r="CG117" s="142"/>
      <c r="CH117" s="142"/>
      <c r="CI117" s="142"/>
      <c r="CJ117" s="142"/>
      <c r="CK117" s="142"/>
      <c r="CL117" s="142"/>
      <c r="CM117" s="142"/>
      <c r="CN117" s="142"/>
      <c r="CO117" s="142"/>
      <c r="CP117" s="142"/>
      <c r="CQ117" s="142"/>
      <c r="CR117" s="142"/>
      <c r="CS117" s="142"/>
      <c r="CT117" s="142"/>
      <c r="CU117" s="142"/>
      <c r="CV117" s="142"/>
      <c r="CW117" s="142"/>
      <c r="CX117" s="142"/>
      <c r="CY117" s="142"/>
      <c r="CZ117" s="142"/>
      <c r="DA117" s="142"/>
      <c r="DB117" s="142"/>
      <c r="DC117" s="142"/>
      <c r="DD117" s="142"/>
      <c r="DE117" s="142"/>
      <c r="DF117" s="142"/>
      <c r="DG117" s="142"/>
      <c r="DH117" s="142"/>
      <c r="DI117" s="142"/>
      <c r="DJ117" s="142"/>
      <c r="DK117" s="142"/>
      <c r="DL117" s="142"/>
      <c r="DM117" s="142"/>
      <c r="DN117" s="142"/>
      <c r="DO117" s="142"/>
      <c r="DP117" s="142"/>
      <c r="DQ117" s="142"/>
      <c r="DR117" s="142"/>
      <c r="DS117" s="142"/>
      <c r="DT117" s="142"/>
      <c r="DU117" s="142"/>
      <c r="DV117" s="142"/>
      <c r="DW117" s="142"/>
      <c r="DX117" s="142"/>
      <c r="DY117" s="142"/>
      <c r="DZ117" s="142"/>
      <c r="EA117" s="142"/>
      <c r="EB117" s="142"/>
      <c r="EC117" s="142"/>
      <c r="ED117" s="142"/>
      <c r="EE117" s="142"/>
      <c r="EF117" s="142"/>
      <c r="EG117" s="142"/>
      <c r="EH117" s="142"/>
      <c r="EI117" s="142"/>
      <c r="EJ117" s="142"/>
      <c r="EK117" s="142"/>
      <c r="EL117" s="142"/>
      <c r="EM117" s="142"/>
      <c r="EN117" s="142"/>
      <c r="EO117" s="142"/>
      <c r="EP117" s="142"/>
      <c r="EQ117" s="142"/>
      <c r="ER117" s="142"/>
      <c r="ES117" s="142"/>
      <c r="ET117" s="142"/>
      <c r="EU117" s="142"/>
      <c r="EV117" s="142"/>
      <c r="EW117" s="142"/>
      <c r="EX117" s="142"/>
      <c r="EY117" s="142"/>
      <c r="EZ117" s="142"/>
      <c r="FA117" s="142"/>
      <c r="FB117" s="142"/>
      <c r="FC117" s="142"/>
      <c r="FD117" s="142"/>
      <c r="FE117" s="142"/>
      <c r="FF117" s="142"/>
      <c r="FG117" s="142"/>
      <c r="FH117" s="142"/>
      <c r="FI117" s="142"/>
      <c r="FJ117" s="142"/>
      <c r="FK117" s="142"/>
      <c r="FL117" s="142"/>
      <c r="FM117" s="142"/>
      <c r="FN117" s="142"/>
      <c r="FO117" s="142"/>
      <c r="FP117" s="142"/>
      <c r="FQ117" s="142"/>
      <c r="FR117" s="142"/>
      <c r="FS117" s="142"/>
      <c r="FT117" s="142"/>
      <c r="FU117" s="142"/>
      <c r="FV117" s="142"/>
      <c r="FW117" s="142"/>
      <c r="FX117" s="142"/>
      <c r="FY117" s="142"/>
      <c r="FZ117" s="142"/>
      <c r="GA117" s="142"/>
      <c r="GB117" s="142"/>
      <c r="GC117" s="142"/>
      <c r="GD117" s="141"/>
    </row>
    <row r="118" spans="1:186" ht="22.5" hidden="1" customHeight="1">
      <c r="A118" s="297"/>
      <c r="B118" s="140" t="s">
        <v>272</v>
      </c>
      <c r="C118" s="295">
        <f>IF(SUM(C117:AG117)&gt;20000,20000,SUM(C117:AG117))</f>
        <v>0</v>
      </c>
      <c r="D118" s="295"/>
      <c r="E118" s="295"/>
      <c r="F118" s="295"/>
      <c r="G118" s="295"/>
      <c r="H118" s="295"/>
      <c r="I118" s="295"/>
      <c r="J118" s="295"/>
      <c r="K118" s="295"/>
      <c r="L118" s="295"/>
      <c r="M118" s="295"/>
      <c r="N118" s="295"/>
      <c r="O118" s="295"/>
      <c r="P118" s="295"/>
      <c r="Q118" s="295"/>
      <c r="R118" s="295"/>
      <c r="S118" s="295"/>
      <c r="T118" s="295"/>
      <c r="U118" s="295"/>
      <c r="V118" s="295"/>
      <c r="W118" s="295"/>
      <c r="X118" s="295"/>
      <c r="Y118" s="295"/>
      <c r="Z118" s="295"/>
      <c r="AA118" s="295"/>
      <c r="AB118" s="295"/>
      <c r="AC118" s="295"/>
      <c r="AD118" s="295"/>
      <c r="AE118" s="295"/>
      <c r="AF118" s="295"/>
      <c r="AG118" s="295"/>
      <c r="AH118" s="295">
        <f>IF(SUM(AH117:BK117)&gt;20000,20000,SUM(AH117:BK117))</f>
        <v>0</v>
      </c>
      <c r="AI118" s="295"/>
      <c r="AJ118" s="295"/>
      <c r="AK118" s="295"/>
      <c r="AL118" s="295"/>
      <c r="AM118" s="295"/>
      <c r="AN118" s="295"/>
      <c r="AO118" s="295"/>
      <c r="AP118" s="295"/>
      <c r="AQ118" s="295"/>
      <c r="AR118" s="295"/>
      <c r="AS118" s="295"/>
      <c r="AT118" s="295"/>
      <c r="AU118" s="295"/>
      <c r="AV118" s="295"/>
      <c r="AW118" s="295"/>
      <c r="AX118" s="295"/>
      <c r="AY118" s="295"/>
      <c r="AZ118" s="295"/>
      <c r="BA118" s="295"/>
      <c r="BB118" s="295"/>
      <c r="BC118" s="295"/>
      <c r="BD118" s="295"/>
      <c r="BE118" s="295"/>
      <c r="BF118" s="295"/>
      <c r="BG118" s="295"/>
      <c r="BH118" s="295"/>
      <c r="BI118" s="295"/>
      <c r="BJ118" s="295"/>
      <c r="BK118" s="295"/>
      <c r="BL118" s="295">
        <f>IF(SUM(BL117:CP117)&gt;20000,20000,SUM(BL117:CP117))</f>
        <v>0</v>
      </c>
      <c r="BM118" s="295"/>
      <c r="BN118" s="295"/>
      <c r="BO118" s="295"/>
      <c r="BP118" s="295"/>
      <c r="BQ118" s="295"/>
      <c r="BR118" s="295"/>
      <c r="BS118" s="295"/>
      <c r="BT118" s="295"/>
      <c r="BU118" s="295"/>
      <c r="BV118" s="295"/>
      <c r="BW118" s="295"/>
      <c r="BX118" s="295"/>
      <c r="BY118" s="295"/>
      <c r="BZ118" s="295"/>
      <c r="CA118" s="295"/>
      <c r="CB118" s="295"/>
      <c r="CC118" s="295"/>
      <c r="CD118" s="295"/>
      <c r="CE118" s="295"/>
      <c r="CF118" s="295"/>
      <c r="CG118" s="295"/>
      <c r="CH118" s="295"/>
      <c r="CI118" s="295"/>
      <c r="CJ118" s="295"/>
      <c r="CK118" s="295"/>
      <c r="CL118" s="295"/>
      <c r="CM118" s="295"/>
      <c r="CN118" s="295"/>
      <c r="CO118" s="295"/>
      <c r="CP118" s="295"/>
      <c r="CQ118" s="295">
        <f>IF(SUM(CQ117:DU117)&gt;20000,20000,SUM(CQ117:DU117))</f>
        <v>0</v>
      </c>
      <c r="CR118" s="295"/>
      <c r="CS118" s="295"/>
      <c r="CT118" s="295"/>
      <c r="CU118" s="295"/>
      <c r="CV118" s="295"/>
      <c r="CW118" s="295"/>
      <c r="CX118" s="295"/>
      <c r="CY118" s="295"/>
      <c r="CZ118" s="295"/>
      <c r="DA118" s="295"/>
      <c r="DB118" s="295"/>
      <c r="DC118" s="295"/>
      <c r="DD118" s="295"/>
      <c r="DE118" s="295"/>
      <c r="DF118" s="295"/>
      <c r="DG118" s="295"/>
      <c r="DH118" s="295"/>
      <c r="DI118" s="295"/>
      <c r="DJ118" s="295"/>
      <c r="DK118" s="295"/>
      <c r="DL118" s="295"/>
      <c r="DM118" s="295"/>
      <c r="DN118" s="295"/>
      <c r="DO118" s="295"/>
      <c r="DP118" s="295"/>
      <c r="DQ118" s="295"/>
      <c r="DR118" s="295"/>
      <c r="DS118" s="295"/>
      <c r="DT118" s="295"/>
      <c r="DU118" s="295"/>
      <c r="DV118" s="295">
        <f>IF(SUM(DV117:EX117)&gt;20000,20000,SUM(DV117:EX117))</f>
        <v>0</v>
      </c>
      <c r="DW118" s="295"/>
      <c r="DX118" s="295"/>
      <c r="DY118" s="295"/>
      <c r="DZ118" s="295"/>
      <c r="EA118" s="295"/>
      <c r="EB118" s="295"/>
      <c r="EC118" s="295"/>
      <c r="ED118" s="295"/>
      <c r="EE118" s="295"/>
      <c r="EF118" s="295"/>
      <c r="EG118" s="295"/>
      <c r="EH118" s="295"/>
      <c r="EI118" s="295"/>
      <c r="EJ118" s="295"/>
      <c r="EK118" s="295"/>
      <c r="EL118" s="295"/>
      <c r="EM118" s="295"/>
      <c r="EN118" s="295"/>
      <c r="EO118" s="295"/>
      <c r="EP118" s="295"/>
      <c r="EQ118" s="295"/>
      <c r="ER118" s="295"/>
      <c r="ES118" s="295"/>
      <c r="ET118" s="295"/>
      <c r="EU118" s="295"/>
      <c r="EV118" s="295"/>
      <c r="EW118" s="295"/>
      <c r="EX118" s="295"/>
      <c r="EY118" s="295">
        <f>IF(SUM(EY117:GC117)&gt;20000,20000,SUM(EY117:GC117))</f>
        <v>0</v>
      </c>
      <c r="EZ118" s="295"/>
      <c r="FA118" s="295"/>
      <c r="FB118" s="295"/>
      <c r="FC118" s="295"/>
      <c r="FD118" s="295"/>
      <c r="FE118" s="295"/>
      <c r="FF118" s="295"/>
      <c r="FG118" s="295"/>
      <c r="FH118" s="295"/>
      <c r="FI118" s="295"/>
      <c r="FJ118" s="295"/>
      <c r="FK118" s="295"/>
      <c r="FL118" s="295"/>
      <c r="FM118" s="295"/>
      <c r="FN118" s="295"/>
      <c r="FO118" s="295"/>
      <c r="FP118" s="295"/>
      <c r="FQ118" s="295"/>
      <c r="FR118" s="295"/>
      <c r="FS118" s="295"/>
      <c r="FT118" s="295"/>
      <c r="FU118" s="295"/>
      <c r="FV118" s="295"/>
      <c r="FW118" s="295"/>
      <c r="FX118" s="295"/>
      <c r="FY118" s="295"/>
      <c r="FZ118" s="295"/>
      <c r="GA118" s="295"/>
      <c r="GB118" s="295"/>
      <c r="GC118" s="295"/>
      <c r="GD118" s="143">
        <f>SUM(C118:GC118)</f>
        <v>0</v>
      </c>
    </row>
    <row r="119" spans="1:186" ht="22.5" hidden="1" customHeight="1">
      <c r="A119" s="296">
        <v>54</v>
      </c>
      <c r="B119" s="140" t="s">
        <v>271</v>
      </c>
      <c r="C119" s="142"/>
      <c r="D119" s="142"/>
      <c r="E119" s="142"/>
      <c r="F119" s="142"/>
      <c r="G119" s="142"/>
      <c r="H119" s="142"/>
      <c r="I119" s="142"/>
      <c r="J119" s="142"/>
      <c r="K119" s="142"/>
      <c r="L119" s="142"/>
      <c r="M119" s="142"/>
      <c r="N119" s="142"/>
      <c r="O119" s="142"/>
      <c r="P119" s="142"/>
      <c r="Q119" s="142"/>
      <c r="R119" s="142"/>
      <c r="S119" s="142"/>
      <c r="T119" s="142"/>
      <c r="U119" s="142"/>
      <c r="V119" s="142"/>
      <c r="W119" s="142"/>
      <c r="X119" s="142"/>
      <c r="Y119" s="142"/>
      <c r="Z119" s="142"/>
      <c r="AA119" s="142"/>
      <c r="AB119" s="142"/>
      <c r="AC119" s="142"/>
      <c r="AD119" s="142"/>
      <c r="AE119" s="142"/>
      <c r="AF119" s="142"/>
      <c r="AG119" s="142"/>
      <c r="AH119" s="142"/>
      <c r="AI119" s="142"/>
      <c r="AJ119" s="142"/>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c r="BO119" s="142"/>
      <c r="BP119" s="142"/>
      <c r="BQ119" s="142"/>
      <c r="BR119" s="142"/>
      <c r="BS119" s="142"/>
      <c r="BT119" s="142"/>
      <c r="BU119" s="142"/>
      <c r="BV119" s="142"/>
      <c r="BW119" s="142"/>
      <c r="BX119" s="142"/>
      <c r="BY119" s="142"/>
      <c r="BZ119" s="142"/>
      <c r="CA119" s="142"/>
      <c r="CB119" s="142"/>
      <c r="CC119" s="142"/>
      <c r="CD119" s="142"/>
      <c r="CE119" s="142"/>
      <c r="CF119" s="142"/>
      <c r="CG119" s="142"/>
      <c r="CH119" s="142"/>
      <c r="CI119" s="142"/>
      <c r="CJ119" s="142"/>
      <c r="CK119" s="142"/>
      <c r="CL119" s="142"/>
      <c r="CM119" s="142"/>
      <c r="CN119" s="142"/>
      <c r="CO119" s="142"/>
      <c r="CP119" s="142"/>
      <c r="CQ119" s="142"/>
      <c r="CR119" s="142"/>
      <c r="CS119" s="142"/>
      <c r="CT119" s="142"/>
      <c r="CU119" s="142"/>
      <c r="CV119" s="142"/>
      <c r="CW119" s="142"/>
      <c r="CX119" s="142"/>
      <c r="CY119" s="142"/>
      <c r="CZ119" s="142"/>
      <c r="DA119" s="142"/>
      <c r="DB119" s="142"/>
      <c r="DC119" s="142"/>
      <c r="DD119" s="142"/>
      <c r="DE119" s="142"/>
      <c r="DF119" s="142"/>
      <c r="DG119" s="142"/>
      <c r="DH119" s="142"/>
      <c r="DI119" s="142"/>
      <c r="DJ119" s="142"/>
      <c r="DK119" s="142"/>
      <c r="DL119" s="142"/>
      <c r="DM119" s="142"/>
      <c r="DN119" s="142"/>
      <c r="DO119" s="142"/>
      <c r="DP119" s="142"/>
      <c r="DQ119" s="142"/>
      <c r="DR119" s="142"/>
      <c r="DS119" s="142"/>
      <c r="DT119" s="142"/>
      <c r="DU119" s="142"/>
      <c r="DV119" s="142"/>
      <c r="DW119" s="142"/>
      <c r="DX119" s="142"/>
      <c r="DY119" s="142"/>
      <c r="DZ119" s="142"/>
      <c r="EA119" s="142"/>
      <c r="EB119" s="142"/>
      <c r="EC119" s="142"/>
      <c r="ED119" s="142"/>
      <c r="EE119" s="142"/>
      <c r="EF119" s="142"/>
      <c r="EG119" s="142"/>
      <c r="EH119" s="142"/>
      <c r="EI119" s="142"/>
      <c r="EJ119" s="142"/>
      <c r="EK119" s="142"/>
      <c r="EL119" s="142"/>
      <c r="EM119" s="142"/>
      <c r="EN119" s="142"/>
      <c r="EO119" s="142"/>
      <c r="EP119" s="142"/>
      <c r="EQ119" s="142"/>
      <c r="ER119" s="142"/>
      <c r="ES119" s="142"/>
      <c r="ET119" s="142"/>
      <c r="EU119" s="142"/>
      <c r="EV119" s="142"/>
      <c r="EW119" s="142"/>
      <c r="EX119" s="142"/>
      <c r="EY119" s="142"/>
      <c r="EZ119" s="142"/>
      <c r="FA119" s="142"/>
      <c r="FB119" s="142"/>
      <c r="FC119" s="142"/>
      <c r="FD119" s="142"/>
      <c r="FE119" s="142"/>
      <c r="FF119" s="142"/>
      <c r="FG119" s="142"/>
      <c r="FH119" s="142"/>
      <c r="FI119" s="142"/>
      <c r="FJ119" s="142"/>
      <c r="FK119" s="142"/>
      <c r="FL119" s="142"/>
      <c r="FM119" s="142"/>
      <c r="FN119" s="142"/>
      <c r="FO119" s="142"/>
      <c r="FP119" s="142"/>
      <c r="FQ119" s="142"/>
      <c r="FR119" s="142"/>
      <c r="FS119" s="142"/>
      <c r="FT119" s="142"/>
      <c r="FU119" s="142"/>
      <c r="FV119" s="142"/>
      <c r="FW119" s="142"/>
      <c r="FX119" s="142"/>
      <c r="FY119" s="142"/>
      <c r="FZ119" s="142"/>
      <c r="GA119" s="142"/>
      <c r="GB119" s="142"/>
      <c r="GC119" s="142"/>
      <c r="GD119" s="141"/>
    </row>
    <row r="120" spans="1:186" ht="22.5" hidden="1" customHeight="1">
      <c r="A120" s="297"/>
      <c r="B120" s="140" t="s">
        <v>272</v>
      </c>
      <c r="C120" s="295">
        <f>IF(SUM(C119:AG119)&gt;20000,20000,SUM(C119:AG119))</f>
        <v>0</v>
      </c>
      <c r="D120" s="295"/>
      <c r="E120" s="295"/>
      <c r="F120" s="295"/>
      <c r="G120" s="295"/>
      <c r="H120" s="295"/>
      <c r="I120" s="295"/>
      <c r="J120" s="295"/>
      <c r="K120" s="295"/>
      <c r="L120" s="295"/>
      <c r="M120" s="295"/>
      <c r="N120" s="295"/>
      <c r="O120" s="295"/>
      <c r="P120" s="295"/>
      <c r="Q120" s="295"/>
      <c r="R120" s="295"/>
      <c r="S120" s="295"/>
      <c r="T120" s="295"/>
      <c r="U120" s="295"/>
      <c r="V120" s="295"/>
      <c r="W120" s="295"/>
      <c r="X120" s="295"/>
      <c r="Y120" s="295"/>
      <c r="Z120" s="295"/>
      <c r="AA120" s="295"/>
      <c r="AB120" s="295"/>
      <c r="AC120" s="295"/>
      <c r="AD120" s="295"/>
      <c r="AE120" s="295"/>
      <c r="AF120" s="295"/>
      <c r="AG120" s="295"/>
      <c r="AH120" s="295">
        <f>IF(SUM(AH119:BK119)&gt;20000,20000,SUM(AH119:BK119))</f>
        <v>0</v>
      </c>
      <c r="AI120" s="295"/>
      <c r="AJ120" s="295"/>
      <c r="AK120" s="295"/>
      <c r="AL120" s="295"/>
      <c r="AM120" s="295"/>
      <c r="AN120" s="295"/>
      <c r="AO120" s="295"/>
      <c r="AP120" s="295"/>
      <c r="AQ120" s="295"/>
      <c r="AR120" s="295"/>
      <c r="AS120" s="295"/>
      <c r="AT120" s="295"/>
      <c r="AU120" s="295"/>
      <c r="AV120" s="295"/>
      <c r="AW120" s="295"/>
      <c r="AX120" s="295"/>
      <c r="AY120" s="295"/>
      <c r="AZ120" s="295"/>
      <c r="BA120" s="295"/>
      <c r="BB120" s="295"/>
      <c r="BC120" s="295"/>
      <c r="BD120" s="295"/>
      <c r="BE120" s="295"/>
      <c r="BF120" s="295"/>
      <c r="BG120" s="295"/>
      <c r="BH120" s="295"/>
      <c r="BI120" s="295"/>
      <c r="BJ120" s="295"/>
      <c r="BK120" s="295"/>
      <c r="BL120" s="295">
        <f>IF(SUM(BL119:CP119)&gt;20000,20000,SUM(BL119:CP119))</f>
        <v>0</v>
      </c>
      <c r="BM120" s="295"/>
      <c r="BN120" s="295"/>
      <c r="BO120" s="295"/>
      <c r="BP120" s="295"/>
      <c r="BQ120" s="295"/>
      <c r="BR120" s="295"/>
      <c r="BS120" s="295"/>
      <c r="BT120" s="295"/>
      <c r="BU120" s="295"/>
      <c r="BV120" s="295"/>
      <c r="BW120" s="295"/>
      <c r="BX120" s="295"/>
      <c r="BY120" s="295"/>
      <c r="BZ120" s="295"/>
      <c r="CA120" s="295"/>
      <c r="CB120" s="295"/>
      <c r="CC120" s="295"/>
      <c r="CD120" s="295"/>
      <c r="CE120" s="295"/>
      <c r="CF120" s="295"/>
      <c r="CG120" s="295"/>
      <c r="CH120" s="295"/>
      <c r="CI120" s="295"/>
      <c r="CJ120" s="295"/>
      <c r="CK120" s="295"/>
      <c r="CL120" s="295"/>
      <c r="CM120" s="295"/>
      <c r="CN120" s="295"/>
      <c r="CO120" s="295"/>
      <c r="CP120" s="295"/>
      <c r="CQ120" s="295">
        <f>IF(SUM(CQ119:DU119)&gt;20000,20000,SUM(CQ119:DU119))</f>
        <v>0</v>
      </c>
      <c r="CR120" s="295"/>
      <c r="CS120" s="295"/>
      <c r="CT120" s="295"/>
      <c r="CU120" s="295"/>
      <c r="CV120" s="295"/>
      <c r="CW120" s="295"/>
      <c r="CX120" s="295"/>
      <c r="CY120" s="295"/>
      <c r="CZ120" s="295"/>
      <c r="DA120" s="295"/>
      <c r="DB120" s="295"/>
      <c r="DC120" s="295"/>
      <c r="DD120" s="295"/>
      <c r="DE120" s="295"/>
      <c r="DF120" s="295"/>
      <c r="DG120" s="295"/>
      <c r="DH120" s="295"/>
      <c r="DI120" s="295"/>
      <c r="DJ120" s="295"/>
      <c r="DK120" s="295"/>
      <c r="DL120" s="295"/>
      <c r="DM120" s="295"/>
      <c r="DN120" s="295"/>
      <c r="DO120" s="295"/>
      <c r="DP120" s="295"/>
      <c r="DQ120" s="295"/>
      <c r="DR120" s="295"/>
      <c r="DS120" s="295"/>
      <c r="DT120" s="295"/>
      <c r="DU120" s="295"/>
      <c r="DV120" s="295">
        <f>IF(SUM(DV119:EX119)&gt;20000,20000,SUM(DV119:EX119))</f>
        <v>0</v>
      </c>
      <c r="DW120" s="295"/>
      <c r="DX120" s="295"/>
      <c r="DY120" s="295"/>
      <c r="DZ120" s="295"/>
      <c r="EA120" s="295"/>
      <c r="EB120" s="295"/>
      <c r="EC120" s="295"/>
      <c r="ED120" s="295"/>
      <c r="EE120" s="295"/>
      <c r="EF120" s="295"/>
      <c r="EG120" s="295"/>
      <c r="EH120" s="295"/>
      <c r="EI120" s="295"/>
      <c r="EJ120" s="295"/>
      <c r="EK120" s="295"/>
      <c r="EL120" s="295"/>
      <c r="EM120" s="295"/>
      <c r="EN120" s="295"/>
      <c r="EO120" s="295"/>
      <c r="EP120" s="295"/>
      <c r="EQ120" s="295"/>
      <c r="ER120" s="295"/>
      <c r="ES120" s="295"/>
      <c r="ET120" s="295"/>
      <c r="EU120" s="295"/>
      <c r="EV120" s="295"/>
      <c r="EW120" s="295"/>
      <c r="EX120" s="295"/>
      <c r="EY120" s="295">
        <f>IF(SUM(EY119:GC119)&gt;20000,20000,SUM(EY119:GC119))</f>
        <v>0</v>
      </c>
      <c r="EZ120" s="295"/>
      <c r="FA120" s="295"/>
      <c r="FB120" s="295"/>
      <c r="FC120" s="295"/>
      <c r="FD120" s="295"/>
      <c r="FE120" s="295"/>
      <c r="FF120" s="295"/>
      <c r="FG120" s="295"/>
      <c r="FH120" s="295"/>
      <c r="FI120" s="295"/>
      <c r="FJ120" s="295"/>
      <c r="FK120" s="295"/>
      <c r="FL120" s="295"/>
      <c r="FM120" s="295"/>
      <c r="FN120" s="295"/>
      <c r="FO120" s="295"/>
      <c r="FP120" s="295"/>
      <c r="FQ120" s="295"/>
      <c r="FR120" s="295"/>
      <c r="FS120" s="295"/>
      <c r="FT120" s="295"/>
      <c r="FU120" s="295"/>
      <c r="FV120" s="295"/>
      <c r="FW120" s="295"/>
      <c r="FX120" s="295"/>
      <c r="FY120" s="295"/>
      <c r="FZ120" s="295"/>
      <c r="GA120" s="295"/>
      <c r="GB120" s="295"/>
      <c r="GC120" s="295"/>
      <c r="GD120" s="143">
        <f>SUM(C120:GC120)</f>
        <v>0</v>
      </c>
    </row>
    <row r="121" spans="1:186" ht="22.5" hidden="1" customHeight="1">
      <c r="A121" s="296">
        <v>55</v>
      </c>
      <c r="B121" s="140" t="s">
        <v>271</v>
      </c>
      <c r="C121" s="142"/>
      <c r="D121" s="142"/>
      <c r="E121" s="142"/>
      <c r="F121" s="142"/>
      <c r="G121" s="142"/>
      <c r="H121" s="142"/>
      <c r="I121" s="142"/>
      <c r="J121" s="142"/>
      <c r="K121" s="142"/>
      <c r="L121" s="142"/>
      <c r="M121" s="142"/>
      <c r="N121" s="142"/>
      <c r="O121" s="142"/>
      <c r="P121" s="142"/>
      <c r="Q121" s="142"/>
      <c r="R121" s="142"/>
      <c r="S121" s="142"/>
      <c r="T121" s="142"/>
      <c r="U121" s="142"/>
      <c r="V121" s="142"/>
      <c r="W121" s="142"/>
      <c r="X121" s="142"/>
      <c r="Y121" s="142"/>
      <c r="Z121" s="142"/>
      <c r="AA121" s="142"/>
      <c r="AB121" s="142"/>
      <c r="AC121" s="142"/>
      <c r="AD121" s="142"/>
      <c r="AE121" s="142"/>
      <c r="AF121" s="142"/>
      <c r="AG121" s="142"/>
      <c r="AH121" s="142"/>
      <c r="AI121" s="142"/>
      <c r="AJ121" s="142"/>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c r="BI121" s="142"/>
      <c r="BJ121" s="142"/>
      <c r="BK121" s="142"/>
      <c r="BL121" s="142"/>
      <c r="BM121" s="142"/>
      <c r="BN121" s="142"/>
      <c r="BO121" s="142"/>
      <c r="BP121" s="142"/>
      <c r="BQ121" s="142"/>
      <c r="BR121" s="142"/>
      <c r="BS121" s="142"/>
      <c r="BT121" s="142"/>
      <c r="BU121" s="142"/>
      <c r="BV121" s="142"/>
      <c r="BW121" s="142"/>
      <c r="BX121" s="142"/>
      <c r="BY121" s="142"/>
      <c r="BZ121" s="142"/>
      <c r="CA121" s="142"/>
      <c r="CB121" s="142"/>
      <c r="CC121" s="142"/>
      <c r="CD121" s="142"/>
      <c r="CE121" s="142"/>
      <c r="CF121" s="142"/>
      <c r="CG121" s="142"/>
      <c r="CH121" s="142"/>
      <c r="CI121" s="142"/>
      <c r="CJ121" s="142"/>
      <c r="CK121" s="142"/>
      <c r="CL121" s="142"/>
      <c r="CM121" s="142"/>
      <c r="CN121" s="142"/>
      <c r="CO121" s="142"/>
      <c r="CP121" s="142"/>
      <c r="CQ121" s="142"/>
      <c r="CR121" s="142"/>
      <c r="CS121" s="142"/>
      <c r="CT121" s="142"/>
      <c r="CU121" s="142"/>
      <c r="CV121" s="142"/>
      <c r="CW121" s="142"/>
      <c r="CX121" s="142"/>
      <c r="CY121" s="142"/>
      <c r="CZ121" s="142"/>
      <c r="DA121" s="142"/>
      <c r="DB121" s="142"/>
      <c r="DC121" s="142"/>
      <c r="DD121" s="142"/>
      <c r="DE121" s="142"/>
      <c r="DF121" s="142"/>
      <c r="DG121" s="142"/>
      <c r="DH121" s="142"/>
      <c r="DI121" s="142"/>
      <c r="DJ121" s="142"/>
      <c r="DK121" s="142"/>
      <c r="DL121" s="142"/>
      <c r="DM121" s="142"/>
      <c r="DN121" s="142"/>
      <c r="DO121" s="142"/>
      <c r="DP121" s="142"/>
      <c r="DQ121" s="142"/>
      <c r="DR121" s="142"/>
      <c r="DS121" s="142"/>
      <c r="DT121" s="142"/>
      <c r="DU121" s="142"/>
      <c r="DV121" s="142"/>
      <c r="DW121" s="142"/>
      <c r="DX121" s="142"/>
      <c r="DY121" s="142"/>
      <c r="DZ121" s="142"/>
      <c r="EA121" s="142"/>
      <c r="EB121" s="142"/>
      <c r="EC121" s="142"/>
      <c r="ED121" s="142"/>
      <c r="EE121" s="142"/>
      <c r="EF121" s="142"/>
      <c r="EG121" s="142"/>
      <c r="EH121" s="142"/>
      <c r="EI121" s="142"/>
      <c r="EJ121" s="142"/>
      <c r="EK121" s="142"/>
      <c r="EL121" s="142"/>
      <c r="EM121" s="142"/>
      <c r="EN121" s="142"/>
      <c r="EO121" s="142"/>
      <c r="EP121" s="142"/>
      <c r="EQ121" s="142"/>
      <c r="ER121" s="142"/>
      <c r="ES121" s="142"/>
      <c r="ET121" s="142"/>
      <c r="EU121" s="142"/>
      <c r="EV121" s="142"/>
      <c r="EW121" s="142"/>
      <c r="EX121" s="142"/>
      <c r="EY121" s="142"/>
      <c r="EZ121" s="142"/>
      <c r="FA121" s="142"/>
      <c r="FB121" s="142"/>
      <c r="FC121" s="142"/>
      <c r="FD121" s="142"/>
      <c r="FE121" s="142"/>
      <c r="FF121" s="142"/>
      <c r="FG121" s="142"/>
      <c r="FH121" s="142"/>
      <c r="FI121" s="142"/>
      <c r="FJ121" s="142"/>
      <c r="FK121" s="142"/>
      <c r="FL121" s="142"/>
      <c r="FM121" s="142"/>
      <c r="FN121" s="142"/>
      <c r="FO121" s="142"/>
      <c r="FP121" s="142"/>
      <c r="FQ121" s="142"/>
      <c r="FR121" s="142"/>
      <c r="FS121" s="142"/>
      <c r="FT121" s="142"/>
      <c r="FU121" s="142"/>
      <c r="FV121" s="142"/>
      <c r="FW121" s="142"/>
      <c r="FX121" s="142"/>
      <c r="FY121" s="142"/>
      <c r="FZ121" s="142"/>
      <c r="GA121" s="142"/>
      <c r="GB121" s="142"/>
      <c r="GC121" s="142"/>
      <c r="GD121" s="141"/>
    </row>
    <row r="122" spans="1:186" ht="22.5" hidden="1" customHeight="1">
      <c r="A122" s="297"/>
      <c r="B122" s="140" t="s">
        <v>272</v>
      </c>
      <c r="C122" s="295">
        <f>IF(SUM(C121:AG121)&gt;20000,20000,SUM(C121:AG121))</f>
        <v>0</v>
      </c>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f>IF(SUM(AH121:BK121)&gt;20000,20000,SUM(AH121:BK121))</f>
        <v>0</v>
      </c>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f>IF(SUM(BL121:CP121)&gt;20000,20000,SUM(BL121:CP121))</f>
        <v>0</v>
      </c>
      <c r="BM122" s="295"/>
      <c r="BN122" s="295"/>
      <c r="BO122" s="295"/>
      <c r="BP122" s="295"/>
      <c r="BQ122" s="295"/>
      <c r="BR122" s="295"/>
      <c r="BS122" s="295"/>
      <c r="BT122" s="295"/>
      <c r="BU122" s="295"/>
      <c r="BV122" s="295"/>
      <c r="BW122" s="295"/>
      <c r="BX122" s="295"/>
      <c r="BY122" s="295"/>
      <c r="BZ122" s="295"/>
      <c r="CA122" s="295"/>
      <c r="CB122" s="295"/>
      <c r="CC122" s="295"/>
      <c r="CD122" s="295"/>
      <c r="CE122" s="295"/>
      <c r="CF122" s="295"/>
      <c r="CG122" s="295"/>
      <c r="CH122" s="295"/>
      <c r="CI122" s="295"/>
      <c r="CJ122" s="295"/>
      <c r="CK122" s="295"/>
      <c r="CL122" s="295"/>
      <c r="CM122" s="295"/>
      <c r="CN122" s="295"/>
      <c r="CO122" s="295"/>
      <c r="CP122" s="295"/>
      <c r="CQ122" s="295">
        <f>IF(SUM(CQ121:DU121)&gt;20000,20000,SUM(CQ121:DU121))</f>
        <v>0</v>
      </c>
      <c r="CR122" s="295"/>
      <c r="CS122" s="295"/>
      <c r="CT122" s="295"/>
      <c r="CU122" s="295"/>
      <c r="CV122" s="295"/>
      <c r="CW122" s="295"/>
      <c r="CX122" s="295"/>
      <c r="CY122" s="295"/>
      <c r="CZ122" s="295"/>
      <c r="DA122" s="295"/>
      <c r="DB122" s="295"/>
      <c r="DC122" s="295"/>
      <c r="DD122" s="295"/>
      <c r="DE122" s="295"/>
      <c r="DF122" s="295"/>
      <c r="DG122" s="295"/>
      <c r="DH122" s="295"/>
      <c r="DI122" s="295"/>
      <c r="DJ122" s="295"/>
      <c r="DK122" s="295"/>
      <c r="DL122" s="295"/>
      <c r="DM122" s="295"/>
      <c r="DN122" s="295"/>
      <c r="DO122" s="295"/>
      <c r="DP122" s="295"/>
      <c r="DQ122" s="295"/>
      <c r="DR122" s="295"/>
      <c r="DS122" s="295"/>
      <c r="DT122" s="295"/>
      <c r="DU122" s="295"/>
      <c r="DV122" s="295">
        <f>IF(SUM(DV121:EX121)&gt;20000,20000,SUM(DV121:EX121))</f>
        <v>0</v>
      </c>
      <c r="DW122" s="295"/>
      <c r="DX122" s="295"/>
      <c r="DY122" s="295"/>
      <c r="DZ122" s="295"/>
      <c r="EA122" s="295"/>
      <c r="EB122" s="295"/>
      <c r="EC122" s="295"/>
      <c r="ED122" s="295"/>
      <c r="EE122" s="295"/>
      <c r="EF122" s="295"/>
      <c r="EG122" s="295"/>
      <c r="EH122" s="295"/>
      <c r="EI122" s="295"/>
      <c r="EJ122" s="295"/>
      <c r="EK122" s="295"/>
      <c r="EL122" s="295"/>
      <c r="EM122" s="295"/>
      <c r="EN122" s="295"/>
      <c r="EO122" s="295"/>
      <c r="EP122" s="295"/>
      <c r="EQ122" s="295"/>
      <c r="ER122" s="295"/>
      <c r="ES122" s="295"/>
      <c r="ET122" s="295"/>
      <c r="EU122" s="295"/>
      <c r="EV122" s="295"/>
      <c r="EW122" s="295"/>
      <c r="EX122" s="295"/>
      <c r="EY122" s="295">
        <f>IF(SUM(EY121:GC121)&gt;20000,20000,SUM(EY121:GC121))</f>
        <v>0</v>
      </c>
      <c r="EZ122" s="295"/>
      <c r="FA122" s="295"/>
      <c r="FB122" s="295"/>
      <c r="FC122" s="295"/>
      <c r="FD122" s="295"/>
      <c r="FE122" s="295"/>
      <c r="FF122" s="295"/>
      <c r="FG122" s="295"/>
      <c r="FH122" s="295"/>
      <c r="FI122" s="295"/>
      <c r="FJ122" s="295"/>
      <c r="FK122" s="295"/>
      <c r="FL122" s="295"/>
      <c r="FM122" s="295"/>
      <c r="FN122" s="295"/>
      <c r="FO122" s="295"/>
      <c r="FP122" s="295"/>
      <c r="FQ122" s="295"/>
      <c r="FR122" s="295"/>
      <c r="FS122" s="295"/>
      <c r="FT122" s="295"/>
      <c r="FU122" s="295"/>
      <c r="FV122" s="295"/>
      <c r="FW122" s="295"/>
      <c r="FX122" s="295"/>
      <c r="FY122" s="295"/>
      <c r="FZ122" s="295"/>
      <c r="GA122" s="295"/>
      <c r="GB122" s="295"/>
      <c r="GC122" s="295"/>
      <c r="GD122" s="143">
        <f>SUM(C122:GC122)</f>
        <v>0</v>
      </c>
    </row>
    <row r="123" spans="1:186" ht="22.5" hidden="1" customHeight="1">
      <c r="A123" s="296">
        <v>56</v>
      </c>
      <c r="B123" s="140" t="s">
        <v>271</v>
      </c>
      <c r="C123" s="142"/>
      <c r="D123" s="142"/>
      <c r="E123" s="142"/>
      <c r="F123" s="142"/>
      <c r="G123" s="142"/>
      <c r="H123" s="142"/>
      <c r="I123" s="142"/>
      <c r="J123" s="142"/>
      <c r="K123" s="142"/>
      <c r="L123" s="142"/>
      <c r="M123" s="142"/>
      <c r="N123" s="142"/>
      <c r="O123" s="142"/>
      <c r="P123" s="142"/>
      <c r="Q123" s="142"/>
      <c r="R123" s="142"/>
      <c r="S123" s="142"/>
      <c r="T123" s="142"/>
      <c r="U123" s="142"/>
      <c r="V123" s="142"/>
      <c r="W123" s="142"/>
      <c r="X123" s="142"/>
      <c r="Y123" s="142"/>
      <c r="Z123" s="142"/>
      <c r="AA123" s="142"/>
      <c r="AB123" s="142"/>
      <c r="AC123" s="142"/>
      <c r="AD123" s="142"/>
      <c r="AE123" s="142"/>
      <c r="AF123" s="142"/>
      <c r="AG123" s="142"/>
      <c r="AH123" s="142"/>
      <c r="AI123" s="142"/>
      <c r="AJ123" s="142"/>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c r="BO123" s="142"/>
      <c r="BP123" s="142"/>
      <c r="BQ123" s="142"/>
      <c r="BR123" s="142"/>
      <c r="BS123" s="142"/>
      <c r="BT123" s="142"/>
      <c r="BU123" s="142"/>
      <c r="BV123" s="142"/>
      <c r="BW123" s="142"/>
      <c r="BX123" s="142"/>
      <c r="BY123" s="142"/>
      <c r="BZ123" s="142"/>
      <c r="CA123" s="142"/>
      <c r="CB123" s="142"/>
      <c r="CC123" s="142"/>
      <c r="CD123" s="142"/>
      <c r="CE123" s="142"/>
      <c r="CF123" s="142"/>
      <c r="CG123" s="142"/>
      <c r="CH123" s="142"/>
      <c r="CI123" s="142"/>
      <c r="CJ123" s="142"/>
      <c r="CK123" s="142"/>
      <c r="CL123" s="142"/>
      <c r="CM123" s="142"/>
      <c r="CN123" s="142"/>
      <c r="CO123" s="142"/>
      <c r="CP123" s="142"/>
      <c r="CQ123" s="142"/>
      <c r="CR123" s="142"/>
      <c r="CS123" s="142"/>
      <c r="CT123" s="142"/>
      <c r="CU123" s="142"/>
      <c r="CV123" s="142"/>
      <c r="CW123" s="142"/>
      <c r="CX123" s="142"/>
      <c r="CY123" s="142"/>
      <c r="CZ123" s="142"/>
      <c r="DA123" s="142"/>
      <c r="DB123" s="142"/>
      <c r="DC123" s="142"/>
      <c r="DD123" s="142"/>
      <c r="DE123" s="142"/>
      <c r="DF123" s="142"/>
      <c r="DG123" s="142"/>
      <c r="DH123" s="142"/>
      <c r="DI123" s="142"/>
      <c r="DJ123" s="142"/>
      <c r="DK123" s="142"/>
      <c r="DL123" s="142"/>
      <c r="DM123" s="142"/>
      <c r="DN123" s="142"/>
      <c r="DO123" s="142"/>
      <c r="DP123" s="142"/>
      <c r="DQ123" s="142"/>
      <c r="DR123" s="142"/>
      <c r="DS123" s="142"/>
      <c r="DT123" s="142"/>
      <c r="DU123" s="142"/>
      <c r="DV123" s="142"/>
      <c r="DW123" s="142"/>
      <c r="DX123" s="142"/>
      <c r="DY123" s="142"/>
      <c r="DZ123" s="142"/>
      <c r="EA123" s="142"/>
      <c r="EB123" s="142"/>
      <c r="EC123" s="142"/>
      <c r="ED123" s="142"/>
      <c r="EE123" s="142"/>
      <c r="EF123" s="142"/>
      <c r="EG123" s="142"/>
      <c r="EH123" s="142"/>
      <c r="EI123" s="142"/>
      <c r="EJ123" s="142"/>
      <c r="EK123" s="142"/>
      <c r="EL123" s="142"/>
      <c r="EM123" s="142"/>
      <c r="EN123" s="142"/>
      <c r="EO123" s="142"/>
      <c r="EP123" s="142"/>
      <c r="EQ123" s="142"/>
      <c r="ER123" s="142"/>
      <c r="ES123" s="142"/>
      <c r="ET123" s="142"/>
      <c r="EU123" s="142"/>
      <c r="EV123" s="142"/>
      <c r="EW123" s="142"/>
      <c r="EX123" s="142"/>
      <c r="EY123" s="142"/>
      <c r="EZ123" s="142"/>
      <c r="FA123" s="142"/>
      <c r="FB123" s="142"/>
      <c r="FC123" s="142"/>
      <c r="FD123" s="142"/>
      <c r="FE123" s="142"/>
      <c r="FF123" s="142"/>
      <c r="FG123" s="142"/>
      <c r="FH123" s="142"/>
      <c r="FI123" s="142"/>
      <c r="FJ123" s="142"/>
      <c r="FK123" s="142"/>
      <c r="FL123" s="142"/>
      <c r="FM123" s="142"/>
      <c r="FN123" s="142"/>
      <c r="FO123" s="142"/>
      <c r="FP123" s="142"/>
      <c r="FQ123" s="142"/>
      <c r="FR123" s="142"/>
      <c r="FS123" s="142"/>
      <c r="FT123" s="142"/>
      <c r="FU123" s="142"/>
      <c r="FV123" s="142"/>
      <c r="FW123" s="142"/>
      <c r="FX123" s="142"/>
      <c r="FY123" s="142"/>
      <c r="FZ123" s="142"/>
      <c r="GA123" s="142"/>
      <c r="GB123" s="142"/>
      <c r="GC123" s="142"/>
      <c r="GD123" s="141"/>
    </row>
    <row r="124" spans="1:186" ht="22.5" hidden="1" customHeight="1">
      <c r="A124" s="297"/>
      <c r="B124" s="140" t="s">
        <v>272</v>
      </c>
      <c r="C124" s="295">
        <f>IF(SUM(C123:AG123)&gt;20000,20000,SUM(C123:AG123))</f>
        <v>0</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f>IF(SUM(AH123:BK123)&gt;20000,20000,SUM(AH123:BK123))</f>
        <v>0</v>
      </c>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f>IF(SUM(BL123:CP123)&gt;20000,20000,SUM(BL123:CP123))</f>
        <v>0</v>
      </c>
      <c r="BM124" s="295"/>
      <c r="BN124" s="295"/>
      <c r="BO124" s="295"/>
      <c r="BP124" s="295"/>
      <c r="BQ124" s="295"/>
      <c r="BR124" s="295"/>
      <c r="BS124" s="295"/>
      <c r="BT124" s="295"/>
      <c r="BU124" s="295"/>
      <c r="BV124" s="295"/>
      <c r="BW124" s="295"/>
      <c r="BX124" s="295"/>
      <c r="BY124" s="295"/>
      <c r="BZ124" s="295"/>
      <c r="CA124" s="295"/>
      <c r="CB124" s="295"/>
      <c r="CC124" s="295"/>
      <c r="CD124" s="295"/>
      <c r="CE124" s="295"/>
      <c r="CF124" s="295"/>
      <c r="CG124" s="295"/>
      <c r="CH124" s="295"/>
      <c r="CI124" s="295"/>
      <c r="CJ124" s="295"/>
      <c r="CK124" s="295"/>
      <c r="CL124" s="295"/>
      <c r="CM124" s="295"/>
      <c r="CN124" s="295"/>
      <c r="CO124" s="295"/>
      <c r="CP124" s="295"/>
      <c r="CQ124" s="295">
        <f>IF(SUM(CQ123:DU123)&gt;20000,20000,SUM(CQ123:DU123))</f>
        <v>0</v>
      </c>
      <c r="CR124" s="295"/>
      <c r="CS124" s="295"/>
      <c r="CT124" s="295"/>
      <c r="CU124" s="295"/>
      <c r="CV124" s="295"/>
      <c r="CW124" s="295"/>
      <c r="CX124" s="295"/>
      <c r="CY124" s="295"/>
      <c r="CZ124" s="295"/>
      <c r="DA124" s="295"/>
      <c r="DB124" s="295"/>
      <c r="DC124" s="295"/>
      <c r="DD124" s="295"/>
      <c r="DE124" s="295"/>
      <c r="DF124" s="295"/>
      <c r="DG124" s="295"/>
      <c r="DH124" s="295"/>
      <c r="DI124" s="295"/>
      <c r="DJ124" s="295"/>
      <c r="DK124" s="295"/>
      <c r="DL124" s="295"/>
      <c r="DM124" s="295"/>
      <c r="DN124" s="295"/>
      <c r="DO124" s="295"/>
      <c r="DP124" s="295"/>
      <c r="DQ124" s="295"/>
      <c r="DR124" s="295"/>
      <c r="DS124" s="295"/>
      <c r="DT124" s="295"/>
      <c r="DU124" s="295"/>
      <c r="DV124" s="295">
        <f>IF(SUM(DV123:EX123)&gt;20000,20000,SUM(DV123:EX123))</f>
        <v>0</v>
      </c>
      <c r="DW124" s="295"/>
      <c r="DX124" s="295"/>
      <c r="DY124" s="295"/>
      <c r="DZ124" s="295"/>
      <c r="EA124" s="295"/>
      <c r="EB124" s="295"/>
      <c r="EC124" s="295"/>
      <c r="ED124" s="295"/>
      <c r="EE124" s="295"/>
      <c r="EF124" s="295"/>
      <c r="EG124" s="295"/>
      <c r="EH124" s="295"/>
      <c r="EI124" s="295"/>
      <c r="EJ124" s="295"/>
      <c r="EK124" s="295"/>
      <c r="EL124" s="295"/>
      <c r="EM124" s="295"/>
      <c r="EN124" s="295"/>
      <c r="EO124" s="295"/>
      <c r="EP124" s="295"/>
      <c r="EQ124" s="295"/>
      <c r="ER124" s="295"/>
      <c r="ES124" s="295"/>
      <c r="ET124" s="295"/>
      <c r="EU124" s="295"/>
      <c r="EV124" s="295"/>
      <c r="EW124" s="295"/>
      <c r="EX124" s="295"/>
      <c r="EY124" s="295">
        <f>IF(SUM(EY123:GC123)&gt;20000,20000,SUM(EY123:GC123))</f>
        <v>0</v>
      </c>
      <c r="EZ124" s="295"/>
      <c r="FA124" s="295"/>
      <c r="FB124" s="295"/>
      <c r="FC124" s="295"/>
      <c r="FD124" s="295"/>
      <c r="FE124" s="295"/>
      <c r="FF124" s="295"/>
      <c r="FG124" s="295"/>
      <c r="FH124" s="295"/>
      <c r="FI124" s="295"/>
      <c r="FJ124" s="295"/>
      <c r="FK124" s="295"/>
      <c r="FL124" s="295"/>
      <c r="FM124" s="295"/>
      <c r="FN124" s="295"/>
      <c r="FO124" s="295"/>
      <c r="FP124" s="295"/>
      <c r="FQ124" s="295"/>
      <c r="FR124" s="295"/>
      <c r="FS124" s="295"/>
      <c r="FT124" s="295"/>
      <c r="FU124" s="295"/>
      <c r="FV124" s="295"/>
      <c r="FW124" s="295"/>
      <c r="FX124" s="295"/>
      <c r="FY124" s="295"/>
      <c r="FZ124" s="295"/>
      <c r="GA124" s="295"/>
      <c r="GB124" s="295"/>
      <c r="GC124" s="295"/>
      <c r="GD124" s="143">
        <f>SUM(C124:GC124)</f>
        <v>0</v>
      </c>
    </row>
    <row r="125" spans="1:186" ht="22.5" hidden="1" customHeight="1">
      <c r="A125" s="296">
        <v>57</v>
      </c>
      <c r="B125" s="140" t="s">
        <v>271</v>
      </c>
      <c r="C125" s="142"/>
      <c r="D125" s="142"/>
      <c r="E125" s="142"/>
      <c r="F125" s="142"/>
      <c r="G125" s="142"/>
      <c r="H125" s="142"/>
      <c r="I125" s="142"/>
      <c r="J125" s="142"/>
      <c r="K125" s="142"/>
      <c r="L125" s="142"/>
      <c r="M125" s="142"/>
      <c r="N125" s="142"/>
      <c r="O125" s="142"/>
      <c r="P125" s="142"/>
      <c r="Q125" s="142"/>
      <c r="R125" s="142"/>
      <c r="S125" s="142"/>
      <c r="T125" s="142"/>
      <c r="U125" s="142"/>
      <c r="V125" s="142"/>
      <c r="W125" s="142"/>
      <c r="X125" s="142"/>
      <c r="Y125" s="142"/>
      <c r="Z125" s="142"/>
      <c r="AA125" s="142"/>
      <c r="AB125" s="142"/>
      <c r="AC125" s="142"/>
      <c r="AD125" s="142"/>
      <c r="AE125" s="142"/>
      <c r="AF125" s="142"/>
      <c r="AG125" s="142"/>
      <c r="AH125" s="142"/>
      <c r="AI125" s="142"/>
      <c r="AJ125" s="142"/>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c r="BO125" s="142"/>
      <c r="BP125" s="142"/>
      <c r="BQ125" s="142"/>
      <c r="BR125" s="142"/>
      <c r="BS125" s="142"/>
      <c r="BT125" s="142"/>
      <c r="BU125" s="142"/>
      <c r="BV125" s="142"/>
      <c r="BW125" s="142"/>
      <c r="BX125" s="142"/>
      <c r="BY125" s="142"/>
      <c r="BZ125" s="142"/>
      <c r="CA125" s="142"/>
      <c r="CB125" s="142"/>
      <c r="CC125" s="142"/>
      <c r="CD125" s="142"/>
      <c r="CE125" s="142"/>
      <c r="CF125" s="142"/>
      <c r="CG125" s="142"/>
      <c r="CH125" s="142"/>
      <c r="CI125" s="142"/>
      <c r="CJ125" s="142"/>
      <c r="CK125" s="142"/>
      <c r="CL125" s="142"/>
      <c r="CM125" s="142"/>
      <c r="CN125" s="142"/>
      <c r="CO125" s="142"/>
      <c r="CP125" s="142"/>
      <c r="CQ125" s="142"/>
      <c r="CR125" s="142"/>
      <c r="CS125" s="142"/>
      <c r="CT125" s="142"/>
      <c r="CU125" s="142"/>
      <c r="CV125" s="142"/>
      <c r="CW125" s="142"/>
      <c r="CX125" s="142"/>
      <c r="CY125" s="142"/>
      <c r="CZ125" s="142"/>
      <c r="DA125" s="142"/>
      <c r="DB125" s="142"/>
      <c r="DC125" s="142"/>
      <c r="DD125" s="142"/>
      <c r="DE125" s="142"/>
      <c r="DF125" s="142"/>
      <c r="DG125" s="142"/>
      <c r="DH125" s="142"/>
      <c r="DI125" s="142"/>
      <c r="DJ125" s="142"/>
      <c r="DK125" s="142"/>
      <c r="DL125" s="142"/>
      <c r="DM125" s="142"/>
      <c r="DN125" s="142"/>
      <c r="DO125" s="142"/>
      <c r="DP125" s="142"/>
      <c r="DQ125" s="142"/>
      <c r="DR125" s="142"/>
      <c r="DS125" s="142"/>
      <c r="DT125" s="142"/>
      <c r="DU125" s="142"/>
      <c r="DV125" s="142"/>
      <c r="DW125" s="142"/>
      <c r="DX125" s="142"/>
      <c r="DY125" s="142"/>
      <c r="DZ125" s="142"/>
      <c r="EA125" s="142"/>
      <c r="EB125" s="142"/>
      <c r="EC125" s="142"/>
      <c r="ED125" s="142"/>
      <c r="EE125" s="142"/>
      <c r="EF125" s="142"/>
      <c r="EG125" s="142"/>
      <c r="EH125" s="142"/>
      <c r="EI125" s="142"/>
      <c r="EJ125" s="142"/>
      <c r="EK125" s="142"/>
      <c r="EL125" s="142"/>
      <c r="EM125" s="142"/>
      <c r="EN125" s="142"/>
      <c r="EO125" s="142"/>
      <c r="EP125" s="142"/>
      <c r="EQ125" s="142"/>
      <c r="ER125" s="142"/>
      <c r="ES125" s="142"/>
      <c r="ET125" s="142"/>
      <c r="EU125" s="142"/>
      <c r="EV125" s="142"/>
      <c r="EW125" s="142"/>
      <c r="EX125" s="142"/>
      <c r="EY125" s="142"/>
      <c r="EZ125" s="142"/>
      <c r="FA125" s="142"/>
      <c r="FB125" s="142"/>
      <c r="FC125" s="142"/>
      <c r="FD125" s="142"/>
      <c r="FE125" s="142"/>
      <c r="FF125" s="142"/>
      <c r="FG125" s="142"/>
      <c r="FH125" s="142"/>
      <c r="FI125" s="142"/>
      <c r="FJ125" s="142"/>
      <c r="FK125" s="142"/>
      <c r="FL125" s="142"/>
      <c r="FM125" s="142"/>
      <c r="FN125" s="142"/>
      <c r="FO125" s="142"/>
      <c r="FP125" s="142"/>
      <c r="FQ125" s="142"/>
      <c r="FR125" s="142"/>
      <c r="FS125" s="142"/>
      <c r="FT125" s="142"/>
      <c r="FU125" s="142"/>
      <c r="FV125" s="142"/>
      <c r="FW125" s="142"/>
      <c r="FX125" s="142"/>
      <c r="FY125" s="142"/>
      <c r="FZ125" s="142"/>
      <c r="GA125" s="142"/>
      <c r="GB125" s="142"/>
      <c r="GC125" s="142"/>
      <c r="GD125" s="141"/>
    </row>
    <row r="126" spans="1:186" ht="22.5" hidden="1" customHeight="1">
      <c r="A126" s="297"/>
      <c r="B126" s="140" t="s">
        <v>272</v>
      </c>
      <c r="C126" s="295">
        <f>IF(SUM(C125:AG125)&gt;20000,20000,SUM(C125:AG125))</f>
        <v>0</v>
      </c>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f>IF(SUM(AH125:BK125)&gt;20000,20000,SUM(AH125:BK125))</f>
        <v>0</v>
      </c>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f>IF(SUM(BL125:CP125)&gt;20000,20000,SUM(BL125:CP125))</f>
        <v>0</v>
      </c>
      <c r="BM126" s="295"/>
      <c r="BN126" s="295"/>
      <c r="BO126" s="295"/>
      <c r="BP126" s="295"/>
      <c r="BQ126" s="295"/>
      <c r="BR126" s="295"/>
      <c r="BS126" s="295"/>
      <c r="BT126" s="295"/>
      <c r="BU126" s="295"/>
      <c r="BV126" s="295"/>
      <c r="BW126" s="295"/>
      <c r="BX126" s="295"/>
      <c r="BY126" s="295"/>
      <c r="BZ126" s="295"/>
      <c r="CA126" s="295"/>
      <c r="CB126" s="295"/>
      <c r="CC126" s="295"/>
      <c r="CD126" s="295"/>
      <c r="CE126" s="295"/>
      <c r="CF126" s="295"/>
      <c r="CG126" s="295"/>
      <c r="CH126" s="295"/>
      <c r="CI126" s="295"/>
      <c r="CJ126" s="295"/>
      <c r="CK126" s="295"/>
      <c r="CL126" s="295"/>
      <c r="CM126" s="295"/>
      <c r="CN126" s="295"/>
      <c r="CO126" s="295"/>
      <c r="CP126" s="295"/>
      <c r="CQ126" s="295">
        <f>IF(SUM(CQ125:DU125)&gt;20000,20000,SUM(CQ125:DU125))</f>
        <v>0</v>
      </c>
      <c r="CR126" s="295"/>
      <c r="CS126" s="295"/>
      <c r="CT126" s="295"/>
      <c r="CU126" s="295"/>
      <c r="CV126" s="295"/>
      <c r="CW126" s="295"/>
      <c r="CX126" s="295"/>
      <c r="CY126" s="295"/>
      <c r="CZ126" s="295"/>
      <c r="DA126" s="295"/>
      <c r="DB126" s="295"/>
      <c r="DC126" s="295"/>
      <c r="DD126" s="295"/>
      <c r="DE126" s="295"/>
      <c r="DF126" s="295"/>
      <c r="DG126" s="295"/>
      <c r="DH126" s="295"/>
      <c r="DI126" s="295"/>
      <c r="DJ126" s="295"/>
      <c r="DK126" s="295"/>
      <c r="DL126" s="295"/>
      <c r="DM126" s="295"/>
      <c r="DN126" s="295"/>
      <c r="DO126" s="295"/>
      <c r="DP126" s="295"/>
      <c r="DQ126" s="295"/>
      <c r="DR126" s="295"/>
      <c r="DS126" s="295"/>
      <c r="DT126" s="295"/>
      <c r="DU126" s="295"/>
      <c r="DV126" s="295">
        <f>IF(SUM(DV125:EX125)&gt;20000,20000,SUM(DV125:EX125))</f>
        <v>0</v>
      </c>
      <c r="DW126" s="295"/>
      <c r="DX126" s="295"/>
      <c r="DY126" s="295"/>
      <c r="DZ126" s="295"/>
      <c r="EA126" s="295"/>
      <c r="EB126" s="295"/>
      <c r="EC126" s="295"/>
      <c r="ED126" s="295"/>
      <c r="EE126" s="295"/>
      <c r="EF126" s="295"/>
      <c r="EG126" s="295"/>
      <c r="EH126" s="295"/>
      <c r="EI126" s="295"/>
      <c r="EJ126" s="295"/>
      <c r="EK126" s="295"/>
      <c r="EL126" s="295"/>
      <c r="EM126" s="295"/>
      <c r="EN126" s="295"/>
      <c r="EO126" s="295"/>
      <c r="EP126" s="295"/>
      <c r="EQ126" s="295"/>
      <c r="ER126" s="295"/>
      <c r="ES126" s="295"/>
      <c r="ET126" s="295"/>
      <c r="EU126" s="295"/>
      <c r="EV126" s="295"/>
      <c r="EW126" s="295"/>
      <c r="EX126" s="295"/>
      <c r="EY126" s="295">
        <f>IF(SUM(EY125:GC125)&gt;20000,20000,SUM(EY125:GC125))</f>
        <v>0</v>
      </c>
      <c r="EZ126" s="295"/>
      <c r="FA126" s="295"/>
      <c r="FB126" s="295"/>
      <c r="FC126" s="295"/>
      <c r="FD126" s="295"/>
      <c r="FE126" s="295"/>
      <c r="FF126" s="295"/>
      <c r="FG126" s="295"/>
      <c r="FH126" s="295"/>
      <c r="FI126" s="295"/>
      <c r="FJ126" s="295"/>
      <c r="FK126" s="295"/>
      <c r="FL126" s="295"/>
      <c r="FM126" s="295"/>
      <c r="FN126" s="295"/>
      <c r="FO126" s="295"/>
      <c r="FP126" s="295"/>
      <c r="FQ126" s="295"/>
      <c r="FR126" s="295"/>
      <c r="FS126" s="295"/>
      <c r="FT126" s="295"/>
      <c r="FU126" s="295"/>
      <c r="FV126" s="295"/>
      <c r="FW126" s="295"/>
      <c r="FX126" s="295"/>
      <c r="FY126" s="295"/>
      <c r="FZ126" s="295"/>
      <c r="GA126" s="295"/>
      <c r="GB126" s="295"/>
      <c r="GC126" s="295"/>
      <c r="GD126" s="143">
        <f>SUM(C126:GC126)</f>
        <v>0</v>
      </c>
    </row>
    <row r="127" spans="1:186" ht="22.5" hidden="1" customHeight="1">
      <c r="A127" s="296">
        <v>58</v>
      </c>
      <c r="B127" s="140" t="s">
        <v>271</v>
      </c>
      <c r="C127" s="142"/>
      <c r="D127" s="142"/>
      <c r="E127" s="142"/>
      <c r="F127" s="142"/>
      <c r="G127" s="142"/>
      <c r="H127" s="142"/>
      <c r="I127" s="142"/>
      <c r="J127" s="142"/>
      <c r="K127" s="142"/>
      <c r="L127" s="142"/>
      <c r="M127" s="142"/>
      <c r="N127" s="142"/>
      <c r="O127" s="142"/>
      <c r="P127" s="142"/>
      <c r="Q127" s="142"/>
      <c r="R127" s="142"/>
      <c r="S127" s="142"/>
      <c r="T127" s="142"/>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c r="BI127" s="142"/>
      <c r="BJ127" s="142"/>
      <c r="BK127" s="142"/>
      <c r="BL127" s="142"/>
      <c r="BM127" s="142"/>
      <c r="BN127" s="142"/>
      <c r="BO127" s="142"/>
      <c r="BP127" s="142"/>
      <c r="BQ127" s="142"/>
      <c r="BR127" s="142"/>
      <c r="BS127" s="142"/>
      <c r="BT127" s="142"/>
      <c r="BU127" s="142"/>
      <c r="BV127" s="142"/>
      <c r="BW127" s="142"/>
      <c r="BX127" s="142"/>
      <c r="BY127" s="142"/>
      <c r="BZ127" s="142"/>
      <c r="CA127" s="142"/>
      <c r="CB127" s="142"/>
      <c r="CC127" s="142"/>
      <c r="CD127" s="142"/>
      <c r="CE127" s="142"/>
      <c r="CF127" s="142"/>
      <c r="CG127" s="142"/>
      <c r="CH127" s="142"/>
      <c r="CI127" s="142"/>
      <c r="CJ127" s="142"/>
      <c r="CK127" s="142"/>
      <c r="CL127" s="142"/>
      <c r="CM127" s="142"/>
      <c r="CN127" s="142"/>
      <c r="CO127" s="142"/>
      <c r="CP127" s="142"/>
      <c r="CQ127" s="142"/>
      <c r="CR127" s="142"/>
      <c r="CS127" s="142"/>
      <c r="CT127" s="142"/>
      <c r="CU127" s="142"/>
      <c r="CV127" s="142"/>
      <c r="CW127" s="142"/>
      <c r="CX127" s="142"/>
      <c r="CY127" s="142"/>
      <c r="CZ127" s="142"/>
      <c r="DA127" s="142"/>
      <c r="DB127" s="142"/>
      <c r="DC127" s="142"/>
      <c r="DD127" s="142"/>
      <c r="DE127" s="142"/>
      <c r="DF127" s="142"/>
      <c r="DG127" s="142"/>
      <c r="DH127" s="142"/>
      <c r="DI127" s="142"/>
      <c r="DJ127" s="142"/>
      <c r="DK127" s="142"/>
      <c r="DL127" s="142"/>
      <c r="DM127" s="142"/>
      <c r="DN127" s="142"/>
      <c r="DO127" s="142"/>
      <c r="DP127" s="142"/>
      <c r="DQ127" s="142"/>
      <c r="DR127" s="142"/>
      <c r="DS127" s="142"/>
      <c r="DT127" s="142"/>
      <c r="DU127" s="142"/>
      <c r="DV127" s="142"/>
      <c r="DW127" s="142"/>
      <c r="DX127" s="142"/>
      <c r="DY127" s="142"/>
      <c r="DZ127" s="142"/>
      <c r="EA127" s="142"/>
      <c r="EB127" s="142"/>
      <c r="EC127" s="142"/>
      <c r="ED127" s="142"/>
      <c r="EE127" s="142"/>
      <c r="EF127" s="142"/>
      <c r="EG127" s="142"/>
      <c r="EH127" s="142"/>
      <c r="EI127" s="142"/>
      <c r="EJ127" s="142"/>
      <c r="EK127" s="142"/>
      <c r="EL127" s="142"/>
      <c r="EM127" s="142"/>
      <c r="EN127" s="142"/>
      <c r="EO127" s="142"/>
      <c r="EP127" s="142"/>
      <c r="EQ127" s="142"/>
      <c r="ER127" s="142"/>
      <c r="ES127" s="142"/>
      <c r="ET127" s="142"/>
      <c r="EU127" s="142"/>
      <c r="EV127" s="142"/>
      <c r="EW127" s="142"/>
      <c r="EX127" s="142"/>
      <c r="EY127" s="142"/>
      <c r="EZ127" s="142"/>
      <c r="FA127" s="142"/>
      <c r="FB127" s="142"/>
      <c r="FC127" s="142"/>
      <c r="FD127" s="142"/>
      <c r="FE127" s="142"/>
      <c r="FF127" s="142"/>
      <c r="FG127" s="142"/>
      <c r="FH127" s="142"/>
      <c r="FI127" s="142"/>
      <c r="FJ127" s="142"/>
      <c r="FK127" s="142"/>
      <c r="FL127" s="142"/>
      <c r="FM127" s="142"/>
      <c r="FN127" s="142"/>
      <c r="FO127" s="142"/>
      <c r="FP127" s="142"/>
      <c r="FQ127" s="142"/>
      <c r="FR127" s="142"/>
      <c r="FS127" s="142"/>
      <c r="FT127" s="142"/>
      <c r="FU127" s="142"/>
      <c r="FV127" s="142"/>
      <c r="FW127" s="142"/>
      <c r="FX127" s="142"/>
      <c r="FY127" s="142"/>
      <c r="FZ127" s="142"/>
      <c r="GA127" s="142"/>
      <c r="GB127" s="142"/>
      <c r="GC127" s="142"/>
      <c r="GD127" s="141"/>
    </row>
    <row r="128" spans="1:186" ht="22.5" hidden="1" customHeight="1">
      <c r="A128" s="297"/>
      <c r="B128" s="140" t="s">
        <v>272</v>
      </c>
      <c r="C128" s="295">
        <f>IF(SUM(C127:AG127)&gt;20000,20000,SUM(C127:AG127))</f>
        <v>0</v>
      </c>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f>IF(SUM(AH127:BK127)&gt;20000,20000,SUM(AH127:BK127))</f>
        <v>0</v>
      </c>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f>IF(SUM(BL127:CP127)&gt;20000,20000,SUM(BL127:CP127))</f>
        <v>0</v>
      </c>
      <c r="BM128" s="295"/>
      <c r="BN128" s="295"/>
      <c r="BO128" s="295"/>
      <c r="BP128" s="295"/>
      <c r="BQ128" s="295"/>
      <c r="BR128" s="295"/>
      <c r="BS128" s="295"/>
      <c r="BT128" s="295"/>
      <c r="BU128" s="295"/>
      <c r="BV128" s="295"/>
      <c r="BW128" s="295"/>
      <c r="BX128" s="295"/>
      <c r="BY128" s="295"/>
      <c r="BZ128" s="295"/>
      <c r="CA128" s="295"/>
      <c r="CB128" s="295"/>
      <c r="CC128" s="295"/>
      <c r="CD128" s="295"/>
      <c r="CE128" s="295"/>
      <c r="CF128" s="295"/>
      <c r="CG128" s="295"/>
      <c r="CH128" s="295"/>
      <c r="CI128" s="295"/>
      <c r="CJ128" s="295"/>
      <c r="CK128" s="295"/>
      <c r="CL128" s="295"/>
      <c r="CM128" s="295"/>
      <c r="CN128" s="295"/>
      <c r="CO128" s="295"/>
      <c r="CP128" s="295"/>
      <c r="CQ128" s="295">
        <f>IF(SUM(CQ127:DU127)&gt;20000,20000,SUM(CQ127:DU127))</f>
        <v>0</v>
      </c>
      <c r="CR128" s="295"/>
      <c r="CS128" s="295"/>
      <c r="CT128" s="295"/>
      <c r="CU128" s="295"/>
      <c r="CV128" s="295"/>
      <c r="CW128" s="295"/>
      <c r="CX128" s="295"/>
      <c r="CY128" s="295"/>
      <c r="CZ128" s="295"/>
      <c r="DA128" s="295"/>
      <c r="DB128" s="295"/>
      <c r="DC128" s="295"/>
      <c r="DD128" s="295"/>
      <c r="DE128" s="295"/>
      <c r="DF128" s="295"/>
      <c r="DG128" s="295"/>
      <c r="DH128" s="295"/>
      <c r="DI128" s="295"/>
      <c r="DJ128" s="295"/>
      <c r="DK128" s="295"/>
      <c r="DL128" s="295"/>
      <c r="DM128" s="295"/>
      <c r="DN128" s="295"/>
      <c r="DO128" s="295"/>
      <c r="DP128" s="295"/>
      <c r="DQ128" s="295"/>
      <c r="DR128" s="295"/>
      <c r="DS128" s="295"/>
      <c r="DT128" s="295"/>
      <c r="DU128" s="295"/>
      <c r="DV128" s="295">
        <f>IF(SUM(DV127:EX127)&gt;20000,20000,SUM(DV127:EX127))</f>
        <v>0</v>
      </c>
      <c r="DW128" s="295"/>
      <c r="DX128" s="295"/>
      <c r="DY128" s="295"/>
      <c r="DZ128" s="295"/>
      <c r="EA128" s="295"/>
      <c r="EB128" s="295"/>
      <c r="EC128" s="295"/>
      <c r="ED128" s="295"/>
      <c r="EE128" s="295"/>
      <c r="EF128" s="295"/>
      <c r="EG128" s="295"/>
      <c r="EH128" s="295"/>
      <c r="EI128" s="295"/>
      <c r="EJ128" s="295"/>
      <c r="EK128" s="295"/>
      <c r="EL128" s="295"/>
      <c r="EM128" s="295"/>
      <c r="EN128" s="295"/>
      <c r="EO128" s="295"/>
      <c r="EP128" s="295"/>
      <c r="EQ128" s="295"/>
      <c r="ER128" s="295"/>
      <c r="ES128" s="295"/>
      <c r="ET128" s="295"/>
      <c r="EU128" s="295"/>
      <c r="EV128" s="295"/>
      <c r="EW128" s="295"/>
      <c r="EX128" s="295"/>
      <c r="EY128" s="295">
        <f>IF(SUM(EY127:GC127)&gt;20000,20000,SUM(EY127:GC127))</f>
        <v>0</v>
      </c>
      <c r="EZ128" s="295"/>
      <c r="FA128" s="295"/>
      <c r="FB128" s="295"/>
      <c r="FC128" s="295"/>
      <c r="FD128" s="295"/>
      <c r="FE128" s="295"/>
      <c r="FF128" s="295"/>
      <c r="FG128" s="295"/>
      <c r="FH128" s="295"/>
      <c r="FI128" s="295"/>
      <c r="FJ128" s="295"/>
      <c r="FK128" s="295"/>
      <c r="FL128" s="295"/>
      <c r="FM128" s="295"/>
      <c r="FN128" s="295"/>
      <c r="FO128" s="295"/>
      <c r="FP128" s="295"/>
      <c r="FQ128" s="295"/>
      <c r="FR128" s="295"/>
      <c r="FS128" s="295"/>
      <c r="FT128" s="295"/>
      <c r="FU128" s="295"/>
      <c r="FV128" s="295"/>
      <c r="FW128" s="295"/>
      <c r="FX128" s="295"/>
      <c r="FY128" s="295"/>
      <c r="FZ128" s="295"/>
      <c r="GA128" s="295"/>
      <c r="GB128" s="295"/>
      <c r="GC128" s="295"/>
      <c r="GD128" s="143">
        <f>SUM(C128:GC128)</f>
        <v>0</v>
      </c>
    </row>
    <row r="129" spans="1:186" ht="22.5" hidden="1" customHeight="1">
      <c r="A129" s="296">
        <v>59</v>
      </c>
      <c r="B129" s="140" t="s">
        <v>271</v>
      </c>
      <c r="C129" s="142"/>
      <c r="D129" s="142"/>
      <c r="E129" s="142"/>
      <c r="F129" s="142"/>
      <c r="G129" s="142"/>
      <c r="H129" s="142"/>
      <c r="I129" s="142"/>
      <c r="J129" s="142"/>
      <c r="K129" s="142"/>
      <c r="L129" s="142"/>
      <c r="M129" s="142"/>
      <c r="N129" s="142"/>
      <c r="O129" s="142"/>
      <c r="P129" s="142"/>
      <c r="Q129" s="142"/>
      <c r="R129" s="142"/>
      <c r="S129" s="142"/>
      <c r="T129" s="142"/>
      <c r="U129" s="142"/>
      <c r="V129" s="142"/>
      <c r="W129" s="142"/>
      <c r="X129" s="142"/>
      <c r="Y129" s="142"/>
      <c r="Z129" s="142"/>
      <c r="AA129" s="142"/>
      <c r="AB129" s="142"/>
      <c r="AC129" s="142"/>
      <c r="AD129" s="142"/>
      <c r="AE129" s="142"/>
      <c r="AF129" s="142"/>
      <c r="AG129" s="142"/>
      <c r="AH129" s="142"/>
      <c r="AI129" s="142"/>
      <c r="AJ129" s="142"/>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c r="BI129" s="142"/>
      <c r="BJ129" s="142"/>
      <c r="BK129" s="142"/>
      <c r="BL129" s="142"/>
      <c r="BM129" s="142"/>
      <c r="BN129" s="142"/>
      <c r="BO129" s="142"/>
      <c r="BP129" s="142"/>
      <c r="BQ129" s="142"/>
      <c r="BR129" s="142"/>
      <c r="BS129" s="142"/>
      <c r="BT129" s="142"/>
      <c r="BU129" s="142"/>
      <c r="BV129" s="142"/>
      <c r="BW129" s="142"/>
      <c r="BX129" s="142"/>
      <c r="BY129" s="142"/>
      <c r="BZ129" s="142"/>
      <c r="CA129" s="142"/>
      <c r="CB129" s="142"/>
      <c r="CC129" s="142"/>
      <c r="CD129" s="142"/>
      <c r="CE129" s="142"/>
      <c r="CF129" s="142"/>
      <c r="CG129" s="142"/>
      <c r="CH129" s="142"/>
      <c r="CI129" s="142"/>
      <c r="CJ129" s="142"/>
      <c r="CK129" s="142"/>
      <c r="CL129" s="142"/>
      <c r="CM129" s="142"/>
      <c r="CN129" s="142"/>
      <c r="CO129" s="142"/>
      <c r="CP129" s="142"/>
      <c r="CQ129" s="142"/>
      <c r="CR129" s="142"/>
      <c r="CS129" s="142"/>
      <c r="CT129" s="142"/>
      <c r="CU129" s="142"/>
      <c r="CV129" s="142"/>
      <c r="CW129" s="142"/>
      <c r="CX129" s="142"/>
      <c r="CY129" s="142"/>
      <c r="CZ129" s="142"/>
      <c r="DA129" s="142"/>
      <c r="DB129" s="142"/>
      <c r="DC129" s="142"/>
      <c r="DD129" s="142"/>
      <c r="DE129" s="142"/>
      <c r="DF129" s="142"/>
      <c r="DG129" s="142"/>
      <c r="DH129" s="142"/>
      <c r="DI129" s="142"/>
      <c r="DJ129" s="142"/>
      <c r="DK129" s="142"/>
      <c r="DL129" s="142"/>
      <c r="DM129" s="142"/>
      <c r="DN129" s="142"/>
      <c r="DO129" s="142"/>
      <c r="DP129" s="142"/>
      <c r="DQ129" s="142"/>
      <c r="DR129" s="142"/>
      <c r="DS129" s="142"/>
      <c r="DT129" s="142"/>
      <c r="DU129" s="142"/>
      <c r="DV129" s="142"/>
      <c r="DW129" s="142"/>
      <c r="DX129" s="142"/>
      <c r="DY129" s="142"/>
      <c r="DZ129" s="142"/>
      <c r="EA129" s="142"/>
      <c r="EB129" s="142"/>
      <c r="EC129" s="142"/>
      <c r="ED129" s="142"/>
      <c r="EE129" s="142"/>
      <c r="EF129" s="142"/>
      <c r="EG129" s="142"/>
      <c r="EH129" s="142"/>
      <c r="EI129" s="142"/>
      <c r="EJ129" s="142"/>
      <c r="EK129" s="142"/>
      <c r="EL129" s="142"/>
      <c r="EM129" s="142"/>
      <c r="EN129" s="142"/>
      <c r="EO129" s="142"/>
      <c r="EP129" s="142"/>
      <c r="EQ129" s="142"/>
      <c r="ER129" s="142"/>
      <c r="ES129" s="142"/>
      <c r="ET129" s="142"/>
      <c r="EU129" s="142"/>
      <c r="EV129" s="142"/>
      <c r="EW129" s="142"/>
      <c r="EX129" s="142"/>
      <c r="EY129" s="142"/>
      <c r="EZ129" s="142"/>
      <c r="FA129" s="142"/>
      <c r="FB129" s="142"/>
      <c r="FC129" s="142"/>
      <c r="FD129" s="142"/>
      <c r="FE129" s="142"/>
      <c r="FF129" s="142"/>
      <c r="FG129" s="142"/>
      <c r="FH129" s="142"/>
      <c r="FI129" s="142"/>
      <c r="FJ129" s="142"/>
      <c r="FK129" s="142"/>
      <c r="FL129" s="142"/>
      <c r="FM129" s="142"/>
      <c r="FN129" s="142"/>
      <c r="FO129" s="142"/>
      <c r="FP129" s="142"/>
      <c r="FQ129" s="142"/>
      <c r="FR129" s="142"/>
      <c r="FS129" s="142"/>
      <c r="FT129" s="142"/>
      <c r="FU129" s="142"/>
      <c r="FV129" s="142"/>
      <c r="FW129" s="142"/>
      <c r="FX129" s="142"/>
      <c r="FY129" s="142"/>
      <c r="FZ129" s="142"/>
      <c r="GA129" s="142"/>
      <c r="GB129" s="142"/>
      <c r="GC129" s="142"/>
      <c r="GD129" s="141"/>
    </row>
    <row r="130" spans="1:186" ht="22.5" hidden="1" customHeight="1">
      <c r="A130" s="297"/>
      <c r="B130" s="140" t="s">
        <v>272</v>
      </c>
      <c r="C130" s="295">
        <f>IF(SUM(C129:AG129)&gt;20000,20000,SUM(C129:AG129))</f>
        <v>0</v>
      </c>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f>IF(SUM(AH129:BK129)&gt;20000,20000,SUM(AH129:BK129))</f>
        <v>0</v>
      </c>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f>IF(SUM(BL129:CP129)&gt;20000,20000,SUM(BL129:CP129))</f>
        <v>0</v>
      </c>
      <c r="BM130" s="295"/>
      <c r="BN130" s="295"/>
      <c r="BO130" s="295"/>
      <c r="BP130" s="295"/>
      <c r="BQ130" s="295"/>
      <c r="BR130" s="295"/>
      <c r="BS130" s="295"/>
      <c r="BT130" s="295"/>
      <c r="BU130" s="295"/>
      <c r="BV130" s="295"/>
      <c r="BW130" s="295"/>
      <c r="BX130" s="295"/>
      <c r="BY130" s="295"/>
      <c r="BZ130" s="295"/>
      <c r="CA130" s="295"/>
      <c r="CB130" s="295"/>
      <c r="CC130" s="295"/>
      <c r="CD130" s="295"/>
      <c r="CE130" s="295"/>
      <c r="CF130" s="295"/>
      <c r="CG130" s="295"/>
      <c r="CH130" s="295"/>
      <c r="CI130" s="295"/>
      <c r="CJ130" s="295"/>
      <c r="CK130" s="295"/>
      <c r="CL130" s="295"/>
      <c r="CM130" s="295"/>
      <c r="CN130" s="295"/>
      <c r="CO130" s="295"/>
      <c r="CP130" s="295"/>
      <c r="CQ130" s="295">
        <f>IF(SUM(CQ129:DU129)&gt;20000,20000,SUM(CQ129:DU129))</f>
        <v>0</v>
      </c>
      <c r="CR130" s="295"/>
      <c r="CS130" s="295"/>
      <c r="CT130" s="295"/>
      <c r="CU130" s="295"/>
      <c r="CV130" s="295"/>
      <c r="CW130" s="295"/>
      <c r="CX130" s="295"/>
      <c r="CY130" s="295"/>
      <c r="CZ130" s="295"/>
      <c r="DA130" s="295"/>
      <c r="DB130" s="295"/>
      <c r="DC130" s="295"/>
      <c r="DD130" s="295"/>
      <c r="DE130" s="295"/>
      <c r="DF130" s="295"/>
      <c r="DG130" s="295"/>
      <c r="DH130" s="295"/>
      <c r="DI130" s="295"/>
      <c r="DJ130" s="295"/>
      <c r="DK130" s="295"/>
      <c r="DL130" s="295"/>
      <c r="DM130" s="295"/>
      <c r="DN130" s="295"/>
      <c r="DO130" s="295"/>
      <c r="DP130" s="295"/>
      <c r="DQ130" s="295"/>
      <c r="DR130" s="295"/>
      <c r="DS130" s="295"/>
      <c r="DT130" s="295"/>
      <c r="DU130" s="295"/>
      <c r="DV130" s="295">
        <f>IF(SUM(DV129:EX129)&gt;20000,20000,SUM(DV129:EX129))</f>
        <v>0</v>
      </c>
      <c r="DW130" s="295"/>
      <c r="DX130" s="295"/>
      <c r="DY130" s="295"/>
      <c r="DZ130" s="295"/>
      <c r="EA130" s="295"/>
      <c r="EB130" s="295"/>
      <c r="EC130" s="295"/>
      <c r="ED130" s="295"/>
      <c r="EE130" s="295"/>
      <c r="EF130" s="295"/>
      <c r="EG130" s="295"/>
      <c r="EH130" s="295"/>
      <c r="EI130" s="295"/>
      <c r="EJ130" s="295"/>
      <c r="EK130" s="295"/>
      <c r="EL130" s="295"/>
      <c r="EM130" s="295"/>
      <c r="EN130" s="295"/>
      <c r="EO130" s="295"/>
      <c r="EP130" s="295"/>
      <c r="EQ130" s="295"/>
      <c r="ER130" s="295"/>
      <c r="ES130" s="295"/>
      <c r="ET130" s="295"/>
      <c r="EU130" s="295"/>
      <c r="EV130" s="295"/>
      <c r="EW130" s="295"/>
      <c r="EX130" s="295"/>
      <c r="EY130" s="295">
        <f>IF(SUM(EY129:GC129)&gt;20000,20000,SUM(EY129:GC129))</f>
        <v>0</v>
      </c>
      <c r="EZ130" s="295"/>
      <c r="FA130" s="295"/>
      <c r="FB130" s="295"/>
      <c r="FC130" s="295"/>
      <c r="FD130" s="295"/>
      <c r="FE130" s="295"/>
      <c r="FF130" s="295"/>
      <c r="FG130" s="295"/>
      <c r="FH130" s="295"/>
      <c r="FI130" s="295"/>
      <c r="FJ130" s="295"/>
      <c r="FK130" s="295"/>
      <c r="FL130" s="295"/>
      <c r="FM130" s="295"/>
      <c r="FN130" s="295"/>
      <c r="FO130" s="295"/>
      <c r="FP130" s="295"/>
      <c r="FQ130" s="295"/>
      <c r="FR130" s="295"/>
      <c r="FS130" s="295"/>
      <c r="FT130" s="295"/>
      <c r="FU130" s="295"/>
      <c r="FV130" s="295"/>
      <c r="FW130" s="295"/>
      <c r="FX130" s="295"/>
      <c r="FY130" s="295"/>
      <c r="FZ130" s="295"/>
      <c r="GA130" s="295"/>
      <c r="GB130" s="295"/>
      <c r="GC130" s="295"/>
      <c r="GD130" s="143">
        <f>SUM(C130:GC130)</f>
        <v>0</v>
      </c>
    </row>
    <row r="131" spans="1:186" ht="22.5" hidden="1" customHeight="1">
      <c r="A131" s="296">
        <v>60</v>
      </c>
      <c r="B131" s="140" t="s">
        <v>271</v>
      </c>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142"/>
      <c r="BJ131" s="142"/>
      <c r="BK131" s="142"/>
      <c r="BL131" s="142"/>
      <c r="BM131" s="142"/>
      <c r="BN131" s="142"/>
      <c r="BO131" s="142"/>
      <c r="BP131" s="142"/>
      <c r="BQ131" s="142"/>
      <c r="BR131" s="142"/>
      <c r="BS131" s="142"/>
      <c r="BT131" s="142"/>
      <c r="BU131" s="142"/>
      <c r="BV131" s="142"/>
      <c r="BW131" s="142"/>
      <c r="BX131" s="142"/>
      <c r="BY131" s="142"/>
      <c r="BZ131" s="142"/>
      <c r="CA131" s="142"/>
      <c r="CB131" s="142"/>
      <c r="CC131" s="142"/>
      <c r="CD131" s="142"/>
      <c r="CE131" s="142"/>
      <c r="CF131" s="142"/>
      <c r="CG131" s="142"/>
      <c r="CH131" s="142"/>
      <c r="CI131" s="142"/>
      <c r="CJ131" s="142"/>
      <c r="CK131" s="142"/>
      <c r="CL131" s="142"/>
      <c r="CM131" s="142"/>
      <c r="CN131" s="142"/>
      <c r="CO131" s="142"/>
      <c r="CP131" s="142"/>
      <c r="CQ131" s="142"/>
      <c r="CR131" s="142"/>
      <c r="CS131" s="142"/>
      <c r="CT131" s="142"/>
      <c r="CU131" s="142"/>
      <c r="CV131" s="142"/>
      <c r="CW131" s="142"/>
      <c r="CX131" s="142"/>
      <c r="CY131" s="142"/>
      <c r="CZ131" s="142"/>
      <c r="DA131" s="142"/>
      <c r="DB131" s="142"/>
      <c r="DC131" s="142"/>
      <c r="DD131" s="142"/>
      <c r="DE131" s="142"/>
      <c r="DF131" s="142"/>
      <c r="DG131" s="142"/>
      <c r="DH131" s="142"/>
      <c r="DI131" s="142"/>
      <c r="DJ131" s="142"/>
      <c r="DK131" s="142"/>
      <c r="DL131" s="142"/>
      <c r="DM131" s="142"/>
      <c r="DN131" s="142"/>
      <c r="DO131" s="142"/>
      <c r="DP131" s="142"/>
      <c r="DQ131" s="142"/>
      <c r="DR131" s="142"/>
      <c r="DS131" s="142"/>
      <c r="DT131" s="142"/>
      <c r="DU131" s="142"/>
      <c r="DV131" s="142"/>
      <c r="DW131" s="142"/>
      <c r="DX131" s="142"/>
      <c r="DY131" s="142"/>
      <c r="DZ131" s="142"/>
      <c r="EA131" s="142"/>
      <c r="EB131" s="142"/>
      <c r="EC131" s="142"/>
      <c r="ED131" s="142"/>
      <c r="EE131" s="142"/>
      <c r="EF131" s="142"/>
      <c r="EG131" s="142"/>
      <c r="EH131" s="142"/>
      <c r="EI131" s="142"/>
      <c r="EJ131" s="142"/>
      <c r="EK131" s="142"/>
      <c r="EL131" s="142"/>
      <c r="EM131" s="142"/>
      <c r="EN131" s="142"/>
      <c r="EO131" s="142"/>
      <c r="EP131" s="142"/>
      <c r="EQ131" s="142"/>
      <c r="ER131" s="142"/>
      <c r="ES131" s="142"/>
      <c r="ET131" s="142"/>
      <c r="EU131" s="142"/>
      <c r="EV131" s="142"/>
      <c r="EW131" s="142"/>
      <c r="EX131" s="142"/>
      <c r="EY131" s="142"/>
      <c r="EZ131" s="142"/>
      <c r="FA131" s="142"/>
      <c r="FB131" s="142"/>
      <c r="FC131" s="142"/>
      <c r="FD131" s="142"/>
      <c r="FE131" s="142"/>
      <c r="FF131" s="142"/>
      <c r="FG131" s="142"/>
      <c r="FH131" s="142"/>
      <c r="FI131" s="142"/>
      <c r="FJ131" s="142"/>
      <c r="FK131" s="142"/>
      <c r="FL131" s="142"/>
      <c r="FM131" s="142"/>
      <c r="FN131" s="142"/>
      <c r="FO131" s="142"/>
      <c r="FP131" s="142"/>
      <c r="FQ131" s="142"/>
      <c r="FR131" s="142"/>
      <c r="FS131" s="142"/>
      <c r="FT131" s="142"/>
      <c r="FU131" s="142"/>
      <c r="FV131" s="142"/>
      <c r="FW131" s="142"/>
      <c r="FX131" s="142"/>
      <c r="FY131" s="142"/>
      <c r="FZ131" s="142"/>
      <c r="GA131" s="142"/>
      <c r="GB131" s="142"/>
      <c r="GC131" s="142"/>
      <c r="GD131" s="141"/>
    </row>
    <row r="132" spans="1:186" ht="22.5" hidden="1" customHeight="1">
      <c r="A132" s="297"/>
      <c r="B132" s="140" t="s">
        <v>272</v>
      </c>
      <c r="C132" s="295">
        <f>IF(SUM(C131:AG131)&gt;20000,20000,SUM(C131:AG131))</f>
        <v>0</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f>IF(SUM(AH131:BK131)&gt;20000,20000,SUM(AH131:BK131))</f>
        <v>0</v>
      </c>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f>IF(SUM(BL131:CP131)&gt;20000,20000,SUM(BL131:CP131))</f>
        <v>0</v>
      </c>
      <c r="BM132" s="295"/>
      <c r="BN132" s="295"/>
      <c r="BO132" s="295"/>
      <c r="BP132" s="295"/>
      <c r="BQ132" s="295"/>
      <c r="BR132" s="295"/>
      <c r="BS132" s="295"/>
      <c r="BT132" s="295"/>
      <c r="BU132" s="295"/>
      <c r="BV132" s="295"/>
      <c r="BW132" s="295"/>
      <c r="BX132" s="295"/>
      <c r="BY132" s="295"/>
      <c r="BZ132" s="295"/>
      <c r="CA132" s="295"/>
      <c r="CB132" s="295"/>
      <c r="CC132" s="295"/>
      <c r="CD132" s="295"/>
      <c r="CE132" s="295"/>
      <c r="CF132" s="295"/>
      <c r="CG132" s="295"/>
      <c r="CH132" s="295"/>
      <c r="CI132" s="295"/>
      <c r="CJ132" s="295"/>
      <c r="CK132" s="295"/>
      <c r="CL132" s="295"/>
      <c r="CM132" s="295"/>
      <c r="CN132" s="295"/>
      <c r="CO132" s="295"/>
      <c r="CP132" s="295"/>
      <c r="CQ132" s="295">
        <f>IF(SUM(CQ131:DU131)&gt;20000,20000,SUM(CQ131:DU131))</f>
        <v>0</v>
      </c>
      <c r="CR132" s="295"/>
      <c r="CS132" s="295"/>
      <c r="CT132" s="295"/>
      <c r="CU132" s="295"/>
      <c r="CV132" s="295"/>
      <c r="CW132" s="295"/>
      <c r="CX132" s="295"/>
      <c r="CY132" s="295"/>
      <c r="CZ132" s="295"/>
      <c r="DA132" s="295"/>
      <c r="DB132" s="295"/>
      <c r="DC132" s="295"/>
      <c r="DD132" s="295"/>
      <c r="DE132" s="295"/>
      <c r="DF132" s="295"/>
      <c r="DG132" s="295"/>
      <c r="DH132" s="295"/>
      <c r="DI132" s="295"/>
      <c r="DJ132" s="295"/>
      <c r="DK132" s="295"/>
      <c r="DL132" s="295"/>
      <c r="DM132" s="295"/>
      <c r="DN132" s="295"/>
      <c r="DO132" s="295"/>
      <c r="DP132" s="295"/>
      <c r="DQ132" s="295"/>
      <c r="DR132" s="295"/>
      <c r="DS132" s="295"/>
      <c r="DT132" s="295"/>
      <c r="DU132" s="295"/>
      <c r="DV132" s="295">
        <f>IF(SUM(DV131:EX131)&gt;20000,20000,SUM(DV131:EX131))</f>
        <v>0</v>
      </c>
      <c r="DW132" s="295"/>
      <c r="DX132" s="295"/>
      <c r="DY132" s="295"/>
      <c r="DZ132" s="295"/>
      <c r="EA132" s="295"/>
      <c r="EB132" s="295"/>
      <c r="EC132" s="295"/>
      <c r="ED132" s="295"/>
      <c r="EE132" s="295"/>
      <c r="EF132" s="295"/>
      <c r="EG132" s="295"/>
      <c r="EH132" s="295"/>
      <c r="EI132" s="295"/>
      <c r="EJ132" s="295"/>
      <c r="EK132" s="295"/>
      <c r="EL132" s="295"/>
      <c r="EM132" s="295"/>
      <c r="EN132" s="295"/>
      <c r="EO132" s="295"/>
      <c r="EP132" s="295"/>
      <c r="EQ132" s="295"/>
      <c r="ER132" s="295"/>
      <c r="ES132" s="295"/>
      <c r="ET132" s="295"/>
      <c r="EU132" s="295"/>
      <c r="EV132" s="295"/>
      <c r="EW132" s="295"/>
      <c r="EX132" s="295"/>
      <c r="EY132" s="295">
        <f>IF(SUM(EY131:GC131)&gt;20000,20000,SUM(EY131:GC131))</f>
        <v>0</v>
      </c>
      <c r="EZ132" s="295"/>
      <c r="FA132" s="295"/>
      <c r="FB132" s="295"/>
      <c r="FC132" s="295"/>
      <c r="FD132" s="295"/>
      <c r="FE132" s="295"/>
      <c r="FF132" s="295"/>
      <c r="FG132" s="295"/>
      <c r="FH132" s="295"/>
      <c r="FI132" s="295"/>
      <c r="FJ132" s="295"/>
      <c r="FK132" s="295"/>
      <c r="FL132" s="295"/>
      <c r="FM132" s="295"/>
      <c r="FN132" s="295"/>
      <c r="FO132" s="295"/>
      <c r="FP132" s="295"/>
      <c r="FQ132" s="295"/>
      <c r="FR132" s="295"/>
      <c r="FS132" s="295"/>
      <c r="FT132" s="295"/>
      <c r="FU132" s="295"/>
      <c r="FV132" s="295"/>
      <c r="FW132" s="295"/>
      <c r="FX132" s="295"/>
      <c r="FY132" s="295"/>
      <c r="FZ132" s="295"/>
      <c r="GA132" s="295"/>
      <c r="GB132" s="295"/>
      <c r="GC132" s="295"/>
      <c r="GD132" s="143">
        <f>SUM(C132:GC132)</f>
        <v>0</v>
      </c>
    </row>
    <row r="133" spans="1:186" ht="22.5" hidden="1" customHeight="1">
      <c r="A133" s="296">
        <v>61</v>
      </c>
      <c r="B133" s="140" t="s">
        <v>271</v>
      </c>
      <c r="C133" s="142"/>
      <c r="D133" s="142"/>
      <c r="E133" s="142"/>
      <c r="F133" s="142"/>
      <c r="G133" s="142"/>
      <c r="H133" s="142"/>
      <c r="I133" s="142"/>
      <c r="J133" s="142"/>
      <c r="K133" s="142"/>
      <c r="L133" s="142"/>
      <c r="M133" s="142"/>
      <c r="N133" s="142"/>
      <c r="O133" s="142"/>
      <c r="P133" s="142"/>
      <c r="Q133" s="142"/>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c r="BI133" s="142"/>
      <c r="BJ133" s="142"/>
      <c r="BK133" s="142"/>
      <c r="BL133" s="142"/>
      <c r="BM133" s="142"/>
      <c r="BN133" s="142"/>
      <c r="BO133" s="142"/>
      <c r="BP133" s="142"/>
      <c r="BQ133" s="142"/>
      <c r="BR133" s="142"/>
      <c r="BS133" s="142"/>
      <c r="BT133" s="142"/>
      <c r="BU133" s="142"/>
      <c r="BV133" s="142"/>
      <c r="BW133" s="142"/>
      <c r="BX133" s="142"/>
      <c r="BY133" s="142"/>
      <c r="BZ133" s="142"/>
      <c r="CA133" s="142"/>
      <c r="CB133" s="142"/>
      <c r="CC133" s="142"/>
      <c r="CD133" s="142"/>
      <c r="CE133" s="142"/>
      <c r="CF133" s="142"/>
      <c r="CG133" s="142"/>
      <c r="CH133" s="142"/>
      <c r="CI133" s="142"/>
      <c r="CJ133" s="142"/>
      <c r="CK133" s="142"/>
      <c r="CL133" s="142"/>
      <c r="CM133" s="142"/>
      <c r="CN133" s="142"/>
      <c r="CO133" s="142"/>
      <c r="CP133" s="142"/>
      <c r="CQ133" s="142"/>
      <c r="CR133" s="142"/>
      <c r="CS133" s="142"/>
      <c r="CT133" s="142"/>
      <c r="CU133" s="142"/>
      <c r="CV133" s="142"/>
      <c r="CW133" s="142"/>
      <c r="CX133" s="142"/>
      <c r="CY133" s="142"/>
      <c r="CZ133" s="142"/>
      <c r="DA133" s="142"/>
      <c r="DB133" s="142"/>
      <c r="DC133" s="142"/>
      <c r="DD133" s="142"/>
      <c r="DE133" s="142"/>
      <c r="DF133" s="142"/>
      <c r="DG133" s="142"/>
      <c r="DH133" s="142"/>
      <c r="DI133" s="142"/>
      <c r="DJ133" s="142"/>
      <c r="DK133" s="142"/>
      <c r="DL133" s="142"/>
      <c r="DM133" s="142"/>
      <c r="DN133" s="142"/>
      <c r="DO133" s="142"/>
      <c r="DP133" s="142"/>
      <c r="DQ133" s="142"/>
      <c r="DR133" s="142"/>
      <c r="DS133" s="142"/>
      <c r="DT133" s="142"/>
      <c r="DU133" s="142"/>
      <c r="DV133" s="142"/>
      <c r="DW133" s="142"/>
      <c r="DX133" s="142"/>
      <c r="DY133" s="142"/>
      <c r="DZ133" s="142"/>
      <c r="EA133" s="142"/>
      <c r="EB133" s="142"/>
      <c r="EC133" s="142"/>
      <c r="ED133" s="142"/>
      <c r="EE133" s="142"/>
      <c r="EF133" s="142"/>
      <c r="EG133" s="142"/>
      <c r="EH133" s="142"/>
      <c r="EI133" s="142"/>
      <c r="EJ133" s="142"/>
      <c r="EK133" s="142"/>
      <c r="EL133" s="142"/>
      <c r="EM133" s="142"/>
      <c r="EN133" s="142"/>
      <c r="EO133" s="142"/>
      <c r="EP133" s="142"/>
      <c r="EQ133" s="142"/>
      <c r="ER133" s="142"/>
      <c r="ES133" s="142"/>
      <c r="ET133" s="142"/>
      <c r="EU133" s="142"/>
      <c r="EV133" s="142"/>
      <c r="EW133" s="142"/>
      <c r="EX133" s="142"/>
      <c r="EY133" s="142"/>
      <c r="EZ133" s="142"/>
      <c r="FA133" s="142"/>
      <c r="FB133" s="142"/>
      <c r="FC133" s="142"/>
      <c r="FD133" s="142"/>
      <c r="FE133" s="142"/>
      <c r="FF133" s="142"/>
      <c r="FG133" s="142"/>
      <c r="FH133" s="142"/>
      <c r="FI133" s="142"/>
      <c r="FJ133" s="142"/>
      <c r="FK133" s="142"/>
      <c r="FL133" s="142"/>
      <c r="FM133" s="142"/>
      <c r="FN133" s="142"/>
      <c r="FO133" s="142"/>
      <c r="FP133" s="142"/>
      <c r="FQ133" s="142"/>
      <c r="FR133" s="142"/>
      <c r="FS133" s="142"/>
      <c r="FT133" s="142"/>
      <c r="FU133" s="142"/>
      <c r="FV133" s="142"/>
      <c r="FW133" s="142"/>
      <c r="FX133" s="142"/>
      <c r="FY133" s="142"/>
      <c r="FZ133" s="142"/>
      <c r="GA133" s="142"/>
      <c r="GB133" s="142"/>
      <c r="GC133" s="142"/>
      <c r="GD133" s="141"/>
    </row>
    <row r="134" spans="1:186" ht="22.5" hidden="1" customHeight="1">
      <c r="A134" s="297"/>
      <c r="B134" s="140" t="s">
        <v>272</v>
      </c>
      <c r="C134" s="295">
        <f>IF(SUM(C133:AG133)&gt;20000,20000,SUM(C133:AG133))</f>
        <v>0</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f>IF(SUM(AH133:BK133)&gt;20000,20000,SUM(AH133:BK133))</f>
        <v>0</v>
      </c>
      <c r="AI134" s="295"/>
      <c r="AJ134" s="295"/>
      <c r="AK134" s="295"/>
      <c r="AL134" s="295"/>
      <c r="AM134" s="295"/>
      <c r="AN134" s="295"/>
      <c r="AO134" s="295"/>
      <c r="AP134" s="295"/>
      <c r="AQ134" s="295"/>
      <c r="AR134" s="295"/>
      <c r="AS134" s="295"/>
      <c r="AT134" s="295"/>
      <c r="AU134" s="295"/>
      <c r="AV134" s="295"/>
      <c r="AW134" s="295"/>
      <c r="AX134" s="295"/>
      <c r="AY134" s="295"/>
      <c r="AZ134" s="295"/>
      <c r="BA134" s="295"/>
      <c r="BB134" s="295"/>
      <c r="BC134" s="295"/>
      <c r="BD134" s="295"/>
      <c r="BE134" s="295"/>
      <c r="BF134" s="295"/>
      <c r="BG134" s="295"/>
      <c r="BH134" s="295"/>
      <c r="BI134" s="295"/>
      <c r="BJ134" s="295"/>
      <c r="BK134" s="295"/>
      <c r="BL134" s="295">
        <f>IF(SUM(BL133:CP133)&gt;20000,20000,SUM(BL133:CP133))</f>
        <v>0</v>
      </c>
      <c r="BM134" s="295"/>
      <c r="BN134" s="295"/>
      <c r="BO134" s="295"/>
      <c r="BP134" s="295"/>
      <c r="BQ134" s="295"/>
      <c r="BR134" s="295"/>
      <c r="BS134" s="295"/>
      <c r="BT134" s="295"/>
      <c r="BU134" s="295"/>
      <c r="BV134" s="295"/>
      <c r="BW134" s="295"/>
      <c r="BX134" s="295"/>
      <c r="BY134" s="295"/>
      <c r="BZ134" s="295"/>
      <c r="CA134" s="295"/>
      <c r="CB134" s="295"/>
      <c r="CC134" s="295"/>
      <c r="CD134" s="295"/>
      <c r="CE134" s="295"/>
      <c r="CF134" s="295"/>
      <c r="CG134" s="295"/>
      <c r="CH134" s="295"/>
      <c r="CI134" s="295"/>
      <c r="CJ134" s="295"/>
      <c r="CK134" s="295"/>
      <c r="CL134" s="295"/>
      <c r="CM134" s="295"/>
      <c r="CN134" s="295"/>
      <c r="CO134" s="295"/>
      <c r="CP134" s="295"/>
      <c r="CQ134" s="295">
        <f>IF(SUM(CQ133:DU133)&gt;20000,20000,SUM(CQ133:DU133))</f>
        <v>0</v>
      </c>
      <c r="CR134" s="295"/>
      <c r="CS134" s="295"/>
      <c r="CT134" s="295"/>
      <c r="CU134" s="295"/>
      <c r="CV134" s="295"/>
      <c r="CW134" s="295"/>
      <c r="CX134" s="295"/>
      <c r="CY134" s="295"/>
      <c r="CZ134" s="295"/>
      <c r="DA134" s="295"/>
      <c r="DB134" s="295"/>
      <c r="DC134" s="295"/>
      <c r="DD134" s="295"/>
      <c r="DE134" s="295"/>
      <c r="DF134" s="295"/>
      <c r="DG134" s="295"/>
      <c r="DH134" s="295"/>
      <c r="DI134" s="295"/>
      <c r="DJ134" s="295"/>
      <c r="DK134" s="295"/>
      <c r="DL134" s="295"/>
      <c r="DM134" s="295"/>
      <c r="DN134" s="295"/>
      <c r="DO134" s="295"/>
      <c r="DP134" s="295"/>
      <c r="DQ134" s="295"/>
      <c r="DR134" s="295"/>
      <c r="DS134" s="295"/>
      <c r="DT134" s="295"/>
      <c r="DU134" s="295"/>
      <c r="DV134" s="295">
        <f>IF(SUM(DV133:EX133)&gt;20000,20000,SUM(DV133:EX133))</f>
        <v>0</v>
      </c>
      <c r="DW134" s="295"/>
      <c r="DX134" s="295"/>
      <c r="DY134" s="295"/>
      <c r="DZ134" s="295"/>
      <c r="EA134" s="295"/>
      <c r="EB134" s="295"/>
      <c r="EC134" s="295"/>
      <c r="ED134" s="295"/>
      <c r="EE134" s="295"/>
      <c r="EF134" s="295"/>
      <c r="EG134" s="295"/>
      <c r="EH134" s="295"/>
      <c r="EI134" s="295"/>
      <c r="EJ134" s="295"/>
      <c r="EK134" s="295"/>
      <c r="EL134" s="295"/>
      <c r="EM134" s="295"/>
      <c r="EN134" s="295"/>
      <c r="EO134" s="295"/>
      <c r="EP134" s="295"/>
      <c r="EQ134" s="295"/>
      <c r="ER134" s="295"/>
      <c r="ES134" s="295"/>
      <c r="ET134" s="295"/>
      <c r="EU134" s="295"/>
      <c r="EV134" s="295"/>
      <c r="EW134" s="295"/>
      <c r="EX134" s="295"/>
      <c r="EY134" s="295">
        <f>IF(SUM(EY133:GC133)&gt;20000,20000,SUM(EY133:GC133))</f>
        <v>0</v>
      </c>
      <c r="EZ134" s="295"/>
      <c r="FA134" s="295"/>
      <c r="FB134" s="295"/>
      <c r="FC134" s="295"/>
      <c r="FD134" s="295"/>
      <c r="FE134" s="295"/>
      <c r="FF134" s="295"/>
      <c r="FG134" s="295"/>
      <c r="FH134" s="295"/>
      <c r="FI134" s="295"/>
      <c r="FJ134" s="295"/>
      <c r="FK134" s="295"/>
      <c r="FL134" s="295"/>
      <c r="FM134" s="295"/>
      <c r="FN134" s="295"/>
      <c r="FO134" s="295"/>
      <c r="FP134" s="295"/>
      <c r="FQ134" s="295"/>
      <c r="FR134" s="295"/>
      <c r="FS134" s="295"/>
      <c r="FT134" s="295"/>
      <c r="FU134" s="295"/>
      <c r="FV134" s="295"/>
      <c r="FW134" s="295"/>
      <c r="FX134" s="295"/>
      <c r="FY134" s="295"/>
      <c r="FZ134" s="295"/>
      <c r="GA134" s="295"/>
      <c r="GB134" s="295"/>
      <c r="GC134" s="295"/>
      <c r="GD134" s="143">
        <f>SUM(C134:GC134)</f>
        <v>0</v>
      </c>
    </row>
    <row r="135" spans="1:186" ht="22.5" hidden="1" customHeight="1">
      <c r="A135" s="296">
        <v>62</v>
      </c>
      <c r="B135" s="140" t="s">
        <v>271</v>
      </c>
      <c r="C135" s="142"/>
      <c r="D135" s="142"/>
      <c r="E135" s="142"/>
      <c r="F135" s="142"/>
      <c r="G135" s="142"/>
      <c r="H135" s="142"/>
      <c r="I135" s="142"/>
      <c r="J135" s="142"/>
      <c r="K135" s="142"/>
      <c r="L135" s="142"/>
      <c r="M135" s="142"/>
      <c r="N135" s="142"/>
      <c r="O135" s="142"/>
      <c r="P135" s="142"/>
      <c r="Q135" s="142"/>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c r="BI135" s="142"/>
      <c r="BJ135" s="142"/>
      <c r="BK135" s="142"/>
      <c r="BL135" s="142"/>
      <c r="BM135" s="142"/>
      <c r="BN135" s="142"/>
      <c r="BO135" s="142"/>
      <c r="BP135" s="142"/>
      <c r="BQ135" s="142"/>
      <c r="BR135" s="142"/>
      <c r="BS135" s="142"/>
      <c r="BT135" s="142"/>
      <c r="BU135" s="142"/>
      <c r="BV135" s="142"/>
      <c r="BW135" s="142"/>
      <c r="BX135" s="142"/>
      <c r="BY135" s="142"/>
      <c r="BZ135" s="142"/>
      <c r="CA135" s="142"/>
      <c r="CB135" s="142"/>
      <c r="CC135" s="142"/>
      <c r="CD135" s="142"/>
      <c r="CE135" s="142"/>
      <c r="CF135" s="142"/>
      <c r="CG135" s="142"/>
      <c r="CH135" s="142"/>
      <c r="CI135" s="142"/>
      <c r="CJ135" s="142"/>
      <c r="CK135" s="142"/>
      <c r="CL135" s="142"/>
      <c r="CM135" s="142"/>
      <c r="CN135" s="142"/>
      <c r="CO135" s="142"/>
      <c r="CP135" s="142"/>
      <c r="CQ135" s="142"/>
      <c r="CR135" s="142"/>
      <c r="CS135" s="142"/>
      <c r="CT135" s="142"/>
      <c r="CU135" s="142"/>
      <c r="CV135" s="142"/>
      <c r="CW135" s="142"/>
      <c r="CX135" s="142"/>
      <c r="CY135" s="142"/>
      <c r="CZ135" s="142"/>
      <c r="DA135" s="142"/>
      <c r="DB135" s="142"/>
      <c r="DC135" s="142"/>
      <c r="DD135" s="142"/>
      <c r="DE135" s="142"/>
      <c r="DF135" s="142"/>
      <c r="DG135" s="142"/>
      <c r="DH135" s="142"/>
      <c r="DI135" s="142"/>
      <c r="DJ135" s="142"/>
      <c r="DK135" s="142"/>
      <c r="DL135" s="142"/>
      <c r="DM135" s="142"/>
      <c r="DN135" s="142"/>
      <c r="DO135" s="142"/>
      <c r="DP135" s="142"/>
      <c r="DQ135" s="142"/>
      <c r="DR135" s="142"/>
      <c r="DS135" s="142"/>
      <c r="DT135" s="142"/>
      <c r="DU135" s="142"/>
      <c r="DV135" s="142"/>
      <c r="DW135" s="142"/>
      <c r="DX135" s="142"/>
      <c r="DY135" s="142"/>
      <c r="DZ135" s="142"/>
      <c r="EA135" s="142"/>
      <c r="EB135" s="142"/>
      <c r="EC135" s="142"/>
      <c r="ED135" s="142"/>
      <c r="EE135" s="142"/>
      <c r="EF135" s="142"/>
      <c r="EG135" s="142"/>
      <c r="EH135" s="142"/>
      <c r="EI135" s="142"/>
      <c r="EJ135" s="142"/>
      <c r="EK135" s="142"/>
      <c r="EL135" s="142"/>
      <c r="EM135" s="142"/>
      <c r="EN135" s="142"/>
      <c r="EO135" s="142"/>
      <c r="EP135" s="142"/>
      <c r="EQ135" s="142"/>
      <c r="ER135" s="142"/>
      <c r="ES135" s="142"/>
      <c r="ET135" s="142"/>
      <c r="EU135" s="142"/>
      <c r="EV135" s="142"/>
      <c r="EW135" s="142"/>
      <c r="EX135" s="142"/>
      <c r="EY135" s="142"/>
      <c r="EZ135" s="142"/>
      <c r="FA135" s="142"/>
      <c r="FB135" s="142"/>
      <c r="FC135" s="142"/>
      <c r="FD135" s="142"/>
      <c r="FE135" s="142"/>
      <c r="FF135" s="142"/>
      <c r="FG135" s="142"/>
      <c r="FH135" s="142"/>
      <c r="FI135" s="142"/>
      <c r="FJ135" s="142"/>
      <c r="FK135" s="142"/>
      <c r="FL135" s="142"/>
      <c r="FM135" s="142"/>
      <c r="FN135" s="142"/>
      <c r="FO135" s="142"/>
      <c r="FP135" s="142"/>
      <c r="FQ135" s="142"/>
      <c r="FR135" s="142"/>
      <c r="FS135" s="142"/>
      <c r="FT135" s="142"/>
      <c r="FU135" s="142"/>
      <c r="FV135" s="142"/>
      <c r="FW135" s="142"/>
      <c r="FX135" s="142"/>
      <c r="FY135" s="142"/>
      <c r="FZ135" s="142"/>
      <c r="GA135" s="142"/>
      <c r="GB135" s="142"/>
      <c r="GC135" s="142"/>
      <c r="GD135" s="141"/>
    </row>
    <row r="136" spans="1:186" ht="22.5" hidden="1" customHeight="1">
      <c r="A136" s="297"/>
      <c r="B136" s="140" t="s">
        <v>272</v>
      </c>
      <c r="C136" s="295">
        <f>IF(SUM(C135:AG135)&gt;20000,20000,SUM(C135:AG135))</f>
        <v>0</v>
      </c>
      <c r="D136" s="295"/>
      <c r="E136" s="295"/>
      <c r="F136" s="295"/>
      <c r="G136" s="295"/>
      <c r="H136" s="295"/>
      <c r="I136" s="295"/>
      <c r="J136" s="295"/>
      <c r="K136" s="295"/>
      <c r="L136" s="295"/>
      <c r="M136" s="295"/>
      <c r="N136" s="295"/>
      <c r="O136" s="295"/>
      <c r="P136" s="295"/>
      <c r="Q136" s="295"/>
      <c r="R136" s="295"/>
      <c r="S136" s="295"/>
      <c r="T136" s="295"/>
      <c r="U136" s="295"/>
      <c r="V136" s="295"/>
      <c r="W136" s="295"/>
      <c r="X136" s="295"/>
      <c r="Y136" s="295"/>
      <c r="Z136" s="295"/>
      <c r="AA136" s="295"/>
      <c r="AB136" s="295"/>
      <c r="AC136" s="295"/>
      <c r="AD136" s="295"/>
      <c r="AE136" s="295"/>
      <c r="AF136" s="295"/>
      <c r="AG136" s="295"/>
      <c r="AH136" s="295">
        <f>IF(SUM(AH135:BK135)&gt;20000,20000,SUM(AH135:BK135))</f>
        <v>0</v>
      </c>
      <c r="AI136" s="295"/>
      <c r="AJ136" s="295"/>
      <c r="AK136" s="295"/>
      <c r="AL136" s="295"/>
      <c r="AM136" s="295"/>
      <c r="AN136" s="295"/>
      <c r="AO136" s="295"/>
      <c r="AP136" s="295"/>
      <c r="AQ136" s="295"/>
      <c r="AR136" s="295"/>
      <c r="AS136" s="295"/>
      <c r="AT136" s="295"/>
      <c r="AU136" s="295"/>
      <c r="AV136" s="295"/>
      <c r="AW136" s="295"/>
      <c r="AX136" s="295"/>
      <c r="AY136" s="295"/>
      <c r="AZ136" s="295"/>
      <c r="BA136" s="295"/>
      <c r="BB136" s="295"/>
      <c r="BC136" s="295"/>
      <c r="BD136" s="295"/>
      <c r="BE136" s="295"/>
      <c r="BF136" s="295"/>
      <c r="BG136" s="295"/>
      <c r="BH136" s="295"/>
      <c r="BI136" s="295"/>
      <c r="BJ136" s="295"/>
      <c r="BK136" s="295"/>
      <c r="BL136" s="295">
        <f>IF(SUM(BL135:CP135)&gt;20000,20000,SUM(BL135:CP135))</f>
        <v>0</v>
      </c>
      <c r="BM136" s="295"/>
      <c r="BN136" s="295"/>
      <c r="BO136" s="295"/>
      <c r="BP136" s="295"/>
      <c r="BQ136" s="295"/>
      <c r="BR136" s="295"/>
      <c r="BS136" s="295"/>
      <c r="BT136" s="295"/>
      <c r="BU136" s="295"/>
      <c r="BV136" s="295"/>
      <c r="BW136" s="295"/>
      <c r="BX136" s="295"/>
      <c r="BY136" s="295"/>
      <c r="BZ136" s="295"/>
      <c r="CA136" s="295"/>
      <c r="CB136" s="295"/>
      <c r="CC136" s="295"/>
      <c r="CD136" s="295"/>
      <c r="CE136" s="295"/>
      <c r="CF136" s="295"/>
      <c r="CG136" s="295"/>
      <c r="CH136" s="295"/>
      <c r="CI136" s="295"/>
      <c r="CJ136" s="295"/>
      <c r="CK136" s="295"/>
      <c r="CL136" s="295"/>
      <c r="CM136" s="295"/>
      <c r="CN136" s="295"/>
      <c r="CO136" s="295"/>
      <c r="CP136" s="295"/>
      <c r="CQ136" s="295">
        <f>IF(SUM(CQ135:DU135)&gt;20000,20000,SUM(CQ135:DU135))</f>
        <v>0</v>
      </c>
      <c r="CR136" s="295"/>
      <c r="CS136" s="295"/>
      <c r="CT136" s="295"/>
      <c r="CU136" s="295"/>
      <c r="CV136" s="295"/>
      <c r="CW136" s="295"/>
      <c r="CX136" s="295"/>
      <c r="CY136" s="295"/>
      <c r="CZ136" s="295"/>
      <c r="DA136" s="295"/>
      <c r="DB136" s="295"/>
      <c r="DC136" s="295"/>
      <c r="DD136" s="295"/>
      <c r="DE136" s="295"/>
      <c r="DF136" s="295"/>
      <c r="DG136" s="295"/>
      <c r="DH136" s="295"/>
      <c r="DI136" s="295"/>
      <c r="DJ136" s="295"/>
      <c r="DK136" s="295"/>
      <c r="DL136" s="295"/>
      <c r="DM136" s="295"/>
      <c r="DN136" s="295"/>
      <c r="DO136" s="295"/>
      <c r="DP136" s="295"/>
      <c r="DQ136" s="295"/>
      <c r="DR136" s="295"/>
      <c r="DS136" s="295"/>
      <c r="DT136" s="295"/>
      <c r="DU136" s="295"/>
      <c r="DV136" s="295">
        <f>IF(SUM(DV135:EX135)&gt;20000,20000,SUM(DV135:EX135))</f>
        <v>0</v>
      </c>
      <c r="DW136" s="295"/>
      <c r="DX136" s="295"/>
      <c r="DY136" s="295"/>
      <c r="DZ136" s="295"/>
      <c r="EA136" s="295"/>
      <c r="EB136" s="295"/>
      <c r="EC136" s="295"/>
      <c r="ED136" s="295"/>
      <c r="EE136" s="295"/>
      <c r="EF136" s="295"/>
      <c r="EG136" s="295"/>
      <c r="EH136" s="295"/>
      <c r="EI136" s="295"/>
      <c r="EJ136" s="295"/>
      <c r="EK136" s="295"/>
      <c r="EL136" s="295"/>
      <c r="EM136" s="295"/>
      <c r="EN136" s="295"/>
      <c r="EO136" s="295"/>
      <c r="EP136" s="295"/>
      <c r="EQ136" s="295"/>
      <c r="ER136" s="295"/>
      <c r="ES136" s="295"/>
      <c r="ET136" s="295"/>
      <c r="EU136" s="295"/>
      <c r="EV136" s="295"/>
      <c r="EW136" s="295"/>
      <c r="EX136" s="295"/>
      <c r="EY136" s="295">
        <f>IF(SUM(EY135:GC135)&gt;20000,20000,SUM(EY135:GC135))</f>
        <v>0</v>
      </c>
      <c r="EZ136" s="295"/>
      <c r="FA136" s="295"/>
      <c r="FB136" s="295"/>
      <c r="FC136" s="295"/>
      <c r="FD136" s="295"/>
      <c r="FE136" s="295"/>
      <c r="FF136" s="295"/>
      <c r="FG136" s="295"/>
      <c r="FH136" s="295"/>
      <c r="FI136" s="295"/>
      <c r="FJ136" s="295"/>
      <c r="FK136" s="295"/>
      <c r="FL136" s="295"/>
      <c r="FM136" s="295"/>
      <c r="FN136" s="295"/>
      <c r="FO136" s="295"/>
      <c r="FP136" s="295"/>
      <c r="FQ136" s="295"/>
      <c r="FR136" s="295"/>
      <c r="FS136" s="295"/>
      <c r="FT136" s="295"/>
      <c r="FU136" s="295"/>
      <c r="FV136" s="295"/>
      <c r="FW136" s="295"/>
      <c r="FX136" s="295"/>
      <c r="FY136" s="295"/>
      <c r="FZ136" s="295"/>
      <c r="GA136" s="295"/>
      <c r="GB136" s="295"/>
      <c r="GC136" s="295"/>
      <c r="GD136" s="143">
        <f>SUM(C136:GC136)</f>
        <v>0</v>
      </c>
    </row>
    <row r="137" spans="1:186" ht="22.5" hidden="1" customHeight="1">
      <c r="A137" s="296">
        <v>63</v>
      </c>
      <c r="B137" s="140" t="s">
        <v>271</v>
      </c>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c r="BO137" s="142"/>
      <c r="BP137" s="142"/>
      <c r="BQ137" s="142"/>
      <c r="BR137" s="142"/>
      <c r="BS137" s="142"/>
      <c r="BT137" s="142"/>
      <c r="BU137" s="142"/>
      <c r="BV137" s="142"/>
      <c r="BW137" s="142"/>
      <c r="BX137" s="142"/>
      <c r="BY137" s="142"/>
      <c r="BZ137" s="142"/>
      <c r="CA137" s="142"/>
      <c r="CB137" s="142"/>
      <c r="CC137" s="142"/>
      <c r="CD137" s="142"/>
      <c r="CE137" s="142"/>
      <c r="CF137" s="142"/>
      <c r="CG137" s="142"/>
      <c r="CH137" s="142"/>
      <c r="CI137" s="142"/>
      <c r="CJ137" s="142"/>
      <c r="CK137" s="142"/>
      <c r="CL137" s="142"/>
      <c r="CM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2"/>
      <c r="DJ137" s="142"/>
      <c r="DK137" s="142"/>
      <c r="DL137" s="142"/>
      <c r="DM137" s="142"/>
      <c r="DN137" s="142"/>
      <c r="DO137" s="142"/>
      <c r="DP137" s="142"/>
      <c r="DQ137" s="142"/>
      <c r="DR137" s="142"/>
      <c r="DS137" s="142"/>
      <c r="DT137" s="142"/>
      <c r="DU137" s="142"/>
      <c r="DV137" s="142"/>
      <c r="DW137" s="142"/>
      <c r="DX137" s="142"/>
      <c r="DY137" s="142"/>
      <c r="DZ137" s="142"/>
      <c r="EA137" s="142"/>
      <c r="EB137" s="142"/>
      <c r="EC137" s="142"/>
      <c r="ED137" s="142"/>
      <c r="EE137" s="142"/>
      <c r="EF137" s="142"/>
      <c r="EG137" s="142"/>
      <c r="EH137" s="142"/>
      <c r="EI137" s="142"/>
      <c r="EJ137" s="142"/>
      <c r="EK137" s="142"/>
      <c r="EL137" s="142"/>
      <c r="EM137" s="142"/>
      <c r="EN137" s="142"/>
      <c r="EO137" s="142"/>
      <c r="EP137" s="142"/>
      <c r="EQ137" s="142"/>
      <c r="ER137" s="142"/>
      <c r="ES137" s="142"/>
      <c r="ET137" s="142"/>
      <c r="EU137" s="142"/>
      <c r="EV137" s="142"/>
      <c r="EW137" s="142"/>
      <c r="EX137" s="142"/>
      <c r="EY137" s="142"/>
      <c r="EZ137" s="142"/>
      <c r="FA137" s="142"/>
      <c r="FB137" s="142"/>
      <c r="FC137" s="142"/>
      <c r="FD137" s="142"/>
      <c r="FE137" s="142"/>
      <c r="FF137" s="142"/>
      <c r="FG137" s="142"/>
      <c r="FH137" s="142"/>
      <c r="FI137" s="142"/>
      <c r="FJ137" s="142"/>
      <c r="FK137" s="142"/>
      <c r="FL137" s="142"/>
      <c r="FM137" s="142"/>
      <c r="FN137" s="142"/>
      <c r="FO137" s="142"/>
      <c r="FP137" s="142"/>
      <c r="FQ137" s="142"/>
      <c r="FR137" s="142"/>
      <c r="FS137" s="142"/>
      <c r="FT137" s="142"/>
      <c r="FU137" s="142"/>
      <c r="FV137" s="142"/>
      <c r="FW137" s="142"/>
      <c r="FX137" s="142"/>
      <c r="FY137" s="142"/>
      <c r="FZ137" s="142"/>
      <c r="GA137" s="142"/>
      <c r="GB137" s="142"/>
      <c r="GC137" s="142"/>
      <c r="GD137" s="141"/>
    </row>
    <row r="138" spans="1:186" ht="22.5" hidden="1" customHeight="1">
      <c r="A138" s="297"/>
      <c r="B138" s="140" t="s">
        <v>272</v>
      </c>
      <c r="C138" s="295">
        <f>IF(SUM(C137:AG137)&gt;20000,20000,SUM(C137:AG137))</f>
        <v>0</v>
      </c>
      <c r="D138" s="295"/>
      <c r="E138" s="295"/>
      <c r="F138" s="295"/>
      <c r="G138" s="295"/>
      <c r="H138" s="295"/>
      <c r="I138" s="295"/>
      <c r="J138" s="295"/>
      <c r="K138" s="295"/>
      <c r="L138" s="295"/>
      <c r="M138" s="295"/>
      <c r="N138" s="295"/>
      <c r="O138" s="295"/>
      <c r="P138" s="295"/>
      <c r="Q138" s="295"/>
      <c r="R138" s="295"/>
      <c r="S138" s="295"/>
      <c r="T138" s="295"/>
      <c r="U138" s="295"/>
      <c r="V138" s="295"/>
      <c r="W138" s="295"/>
      <c r="X138" s="295"/>
      <c r="Y138" s="295"/>
      <c r="Z138" s="295"/>
      <c r="AA138" s="295"/>
      <c r="AB138" s="295"/>
      <c r="AC138" s="295"/>
      <c r="AD138" s="295"/>
      <c r="AE138" s="295"/>
      <c r="AF138" s="295"/>
      <c r="AG138" s="295"/>
      <c r="AH138" s="295">
        <f>IF(SUM(AH137:BK137)&gt;20000,20000,SUM(AH137:BK137))</f>
        <v>0</v>
      </c>
      <c r="AI138" s="295"/>
      <c r="AJ138" s="295"/>
      <c r="AK138" s="295"/>
      <c r="AL138" s="295"/>
      <c r="AM138" s="295"/>
      <c r="AN138" s="295"/>
      <c r="AO138" s="295"/>
      <c r="AP138" s="295"/>
      <c r="AQ138" s="295"/>
      <c r="AR138" s="295"/>
      <c r="AS138" s="295"/>
      <c r="AT138" s="295"/>
      <c r="AU138" s="295"/>
      <c r="AV138" s="295"/>
      <c r="AW138" s="295"/>
      <c r="AX138" s="295"/>
      <c r="AY138" s="295"/>
      <c r="AZ138" s="295"/>
      <c r="BA138" s="295"/>
      <c r="BB138" s="295"/>
      <c r="BC138" s="295"/>
      <c r="BD138" s="295"/>
      <c r="BE138" s="295"/>
      <c r="BF138" s="295"/>
      <c r="BG138" s="295"/>
      <c r="BH138" s="295"/>
      <c r="BI138" s="295"/>
      <c r="BJ138" s="295"/>
      <c r="BK138" s="295"/>
      <c r="BL138" s="295">
        <f>IF(SUM(BL137:CP137)&gt;20000,20000,SUM(BL137:CP137))</f>
        <v>0</v>
      </c>
      <c r="BM138" s="295"/>
      <c r="BN138" s="295"/>
      <c r="BO138" s="295"/>
      <c r="BP138" s="295"/>
      <c r="BQ138" s="295"/>
      <c r="BR138" s="295"/>
      <c r="BS138" s="295"/>
      <c r="BT138" s="295"/>
      <c r="BU138" s="295"/>
      <c r="BV138" s="295"/>
      <c r="BW138" s="295"/>
      <c r="BX138" s="295"/>
      <c r="BY138" s="295"/>
      <c r="BZ138" s="295"/>
      <c r="CA138" s="295"/>
      <c r="CB138" s="295"/>
      <c r="CC138" s="295"/>
      <c r="CD138" s="295"/>
      <c r="CE138" s="295"/>
      <c r="CF138" s="295"/>
      <c r="CG138" s="295"/>
      <c r="CH138" s="295"/>
      <c r="CI138" s="295"/>
      <c r="CJ138" s="295"/>
      <c r="CK138" s="295"/>
      <c r="CL138" s="295"/>
      <c r="CM138" s="295"/>
      <c r="CN138" s="295"/>
      <c r="CO138" s="295"/>
      <c r="CP138" s="295"/>
      <c r="CQ138" s="295">
        <f>IF(SUM(CQ137:DU137)&gt;20000,20000,SUM(CQ137:DU137))</f>
        <v>0</v>
      </c>
      <c r="CR138" s="295"/>
      <c r="CS138" s="295"/>
      <c r="CT138" s="295"/>
      <c r="CU138" s="295"/>
      <c r="CV138" s="295"/>
      <c r="CW138" s="295"/>
      <c r="CX138" s="295"/>
      <c r="CY138" s="295"/>
      <c r="CZ138" s="295"/>
      <c r="DA138" s="295"/>
      <c r="DB138" s="295"/>
      <c r="DC138" s="295"/>
      <c r="DD138" s="295"/>
      <c r="DE138" s="295"/>
      <c r="DF138" s="295"/>
      <c r="DG138" s="295"/>
      <c r="DH138" s="295"/>
      <c r="DI138" s="295"/>
      <c r="DJ138" s="295"/>
      <c r="DK138" s="295"/>
      <c r="DL138" s="295"/>
      <c r="DM138" s="295"/>
      <c r="DN138" s="295"/>
      <c r="DO138" s="295"/>
      <c r="DP138" s="295"/>
      <c r="DQ138" s="295"/>
      <c r="DR138" s="295"/>
      <c r="DS138" s="295"/>
      <c r="DT138" s="295"/>
      <c r="DU138" s="295"/>
      <c r="DV138" s="295">
        <f>IF(SUM(DV137:EX137)&gt;20000,20000,SUM(DV137:EX137))</f>
        <v>0</v>
      </c>
      <c r="DW138" s="295"/>
      <c r="DX138" s="295"/>
      <c r="DY138" s="295"/>
      <c r="DZ138" s="295"/>
      <c r="EA138" s="295"/>
      <c r="EB138" s="295"/>
      <c r="EC138" s="295"/>
      <c r="ED138" s="295"/>
      <c r="EE138" s="295"/>
      <c r="EF138" s="295"/>
      <c r="EG138" s="295"/>
      <c r="EH138" s="295"/>
      <c r="EI138" s="295"/>
      <c r="EJ138" s="295"/>
      <c r="EK138" s="295"/>
      <c r="EL138" s="295"/>
      <c r="EM138" s="295"/>
      <c r="EN138" s="295"/>
      <c r="EO138" s="295"/>
      <c r="EP138" s="295"/>
      <c r="EQ138" s="295"/>
      <c r="ER138" s="295"/>
      <c r="ES138" s="295"/>
      <c r="ET138" s="295"/>
      <c r="EU138" s="295"/>
      <c r="EV138" s="295"/>
      <c r="EW138" s="295"/>
      <c r="EX138" s="295"/>
      <c r="EY138" s="295">
        <f>IF(SUM(EY137:GC137)&gt;20000,20000,SUM(EY137:GC137))</f>
        <v>0</v>
      </c>
      <c r="EZ138" s="295"/>
      <c r="FA138" s="295"/>
      <c r="FB138" s="295"/>
      <c r="FC138" s="295"/>
      <c r="FD138" s="295"/>
      <c r="FE138" s="295"/>
      <c r="FF138" s="295"/>
      <c r="FG138" s="295"/>
      <c r="FH138" s="295"/>
      <c r="FI138" s="295"/>
      <c r="FJ138" s="295"/>
      <c r="FK138" s="295"/>
      <c r="FL138" s="295"/>
      <c r="FM138" s="295"/>
      <c r="FN138" s="295"/>
      <c r="FO138" s="295"/>
      <c r="FP138" s="295"/>
      <c r="FQ138" s="295"/>
      <c r="FR138" s="295"/>
      <c r="FS138" s="295"/>
      <c r="FT138" s="295"/>
      <c r="FU138" s="295"/>
      <c r="FV138" s="295"/>
      <c r="FW138" s="295"/>
      <c r="FX138" s="295"/>
      <c r="FY138" s="295"/>
      <c r="FZ138" s="295"/>
      <c r="GA138" s="295"/>
      <c r="GB138" s="295"/>
      <c r="GC138" s="295"/>
      <c r="GD138" s="143">
        <f>SUM(C138:GC138)</f>
        <v>0</v>
      </c>
    </row>
    <row r="139" spans="1:186" ht="22.5" hidden="1" customHeight="1">
      <c r="A139" s="296">
        <v>64</v>
      </c>
      <c r="B139" s="140" t="s">
        <v>271</v>
      </c>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c r="BO139" s="142"/>
      <c r="BP139" s="142"/>
      <c r="BQ139" s="142"/>
      <c r="BR139" s="142"/>
      <c r="BS139" s="142"/>
      <c r="BT139" s="142"/>
      <c r="BU139" s="142"/>
      <c r="BV139" s="142"/>
      <c r="BW139" s="142"/>
      <c r="BX139" s="142"/>
      <c r="BY139" s="142"/>
      <c r="BZ139" s="142"/>
      <c r="CA139" s="142"/>
      <c r="CB139" s="142"/>
      <c r="CC139" s="142"/>
      <c r="CD139" s="142"/>
      <c r="CE139" s="142"/>
      <c r="CF139" s="142"/>
      <c r="CG139" s="142"/>
      <c r="CH139" s="142"/>
      <c r="CI139" s="142"/>
      <c r="CJ139" s="142"/>
      <c r="CK139" s="142"/>
      <c r="CL139" s="142"/>
      <c r="CM139" s="142"/>
      <c r="CN139" s="142"/>
      <c r="CO139" s="142"/>
      <c r="CP139" s="142"/>
      <c r="CQ139" s="142"/>
      <c r="CR139" s="142"/>
      <c r="CS139" s="142"/>
      <c r="CT139" s="142"/>
      <c r="CU139" s="142"/>
      <c r="CV139" s="142"/>
      <c r="CW139" s="142"/>
      <c r="CX139" s="142"/>
      <c r="CY139" s="142"/>
      <c r="CZ139" s="142"/>
      <c r="DA139" s="142"/>
      <c r="DB139" s="142"/>
      <c r="DC139" s="142"/>
      <c r="DD139" s="142"/>
      <c r="DE139" s="142"/>
      <c r="DF139" s="142"/>
      <c r="DG139" s="142"/>
      <c r="DH139" s="142"/>
      <c r="DI139" s="142"/>
      <c r="DJ139" s="142"/>
      <c r="DK139" s="142"/>
      <c r="DL139" s="142"/>
      <c r="DM139" s="142"/>
      <c r="DN139" s="142"/>
      <c r="DO139" s="142"/>
      <c r="DP139" s="142"/>
      <c r="DQ139" s="142"/>
      <c r="DR139" s="142"/>
      <c r="DS139" s="142"/>
      <c r="DT139" s="142"/>
      <c r="DU139" s="142"/>
      <c r="DV139" s="142"/>
      <c r="DW139" s="142"/>
      <c r="DX139" s="142"/>
      <c r="DY139" s="142"/>
      <c r="DZ139" s="142"/>
      <c r="EA139" s="142"/>
      <c r="EB139" s="142"/>
      <c r="EC139" s="142"/>
      <c r="ED139" s="142"/>
      <c r="EE139" s="142"/>
      <c r="EF139" s="142"/>
      <c r="EG139" s="142"/>
      <c r="EH139" s="142"/>
      <c r="EI139" s="142"/>
      <c r="EJ139" s="142"/>
      <c r="EK139" s="142"/>
      <c r="EL139" s="142"/>
      <c r="EM139" s="142"/>
      <c r="EN139" s="142"/>
      <c r="EO139" s="142"/>
      <c r="EP139" s="142"/>
      <c r="EQ139" s="142"/>
      <c r="ER139" s="142"/>
      <c r="ES139" s="142"/>
      <c r="ET139" s="142"/>
      <c r="EU139" s="142"/>
      <c r="EV139" s="142"/>
      <c r="EW139" s="142"/>
      <c r="EX139" s="142"/>
      <c r="EY139" s="142"/>
      <c r="EZ139" s="142"/>
      <c r="FA139" s="142"/>
      <c r="FB139" s="142"/>
      <c r="FC139" s="142"/>
      <c r="FD139" s="142"/>
      <c r="FE139" s="142"/>
      <c r="FF139" s="142"/>
      <c r="FG139" s="142"/>
      <c r="FH139" s="142"/>
      <c r="FI139" s="142"/>
      <c r="FJ139" s="142"/>
      <c r="FK139" s="142"/>
      <c r="FL139" s="142"/>
      <c r="FM139" s="142"/>
      <c r="FN139" s="142"/>
      <c r="FO139" s="142"/>
      <c r="FP139" s="142"/>
      <c r="FQ139" s="142"/>
      <c r="FR139" s="142"/>
      <c r="FS139" s="142"/>
      <c r="FT139" s="142"/>
      <c r="FU139" s="142"/>
      <c r="FV139" s="142"/>
      <c r="FW139" s="142"/>
      <c r="FX139" s="142"/>
      <c r="FY139" s="142"/>
      <c r="FZ139" s="142"/>
      <c r="GA139" s="142"/>
      <c r="GB139" s="142"/>
      <c r="GC139" s="142"/>
      <c r="GD139" s="141"/>
    </row>
    <row r="140" spans="1:186" ht="22.5" hidden="1" customHeight="1">
      <c r="A140" s="297"/>
      <c r="B140" s="140" t="s">
        <v>272</v>
      </c>
      <c r="C140" s="295">
        <f>IF(SUM(C139:AG139)&gt;20000,20000,SUM(C139:AG139))</f>
        <v>0</v>
      </c>
      <c r="D140" s="295"/>
      <c r="E140" s="295"/>
      <c r="F140" s="295"/>
      <c r="G140" s="295"/>
      <c r="H140" s="295"/>
      <c r="I140" s="295"/>
      <c r="J140" s="295"/>
      <c r="K140" s="295"/>
      <c r="L140" s="295"/>
      <c r="M140" s="295"/>
      <c r="N140" s="295"/>
      <c r="O140" s="295"/>
      <c r="P140" s="295"/>
      <c r="Q140" s="295"/>
      <c r="R140" s="295"/>
      <c r="S140" s="295"/>
      <c r="T140" s="295"/>
      <c r="U140" s="295"/>
      <c r="V140" s="295"/>
      <c r="W140" s="295"/>
      <c r="X140" s="295"/>
      <c r="Y140" s="295"/>
      <c r="Z140" s="295"/>
      <c r="AA140" s="295"/>
      <c r="AB140" s="295"/>
      <c r="AC140" s="295"/>
      <c r="AD140" s="295"/>
      <c r="AE140" s="295"/>
      <c r="AF140" s="295"/>
      <c r="AG140" s="295"/>
      <c r="AH140" s="295">
        <f>IF(SUM(AH139:BK139)&gt;20000,20000,SUM(AH139:BK139))</f>
        <v>0</v>
      </c>
      <c r="AI140" s="295"/>
      <c r="AJ140" s="295"/>
      <c r="AK140" s="295"/>
      <c r="AL140" s="295"/>
      <c r="AM140" s="295"/>
      <c r="AN140" s="295"/>
      <c r="AO140" s="295"/>
      <c r="AP140" s="295"/>
      <c r="AQ140" s="295"/>
      <c r="AR140" s="295"/>
      <c r="AS140" s="295"/>
      <c r="AT140" s="295"/>
      <c r="AU140" s="295"/>
      <c r="AV140" s="295"/>
      <c r="AW140" s="295"/>
      <c r="AX140" s="295"/>
      <c r="AY140" s="295"/>
      <c r="AZ140" s="295"/>
      <c r="BA140" s="295"/>
      <c r="BB140" s="295"/>
      <c r="BC140" s="295"/>
      <c r="BD140" s="295"/>
      <c r="BE140" s="295"/>
      <c r="BF140" s="295"/>
      <c r="BG140" s="295"/>
      <c r="BH140" s="295"/>
      <c r="BI140" s="295"/>
      <c r="BJ140" s="295"/>
      <c r="BK140" s="295"/>
      <c r="BL140" s="295">
        <f>IF(SUM(BL139:CP139)&gt;20000,20000,SUM(BL139:CP139))</f>
        <v>0</v>
      </c>
      <c r="BM140" s="295"/>
      <c r="BN140" s="295"/>
      <c r="BO140" s="295"/>
      <c r="BP140" s="295"/>
      <c r="BQ140" s="295"/>
      <c r="BR140" s="295"/>
      <c r="BS140" s="295"/>
      <c r="BT140" s="295"/>
      <c r="BU140" s="295"/>
      <c r="BV140" s="295"/>
      <c r="BW140" s="295"/>
      <c r="BX140" s="295"/>
      <c r="BY140" s="295"/>
      <c r="BZ140" s="295"/>
      <c r="CA140" s="295"/>
      <c r="CB140" s="295"/>
      <c r="CC140" s="295"/>
      <c r="CD140" s="295"/>
      <c r="CE140" s="295"/>
      <c r="CF140" s="295"/>
      <c r="CG140" s="295"/>
      <c r="CH140" s="295"/>
      <c r="CI140" s="295"/>
      <c r="CJ140" s="295"/>
      <c r="CK140" s="295"/>
      <c r="CL140" s="295"/>
      <c r="CM140" s="295"/>
      <c r="CN140" s="295"/>
      <c r="CO140" s="295"/>
      <c r="CP140" s="295"/>
      <c r="CQ140" s="295">
        <f>IF(SUM(CQ139:DU139)&gt;20000,20000,SUM(CQ139:DU139))</f>
        <v>0</v>
      </c>
      <c r="CR140" s="295"/>
      <c r="CS140" s="295"/>
      <c r="CT140" s="295"/>
      <c r="CU140" s="295"/>
      <c r="CV140" s="295"/>
      <c r="CW140" s="295"/>
      <c r="CX140" s="295"/>
      <c r="CY140" s="295"/>
      <c r="CZ140" s="295"/>
      <c r="DA140" s="295"/>
      <c r="DB140" s="295"/>
      <c r="DC140" s="295"/>
      <c r="DD140" s="295"/>
      <c r="DE140" s="295"/>
      <c r="DF140" s="295"/>
      <c r="DG140" s="295"/>
      <c r="DH140" s="295"/>
      <c r="DI140" s="295"/>
      <c r="DJ140" s="295"/>
      <c r="DK140" s="295"/>
      <c r="DL140" s="295"/>
      <c r="DM140" s="295"/>
      <c r="DN140" s="295"/>
      <c r="DO140" s="295"/>
      <c r="DP140" s="295"/>
      <c r="DQ140" s="295"/>
      <c r="DR140" s="295"/>
      <c r="DS140" s="295"/>
      <c r="DT140" s="295"/>
      <c r="DU140" s="295"/>
      <c r="DV140" s="295">
        <f>IF(SUM(DV139:EX139)&gt;20000,20000,SUM(DV139:EX139))</f>
        <v>0</v>
      </c>
      <c r="DW140" s="295"/>
      <c r="DX140" s="295"/>
      <c r="DY140" s="295"/>
      <c r="DZ140" s="295"/>
      <c r="EA140" s="295"/>
      <c r="EB140" s="295"/>
      <c r="EC140" s="295"/>
      <c r="ED140" s="295"/>
      <c r="EE140" s="295"/>
      <c r="EF140" s="295"/>
      <c r="EG140" s="295"/>
      <c r="EH140" s="295"/>
      <c r="EI140" s="295"/>
      <c r="EJ140" s="295"/>
      <c r="EK140" s="295"/>
      <c r="EL140" s="295"/>
      <c r="EM140" s="295"/>
      <c r="EN140" s="295"/>
      <c r="EO140" s="295"/>
      <c r="EP140" s="295"/>
      <c r="EQ140" s="295"/>
      <c r="ER140" s="295"/>
      <c r="ES140" s="295"/>
      <c r="ET140" s="295"/>
      <c r="EU140" s="295"/>
      <c r="EV140" s="295"/>
      <c r="EW140" s="295"/>
      <c r="EX140" s="295"/>
      <c r="EY140" s="295">
        <f>IF(SUM(EY139:GC139)&gt;20000,20000,SUM(EY139:GC139))</f>
        <v>0</v>
      </c>
      <c r="EZ140" s="295"/>
      <c r="FA140" s="295"/>
      <c r="FB140" s="295"/>
      <c r="FC140" s="295"/>
      <c r="FD140" s="295"/>
      <c r="FE140" s="295"/>
      <c r="FF140" s="295"/>
      <c r="FG140" s="295"/>
      <c r="FH140" s="295"/>
      <c r="FI140" s="295"/>
      <c r="FJ140" s="295"/>
      <c r="FK140" s="295"/>
      <c r="FL140" s="295"/>
      <c r="FM140" s="295"/>
      <c r="FN140" s="295"/>
      <c r="FO140" s="295"/>
      <c r="FP140" s="295"/>
      <c r="FQ140" s="295"/>
      <c r="FR140" s="295"/>
      <c r="FS140" s="295"/>
      <c r="FT140" s="295"/>
      <c r="FU140" s="295"/>
      <c r="FV140" s="295"/>
      <c r="FW140" s="295"/>
      <c r="FX140" s="295"/>
      <c r="FY140" s="295"/>
      <c r="FZ140" s="295"/>
      <c r="GA140" s="295"/>
      <c r="GB140" s="295"/>
      <c r="GC140" s="295"/>
      <c r="GD140" s="143">
        <f>SUM(C140:GC140)</f>
        <v>0</v>
      </c>
    </row>
    <row r="141" spans="1:186" ht="22.5" hidden="1" customHeight="1">
      <c r="A141" s="296">
        <v>65</v>
      </c>
      <c r="B141" s="140" t="s">
        <v>271</v>
      </c>
      <c r="C141" s="142"/>
      <c r="D141" s="142"/>
      <c r="E141" s="142"/>
      <c r="F141" s="142"/>
      <c r="G141" s="142"/>
      <c r="H141" s="142"/>
      <c r="I141" s="142"/>
      <c r="J141" s="142"/>
      <c r="K141" s="142"/>
      <c r="L141" s="142"/>
      <c r="M141" s="142"/>
      <c r="N141" s="142"/>
      <c r="O141" s="142"/>
      <c r="P141" s="142"/>
      <c r="Q141" s="142"/>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c r="BO141" s="142"/>
      <c r="BP141" s="142"/>
      <c r="BQ141" s="142"/>
      <c r="BR141" s="142"/>
      <c r="BS141" s="142"/>
      <c r="BT141" s="142"/>
      <c r="BU141" s="142"/>
      <c r="BV141" s="142"/>
      <c r="BW141" s="142"/>
      <c r="BX141" s="142"/>
      <c r="BY141" s="142"/>
      <c r="BZ141" s="142"/>
      <c r="CA141" s="142"/>
      <c r="CB141" s="142"/>
      <c r="CC141" s="142"/>
      <c r="CD141" s="142"/>
      <c r="CE141" s="142"/>
      <c r="CF141" s="142"/>
      <c r="CG141" s="142"/>
      <c r="CH141" s="142"/>
      <c r="CI141" s="142"/>
      <c r="CJ141" s="142"/>
      <c r="CK141" s="142"/>
      <c r="CL141" s="142"/>
      <c r="CM141" s="142"/>
      <c r="CN141" s="142"/>
      <c r="CO141" s="142"/>
      <c r="CP141" s="142"/>
      <c r="CQ141" s="142"/>
      <c r="CR141" s="142"/>
      <c r="CS141" s="142"/>
      <c r="CT141" s="142"/>
      <c r="CU141" s="142"/>
      <c r="CV141" s="142"/>
      <c r="CW141" s="142"/>
      <c r="CX141" s="142"/>
      <c r="CY141" s="142"/>
      <c r="CZ141" s="142"/>
      <c r="DA141" s="142"/>
      <c r="DB141" s="142"/>
      <c r="DC141" s="142"/>
      <c r="DD141" s="142"/>
      <c r="DE141" s="142"/>
      <c r="DF141" s="142"/>
      <c r="DG141" s="142"/>
      <c r="DH141" s="142"/>
      <c r="DI141" s="142"/>
      <c r="DJ141" s="142"/>
      <c r="DK141" s="142"/>
      <c r="DL141" s="142"/>
      <c r="DM141" s="142"/>
      <c r="DN141" s="142"/>
      <c r="DO141" s="142"/>
      <c r="DP141" s="142"/>
      <c r="DQ141" s="142"/>
      <c r="DR141" s="142"/>
      <c r="DS141" s="142"/>
      <c r="DT141" s="142"/>
      <c r="DU141" s="142"/>
      <c r="DV141" s="142"/>
      <c r="DW141" s="142"/>
      <c r="DX141" s="142"/>
      <c r="DY141" s="142"/>
      <c r="DZ141" s="142"/>
      <c r="EA141" s="142"/>
      <c r="EB141" s="142"/>
      <c r="EC141" s="142"/>
      <c r="ED141" s="142"/>
      <c r="EE141" s="142"/>
      <c r="EF141" s="142"/>
      <c r="EG141" s="142"/>
      <c r="EH141" s="142"/>
      <c r="EI141" s="142"/>
      <c r="EJ141" s="142"/>
      <c r="EK141" s="142"/>
      <c r="EL141" s="142"/>
      <c r="EM141" s="142"/>
      <c r="EN141" s="142"/>
      <c r="EO141" s="142"/>
      <c r="EP141" s="142"/>
      <c r="EQ141" s="142"/>
      <c r="ER141" s="142"/>
      <c r="ES141" s="142"/>
      <c r="ET141" s="142"/>
      <c r="EU141" s="142"/>
      <c r="EV141" s="142"/>
      <c r="EW141" s="142"/>
      <c r="EX141" s="142"/>
      <c r="EY141" s="142"/>
      <c r="EZ141" s="142"/>
      <c r="FA141" s="142"/>
      <c r="FB141" s="142"/>
      <c r="FC141" s="142"/>
      <c r="FD141" s="142"/>
      <c r="FE141" s="142"/>
      <c r="FF141" s="142"/>
      <c r="FG141" s="142"/>
      <c r="FH141" s="142"/>
      <c r="FI141" s="142"/>
      <c r="FJ141" s="142"/>
      <c r="FK141" s="142"/>
      <c r="FL141" s="142"/>
      <c r="FM141" s="142"/>
      <c r="FN141" s="142"/>
      <c r="FO141" s="142"/>
      <c r="FP141" s="142"/>
      <c r="FQ141" s="142"/>
      <c r="FR141" s="142"/>
      <c r="FS141" s="142"/>
      <c r="FT141" s="142"/>
      <c r="FU141" s="142"/>
      <c r="FV141" s="142"/>
      <c r="FW141" s="142"/>
      <c r="FX141" s="142"/>
      <c r="FY141" s="142"/>
      <c r="FZ141" s="142"/>
      <c r="GA141" s="142"/>
      <c r="GB141" s="142"/>
      <c r="GC141" s="142"/>
      <c r="GD141" s="141"/>
    </row>
    <row r="142" spans="1:186" ht="22.5" hidden="1" customHeight="1">
      <c r="A142" s="297"/>
      <c r="B142" s="140" t="s">
        <v>272</v>
      </c>
      <c r="C142" s="295">
        <f>IF(SUM(C141:AG141)&gt;20000,20000,SUM(C141:AG141))</f>
        <v>0</v>
      </c>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f>IF(SUM(AH141:BK141)&gt;20000,20000,SUM(AH141:BK141))</f>
        <v>0</v>
      </c>
      <c r="AI142" s="295"/>
      <c r="AJ142" s="295"/>
      <c r="AK142" s="295"/>
      <c r="AL142" s="295"/>
      <c r="AM142" s="295"/>
      <c r="AN142" s="295"/>
      <c r="AO142" s="295"/>
      <c r="AP142" s="295"/>
      <c r="AQ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f>IF(SUM(BL141:CP141)&gt;20000,20000,SUM(BL141:CP141))</f>
        <v>0</v>
      </c>
      <c r="BM142" s="295"/>
      <c r="BN142" s="295"/>
      <c r="BO142" s="295"/>
      <c r="BP142" s="295"/>
      <c r="BQ142" s="295"/>
      <c r="BR142" s="295"/>
      <c r="BS142" s="295"/>
      <c r="BT142" s="295"/>
      <c r="BU142" s="295"/>
      <c r="BV142" s="295"/>
      <c r="BW142" s="295"/>
      <c r="BX142" s="295"/>
      <c r="BY142" s="295"/>
      <c r="BZ142" s="295"/>
      <c r="CA142" s="295"/>
      <c r="CB142" s="295"/>
      <c r="CC142" s="295"/>
      <c r="CD142" s="295"/>
      <c r="CE142" s="295"/>
      <c r="CF142" s="295"/>
      <c r="CG142" s="295"/>
      <c r="CH142" s="295"/>
      <c r="CI142" s="295"/>
      <c r="CJ142" s="295"/>
      <c r="CK142" s="295"/>
      <c r="CL142" s="295"/>
      <c r="CM142" s="295"/>
      <c r="CN142" s="295"/>
      <c r="CO142" s="295"/>
      <c r="CP142" s="295"/>
      <c r="CQ142" s="295">
        <f>IF(SUM(CQ141:DU141)&gt;20000,20000,SUM(CQ141:DU141))</f>
        <v>0</v>
      </c>
      <c r="CR142" s="295"/>
      <c r="CS142" s="295"/>
      <c r="CT142" s="295"/>
      <c r="CU142" s="295"/>
      <c r="CV142" s="295"/>
      <c r="CW142" s="295"/>
      <c r="CX142" s="295"/>
      <c r="CY142" s="295"/>
      <c r="CZ142" s="295"/>
      <c r="DA142" s="295"/>
      <c r="DB142" s="295"/>
      <c r="DC142" s="295"/>
      <c r="DD142" s="295"/>
      <c r="DE142" s="295"/>
      <c r="DF142" s="295"/>
      <c r="DG142" s="295"/>
      <c r="DH142" s="295"/>
      <c r="DI142" s="295"/>
      <c r="DJ142" s="295"/>
      <c r="DK142" s="295"/>
      <c r="DL142" s="295"/>
      <c r="DM142" s="295"/>
      <c r="DN142" s="295"/>
      <c r="DO142" s="295"/>
      <c r="DP142" s="295"/>
      <c r="DQ142" s="295"/>
      <c r="DR142" s="295"/>
      <c r="DS142" s="295"/>
      <c r="DT142" s="295"/>
      <c r="DU142" s="295"/>
      <c r="DV142" s="295">
        <f>IF(SUM(DV141:EX141)&gt;20000,20000,SUM(DV141:EX141))</f>
        <v>0</v>
      </c>
      <c r="DW142" s="295"/>
      <c r="DX142" s="295"/>
      <c r="DY142" s="295"/>
      <c r="DZ142" s="295"/>
      <c r="EA142" s="295"/>
      <c r="EB142" s="295"/>
      <c r="EC142" s="295"/>
      <c r="ED142" s="295"/>
      <c r="EE142" s="295"/>
      <c r="EF142" s="295"/>
      <c r="EG142" s="295"/>
      <c r="EH142" s="295"/>
      <c r="EI142" s="295"/>
      <c r="EJ142" s="295"/>
      <c r="EK142" s="295"/>
      <c r="EL142" s="295"/>
      <c r="EM142" s="295"/>
      <c r="EN142" s="295"/>
      <c r="EO142" s="295"/>
      <c r="EP142" s="295"/>
      <c r="EQ142" s="295"/>
      <c r="ER142" s="295"/>
      <c r="ES142" s="295"/>
      <c r="ET142" s="295"/>
      <c r="EU142" s="295"/>
      <c r="EV142" s="295"/>
      <c r="EW142" s="295"/>
      <c r="EX142" s="295"/>
      <c r="EY142" s="295">
        <f>IF(SUM(EY141:GC141)&gt;20000,20000,SUM(EY141:GC141))</f>
        <v>0</v>
      </c>
      <c r="EZ142" s="295"/>
      <c r="FA142" s="295"/>
      <c r="FB142" s="295"/>
      <c r="FC142" s="295"/>
      <c r="FD142" s="295"/>
      <c r="FE142" s="295"/>
      <c r="FF142" s="295"/>
      <c r="FG142" s="295"/>
      <c r="FH142" s="295"/>
      <c r="FI142" s="295"/>
      <c r="FJ142" s="295"/>
      <c r="FK142" s="295"/>
      <c r="FL142" s="295"/>
      <c r="FM142" s="295"/>
      <c r="FN142" s="295"/>
      <c r="FO142" s="295"/>
      <c r="FP142" s="295"/>
      <c r="FQ142" s="295"/>
      <c r="FR142" s="295"/>
      <c r="FS142" s="295"/>
      <c r="FT142" s="295"/>
      <c r="FU142" s="295"/>
      <c r="FV142" s="295"/>
      <c r="FW142" s="295"/>
      <c r="FX142" s="295"/>
      <c r="FY142" s="295"/>
      <c r="FZ142" s="295"/>
      <c r="GA142" s="295"/>
      <c r="GB142" s="295"/>
      <c r="GC142" s="295"/>
      <c r="GD142" s="143">
        <f>SUM(C142:GC142)</f>
        <v>0</v>
      </c>
    </row>
    <row r="143" spans="1:186" ht="22.5" hidden="1" customHeight="1">
      <c r="A143" s="296">
        <v>66</v>
      </c>
      <c r="B143" s="140" t="s">
        <v>271</v>
      </c>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c r="BO143" s="142"/>
      <c r="BP143" s="142"/>
      <c r="BQ143" s="142"/>
      <c r="BR143" s="142"/>
      <c r="BS143" s="142"/>
      <c r="BT143" s="142"/>
      <c r="BU143" s="142"/>
      <c r="BV143" s="142"/>
      <c r="BW143" s="142"/>
      <c r="BX143" s="142"/>
      <c r="BY143" s="142"/>
      <c r="BZ143" s="142"/>
      <c r="CA143" s="142"/>
      <c r="CB143" s="142"/>
      <c r="CC143" s="142"/>
      <c r="CD143" s="142"/>
      <c r="CE143" s="142"/>
      <c r="CF143" s="142"/>
      <c r="CG143" s="142"/>
      <c r="CH143" s="142"/>
      <c r="CI143" s="142"/>
      <c r="CJ143" s="142"/>
      <c r="CK143" s="142"/>
      <c r="CL143" s="142"/>
      <c r="CM143" s="142"/>
      <c r="CN143" s="142"/>
      <c r="CO143" s="142"/>
      <c r="CP143" s="142"/>
      <c r="CQ143" s="142"/>
      <c r="CR143" s="142"/>
      <c r="CS143" s="142"/>
      <c r="CT143" s="142"/>
      <c r="CU143" s="142"/>
      <c r="CV143" s="142"/>
      <c r="CW143" s="142"/>
      <c r="CX143" s="142"/>
      <c r="CY143" s="142"/>
      <c r="CZ143" s="142"/>
      <c r="DA143" s="142"/>
      <c r="DB143" s="142"/>
      <c r="DC143" s="142"/>
      <c r="DD143" s="142"/>
      <c r="DE143" s="142"/>
      <c r="DF143" s="142"/>
      <c r="DG143" s="142"/>
      <c r="DH143" s="142"/>
      <c r="DI143" s="142"/>
      <c r="DJ143" s="142"/>
      <c r="DK143" s="142"/>
      <c r="DL143" s="142"/>
      <c r="DM143" s="142"/>
      <c r="DN143" s="142"/>
      <c r="DO143" s="142"/>
      <c r="DP143" s="142"/>
      <c r="DQ143" s="142"/>
      <c r="DR143" s="142"/>
      <c r="DS143" s="142"/>
      <c r="DT143" s="142"/>
      <c r="DU143" s="142"/>
      <c r="DV143" s="142"/>
      <c r="DW143" s="142"/>
      <c r="DX143" s="142"/>
      <c r="DY143" s="142"/>
      <c r="DZ143" s="142"/>
      <c r="EA143" s="142"/>
      <c r="EB143" s="142"/>
      <c r="EC143" s="142"/>
      <c r="ED143" s="142"/>
      <c r="EE143" s="142"/>
      <c r="EF143" s="142"/>
      <c r="EG143" s="142"/>
      <c r="EH143" s="142"/>
      <c r="EI143" s="142"/>
      <c r="EJ143" s="142"/>
      <c r="EK143" s="142"/>
      <c r="EL143" s="142"/>
      <c r="EM143" s="142"/>
      <c r="EN143" s="142"/>
      <c r="EO143" s="142"/>
      <c r="EP143" s="142"/>
      <c r="EQ143" s="142"/>
      <c r="ER143" s="142"/>
      <c r="ES143" s="142"/>
      <c r="ET143" s="142"/>
      <c r="EU143" s="142"/>
      <c r="EV143" s="142"/>
      <c r="EW143" s="142"/>
      <c r="EX143" s="142"/>
      <c r="EY143" s="142"/>
      <c r="EZ143" s="142"/>
      <c r="FA143" s="142"/>
      <c r="FB143" s="142"/>
      <c r="FC143" s="142"/>
      <c r="FD143" s="142"/>
      <c r="FE143" s="142"/>
      <c r="FF143" s="142"/>
      <c r="FG143" s="142"/>
      <c r="FH143" s="142"/>
      <c r="FI143" s="142"/>
      <c r="FJ143" s="142"/>
      <c r="FK143" s="142"/>
      <c r="FL143" s="142"/>
      <c r="FM143" s="142"/>
      <c r="FN143" s="142"/>
      <c r="FO143" s="142"/>
      <c r="FP143" s="142"/>
      <c r="FQ143" s="142"/>
      <c r="FR143" s="142"/>
      <c r="FS143" s="142"/>
      <c r="FT143" s="142"/>
      <c r="FU143" s="142"/>
      <c r="FV143" s="142"/>
      <c r="FW143" s="142"/>
      <c r="FX143" s="142"/>
      <c r="FY143" s="142"/>
      <c r="FZ143" s="142"/>
      <c r="GA143" s="142"/>
      <c r="GB143" s="142"/>
      <c r="GC143" s="142"/>
      <c r="GD143" s="141"/>
    </row>
    <row r="144" spans="1:186" ht="22.5" hidden="1" customHeight="1">
      <c r="A144" s="297"/>
      <c r="B144" s="140" t="s">
        <v>272</v>
      </c>
      <c r="C144" s="295">
        <f>IF(SUM(C143:AG143)&gt;20000,20000,SUM(C143:AG143))</f>
        <v>0</v>
      </c>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f>IF(SUM(AH143:BK143)&gt;20000,20000,SUM(AH143:BK143))</f>
        <v>0</v>
      </c>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f>IF(SUM(BL143:CP143)&gt;20000,20000,SUM(BL143:CP143))</f>
        <v>0</v>
      </c>
      <c r="BM144" s="295"/>
      <c r="BN144" s="295"/>
      <c r="BO144" s="295"/>
      <c r="BP144" s="295"/>
      <c r="BQ144" s="295"/>
      <c r="BR144" s="295"/>
      <c r="BS144" s="295"/>
      <c r="BT144" s="295"/>
      <c r="BU144" s="295"/>
      <c r="BV144" s="295"/>
      <c r="BW144" s="295"/>
      <c r="BX144" s="295"/>
      <c r="BY144" s="295"/>
      <c r="BZ144" s="295"/>
      <c r="CA144" s="295"/>
      <c r="CB144" s="295"/>
      <c r="CC144" s="295"/>
      <c r="CD144" s="295"/>
      <c r="CE144" s="295"/>
      <c r="CF144" s="295"/>
      <c r="CG144" s="295"/>
      <c r="CH144" s="295"/>
      <c r="CI144" s="295"/>
      <c r="CJ144" s="295"/>
      <c r="CK144" s="295"/>
      <c r="CL144" s="295"/>
      <c r="CM144" s="295"/>
      <c r="CN144" s="295"/>
      <c r="CO144" s="295"/>
      <c r="CP144" s="295"/>
      <c r="CQ144" s="295">
        <f>IF(SUM(CQ143:DU143)&gt;20000,20000,SUM(CQ143:DU143))</f>
        <v>0</v>
      </c>
      <c r="CR144" s="295"/>
      <c r="CS144" s="295"/>
      <c r="CT144" s="295"/>
      <c r="CU144" s="295"/>
      <c r="CV144" s="295"/>
      <c r="CW144" s="295"/>
      <c r="CX144" s="295"/>
      <c r="CY144" s="295"/>
      <c r="CZ144" s="295"/>
      <c r="DA144" s="295"/>
      <c r="DB144" s="295"/>
      <c r="DC144" s="295"/>
      <c r="DD144" s="295"/>
      <c r="DE144" s="295"/>
      <c r="DF144" s="295"/>
      <c r="DG144" s="295"/>
      <c r="DH144" s="295"/>
      <c r="DI144" s="295"/>
      <c r="DJ144" s="295"/>
      <c r="DK144" s="295"/>
      <c r="DL144" s="295"/>
      <c r="DM144" s="295"/>
      <c r="DN144" s="295"/>
      <c r="DO144" s="295"/>
      <c r="DP144" s="295"/>
      <c r="DQ144" s="295"/>
      <c r="DR144" s="295"/>
      <c r="DS144" s="295"/>
      <c r="DT144" s="295"/>
      <c r="DU144" s="295"/>
      <c r="DV144" s="295">
        <f>IF(SUM(DV143:EX143)&gt;20000,20000,SUM(DV143:EX143))</f>
        <v>0</v>
      </c>
      <c r="DW144" s="295"/>
      <c r="DX144" s="295"/>
      <c r="DY144" s="295"/>
      <c r="DZ144" s="295"/>
      <c r="EA144" s="295"/>
      <c r="EB144" s="295"/>
      <c r="EC144" s="295"/>
      <c r="ED144" s="295"/>
      <c r="EE144" s="295"/>
      <c r="EF144" s="295"/>
      <c r="EG144" s="295"/>
      <c r="EH144" s="295"/>
      <c r="EI144" s="295"/>
      <c r="EJ144" s="295"/>
      <c r="EK144" s="295"/>
      <c r="EL144" s="295"/>
      <c r="EM144" s="295"/>
      <c r="EN144" s="295"/>
      <c r="EO144" s="295"/>
      <c r="EP144" s="295"/>
      <c r="EQ144" s="295"/>
      <c r="ER144" s="295"/>
      <c r="ES144" s="295"/>
      <c r="ET144" s="295"/>
      <c r="EU144" s="295"/>
      <c r="EV144" s="295"/>
      <c r="EW144" s="295"/>
      <c r="EX144" s="295"/>
      <c r="EY144" s="295">
        <f>IF(SUM(EY143:GC143)&gt;20000,20000,SUM(EY143:GC143))</f>
        <v>0</v>
      </c>
      <c r="EZ144" s="295"/>
      <c r="FA144" s="295"/>
      <c r="FB144" s="295"/>
      <c r="FC144" s="295"/>
      <c r="FD144" s="295"/>
      <c r="FE144" s="295"/>
      <c r="FF144" s="295"/>
      <c r="FG144" s="295"/>
      <c r="FH144" s="295"/>
      <c r="FI144" s="295"/>
      <c r="FJ144" s="295"/>
      <c r="FK144" s="295"/>
      <c r="FL144" s="295"/>
      <c r="FM144" s="295"/>
      <c r="FN144" s="295"/>
      <c r="FO144" s="295"/>
      <c r="FP144" s="295"/>
      <c r="FQ144" s="295"/>
      <c r="FR144" s="295"/>
      <c r="FS144" s="295"/>
      <c r="FT144" s="295"/>
      <c r="FU144" s="295"/>
      <c r="FV144" s="295"/>
      <c r="FW144" s="295"/>
      <c r="FX144" s="295"/>
      <c r="FY144" s="295"/>
      <c r="FZ144" s="295"/>
      <c r="GA144" s="295"/>
      <c r="GB144" s="295"/>
      <c r="GC144" s="295"/>
      <c r="GD144" s="143">
        <f>SUM(C144:GC144)</f>
        <v>0</v>
      </c>
    </row>
    <row r="145" spans="1:186" ht="22.5" hidden="1" customHeight="1">
      <c r="A145" s="296">
        <v>67</v>
      </c>
      <c r="B145" s="140" t="s">
        <v>271</v>
      </c>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c r="BO145" s="142"/>
      <c r="BP145" s="142"/>
      <c r="BQ145" s="142"/>
      <c r="BR145" s="142"/>
      <c r="BS145" s="142"/>
      <c r="BT145" s="142"/>
      <c r="BU145" s="142"/>
      <c r="BV145" s="142"/>
      <c r="BW145" s="142"/>
      <c r="BX145" s="142"/>
      <c r="BY145" s="142"/>
      <c r="BZ145" s="142"/>
      <c r="CA145" s="142"/>
      <c r="CB145" s="142"/>
      <c r="CC145" s="142"/>
      <c r="CD145" s="142"/>
      <c r="CE145" s="142"/>
      <c r="CF145" s="142"/>
      <c r="CG145" s="142"/>
      <c r="CH145" s="142"/>
      <c r="CI145" s="142"/>
      <c r="CJ145" s="142"/>
      <c r="CK145" s="142"/>
      <c r="CL145" s="142"/>
      <c r="CM145" s="142"/>
      <c r="CN145" s="142"/>
      <c r="CO145" s="142"/>
      <c r="CP145" s="142"/>
      <c r="CQ145" s="142"/>
      <c r="CR145" s="142"/>
      <c r="CS145" s="142"/>
      <c r="CT145" s="142"/>
      <c r="CU145" s="142"/>
      <c r="CV145" s="142"/>
      <c r="CW145" s="142"/>
      <c r="CX145" s="142"/>
      <c r="CY145" s="142"/>
      <c r="CZ145" s="142"/>
      <c r="DA145" s="142"/>
      <c r="DB145" s="142"/>
      <c r="DC145" s="142"/>
      <c r="DD145" s="142"/>
      <c r="DE145" s="142"/>
      <c r="DF145" s="142"/>
      <c r="DG145" s="142"/>
      <c r="DH145" s="142"/>
      <c r="DI145" s="142"/>
      <c r="DJ145" s="142"/>
      <c r="DK145" s="142"/>
      <c r="DL145" s="142"/>
      <c r="DM145" s="142"/>
      <c r="DN145" s="142"/>
      <c r="DO145" s="142"/>
      <c r="DP145" s="142"/>
      <c r="DQ145" s="142"/>
      <c r="DR145" s="142"/>
      <c r="DS145" s="142"/>
      <c r="DT145" s="142"/>
      <c r="DU145" s="142"/>
      <c r="DV145" s="142"/>
      <c r="DW145" s="142"/>
      <c r="DX145" s="142"/>
      <c r="DY145" s="142"/>
      <c r="DZ145" s="142"/>
      <c r="EA145" s="142"/>
      <c r="EB145" s="142"/>
      <c r="EC145" s="142"/>
      <c r="ED145" s="142"/>
      <c r="EE145" s="142"/>
      <c r="EF145" s="142"/>
      <c r="EG145" s="142"/>
      <c r="EH145" s="142"/>
      <c r="EI145" s="142"/>
      <c r="EJ145" s="142"/>
      <c r="EK145" s="142"/>
      <c r="EL145" s="142"/>
      <c r="EM145" s="142"/>
      <c r="EN145" s="142"/>
      <c r="EO145" s="142"/>
      <c r="EP145" s="142"/>
      <c r="EQ145" s="142"/>
      <c r="ER145" s="142"/>
      <c r="ES145" s="142"/>
      <c r="ET145" s="142"/>
      <c r="EU145" s="142"/>
      <c r="EV145" s="142"/>
      <c r="EW145" s="142"/>
      <c r="EX145" s="142"/>
      <c r="EY145" s="142"/>
      <c r="EZ145" s="142"/>
      <c r="FA145" s="142"/>
      <c r="FB145" s="142"/>
      <c r="FC145" s="142"/>
      <c r="FD145" s="142"/>
      <c r="FE145" s="142"/>
      <c r="FF145" s="142"/>
      <c r="FG145" s="142"/>
      <c r="FH145" s="142"/>
      <c r="FI145" s="142"/>
      <c r="FJ145" s="142"/>
      <c r="FK145" s="142"/>
      <c r="FL145" s="142"/>
      <c r="FM145" s="142"/>
      <c r="FN145" s="142"/>
      <c r="FO145" s="142"/>
      <c r="FP145" s="142"/>
      <c r="FQ145" s="142"/>
      <c r="FR145" s="142"/>
      <c r="FS145" s="142"/>
      <c r="FT145" s="142"/>
      <c r="FU145" s="142"/>
      <c r="FV145" s="142"/>
      <c r="FW145" s="142"/>
      <c r="FX145" s="142"/>
      <c r="FY145" s="142"/>
      <c r="FZ145" s="142"/>
      <c r="GA145" s="142"/>
      <c r="GB145" s="142"/>
      <c r="GC145" s="142"/>
      <c r="GD145" s="141"/>
    </row>
    <row r="146" spans="1:186" ht="22.5" hidden="1" customHeight="1">
      <c r="A146" s="297"/>
      <c r="B146" s="140" t="s">
        <v>272</v>
      </c>
      <c r="C146" s="295">
        <f>IF(SUM(C145:AG145)&gt;20000,20000,SUM(C145:AG145))</f>
        <v>0</v>
      </c>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f>IF(SUM(AH145:BK145)&gt;20000,20000,SUM(AH145:BK145))</f>
        <v>0</v>
      </c>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f>IF(SUM(BL145:CP145)&gt;20000,20000,SUM(BL145:CP145))</f>
        <v>0</v>
      </c>
      <c r="BM146" s="295"/>
      <c r="BN146" s="295"/>
      <c r="BO146" s="295"/>
      <c r="BP146" s="295"/>
      <c r="BQ146" s="295"/>
      <c r="BR146" s="295"/>
      <c r="BS146" s="295"/>
      <c r="BT146" s="295"/>
      <c r="BU146" s="295"/>
      <c r="BV146" s="295"/>
      <c r="BW146" s="295"/>
      <c r="BX146" s="295"/>
      <c r="BY146" s="295"/>
      <c r="BZ146" s="295"/>
      <c r="CA146" s="295"/>
      <c r="CB146" s="295"/>
      <c r="CC146" s="295"/>
      <c r="CD146" s="295"/>
      <c r="CE146" s="295"/>
      <c r="CF146" s="295"/>
      <c r="CG146" s="295"/>
      <c r="CH146" s="295"/>
      <c r="CI146" s="295"/>
      <c r="CJ146" s="295"/>
      <c r="CK146" s="295"/>
      <c r="CL146" s="295"/>
      <c r="CM146" s="295"/>
      <c r="CN146" s="295"/>
      <c r="CO146" s="295"/>
      <c r="CP146" s="295"/>
      <c r="CQ146" s="295">
        <f>IF(SUM(CQ145:DU145)&gt;20000,20000,SUM(CQ145:DU145))</f>
        <v>0</v>
      </c>
      <c r="CR146" s="295"/>
      <c r="CS146" s="295"/>
      <c r="CT146" s="295"/>
      <c r="CU146" s="295"/>
      <c r="CV146" s="295"/>
      <c r="CW146" s="295"/>
      <c r="CX146" s="295"/>
      <c r="CY146" s="295"/>
      <c r="CZ146" s="295"/>
      <c r="DA146" s="295"/>
      <c r="DB146" s="295"/>
      <c r="DC146" s="295"/>
      <c r="DD146" s="295"/>
      <c r="DE146" s="295"/>
      <c r="DF146" s="295"/>
      <c r="DG146" s="295"/>
      <c r="DH146" s="295"/>
      <c r="DI146" s="295"/>
      <c r="DJ146" s="295"/>
      <c r="DK146" s="295"/>
      <c r="DL146" s="295"/>
      <c r="DM146" s="295"/>
      <c r="DN146" s="295"/>
      <c r="DO146" s="295"/>
      <c r="DP146" s="295"/>
      <c r="DQ146" s="295"/>
      <c r="DR146" s="295"/>
      <c r="DS146" s="295"/>
      <c r="DT146" s="295"/>
      <c r="DU146" s="295"/>
      <c r="DV146" s="295">
        <f>IF(SUM(DV145:EX145)&gt;20000,20000,SUM(DV145:EX145))</f>
        <v>0</v>
      </c>
      <c r="DW146" s="295"/>
      <c r="DX146" s="295"/>
      <c r="DY146" s="295"/>
      <c r="DZ146" s="295"/>
      <c r="EA146" s="295"/>
      <c r="EB146" s="295"/>
      <c r="EC146" s="295"/>
      <c r="ED146" s="295"/>
      <c r="EE146" s="295"/>
      <c r="EF146" s="295"/>
      <c r="EG146" s="295"/>
      <c r="EH146" s="295"/>
      <c r="EI146" s="295"/>
      <c r="EJ146" s="295"/>
      <c r="EK146" s="295"/>
      <c r="EL146" s="295"/>
      <c r="EM146" s="295"/>
      <c r="EN146" s="295"/>
      <c r="EO146" s="295"/>
      <c r="EP146" s="295"/>
      <c r="EQ146" s="295"/>
      <c r="ER146" s="295"/>
      <c r="ES146" s="295"/>
      <c r="ET146" s="295"/>
      <c r="EU146" s="295"/>
      <c r="EV146" s="295"/>
      <c r="EW146" s="295"/>
      <c r="EX146" s="295"/>
      <c r="EY146" s="295">
        <f>IF(SUM(EY145:GC145)&gt;20000,20000,SUM(EY145:GC145))</f>
        <v>0</v>
      </c>
      <c r="EZ146" s="295"/>
      <c r="FA146" s="295"/>
      <c r="FB146" s="295"/>
      <c r="FC146" s="295"/>
      <c r="FD146" s="295"/>
      <c r="FE146" s="295"/>
      <c r="FF146" s="295"/>
      <c r="FG146" s="295"/>
      <c r="FH146" s="295"/>
      <c r="FI146" s="295"/>
      <c r="FJ146" s="295"/>
      <c r="FK146" s="295"/>
      <c r="FL146" s="295"/>
      <c r="FM146" s="295"/>
      <c r="FN146" s="295"/>
      <c r="FO146" s="295"/>
      <c r="FP146" s="295"/>
      <c r="FQ146" s="295"/>
      <c r="FR146" s="295"/>
      <c r="FS146" s="295"/>
      <c r="FT146" s="295"/>
      <c r="FU146" s="295"/>
      <c r="FV146" s="295"/>
      <c r="FW146" s="295"/>
      <c r="FX146" s="295"/>
      <c r="FY146" s="295"/>
      <c r="FZ146" s="295"/>
      <c r="GA146" s="295"/>
      <c r="GB146" s="295"/>
      <c r="GC146" s="295"/>
      <c r="GD146" s="143">
        <f>SUM(C146:GC146)</f>
        <v>0</v>
      </c>
    </row>
    <row r="147" spans="1:186" ht="22.5" hidden="1" customHeight="1">
      <c r="A147" s="296">
        <v>68</v>
      </c>
      <c r="B147" s="140" t="s">
        <v>271</v>
      </c>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C147" s="142"/>
      <c r="BD147" s="142"/>
      <c r="BE147" s="142"/>
      <c r="BF147" s="142"/>
      <c r="BG147" s="142"/>
      <c r="BH147" s="142"/>
      <c r="BI147" s="142"/>
      <c r="BJ147" s="142"/>
      <c r="BK147" s="142"/>
      <c r="BL147" s="142"/>
      <c r="BM147" s="142"/>
      <c r="BN147" s="142"/>
      <c r="BO147" s="142"/>
      <c r="BP147" s="142"/>
      <c r="BQ147" s="142"/>
      <c r="BR147" s="142"/>
      <c r="BS147" s="142"/>
      <c r="BT147" s="142"/>
      <c r="BU147" s="142"/>
      <c r="BV147" s="142"/>
      <c r="BW147" s="142"/>
      <c r="BX147" s="142"/>
      <c r="BY147" s="142"/>
      <c r="BZ147" s="142"/>
      <c r="CA147" s="142"/>
      <c r="CB147" s="142"/>
      <c r="CC147" s="142"/>
      <c r="CD147" s="142"/>
      <c r="CE147" s="142"/>
      <c r="CF147" s="142"/>
      <c r="CG147" s="142"/>
      <c r="CH147" s="142"/>
      <c r="CI147" s="142"/>
      <c r="CJ147" s="142"/>
      <c r="CK147" s="142"/>
      <c r="CL147" s="142"/>
      <c r="CM147" s="142"/>
      <c r="CN147" s="142"/>
      <c r="CO147" s="142"/>
      <c r="CP147" s="142"/>
      <c r="CQ147" s="142"/>
      <c r="CR147" s="142"/>
      <c r="CS147" s="142"/>
      <c r="CT147" s="142"/>
      <c r="CU147" s="142"/>
      <c r="CV147" s="142"/>
      <c r="CW147" s="142"/>
      <c r="CX147" s="142"/>
      <c r="CY147" s="142"/>
      <c r="CZ147" s="142"/>
      <c r="DA147" s="142"/>
      <c r="DB147" s="142"/>
      <c r="DC147" s="142"/>
      <c r="DD147" s="142"/>
      <c r="DE147" s="142"/>
      <c r="DF147" s="142"/>
      <c r="DG147" s="142"/>
      <c r="DH147" s="142"/>
      <c r="DI147" s="142"/>
      <c r="DJ147" s="142"/>
      <c r="DK147" s="142"/>
      <c r="DL147" s="142"/>
      <c r="DM147" s="142"/>
      <c r="DN147" s="142"/>
      <c r="DO147" s="142"/>
      <c r="DP147" s="142"/>
      <c r="DQ147" s="142"/>
      <c r="DR147" s="142"/>
      <c r="DS147" s="142"/>
      <c r="DT147" s="142"/>
      <c r="DU147" s="142"/>
      <c r="DV147" s="142"/>
      <c r="DW147" s="142"/>
      <c r="DX147" s="142"/>
      <c r="DY147" s="142"/>
      <c r="DZ147" s="142"/>
      <c r="EA147" s="142"/>
      <c r="EB147" s="142"/>
      <c r="EC147" s="142"/>
      <c r="ED147" s="142"/>
      <c r="EE147" s="142"/>
      <c r="EF147" s="142"/>
      <c r="EG147" s="142"/>
      <c r="EH147" s="142"/>
      <c r="EI147" s="142"/>
      <c r="EJ147" s="142"/>
      <c r="EK147" s="142"/>
      <c r="EL147" s="142"/>
      <c r="EM147" s="142"/>
      <c r="EN147" s="142"/>
      <c r="EO147" s="142"/>
      <c r="EP147" s="142"/>
      <c r="EQ147" s="142"/>
      <c r="ER147" s="142"/>
      <c r="ES147" s="142"/>
      <c r="ET147" s="142"/>
      <c r="EU147" s="142"/>
      <c r="EV147" s="142"/>
      <c r="EW147" s="142"/>
      <c r="EX147" s="142"/>
      <c r="EY147" s="142"/>
      <c r="EZ147" s="142"/>
      <c r="FA147" s="142"/>
      <c r="FB147" s="142"/>
      <c r="FC147" s="142"/>
      <c r="FD147" s="142"/>
      <c r="FE147" s="142"/>
      <c r="FF147" s="142"/>
      <c r="FG147" s="142"/>
      <c r="FH147" s="142"/>
      <c r="FI147" s="142"/>
      <c r="FJ147" s="142"/>
      <c r="FK147" s="142"/>
      <c r="FL147" s="142"/>
      <c r="FM147" s="142"/>
      <c r="FN147" s="142"/>
      <c r="FO147" s="142"/>
      <c r="FP147" s="142"/>
      <c r="FQ147" s="142"/>
      <c r="FR147" s="142"/>
      <c r="FS147" s="142"/>
      <c r="FT147" s="142"/>
      <c r="FU147" s="142"/>
      <c r="FV147" s="142"/>
      <c r="FW147" s="142"/>
      <c r="FX147" s="142"/>
      <c r="FY147" s="142"/>
      <c r="FZ147" s="142"/>
      <c r="GA147" s="142"/>
      <c r="GB147" s="142"/>
      <c r="GC147" s="142"/>
      <c r="GD147" s="141"/>
    </row>
    <row r="148" spans="1:186" ht="22.5" hidden="1" customHeight="1">
      <c r="A148" s="297"/>
      <c r="B148" s="140" t="s">
        <v>272</v>
      </c>
      <c r="C148" s="295">
        <f>IF(SUM(C147:AG147)&gt;20000,20000,SUM(C147:AG147))</f>
        <v>0</v>
      </c>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f>IF(SUM(AH147:BK147)&gt;20000,20000,SUM(AH147:BK147))</f>
        <v>0</v>
      </c>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f>IF(SUM(BL147:CP147)&gt;20000,20000,SUM(BL147:CP147))</f>
        <v>0</v>
      </c>
      <c r="BM148" s="295"/>
      <c r="BN148" s="295"/>
      <c r="BO148" s="295"/>
      <c r="BP148" s="295"/>
      <c r="BQ148" s="295"/>
      <c r="BR148" s="295"/>
      <c r="BS148" s="295"/>
      <c r="BT148" s="295"/>
      <c r="BU148" s="295"/>
      <c r="BV148" s="295"/>
      <c r="BW148" s="295"/>
      <c r="BX148" s="295"/>
      <c r="BY148" s="295"/>
      <c r="BZ148" s="295"/>
      <c r="CA148" s="295"/>
      <c r="CB148" s="295"/>
      <c r="CC148" s="295"/>
      <c r="CD148" s="295"/>
      <c r="CE148" s="295"/>
      <c r="CF148" s="295"/>
      <c r="CG148" s="295"/>
      <c r="CH148" s="295"/>
      <c r="CI148" s="295"/>
      <c r="CJ148" s="295"/>
      <c r="CK148" s="295"/>
      <c r="CL148" s="295"/>
      <c r="CM148" s="295"/>
      <c r="CN148" s="295"/>
      <c r="CO148" s="295"/>
      <c r="CP148" s="295"/>
      <c r="CQ148" s="295">
        <f>IF(SUM(CQ147:DU147)&gt;20000,20000,SUM(CQ147:DU147))</f>
        <v>0</v>
      </c>
      <c r="CR148" s="295"/>
      <c r="CS148" s="295"/>
      <c r="CT148" s="295"/>
      <c r="CU148" s="295"/>
      <c r="CV148" s="295"/>
      <c r="CW148" s="295"/>
      <c r="CX148" s="295"/>
      <c r="CY148" s="295"/>
      <c r="CZ148" s="295"/>
      <c r="DA148" s="295"/>
      <c r="DB148" s="295"/>
      <c r="DC148" s="295"/>
      <c r="DD148" s="295"/>
      <c r="DE148" s="295"/>
      <c r="DF148" s="295"/>
      <c r="DG148" s="295"/>
      <c r="DH148" s="295"/>
      <c r="DI148" s="295"/>
      <c r="DJ148" s="295"/>
      <c r="DK148" s="295"/>
      <c r="DL148" s="295"/>
      <c r="DM148" s="295"/>
      <c r="DN148" s="295"/>
      <c r="DO148" s="295"/>
      <c r="DP148" s="295"/>
      <c r="DQ148" s="295"/>
      <c r="DR148" s="295"/>
      <c r="DS148" s="295"/>
      <c r="DT148" s="295"/>
      <c r="DU148" s="295"/>
      <c r="DV148" s="295">
        <f>IF(SUM(DV147:EX147)&gt;20000,20000,SUM(DV147:EX147))</f>
        <v>0</v>
      </c>
      <c r="DW148" s="295"/>
      <c r="DX148" s="295"/>
      <c r="DY148" s="295"/>
      <c r="DZ148" s="295"/>
      <c r="EA148" s="295"/>
      <c r="EB148" s="295"/>
      <c r="EC148" s="295"/>
      <c r="ED148" s="295"/>
      <c r="EE148" s="295"/>
      <c r="EF148" s="295"/>
      <c r="EG148" s="295"/>
      <c r="EH148" s="295"/>
      <c r="EI148" s="295"/>
      <c r="EJ148" s="295"/>
      <c r="EK148" s="295"/>
      <c r="EL148" s="295"/>
      <c r="EM148" s="295"/>
      <c r="EN148" s="295"/>
      <c r="EO148" s="295"/>
      <c r="EP148" s="295"/>
      <c r="EQ148" s="295"/>
      <c r="ER148" s="295"/>
      <c r="ES148" s="295"/>
      <c r="ET148" s="295"/>
      <c r="EU148" s="295"/>
      <c r="EV148" s="295"/>
      <c r="EW148" s="295"/>
      <c r="EX148" s="295"/>
      <c r="EY148" s="295">
        <f>IF(SUM(EY147:GC147)&gt;20000,20000,SUM(EY147:GC147))</f>
        <v>0</v>
      </c>
      <c r="EZ148" s="295"/>
      <c r="FA148" s="295"/>
      <c r="FB148" s="295"/>
      <c r="FC148" s="295"/>
      <c r="FD148" s="295"/>
      <c r="FE148" s="295"/>
      <c r="FF148" s="295"/>
      <c r="FG148" s="295"/>
      <c r="FH148" s="295"/>
      <c r="FI148" s="295"/>
      <c r="FJ148" s="295"/>
      <c r="FK148" s="295"/>
      <c r="FL148" s="295"/>
      <c r="FM148" s="295"/>
      <c r="FN148" s="295"/>
      <c r="FO148" s="295"/>
      <c r="FP148" s="295"/>
      <c r="FQ148" s="295"/>
      <c r="FR148" s="295"/>
      <c r="FS148" s="295"/>
      <c r="FT148" s="295"/>
      <c r="FU148" s="295"/>
      <c r="FV148" s="295"/>
      <c r="FW148" s="295"/>
      <c r="FX148" s="295"/>
      <c r="FY148" s="295"/>
      <c r="FZ148" s="295"/>
      <c r="GA148" s="295"/>
      <c r="GB148" s="295"/>
      <c r="GC148" s="295"/>
      <c r="GD148" s="143">
        <f>SUM(C148:GC148)</f>
        <v>0</v>
      </c>
    </row>
    <row r="149" spans="1:186" ht="22.5" hidden="1" customHeight="1">
      <c r="A149" s="296">
        <v>69</v>
      </c>
      <c r="B149" s="140" t="s">
        <v>271</v>
      </c>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C149" s="142"/>
      <c r="BD149" s="142"/>
      <c r="BE149" s="142"/>
      <c r="BF149" s="142"/>
      <c r="BG149" s="142"/>
      <c r="BH149" s="142"/>
      <c r="BI149" s="142"/>
      <c r="BJ149" s="142"/>
      <c r="BK149" s="142"/>
      <c r="BL149" s="142"/>
      <c r="BM149" s="142"/>
      <c r="BN149" s="142"/>
      <c r="BO149" s="142"/>
      <c r="BP149" s="142"/>
      <c r="BQ149" s="142"/>
      <c r="BR149" s="142"/>
      <c r="BS149" s="142"/>
      <c r="BT149" s="142"/>
      <c r="BU149" s="142"/>
      <c r="BV149" s="142"/>
      <c r="BW149" s="142"/>
      <c r="BX149" s="142"/>
      <c r="BY149" s="142"/>
      <c r="BZ149" s="142"/>
      <c r="CA149" s="142"/>
      <c r="CB149" s="142"/>
      <c r="CC149" s="142"/>
      <c r="CD149" s="142"/>
      <c r="CE149" s="142"/>
      <c r="CF149" s="142"/>
      <c r="CG149" s="142"/>
      <c r="CH149" s="142"/>
      <c r="CI149" s="142"/>
      <c r="CJ149" s="142"/>
      <c r="CK149" s="142"/>
      <c r="CL149" s="142"/>
      <c r="CM149" s="142"/>
      <c r="CN149" s="142"/>
      <c r="CO149" s="142"/>
      <c r="CP149" s="142"/>
      <c r="CQ149" s="142"/>
      <c r="CR149" s="142"/>
      <c r="CS149" s="142"/>
      <c r="CT149" s="142"/>
      <c r="CU149" s="142"/>
      <c r="CV149" s="142"/>
      <c r="CW149" s="142"/>
      <c r="CX149" s="142"/>
      <c r="CY149" s="142"/>
      <c r="CZ149" s="142"/>
      <c r="DA149" s="142"/>
      <c r="DB149" s="142"/>
      <c r="DC149" s="142"/>
      <c r="DD149" s="142"/>
      <c r="DE149" s="142"/>
      <c r="DF149" s="142"/>
      <c r="DG149" s="142"/>
      <c r="DH149" s="142"/>
      <c r="DI149" s="142"/>
      <c r="DJ149" s="142"/>
      <c r="DK149" s="142"/>
      <c r="DL149" s="142"/>
      <c r="DM149" s="142"/>
      <c r="DN149" s="142"/>
      <c r="DO149" s="142"/>
      <c r="DP149" s="142"/>
      <c r="DQ149" s="142"/>
      <c r="DR149" s="142"/>
      <c r="DS149" s="142"/>
      <c r="DT149" s="142"/>
      <c r="DU149" s="142"/>
      <c r="DV149" s="142"/>
      <c r="DW149" s="142"/>
      <c r="DX149" s="142"/>
      <c r="DY149" s="142"/>
      <c r="DZ149" s="142"/>
      <c r="EA149" s="142"/>
      <c r="EB149" s="142"/>
      <c r="EC149" s="142"/>
      <c r="ED149" s="142"/>
      <c r="EE149" s="142"/>
      <c r="EF149" s="142"/>
      <c r="EG149" s="142"/>
      <c r="EH149" s="142"/>
      <c r="EI149" s="142"/>
      <c r="EJ149" s="142"/>
      <c r="EK149" s="142"/>
      <c r="EL149" s="142"/>
      <c r="EM149" s="142"/>
      <c r="EN149" s="142"/>
      <c r="EO149" s="142"/>
      <c r="EP149" s="142"/>
      <c r="EQ149" s="142"/>
      <c r="ER149" s="142"/>
      <c r="ES149" s="142"/>
      <c r="ET149" s="142"/>
      <c r="EU149" s="142"/>
      <c r="EV149" s="142"/>
      <c r="EW149" s="142"/>
      <c r="EX149" s="142"/>
      <c r="EY149" s="142"/>
      <c r="EZ149" s="142"/>
      <c r="FA149" s="142"/>
      <c r="FB149" s="142"/>
      <c r="FC149" s="142"/>
      <c r="FD149" s="142"/>
      <c r="FE149" s="142"/>
      <c r="FF149" s="142"/>
      <c r="FG149" s="142"/>
      <c r="FH149" s="142"/>
      <c r="FI149" s="142"/>
      <c r="FJ149" s="142"/>
      <c r="FK149" s="142"/>
      <c r="FL149" s="142"/>
      <c r="FM149" s="142"/>
      <c r="FN149" s="142"/>
      <c r="FO149" s="142"/>
      <c r="FP149" s="142"/>
      <c r="FQ149" s="142"/>
      <c r="FR149" s="142"/>
      <c r="FS149" s="142"/>
      <c r="FT149" s="142"/>
      <c r="FU149" s="142"/>
      <c r="FV149" s="142"/>
      <c r="FW149" s="142"/>
      <c r="FX149" s="142"/>
      <c r="FY149" s="142"/>
      <c r="FZ149" s="142"/>
      <c r="GA149" s="142"/>
      <c r="GB149" s="142"/>
      <c r="GC149" s="142"/>
      <c r="GD149" s="141"/>
    </row>
    <row r="150" spans="1:186" ht="22.5" hidden="1" customHeight="1">
      <c r="A150" s="297"/>
      <c r="B150" s="140" t="s">
        <v>272</v>
      </c>
      <c r="C150" s="295">
        <f>IF(SUM(C149:AG149)&gt;20000,20000,SUM(C149:AG149))</f>
        <v>0</v>
      </c>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f>IF(SUM(AH149:BK149)&gt;20000,20000,SUM(AH149:BK149))</f>
        <v>0</v>
      </c>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f>IF(SUM(BL149:CP149)&gt;20000,20000,SUM(BL149:CP149))</f>
        <v>0</v>
      </c>
      <c r="BM150" s="295"/>
      <c r="BN150" s="295"/>
      <c r="BO150" s="295"/>
      <c r="BP150" s="295"/>
      <c r="BQ150" s="295"/>
      <c r="BR150" s="295"/>
      <c r="BS150" s="295"/>
      <c r="BT150" s="295"/>
      <c r="BU150" s="295"/>
      <c r="BV150" s="295"/>
      <c r="BW150" s="295"/>
      <c r="BX150" s="295"/>
      <c r="BY150" s="295"/>
      <c r="BZ150" s="295"/>
      <c r="CA150" s="295"/>
      <c r="CB150" s="295"/>
      <c r="CC150" s="295"/>
      <c r="CD150" s="295"/>
      <c r="CE150" s="295"/>
      <c r="CF150" s="295"/>
      <c r="CG150" s="295"/>
      <c r="CH150" s="295"/>
      <c r="CI150" s="295"/>
      <c r="CJ150" s="295"/>
      <c r="CK150" s="295"/>
      <c r="CL150" s="295"/>
      <c r="CM150" s="295"/>
      <c r="CN150" s="295"/>
      <c r="CO150" s="295"/>
      <c r="CP150" s="295"/>
      <c r="CQ150" s="295">
        <f>IF(SUM(CQ149:DU149)&gt;20000,20000,SUM(CQ149:DU149))</f>
        <v>0</v>
      </c>
      <c r="CR150" s="295"/>
      <c r="CS150" s="295"/>
      <c r="CT150" s="295"/>
      <c r="CU150" s="295"/>
      <c r="CV150" s="295"/>
      <c r="CW150" s="295"/>
      <c r="CX150" s="295"/>
      <c r="CY150" s="295"/>
      <c r="CZ150" s="295"/>
      <c r="DA150" s="295"/>
      <c r="DB150" s="295"/>
      <c r="DC150" s="295"/>
      <c r="DD150" s="295"/>
      <c r="DE150" s="295"/>
      <c r="DF150" s="295"/>
      <c r="DG150" s="295"/>
      <c r="DH150" s="295"/>
      <c r="DI150" s="295"/>
      <c r="DJ150" s="295"/>
      <c r="DK150" s="295"/>
      <c r="DL150" s="295"/>
      <c r="DM150" s="295"/>
      <c r="DN150" s="295"/>
      <c r="DO150" s="295"/>
      <c r="DP150" s="295"/>
      <c r="DQ150" s="295"/>
      <c r="DR150" s="295"/>
      <c r="DS150" s="295"/>
      <c r="DT150" s="295"/>
      <c r="DU150" s="295"/>
      <c r="DV150" s="295">
        <f>IF(SUM(DV149:EX149)&gt;20000,20000,SUM(DV149:EX149))</f>
        <v>0</v>
      </c>
      <c r="DW150" s="295"/>
      <c r="DX150" s="295"/>
      <c r="DY150" s="295"/>
      <c r="DZ150" s="295"/>
      <c r="EA150" s="295"/>
      <c r="EB150" s="295"/>
      <c r="EC150" s="295"/>
      <c r="ED150" s="295"/>
      <c r="EE150" s="295"/>
      <c r="EF150" s="295"/>
      <c r="EG150" s="295"/>
      <c r="EH150" s="295"/>
      <c r="EI150" s="295"/>
      <c r="EJ150" s="295"/>
      <c r="EK150" s="295"/>
      <c r="EL150" s="295"/>
      <c r="EM150" s="295"/>
      <c r="EN150" s="295"/>
      <c r="EO150" s="295"/>
      <c r="EP150" s="295"/>
      <c r="EQ150" s="295"/>
      <c r="ER150" s="295"/>
      <c r="ES150" s="295"/>
      <c r="ET150" s="295"/>
      <c r="EU150" s="295"/>
      <c r="EV150" s="295"/>
      <c r="EW150" s="295"/>
      <c r="EX150" s="295"/>
      <c r="EY150" s="295">
        <f>IF(SUM(EY149:GC149)&gt;20000,20000,SUM(EY149:GC149))</f>
        <v>0</v>
      </c>
      <c r="EZ150" s="295"/>
      <c r="FA150" s="295"/>
      <c r="FB150" s="295"/>
      <c r="FC150" s="295"/>
      <c r="FD150" s="295"/>
      <c r="FE150" s="295"/>
      <c r="FF150" s="295"/>
      <c r="FG150" s="295"/>
      <c r="FH150" s="295"/>
      <c r="FI150" s="295"/>
      <c r="FJ150" s="295"/>
      <c r="FK150" s="295"/>
      <c r="FL150" s="295"/>
      <c r="FM150" s="295"/>
      <c r="FN150" s="295"/>
      <c r="FO150" s="295"/>
      <c r="FP150" s="295"/>
      <c r="FQ150" s="295"/>
      <c r="FR150" s="295"/>
      <c r="FS150" s="295"/>
      <c r="FT150" s="295"/>
      <c r="FU150" s="295"/>
      <c r="FV150" s="295"/>
      <c r="FW150" s="295"/>
      <c r="FX150" s="295"/>
      <c r="FY150" s="295"/>
      <c r="FZ150" s="295"/>
      <c r="GA150" s="295"/>
      <c r="GB150" s="295"/>
      <c r="GC150" s="295"/>
      <c r="GD150" s="143">
        <f>SUM(C150:GC150)</f>
        <v>0</v>
      </c>
    </row>
    <row r="151" spans="1:186" ht="22.5" hidden="1" customHeight="1">
      <c r="A151" s="296">
        <v>70</v>
      </c>
      <c r="B151" s="140" t="s">
        <v>271</v>
      </c>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C151" s="142"/>
      <c r="BD151" s="142"/>
      <c r="BE151" s="142"/>
      <c r="BF151" s="142"/>
      <c r="BG151" s="142"/>
      <c r="BH151" s="142"/>
      <c r="BI151" s="142"/>
      <c r="BJ151" s="142"/>
      <c r="BK151" s="142"/>
      <c r="BL151" s="142"/>
      <c r="BM151" s="142"/>
      <c r="BN151" s="142"/>
      <c r="BO151" s="142"/>
      <c r="BP151" s="142"/>
      <c r="BQ151" s="142"/>
      <c r="BR151" s="142"/>
      <c r="BS151" s="142"/>
      <c r="BT151" s="142"/>
      <c r="BU151" s="142"/>
      <c r="BV151" s="142"/>
      <c r="BW151" s="142"/>
      <c r="BX151" s="142"/>
      <c r="BY151" s="142"/>
      <c r="BZ151" s="142"/>
      <c r="CA151" s="142"/>
      <c r="CB151" s="142"/>
      <c r="CC151" s="142"/>
      <c r="CD151" s="142"/>
      <c r="CE151" s="142"/>
      <c r="CF151" s="142"/>
      <c r="CG151" s="142"/>
      <c r="CH151" s="142"/>
      <c r="CI151" s="142"/>
      <c r="CJ151" s="142"/>
      <c r="CK151" s="142"/>
      <c r="CL151" s="142"/>
      <c r="CM151" s="142"/>
      <c r="CN151" s="142"/>
      <c r="CO151" s="142"/>
      <c r="CP151" s="142"/>
      <c r="CQ151" s="142"/>
      <c r="CR151" s="142"/>
      <c r="CS151" s="142"/>
      <c r="CT151" s="142"/>
      <c r="CU151" s="142"/>
      <c r="CV151" s="142"/>
      <c r="CW151" s="142"/>
      <c r="CX151" s="142"/>
      <c r="CY151" s="142"/>
      <c r="CZ151" s="142"/>
      <c r="DA151" s="142"/>
      <c r="DB151" s="142"/>
      <c r="DC151" s="142"/>
      <c r="DD151" s="142"/>
      <c r="DE151" s="142"/>
      <c r="DF151" s="142"/>
      <c r="DG151" s="142"/>
      <c r="DH151" s="142"/>
      <c r="DI151" s="142"/>
      <c r="DJ151" s="142"/>
      <c r="DK151" s="142"/>
      <c r="DL151" s="142"/>
      <c r="DM151" s="142"/>
      <c r="DN151" s="142"/>
      <c r="DO151" s="142"/>
      <c r="DP151" s="142"/>
      <c r="DQ151" s="142"/>
      <c r="DR151" s="142"/>
      <c r="DS151" s="142"/>
      <c r="DT151" s="142"/>
      <c r="DU151" s="142"/>
      <c r="DV151" s="142"/>
      <c r="DW151" s="142"/>
      <c r="DX151" s="142"/>
      <c r="DY151" s="142"/>
      <c r="DZ151" s="142"/>
      <c r="EA151" s="142"/>
      <c r="EB151" s="142"/>
      <c r="EC151" s="142"/>
      <c r="ED151" s="142"/>
      <c r="EE151" s="142"/>
      <c r="EF151" s="142"/>
      <c r="EG151" s="142"/>
      <c r="EH151" s="142"/>
      <c r="EI151" s="142"/>
      <c r="EJ151" s="142"/>
      <c r="EK151" s="142"/>
      <c r="EL151" s="142"/>
      <c r="EM151" s="142"/>
      <c r="EN151" s="142"/>
      <c r="EO151" s="142"/>
      <c r="EP151" s="142"/>
      <c r="EQ151" s="142"/>
      <c r="ER151" s="142"/>
      <c r="ES151" s="142"/>
      <c r="ET151" s="142"/>
      <c r="EU151" s="142"/>
      <c r="EV151" s="142"/>
      <c r="EW151" s="142"/>
      <c r="EX151" s="142"/>
      <c r="EY151" s="142"/>
      <c r="EZ151" s="142"/>
      <c r="FA151" s="142"/>
      <c r="FB151" s="142"/>
      <c r="FC151" s="142"/>
      <c r="FD151" s="142"/>
      <c r="FE151" s="142"/>
      <c r="FF151" s="142"/>
      <c r="FG151" s="142"/>
      <c r="FH151" s="142"/>
      <c r="FI151" s="142"/>
      <c r="FJ151" s="142"/>
      <c r="FK151" s="142"/>
      <c r="FL151" s="142"/>
      <c r="FM151" s="142"/>
      <c r="FN151" s="142"/>
      <c r="FO151" s="142"/>
      <c r="FP151" s="142"/>
      <c r="FQ151" s="142"/>
      <c r="FR151" s="142"/>
      <c r="FS151" s="142"/>
      <c r="FT151" s="142"/>
      <c r="FU151" s="142"/>
      <c r="FV151" s="142"/>
      <c r="FW151" s="142"/>
      <c r="FX151" s="142"/>
      <c r="FY151" s="142"/>
      <c r="FZ151" s="142"/>
      <c r="GA151" s="142"/>
      <c r="GB151" s="142"/>
      <c r="GC151" s="142"/>
      <c r="GD151" s="141"/>
    </row>
    <row r="152" spans="1:186" ht="22.5" hidden="1" customHeight="1">
      <c r="A152" s="297"/>
      <c r="B152" s="140" t="s">
        <v>272</v>
      </c>
      <c r="C152" s="295">
        <f>IF(SUM(C151:AG151)&gt;20000,20000,SUM(C151:AG151))</f>
        <v>0</v>
      </c>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f>IF(SUM(AH151:BK151)&gt;20000,20000,SUM(AH151:BK151))</f>
        <v>0</v>
      </c>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f>IF(SUM(BL151:CP151)&gt;20000,20000,SUM(BL151:CP151))</f>
        <v>0</v>
      </c>
      <c r="BM152" s="295"/>
      <c r="BN152" s="295"/>
      <c r="BO152" s="295"/>
      <c r="BP152" s="295"/>
      <c r="BQ152" s="295"/>
      <c r="BR152" s="295"/>
      <c r="BS152" s="295"/>
      <c r="BT152" s="295"/>
      <c r="BU152" s="295"/>
      <c r="BV152" s="295"/>
      <c r="BW152" s="295"/>
      <c r="BX152" s="295"/>
      <c r="BY152" s="295"/>
      <c r="BZ152" s="295"/>
      <c r="CA152" s="295"/>
      <c r="CB152" s="295"/>
      <c r="CC152" s="295"/>
      <c r="CD152" s="295"/>
      <c r="CE152" s="295"/>
      <c r="CF152" s="295"/>
      <c r="CG152" s="295"/>
      <c r="CH152" s="295"/>
      <c r="CI152" s="295"/>
      <c r="CJ152" s="295"/>
      <c r="CK152" s="295"/>
      <c r="CL152" s="295"/>
      <c r="CM152" s="295"/>
      <c r="CN152" s="295"/>
      <c r="CO152" s="295"/>
      <c r="CP152" s="295"/>
      <c r="CQ152" s="295">
        <f>IF(SUM(CQ151:DU151)&gt;20000,20000,SUM(CQ151:DU151))</f>
        <v>0</v>
      </c>
      <c r="CR152" s="295"/>
      <c r="CS152" s="295"/>
      <c r="CT152" s="295"/>
      <c r="CU152" s="295"/>
      <c r="CV152" s="295"/>
      <c r="CW152" s="295"/>
      <c r="CX152" s="295"/>
      <c r="CY152" s="295"/>
      <c r="CZ152" s="295"/>
      <c r="DA152" s="295"/>
      <c r="DB152" s="295"/>
      <c r="DC152" s="295"/>
      <c r="DD152" s="295"/>
      <c r="DE152" s="295"/>
      <c r="DF152" s="295"/>
      <c r="DG152" s="295"/>
      <c r="DH152" s="295"/>
      <c r="DI152" s="295"/>
      <c r="DJ152" s="295"/>
      <c r="DK152" s="295"/>
      <c r="DL152" s="295"/>
      <c r="DM152" s="295"/>
      <c r="DN152" s="295"/>
      <c r="DO152" s="295"/>
      <c r="DP152" s="295"/>
      <c r="DQ152" s="295"/>
      <c r="DR152" s="295"/>
      <c r="DS152" s="295"/>
      <c r="DT152" s="295"/>
      <c r="DU152" s="295"/>
      <c r="DV152" s="295">
        <f>IF(SUM(DV151:EX151)&gt;20000,20000,SUM(DV151:EX151))</f>
        <v>0</v>
      </c>
      <c r="DW152" s="295"/>
      <c r="DX152" s="295"/>
      <c r="DY152" s="295"/>
      <c r="DZ152" s="295"/>
      <c r="EA152" s="295"/>
      <c r="EB152" s="295"/>
      <c r="EC152" s="295"/>
      <c r="ED152" s="295"/>
      <c r="EE152" s="295"/>
      <c r="EF152" s="295"/>
      <c r="EG152" s="295"/>
      <c r="EH152" s="295"/>
      <c r="EI152" s="295"/>
      <c r="EJ152" s="295"/>
      <c r="EK152" s="295"/>
      <c r="EL152" s="295"/>
      <c r="EM152" s="295"/>
      <c r="EN152" s="295"/>
      <c r="EO152" s="295"/>
      <c r="EP152" s="295"/>
      <c r="EQ152" s="295"/>
      <c r="ER152" s="295"/>
      <c r="ES152" s="295"/>
      <c r="ET152" s="295"/>
      <c r="EU152" s="295"/>
      <c r="EV152" s="295"/>
      <c r="EW152" s="295"/>
      <c r="EX152" s="295"/>
      <c r="EY152" s="295">
        <f>IF(SUM(EY151:GC151)&gt;20000,20000,SUM(EY151:GC151))</f>
        <v>0</v>
      </c>
      <c r="EZ152" s="295"/>
      <c r="FA152" s="295"/>
      <c r="FB152" s="295"/>
      <c r="FC152" s="295"/>
      <c r="FD152" s="295"/>
      <c r="FE152" s="295"/>
      <c r="FF152" s="295"/>
      <c r="FG152" s="295"/>
      <c r="FH152" s="295"/>
      <c r="FI152" s="295"/>
      <c r="FJ152" s="295"/>
      <c r="FK152" s="295"/>
      <c r="FL152" s="295"/>
      <c r="FM152" s="295"/>
      <c r="FN152" s="295"/>
      <c r="FO152" s="295"/>
      <c r="FP152" s="295"/>
      <c r="FQ152" s="295"/>
      <c r="FR152" s="295"/>
      <c r="FS152" s="295"/>
      <c r="FT152" s="295"/>
      <c r="FU152" s="295"/>
      <c r="FV152" s="295"/>
      <c r="FW152" s="295"/>
      <c r="FX152" s="295"/>
      <c r="FY152" s="295"/>
      <c r="FZ152" s="295"/>
      <c r="GA152" s="295"/>
      <c r="GB152" s="295"/>
      <c r="GC152" s="295"/>
      <c r="GD152" s="143">
        <f>SUM(C152:GC152)</f>
        <v>0</v>
      </c>
    </row>
    <row r="153" spans="1:186" ht="22.5" hidden="1" customHeight="1">
      <c r="A153" s="296">
        <v>71</v>
      </c>
      <c r="B153" s="140" t="s">
        <v>271</v>
      </c>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C153" s="142"/>
      <c r="BD153" s="142"/>
      <c r="BE153" s="142"/>
      <c r="BF153" s="142"/>
      <c r="BG153" s="142"/>
      <c r="BH153" s="142"/>
      <c r="BI153" s="142"/>
      <c r="BJ153" s="142"/>
      <c r="BK153" s="142"/>
      <c r="BL153" s="142"/>
      <c r="BM153" s="142"/>
      <c r="BN153" s="142"/>
      <c r="BO153" s="142"/>
      <c r="BP153" s="142"/>
      <c r="BQ153" s="142"/>
      <c r="BR153" s="142"/>
      <c r="BS153" s="142"/>
      <c r="BT153" s="142"/>
      <c r="BU153" s="142"/>
      <c r="BV153" s="142"/>
      <c r="BW153" s="142"/>
      <c r="BX153" s="142"/>
      <c r="BY153" s="142"/>
      <c r="BZ153" s="142"/>
      <c r="CA153" s="142"/>
      <c r="CB153" s="142"/>
      <c r="CC153" s="142"/>
      <c r="CD153" s="142"/>
      <c r="CE153" s="142"/>
      <c r="CF153" s="142"/>
      <c r="CG153" s="142"/>
      <c r="CH153" s="142"/>
      <c r="CI153" s="142"/>
      <c r="CJ153" s="142"/>
      <c r="CK153" s="142"/>
      <c r="CL153" s="142"/>
      <c r="CM153" s="142"/>
      <c r="CN153" s="142"/>
      <c r="CO153" s="142"/>
      <c r="CP153" s="142"/>
      <c r="CQ153" s="142"/>
      <c r="CR153" s="142"/>
      <c r="CS153" s="142"/>
      <c r="CT153" s="142"/>
      <c r="CU153" s="142"/>
      <c r="CV153" s="142"/>
      <c r="CW153" s="142"/>
      <c r="CX153" s="142"/>
      <c r="CY153" s="142"/>
      <c r="CZ153" s="142"/>
      <c r="DA153" s="142"/>
      <c r="DB153" s="142"/>
      <c r="DC153" s="142"/>
      <c r="DD153" s="142"/>
      <c r="DE153" s="142"/>
      <c r="DF153" s="142"/>
      <c r="DG153" s="142"/>
      <c r="DH153" s="142"/>
      <c r="DI153" s="142"/>
      <c r="DJ153" s="142"/>
      <c r="DK153" s="142"/>
      <c r="DL153" s="142"/>
      <c r="DM153" s="142"/>
      <c r="DN153" s="142"/>
      <c r="DO153" s="142"/>
      <c r="DP153" s="142"/>
      <c r="DQ153" s="142"/>
      <c r="DR153" s="142"/>
      <c r="DS153" s="142"/>
      <c r="DT153" s="142"/>
      <c r="DU153" s="142"/>
      <c r="DV153" s="142"/>
      <c r="DW153" s="142"/>
      <c r="DX153" s="142"/>
      <c r="DY153" s="142"/>
      <c r="DZ153" s="142"/>
      <c r="EA153" s="142"/>
      <c r="EB153" s="142"/>
      <c r="EC153" s="142"/>
      <c r="ED153" s="142"/>
      <c r="EE153" s="142"/>
      <c r="EF153" s="142"/>
      <c r="EG153" s="142"/>
      <c r="EH153" s="142"/>
      <c r="EI153" s="142"/>
      <c r="EJ153" s="142"/>
      <c r="EK153" s="142"/>
      <c r="EL153" s="142"/>
      <c r="EM153" s="142"/>
      <c r="EN153" s="142"/>
      <c r="EO153" s="142"/>
      <c r="EP153" s="142"/>
      <c r="EQ153" s="142"/>
      <c r="ER153" s="142"/>
      <c r="ES153" s="142"/>
      <c r="ET153" s="142"/>
      <c r="EU153" s="142"/>
      <c r="EV153" s="142"/>
      <c r="EW153" s="142"/>
      <c r="EX153" s="142"/>
      <c r="EY153" s="142"/>
      <c r="EZ153" s="142"/>
      <c r="FA153" s="142"/>
      <c r="FB153" s="142"/>
      <c r="FC153" s="142"/>
      <c r="FD153" s="142"/>
      <c r="FE153" s="142"/>
      <c r="FF153" s="142"/>
      <c r="FG153" s="142"/>
      <c r="FH153" s="142"/>
      <c r="FI153" s="142"/>
      <c r="FJ153" s="142"/>
      <c r="FK153" s="142"/>
      <c r="FL153" s="142"/>
      <c r="FM153" s="142"/>
      <c r="FN153" s="142"/>
      <c r="FO153" s="142"/>
      <c r="FP153" s="142"/>
      <c r="FQ153" s="142"/>
      <c r="FR153" s="142"/>
      <c r="FS153" s="142"/>
      <c r="FT153" s="142"/>
      <c r="FU153" s="142"/>
      <c r="FV153" s="142"/>
      <c r="FW153" s="142"/>
      <c r="FX153" s="142"/>
      <c r="FY153" s="142"/>
      <c r="FZ153" s="142"/>
      <c r="GA153" s="142"/>
      <c r="GB153" s="142"/>
      <c r="GC153" s="142"/>
      <c r="GD153" s="141"/>
    </row>
    <row r="154" spans="1:186" ht="22.5" hidden="1" customHeight="1">
      <c r="A154" s="297"/>
      <c r="B154" s="140" t="s">
        <v>272</v>
      </c>
      <c r="C154" s="295">
        <f>IF(SUM(C153:AG153)&gt;20000,20000,SUM(C153:AG153))</f>
        <v>0</v>
      </c>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f>IF(SUM(AH153:BK153)&gt;20000,20000,SUM(AH153:BK153))</f>
        <v>0</v>
      </c>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f>IF(SUM(BL153:CP153)&gt;20000,20000,SUM(BL153:CP153))</f>
        <v>0</v>
      </c>
      <c r="BM154" s="295"/>
      <c r="BN154" s="295"/>
      <c r="BO154" s="295"/>
      <c r="BP154" s="295"/>
      <c r="BQ154" s="295"/>
      <c r="BR154" s="295"/>
      <c r="BS154" s="295"/>
      <c r="BT154" s="295"/>
      <c r="BU154" s="295"/>
      <c r="BV154" s="295"/>
      <c r="BW154" s="295"/>
      <c r="BX154" s="295"/>
      <c r="BY154" s="295"/>
      <c r="BZ154" s="295"/>
      <c r="CA154" s="295"/>
      <c r="CB154" s="295"/>
      <c r="CC154" s="295"/>
      <c r="CD154" s="295"/>
      <c r="CE154" s="295"/>
      <c r="CF154" s="295"/>
      <c r="CG154" s="295"/>
      <c r="CH154" s="295"/>
      <c r="CI154" s="295"/>
      <c r="CJ154" s="295"/>
      <c r="CK154" s="295"/>
      <c r="CL154" s="295"/>
      <c r="CM154" s="295"/>
      <c r="CN154" s="295"/>
      <c r="CO154" s="295"/>
      <c r="CP154" s="295"/>
      <c r="CQ154" s="295">
        <f>IF(SUM(CQ153:DU153)&gt;20000,20000,SUM(CQ153:DU153))</f>
        <v>0</v>
      </c>
      <c r="CR154" s="295"/>
      <c r="CS154" s="295"/>
      <c r="CT154" s="295"/>
      <c r="CU154" s="295"/>
      <c r="CV154" s="295"/>
      <c r="CW154" s="295"/>
      <c r="CX154" s="295"/>
      <c r="CY154" s="295"/>
      <c r="CZ154" s="295"/>
      <c r="DA154" s="295"/>
      <c r="DB154" s="295"/>
      <c r="DC154" s="295"/>
      <c r="DD154" s="295"/>
      <c r="DE154" s="295"/>
      <c r="DF154" s="295"/>
      <c r="DG154" s="295"/>
      <c r="DH154" s="295"/>
      <c r="DI154" s="295"/>
      <c r="DJ154" s="295"/>
      <c r="DK154" s="295"/>
      <c r="DL154" s="295"/>
      <c r="DM154" s="295"/>
      <c r="DN154" s="295"/>
      <c r="DO154" s="295"/>
      <c r="DP154" s="295"/>
      <c r="DQ154" s="295"/>
      <c r="DR154" s="295"/>
      <c r="DS154" s="295"/>
      <c r="DT154" s="295"/>
      <c r="DU154" s="295"/>
      <c r="DV154" s="295">
        <f>IF(SUM(DV153:EX153)&gt;20000,20000,SUM(DV153:EX153))</f>
        <v>0</v>
      </c>
      <c r="DW154" s="295"/>
      <c r="DX154" s="295"/>
      <c r="DY154" s="295"/>
      <c r="DZ154" s="295"/>
      <c r="EA154" s="295"/>
      <c r="EB154" s="295"/>
      <c r="EC154" s="295"/>
      <c r="ED154" s="295"/>
      <c r="EE154" s="295"/>
      <c r="EF154" s="295"/>
      <c r="EG154" s="295"/>
      <c r="EH154" s="295"/>
      <c r="EI154" s="295"/>
      <c r="EJ154" s="295"/>
      <c r="EK154" s="295"/>
      <c r="EL154" s="295"/>
      <c r="EM154" s="295"/>
      <c r="EN154" s="295"/>
      <c r="EO154" s="295"/>
      <c r="EP154" s="295"/>
      <c r="EQ154" s="295"/>
      <c r="ER154" s="295"/>
      <c r="ES154" s="295"/>
      <c r="ET154" s="295"/>
      <c r="EU154" s="295"/>
      <c r="EV154" s="295"/>
      <c r="EW154" s="295"/>
      <c r="EX154" s="295"/>
      <c r="EY154" s="295">
        <f>IF(SUM(EY153:GC153)&gt;20000,20000,SUM(EY153:GC153))</f>
        <v>0</v>
      </c>
      <c r="EZ154" s="295"/>
      <c r="FA154" s="295"/>
      <c r="FB154" s="295"/>
      <c r="FC154" s="295"/>
      <c r="FD154" s="295"/>
      <c r="FE154" s="295"/>
      <c r="FF154" s="295"/>
      <c r="FG154" s="295"/>
      <c r="FH154" s="295"/>
      <c r="FI154" s="295"/>
      <c r="FJ154" s="295"/>
      <c r="FK154" s="295"/>
      <c r="FL154" s="295"/>
      <c r="FM154" s="295"/>
      <c r="FN154" s="295"/>
      <c r="FO154" s="295"/>
      <c r="FP154" s="295"/>
      <c r="FQ154" s="295"/>
      <c r="FR154" s="295"/>
      <c r="FS154" s="295"/>
      <c r="FT154" s="295"/>
      <c r="FU154" s="295"/>
      <c r="FV154" s="295"/>
      <c r="FW154" s="295"/>
      <c r="FX154" s="295"/>
      <c r="FY154" s="295"/>
      <c r="FZ154" s="295"/>
      <c r="GA154" s="295"/>
      <c r="GB154" s="295"/>
      <c r="GC154" s="295"/>
      <c r="GD154" s="143">
        <f>SUM(C154:GC154)</f>
        <v>0</v>
      </c>
    </row>
    <row r="155" spans="1:186" ht="22.5" hidden="1" customHeight="1">
      <c r="A155" s="296">
        <v>72</v>
      </c>
      <c r="B155" s="140" t="s">
        <v>271</v>
      </c>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C155" s="142"/>
      <c r="BD155" s="142"/>
      <c r="BE155" s="142"/>
      <c r="BF155" s="142"/>
      <c r="BG155" s="142"/>
      <c r="BH155" s="142"/>
      <c r="BI155" s="142"/>
      <c r="BJ155" s="142"/>
      <c r="BK155" s="142"/>
      <c r="BL155" s="142"/>
      <c r="BM155" s="142"/>
      <c r="BN155" s="142"/>
      <c r="BO155" s="142"/>
      <c r="BP155" s="142"/>
      <c r="BQ155" s="142"/>
      <c r="BR155" s="142"/>
      <c r="BS155" s="142"/>
      <c r="BT155" s="142"/>
      <c r="BU155" s="142"/>
      <c r="BV155" s="142"/>
      <c r="BW155" s="142"/>
      <c r="BX155" s="142"/>
      <c r="BY155" s="142"/>
      <c r="BZ155" s="142"/>
      <c r="CA155" s="142"/>
      <c r="CB155" s="142"/>
      <c r="CC155" s="142"/>
      <c r="CD155" s="142"/>
      <c r="CE155" s="142"/>
      <c r="CF155" s="142"/>
      <c r="CG155" s="142"/>
      <c r="CH155" s="142"/>
      <c r="CI155" s="142"/>
      <c r="CJ155" s="142"/>
      <c r="CK155" s="142"/>
      <c r="CL155" s="142"/>
      <c r="CM155" s="142"/>
      <c r="CN155" s="142"/>
      <c r="CO155" s="142"/>
      <c r="CP155" s="142"/>
      <c r="CQ155" s="142"/>
      <c r="CR155" s="142"/>
      <c r="CS155" s="142"/>
      <c r="CT155" s="142"/>
      <c r="CU155" s="142"/>
      <c r="CV155" s="142"/>
      <c r="CW155" s="142"/>
      <c r="CX155" s="142"/>
      <c r="CY155" s="142"/>
      <c r="CZ155" s="142"/>
      <c r="DA155" s="142"/>
      <c r="DB155" s="142"/>
      <c r="DC155" s="142"/>
      <c r="DD155" s="142"/>
      <c r="DE155" s="142"/>
      <c r="DF155" s="142"/>
      <c r="DG155" s="142"/>
      <c r="DH155" s="142"/>
      <c r="DI155" s="142"/>
      <c r="DJ155" s="142"/>
      <c r="DK155" s="142"/>
      <c r="DL155" s="142"/>
      <c r="DM155" s="142"/>
      <c r="DN155" s="142"/>
      <c r="DO155" s="142"/>
      <c r="DP155" s="142"/>
      <c r="DQ155" s="142"/>
      <c r="DR155" s="142"/>
      <c r="DS155" s="142"/>
      <c r="DT155" s="142"/>
      <c r="DU155" s="142"/>
      <c r="DV155" s="142"/>
      <c r="DW155" s="142"/>
      <c r="DX155" s="142"/>
      <c r="DY155" s="142"/>
      <c r="DZ155" s="142"/>
      <c r="EA155" s="142"/>
      <c r="EB155" s="142"/>
      <c r="EC155" s="142"/>
      <c r="ED155" s="142"/>
      <c r="EE155" s="142"/>
      <c r="EF155" s="142"/>
      <c r="EG155" s="142"/>
      <c r="EH155" s="142"/>
      <c r="EI155" s="142"/>
      <c r="EJ155" s="142"/>
      <c r="EK155" s="142"/>
      <c r="EL155" s="142"/>
      <c r="EM155" s="142"/>
      <c r="EN155" s="142"/>
      <c r="EO155" s="142"/>
      <c r="EP155" s="142"/>
      <c r="EQ155" s="142"/>
      <c r="ER155" s="142"/>
      <c r="ES155" s="142"/>
      <c r="ET155" s="142"/>
      <c r="EU155" s="142"/>
      <c r="EV155" s="142"/>
      <c r="EW155" s="142"/>
      <c r="EX155" s="142"/>
      <c r="EY155" s="142"/>
      <c r="EZ155" s="142"/>
      <c r="FA155" s="142"/>
      <c r="FB155" s="142"/>
      <c r="FC155" s="142"/>
      <c r="FD155" s="142"/>
      <c r="FE155" s="142"/>
      <c r="FF155" s="142"/>
      <c r="FG155" s="142"/>
      <c r="FH155" s="142"/>
      <c r="FI155" s="142"/>
      <c r="FJ155" s="142"/>
      <c r="FK155" s="142"/>
      <c r="FL155" s="142"/>
      <c r="FM155" s="142"/>
      <c r="FN155" s="142"/>
      <c r="FO155" s="142"/>
      <c r="FP155" s="142"/>
      <c r="FQ155" s="142"/>
      <c r="FR155" s="142"/>
      <c r="FS155" s="142"/>
      <c r="FT155" s="142"/>
      <c r="FU155" s="142"/>
      <c r="FV155" s="142"/>
      <c r="FW155" s="142"/>
      <c r="FX155" s="142"/>
      <c r="FY155" s="142"/>
      <c r="FZ155" s="142"/>
      <c r="GA155" s="142"/>
      <c r="GB155" s="142"/>
      <c r="GC155" s="142"/>
      <c r="GD155" s="141"/>
    </row>
    <row r="156" spans="1:186" ht="22.5" hidden="1" customHeight="1">
      <c r="A156" s="297"/>
      <c r="B156" s="140" t="s">
        <v>272</v>
      </c>
      <c r="C156" s="295">
        <f>IF(SUM(C155:AG155)&gt;20000,20000,SUM(C155:AG155))</f>
        <v>0</v>
      </c>
      <c r="D156" s="295"/>
      <c r="E156" s="295"/>
      <c r="F156" s="295"/>
      <c r="G156" s="295"/>
      <c r="H156" s="295"/>
      <c r="I156" s="295"/>
      <c r="J156" s="295"/>
      <c r="K156" s="295"/>
      <c r="L156" s="295"/>
      <c r="M156" s="295"/>
      <c r="N156" s="295"/>
      <c r="O156" s="295"/>
      <c r="P156" s="295"/>
      <c r="Q156" s="295"/>
      <c r="R156" s="295"/>
      <c r="S156" s="295"/>
      <c r="T156" s="295"/>
      <c r="U156" s="295"/>
      <c r="V156" s="295"/>
      <c r="W156" s="295"/>
      <c r="X156" s="295"/>
      <c r="Y156" s="295"/>
      <c r="Z156" s="295"/>
      <c r="AA156" s="295"/>
      <c r="AB156" s="295"/>
      <c r="AC156" s="295"/>
      <c r="AD156" s="295"/>
      <c r="AE156" s="295"/>
      <c r="AF156" s="295"/>
      <c r="AG156" s="295"/>
      <c r="AH156" s="295">
        <f>IF(SUM(AH155:BK155)&gt;20000,20000,SUM(AH155:BK155))</f>
        <v>0</v>
      </c>
      <c r="AI156" s="295"/>
      <c r="AJ156" s="295"/>
      <c r="AK156" s="295"/>
      <c r="AL156" s="295"/>
      <c r="AM156" s="295"/>
      <c r="AN156" s="295"/>
      <c r="AO156" s="295"/>
      <c r="AP156" s="295"/>
      <c r="AQ156" s="295"/>
      <c r="AR156" s="295"/>
      <c r="AS156" s="295"/>
      <c r="AT156" s="295"/>
      <c r="AU156" s="295"/>
      <c r="AV156" s="295"/>
      <c r="AW156" s="295"/>
      <c r="AX156" s="295"/>
      <c r="AY156" s="295"/>
      <c r="AZ156" s="295"/>
      <c r="BA156" s="295"/>
      <c r="BB156" s="295"/>
      <c r="BC156" s="295"/>
      <c r="BD156" s="295"/>
      <c r="BE156" s="295"/>
      <c r="BF156" s="295"/>
      <c r="BG156" s="295"/>
      <c r="BH156" s="295"/>
      <c r="BI156" s="295"/>
      <c r="BJ156" s="295"/>
      <c r="BK156" s="295"/>
      <c r="BL156" s="295">
        <f>IF(SUM(BL155:CP155)&gt;20000,20000,SUM(BL155:CP155))</f>
        <v>0</v>
      </c>
      <c r="BM156" s="295"/>
      <c r="BN156" s="295"/>
      <c r="BO156" s="295"/>
      <c r="BP156" s="295"/>
      <c r="BQ156" s="295"/>
      <c r="BR156" s="295"/>
      <c r="BS156" s="295"/>
      <c r="BT156" s="295"/>
      <c r="BU156" s="295"/>
      <c r="BV156" s="295"/>
      <c r="BW156" s="295"/>
      <c r="BX156" s="295"/>
      <c r="BY156" s="295"/>
      <c r="BZ156" s="295"/>
      <c r="CA156" s="295"/>
      <c r="CB156" s="295"/>
      <c r="CC156" s="295"/>
      <c r="CD156" s="295"/>
      <c r="CE156" s="295"/>
      <c r="CF156" s="295"/>
      <c r="CG156" s="295"/>
      <c r="CH156" s="295"/>
      <c r="CI156" s="295"/>
      <c r="CJ156" s="295"/>
      <c r="CK156" s="295"/>
      <c r="CL156" s="295"/>
      <c r="CM156" s="295"/>
      <c r="CN156" s="295"/>
      <c r="CO156" s="295"/>
      <c r="CP156" s="295"/>
      <c r="CQ156" s="295">
        <f>IF(SUM(CQ155:DU155)&gt;20000,20000,SUM(CQ155:DU155))</f>
        <v>0</v>
      </c>
      <c r="CR156" s="295"/>
      <c r="CS156" s="295"/>
      <c r="CT156" s="295"/>
      <c r="CU156" s="295"/>
      <c r="CV156" s="295"/>
      <c r="CW156" s="295"/>
      <c r="CX156" s="295"/>
      <c r="CY156" s="295"/>
      <c r="CZ156" s="295"/>
      <c r="DA156" s="295"/>
      <c r="DB156" s="295"/>
      <c r="DC156" s="295"/>
      <c r="DD156" s="295"/>
      <c r="DE156" s="295"/>
      <c r="DF156" s="295"/>
      <c r="DG156" s="295"/>
      <c r="DH156" s="295"/>
      <c r="DI156" s="295"/>
      <c r="DJ156" s="295"/>
      <c r="DK156" s="295"/>
      <c r="DL156" s="295"/>
      <c r="DM156" s="295"/>
      <c r="DN156" s="295"/>
      <c r="DO156" s="295"/>
      <c r="DP156" s="295"/>
      <c r="DQ156" s="295"/>
      <c r="DR156" s="295"/>
      <c r="DS156" s="295"/>
      <c r="DT156" s="295"/>
      <c r="DU156" s="295"/>
      <c r="DV156" s="295">
        <f>IF(SUM(DV155:EX155)&gt;20000,20000,SUM(DV155:EX155))</f>
        <v>0</v>
      </c>
      <c r="DW156" s="295"/>
      <c r="DX156" s="295"/>
      <c r="DY156" s="295"/>
      <c r="DZ156" s="295"/>
      <c r="EA156" s="295"/>
      <c r="EB156" s="295"/>
      <c r="EC156" s="295"/>
      <c r="ED156" s="295"/>
      <c r="EE156" s="295"/>
      <c r="EF156" s="295"/>
      <c r="EG156" s="295"/>
      <c r="EH156" s="295"/>
      <c r="EI156" s="295"/>
      <c r="EJ156" s="295"/>
      <c r="EK156" s="295"/>
      <c r="EL156" s="295"/>
      <c r="EM156" s="295"/>
      <c r="EN156" s="295"/>
      <c r="EO156" s="295"/>
      <c r="EP156" s="295"/>
      <c r="EQ156" s="295"/>
      <c r="ER156" s="295"/>
      <c r="ES156" s="295"/>
      <c r="ET156" s="295"/>
      <c r="EU156" s="295"/>
      <c r="EV156" s="295"/>
      <c r="EW156" s="295"/>
      <c r="EX156" s="295"/>
      <c r="EY156" s="295">
        <f>IF(SUM(EY155:GC155)&gt;20000,20000,SUM(EY155:GC155))</f>
        <v>0</v>
      </c>
      <c r="EZ156" s="295"/>
      <c r="FA156" s="295"/>
      <c r="FB156" s="295"/>
      <c r="FC156" s="295"/>
      <c r="FD156" s="295"/>
      <c r="FE156" s="295"/>
      <c r="FF156" s="295"/>
      <c r="FG156" s="295"/>
      <c r="FH156" s="295"/>
      <c r="FI156" s="295"/>
      <c r="FJ156" s="295"/>
      <c r="FK156" s="295"/>
      <c r="FL156" s="295"/>
      <c r="FM156" s="295"/>
      <c r="FN156" s="295"/>
      <c r="FO156" s="295"/>
      <c r="FP156" s="295"/>
      <c r="FQ156" s="295"/>
      <c r="FR156" s="295"/>
      <c r="FS156" s="295"/>
      <c r="FT156" s="295"/>
      <c r="FU156" s="295"/>
      <c r="FV156" s="295"/>
      <c r="FW156" s="295"/>
      <c r="FX156" s="295"/>
      <c r="FY156" s="295"/>
      <c r="FZ156" s="295"/>
      <c r="GA156" s="295"/>
      <c r="GB156" s="295"/>
      <c r="GC156" s="295"/>
      <c r="GD156" s="143">
        <f>SUM(C156:GC156)</f>
        <v>0</v>
      </c>
    </row>
    <row r="157" spans="1:186" ht="22.5" hidden="1" customHeight="1">
      <c r="A157" s="296">
        <v>73</v>
      </c>
      <c r="B157" s="140" t="s">
        <v>271</v>
      </c>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C157" s="142"/>
      <c r="BD157" s="142"/>
      <c r="BE157" s="142"/>
      <c r="BF157" s="142"/>
      <c r="BG157" s="142"/>
      <c r="BH157" s="142"/>
      <c r="BI157" s="142"/>
      <c r="BJ157" s="142"/>
      <c r="BK157" s="142"/>
      <c r="BL157" s="142"/>
      <c r="BM157" s="142"/>
      <c r="BN157" s="142"/>
      <c r="BO157" s="142"/>
      <c r="BP157" s="142"/>
      <c r="BQ157" s="142"/>
      <c r="BR157" s="142"/>
      <c r="BS157" s="142"/>
      <c r="BT157" s="142"/>
      <c r="BU157" s="142"/>
      <c r="BV157" s="142"/>
      <c r="BW157" s="142"/>
      <c r="BX157" s="142"/>
      <c r="BY157" s="142"/>
      <c r="BZ157" s="142"/>
      <c r="CA157" s="142"/>
      <c r="CB157" s="142"/>
      <c r="CC157" s="142"/>
      <c r="CD157" s="142"/>
      <c r="CE157" s="142"/>
      <c r="CF157" s="142"/>
      <c r="CG157" s="142"/>
      <c r="CH157" s="142"/>
      <c r="CI157" s="142"/>
      <c r="CJ157" s="142"/>
      <c r="CK157" s="142"/>
      <c r="CL157" s="142"/>
      <c r="CM157" s="142"/>
      <c r="CN157" s="142"/>
      <c r="CO157" s="142"/>
      <c r="CP157" s="142"/>
      <c r="CQ157" s="142"/>
      <c r="CR157" s="142"/>
      <c r="CS157" s="142"/>
      <c r="CT157" s="142"/>
      <c r="CU157" s="142"/>
      <c r="CV157" s="142"/>
      <c r="CW157" s="142"/>
      <c r="CX157" s="142"/>
      <c r="CY157" s="142"/>
      <c r="CZ157" s="142"/>
      <c r="DA157" s="142"/>
      <c r="DB157" s="142"/>
      <c r="DC157" s="142"/>
      <c r="DD157" s="142"/>
      <c r="DE157" s="142"/>
      <c r="DF157" s="142"/>
      <c r="DG157" s="142"/>
      <c r="DH157" s="142"/>
      <c r="DI157" s="142"/>
      <c r="DJ157" s="142"/>
      <c r="DK157" s="142"/>
      <c r="DL157" s="142"/>
      <c r="DM157" s="142"/>
      <c r="DN157" s="142"/>
      <c r="DO157" s="142"/>
      <c r="DP157" s="142"/>
      <c r="DQ157" s="142"/>
      <c r="DR157" s="142"/>
      <c r="DS157" s="142"/>
      <c r="DT157" s="142"/>
      <c r="DU157" s="142"/>
      <c r="DV157" s="142"/>
      <c r="DW157" s="142"/>
      <c r="DX157" s="142"/>
      <c r="DY157" s="142"/>
      <c r="DZ157" s="142"/>
      <c r="EA157" s="142"/>
      <c r="EB157" s="142"/>
      <c r="EC157" s="142"/>
      <c r="ED157" s="142"/>
      <c r="EE157" s="142"/>
      <c r="EF157" s="142"/>
      <c r="EG157" s="142"/>
      <c r="EH157" s="142"/>
      <c r="EI157" s="142"/>
      <c r="EJ157" s="142"/>
      <c r="EK157" s="142"/>
      <c r="EL157" s="142"/>
      <c r="EM157" s="142"/>
      <c r="EN157" s="142"/>
      <c r="EO157" s="142"/>
      <c r="EP157" s="142"/>
      <c r="EQ157" s="142"/>
      <c r="ER157" s="142"/>
      <c r="ES157" s="142"/>
      <c r="ET157" s="142"/>
      <c r="EU157" s="142"/>
      <c r="EV157" s="142"/>
      <c r="EW157" s="142"/>
      <c r="EX157" s="142"/>
      <c r="EY157" s="142"/>
      <c r="EZ157" s="142"/>
      <c r="FA157" s="142"/>
      <c r="FB157" s="142"/>
      <c r="FC157" s="142"/>
      <c r="FD157" s="142"/>
      <c r="FE157" s="142"/>
      <c r="FF157" s="142"/>
      <c r="FG157" s="142"/>
      <c r="FH157" s="142"/>
      <c r="FI157" s="142"/>
      <c r="FJ157" s="142"/>
      <c r="FK157" s="142"/>
      <c r="FL157" s="142"/>
      <c r="FM157" s="142"/>
      <c r="FN157" s="142"/>
      <c r="FO157" s="142"/>
      <c r="FP157" s="142"/>
      <c r="FQ157" s="142"/>
      <c r="FR157" s="142"/>
      <c r="FS157" s="142"/>
      <c r="FT157" s="142"/>
      <c r="FU157" s="142"/>
      <c r="FV157" s="142"/>
      <c r="FW157" s="142"/>
      <c r="FX157" s="142"/>
      <c r="FY157" s="142"/>
      <c r="FZ157" s="142"/>
      <c r="GA157" s="142"/>
      <c r="GB157" s="142"/>
      <c r="GC157" s="142"/>
      <c r="GD157" s="141"/>
    </row>
    <row r="158" spans="1:186" ht="22.5" hidden="1" customHeight="1">
      <c r="A158" s="297"/>
      <c r="B158" s="140" t="s">
        <v>272</v>
      </c>
      <c r="C158" s="295">
        <f>IF(SUM(C157:AG157)&gt;20000,20000,SUM(C157:AG157))</f>
        <v>0</v>
      </c>
      <c r="D158" s="295"/>
      <c r="E158" s="295"/>
      <c r="F158" s="295"/>
      <c r="G158" s="295"/>
      <c r="H158" s="295"/>
      <c r="I158" s="295"/>
      <c r="J158" s="295"/>
      <c r="K158" s="295"/>
      <c r="L158" s="295"/>
      <c r="M158" s="295"/>
      <c r="N158" s="295"/>
      <c r="O158" s="295"/>
      <c r="P158" s="295"/>
      <c r="Q158" s="295"/>
      <c r="R158" s="295"/>
      <c r="S158" s="295"/>
      <c r="T158" s="295"/>
      <c r="U158" s="295"/>
      <c r="V158" s="295"/>
      <c r="W158" s="295"/>
      <c r="X158" s="295"/>
      <c r="Y158" s="295"/>
      <c r="Z158" s="295"/>
      <c r="AA158" s="295"/>
      <c r="AB158" s="295"/>
      <c r="AC158" s="295"/>
      <c r="AD158" s="295"/>
      <c r="AE158" s="295"/>
      <c r="AF158" s="295"/>
      <c r="AG158" s="295"/>
      <c r="AH158" s="295">
        <f>IF(SUM(AH157:BK157)&gt;20000,20000,SUM(AH157:BK157))</f>
        <v>0</v>
      </c>
      <c r="AI158" s="295"/>
      <c r="AJ158" s="295"/>
      <c r="AK158" s="295"/>
      <c r="AL158" s="295"/>
      <c r="AM158" s="295"/>
      <c r="AN158" s="295"/>
      <c r="AO158" s="295"/>
      <c r="AP158" s="295"/>
      <c r="AQ158" s="295"/>
      <c r="AR158" s="295"/>
      <c r="AS158" s="295"/>
      <c r="AT158" s="295"/>
      <c r="AU158" s="295"/>
      <c r="AV158" s="295"/>
      <c r="AW158" s="295"/>
      <c r="AX158" s="295"/>
      <c r="AY158" s="295"/>
      <c r="AZ158" s="295"/>
      <c r="BA158" s="295"/>
      <c r="BB158" s="295"/>
      <c r="BC158" s="295"/>
      <c r="BD158" s="295"/>
      <c r="BE158" s="295"/>
      <c r="BF158" s="295"/>
      <c r="BG158" s="295"/>
      <c r="BH158" s="295"/>
      <c r="BI158" s="295"/>
      <c r="BJ158" s="295"/>
      <c r="BK158" s="295"/>
      <c r="BL158" s="295">
        <f>IF(SUM(BL157:CP157)&gt;20000,20000,SUM(BL157:CP157))</f>
        <v>0</v>
      </c>
      <c r="BM158" s="295"/>
      <c r="BN158" s="295"/>
      <c r="BO158" s="295"/>
      <c r="BP158" s="295"/>
      <c r="BQ158" s="295"/>
      <c r="BR158" s="295"/>
      <c r="BS158" s="295"/>
      <c r="BT158" s="295"/>
      <c r="BU158" s="295"/>
      <c r="BV158" s="295"/>
      <c r="BW158" s="295"/>
      <c r="BX158" s="295"/>
      <c r="BY158" s="295"/>
      <c r="BZ158" s="295"/>
      <c r="CA158" s="295"/>
      <c r="CB158" s="295"/>
      <c r="CC158" s="295"/>
      <c r="CD158" s="295"/>
      <c r="CE158" s="295"/>
      <c r="CF158" s="295"/>
      <c r="CG158" s="295"/>
      <c r="CH158" s="295"/>
      <c r="CI158" s="295"/>
      <c r="CJ158" s="295"/>
      <c r="CK158" s="295"/>
      <c r="CL158" s="295"/>
      <c r="CM158" s="295"/>
      <c r="CN158" s="295"/>
      <c r="CO158" s="295"/>
      <c r="CP158" s="295"/>
      <c r="CQ158" s="295">
        <f>IF(SUM(CQ157:DU157)&gt;20000,20000,SUM(CQ157:DU157))</f>
        <v>0</v>
      </c>
      <c r="CR158" s="295"/>
      <c r="CS158" s="295"/>
      <c r="CT158" s="295"/>
      <c r="CU158" s="295"/>
      <c r="CV158" s="295"/>
      <c r="CW158" s="295"/>
      <c r="CX158" s="295"/>
      <c r="CY158" s="295"/>
      <c r="CZ158" s="295"/>
      <c r="DA158" s="295"/>
      <c r="DB158" s="295"/>
      <c r="DC158" s="295"/>
      <c r="DD158" s="295"/>
      <c r="DE158" s="295"/>
      <c r="DF158" s="295"/>
      <c r="DG158" s="295"/>
      <c r="DH158" s="295"/>
      <c r="DI158" s="295"/>
      <c r="DJ158" s="295"/>
      <c r="DK158" s="295"/>
      <c r="DL158" s="295"/>
      <c r="DM158" s="295"/>
      <c r="DN158" s="295"/>
      <c r="DO158" s="295"/>
      <c r="DP158" s="295"/>
      <c r="DQ158" s="295"/>
      <c r="DR158" s="295"/>
      <c r="DS158" s="295"/>
      <c r="DT158" s="295"/>
      <c r="DU158" s="295"/>
      <c r="DV158" s="295">
        <f>IF(SUM(DV157:EX157)&gt;20000,20000,SUM(DV157:EX157))</f>
        <v>0</v>
      </c>
      <c r="DW158" s="295"/>
      <c r="DX158" s="295"/>
      <c r="DY158" s="295"/>
      <c r="DZ158" s="295"/>
      <c r="EA158" s="295"/>
      <c r="EB158" s="295"/>
      <c r="EC158" s="295"/>
      <c r="ED158" s="295"/>
      <c r="EE158" s="295"/>
      <c r="EF158" s="295"/>
      <c r="EG158" s="295"/>
      <c r="EH158" s="295"/>
      <c r="EI158" s="295"/>
      <c r="EJ158" s="295"/>
      <c r="EK158" s="295"/>
      <c r="EL158" s="295"/>
      <c r="EM158" s="295"/>
      <c r="EN158" s="295"/>
      <c r="EO158" s="295"/>
      <c r="EP158" s="295"/>
      <c r="EQ158" s="295"/>
      <c r="ER158" s="295"/>
      <c r="ES158" s="295"/>
      <c r="ET158" s="295"/>
      <c r="EU158" s="295"/>
      <c r="EV158" s="295"/>
      <c r="EW158" s="295"/>
      <c r="EX158" s="295"/>
      <c r="EY158" s="295">
        <f>IF(SUM(EY157:GC157)&gt;20000,20000,SUM(EY157:GC157))</f>
        <v>0</v>
      </c>
      <c r="EZ158" s="295"/>
      <c r="FA158" s="295"/>
      <c r="FB158" s="295"/>
      <c r="FC158" s="295"/>
      <c r="FD158" s="295"/>
      <c r="FE158" s="295"/>
      <c r="FF158" s="295"/>
      <c r="FG158" s="295"/>
      <c r="FH158" s="295"/>
      <c r="FI158" s="295"/>
      <c r="FJ158" s="295"/>
      <c r="FK158" s="295"/>
      <c r="FL158" s="295"/>
      <c r="FM158" s="295"/>
      <c r="FN158" s="295"/>
      <c r="FO158" s="295"/>
      <c r="FP158" s="295"/>
      <c r="FQ158" s="295"/>
      <c r="FR158" s="295"/>
      <c r="FS158" s="295"/>
      <c r="FT158" s="295"/>
      <c r="FU158" s="295"/>
      <c r="FV158" s="295"/>
      <c r="FW158" s="295"/>
      <c r="FX158" s="295"/>
      <c r="FY158" s="295"/>
      <c r="FZ158" s="295"/>
      <c r="GA158" s="295"/>
      <c r="GB158" s="295"/>
      <c r="GC158" s="295"/>
      <c r="GD158" s="143">
        <f>SUM(C158:GC158)</f>
        <v>0</v>
      </c>
    </row>
    <row r="159" spans="1:186" ht="22.5" hidden="1" customHeight="1">
      <c r="A159" s="296">
        <v>74</v>
      </c>
      <c r="B159" s="140" t="s">
        <v>271</v>
      </c>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C159" s="142"/>
      <c r="BD159" s="142"/>
      <c r="BE159" s="142"/>
      <c r="BF159" s="142"/>
      <c r="BG159" s="142"/>
      <c r="BH159" s="142"/>
      <c r="BI159" s="142"/>
      <c r="BJ159" s="142"/>
      <c r="BK159" s="142"/>
      <c r="BL159" s="142"/>
      <c r="BM159" s="142"/>
      <c r="BN159" s="142"/>
      <c r="BO159" s="142"/>
      <c r="BP159" s="142"/>
      <c r="BQ159" s="142"/>
      <c r="BR159" s="142"/>
      <c r="BS159" s="142"/>
      <c r="BT159" s="142"/>
      <c r="BU159" s="142"/>
      <c r="BV159" s="142"/>
      <c r="BW159" s="142"/>
      <c r="BX159" s="142"/>
      <c r="BY159" s="142"/>
      <c r="BZ159" s="142"/>
      <c r="CA159" s="142"/>
      <c r="CB159" s="142"/>
      <c r="CC159" s="142"/>
      <c r="CD159" s="142"/>
      <c r="CE159" s="142"/>
      <c r="CF159" s="142"/>
      <c r="CG159" s="142"/>
      <c r="CH159" s="142"/>
      <c r="CI159" s="142"/>
      <c r="CJ159" s="142"/>
      <c r="CK159" s="142"/>
      <c r="CL159" s="142"/>
      <c r="CM159" s="142"/>
      <c r="CN159" s="142"/>
      <c r="CO159" s="142"/>
      <c r="CP159" s="142"/>
      <c r="CQ159" s="142"/>
      <c r="CR159" s="142"/>
      <c r="CS159" s="142"/>
      <c r="CT159" s="142"/>
      <c r="CU159" s="142"/>
      <c r="CV159" s="142"/>
      <c r="CW159" s="142"/>
      <c r="CX159" s="142"/>
      <c r="CY159" s="142"/>
      <c r="CZ159" s="142"/>
      <c r="DA159" s="142"/>
      <c r="DB159" s="142"/>
      <c r="DC159" s="142"/>
      <c r="DD159" s="142"/>
      <c r="DE159" s="142"/>
      <c r="DF159" s="142"/>
      <c r="DG159" s="142"/>
      <c r="DH159" s="142"/>
      <c r="DI159" s="142"/>
      <c r="DJ159" s="142"/>
      <c r="DK159" s="142"/>
      <c r="DL159" s="142"/>
      <c r="DM159" s="142"/>
      <c r="DN159" s="142"/>
      <c r="DO159" s="142"/>
      <c r="DP159" s="142"/>
      <c r="DQ159" s="142"/>
      <c r="DR159" s="142"/>
      <c r="DS159" s="142"/>
      <c r="DT159" s="142"/>
      <c r="DU159" s="142"/>
      <c r="DV159" s="142"/>
      <c r="DW159" s="142"/>
      <c r="DX159" s="142"/>
      <c r="DY159" s="142"/>
      <c r="DZ159" s="142"/>
      <c r="EA159" s="142"/>
      <c r="EB159" s="142"/>
      <c r="EC159" s="142"/>
      <c r="ED159" s="142"/>
      <c r="EE159" s="142"/>
      <c r="EF159" s="142"/>
      <c r="EG159" s="142"/>
      <c r="EH159" s="142"/>
      <c r="EI159" s="142"/>
      <c r="EJ159" s="142"/>
      <c r="EK159" s="142"/>
      <c r="EL159" s="142"/>
      <c r="EM159" s="142"/>
      <c r="EN159" s="142"/>
      <c r="EO159" s="142"/>
      <c r="EP159" s="142"/>
      <c r="EQ159" s="142"/>
      <c r="ER159" s="142"/>
      <c r="ES159" s="142"/>
      <c r="ET159" s="142"/>
      <c r="EU159" s="142"/>
      <c r="EV159" s="142"/>
      <c r="EW159" s="142"/>
      <c r="EX159" s="142"/>
      <c r="EY159" s="142"/>
      <c r="EZ159" s="142"/>
      <c r="FA159" s="142"/>
      <c r="FB159" s="142"/>
      <c r="FC159" s="142"/>
      <c r="FD159" s="142"/>
      <c r="FE159" s="142"/>
      <c r="FF159" s="142"/>
      <c r="FG159" s="142"/>
      <c r="FH159" s="142"/>
      <c r="FI159" s="142"/>
      <c r="FJ159" s="142"/>
      <c r="FK159" s="142"/>
      <c r="FL159" s="142"/>
      <c r="FM159" s="142"/>
      <c r="FN159" s="142"/>
      <c r="FO159" s="142"/>
      <c r="FP159" s="142"/>
      <c r="FQ159" s="142"/>
      <c r="FR159" s="142"/>
      <c r="FS159" s="142"/>
      <c r="FT159" s="142"/>
      <c r="FU159" s="142"/>
      <c r="FV159" s="142"/>
      <c r="FW159" s="142"/>
      <c r="FX159" s="142"/>
      <c r="FY159" s="142"/>
      <c r="FZ159" s="142"/>
      <c r="GA159" s="142"/>
      <c r="GB159" s="142"/>
      <c r="GC159" s="142"/>
      <c r="GD159" s="141"/>
    </row>
    <row r="160" spans="1:186" ht="22.5" hidden="1" customHeight="1">
      <c r="A160" s="297"/>
      <c r="B160" s="140" t="s">
        <v>272</v>
      </c>
      <c r="C160" s="295">
        <f>IF(SUM(C159:AG159)&gt;20000,20000,SUM(C159:AG159))</f>
        <v>0</v>
      </c>
      <c r="D160" s="295"/>
      <c r="E160" s="295"/>
      <c r="F160" s="295"/>
      <c r="G160" s="295"/>
      <c r="H160" s="295"/>
      <c r="I160" s="295"/>
      <c r="J160" s="295"/>
      <c r="K160" s="295"/>
      <c r="L160" s="295"/>
      <c r="M160" s="295"/>
      <c r="N160" s="295"/>
      <c r="O160" s="295"/>
      <c r="P160" s="295"/>
      <c r="Q160" s="295"/>
      <c r="R160" s="295"/>
      <c r="S160" s="295"/>
      <c r="T160" s="295"/>
      <c r="U160" s="295"/>
      <c r="V160" s="295"/>
      <c r="W160" s="295"/>
      <c r="X160" s="295"/>
      <c r="Y160" s="295"/>
      <c r="Z160" s="295"/>
      <c r="AA160" s="295"/>
      <c r="AB160" s="295"/>
      <c r="AC160" s="295"/>
      <c r="AD160" s="295"/>
      <c r="AE160" s="295"/>
      <c r="AF160" s="295"/>
      <c r="AG160" s="295"/>
      <c r="AH160" s="295">
        <f>IF(SUM(AH159:BK159)&gt;20000,20000,SUM(AH159:BK159))</f>
        <v>0</v>
      </c>
      <c r="AI160" s="295"/>
      <c r="AJ160" s="295"/>
      <c r="AK160" s="295"/>
      <c r="AL160" s="295"/>
      <c r="AM160" s="295"/>
      <c r="AN160" s="295"/>
      <c r="AO160" s="295"/>
      <c r="AP160" s="295"/>
      <c r="AQ160" s="295"/>
      <c r="AR160" s="295"/>
      <c r="AS160" s="295"/>
      <c r="AT160" s="295"/>
      <c r="AU160" s="295"/>
      <c r="AV160" s="295"/>
      <c r="AW160" s="295"/>
      <c r="AX160" s="295"/>
      <c r="AY160" s="295"/>
      <c r="AZ160" s="295"/>
      <c r="BA160" s="295"/>
      <c r="BB160" s="295"/>
      <c r="BC160" s="295"/>
      <c r="BD160" s="295"/>
      <c r="BE160" s="295"/>
      <c r="BF160" s="295"/>
      <c r="BG160" s="295"/>
      <c r="BH160" s="295"/>
      <c r="BI160" s="295"/>
      <c r="BJ160" s="295"/>
      <c r="BK160" s="295"/>
      <c r="BL160" s="295">
        <f>IF(SUM(BL159:CP159)&gt;20000,20000,SUM(BL159:CP159))</f>
        <v>0</v>
      </c>
      <c r="BM160" s="295"/>
      <c r="BN160" s="295"/>
      <c r="BO160" s="295"/>
      <c r="BP160" s="295"/>
      <c r="BQ160" s="295"/>
      <c r="BR160" s="295"/>
      <c r="BS160" s="295"/>
      <c r="BT160" s="295"/>
      <c r="BU160" s="295"/>
      <c r="BV160" s="295"/>
      <c r="BW160" s="295"/>
      <c r="BX160" s="295"/>
      <c r="BY160" s="295"/>
      <c r="BZ160" s="295"/>
      <c r="CA160" s="295"/>
      <c r="CB160" s="295"/>
      <c r="CC160" s="295"/>
      <c r="CD160" s="295"/>
      <c r="CE160" s="295"/>
      <c r="CF160" s="295"/>
      <c r="CG160" s="295"/>
      <c r="CH160" s="295"/>
      <c r="CI160" s="295"/>
      <c r="CJ160" s="295"/>
      <c r="CK160" s="295"/>
      <c r="CL160" s="295"/>
      <c r="CM160" s="295"/>
      <c r="CN160" s="295"/>
      <c r="CO160" s="295"/>
      <c r="CP160" s="295"/>
      <c r="CQ160" s="295">
        <f>IF(SUM(CQ159:DU159)&gt;20000,20000,SUM(CQ159:DU159))</f>
        <v>0</v>
      </c>
      <c r="CR160" s="295"/>
      <c r="CS160" s="295"/>
      <c r="CT160" s="295"/>
      <c r="CU160" s="295"/>
      <c r="CV160" s="295"/>
      <c r="CW160" s="295"/>
      <c r="CX160" s="295"/>
      <c r="CY160" s="295"/>
      <c r="CZ160" s="295"/>
      <c r="DA160" s="295"/>
      <c r="DB160" s="295"/>
      <c r="DC160" s="295"/>
      <c r="DD160" s="295"/>
      <c r="DE160" s="295"/>
      <c r="DF160" s="295"/>
      <c r="DG160" s="295"/>
      <c r="DH160" s="295"/>
      <c r="DI160" s="295"/>
      <c r="DJ160" s="295"/>
      <c r="DK160" s="295"/>
      <c r="DL160" s="295"/>
      <c r="DM160" s="295"/>
      <c r="DN160" s="295"/>
      <c r="DO160" s="295"/>
      <c r="DP160" s="295"/>
      <c r="DQ160" s="295"/>
      <c r="DR160" s="295"/>
      <c r="DS160" s="295"/>
      <c r="DT160" s="295"/>
      <c r="DU160" s="295"/>
      <c r="DV160" s="295">
        <f>IF(SUM(DV159:EX159)&gt;20000,20000,SUM(DV159:EX159))</f>
        <v>0</v>
      </c>
      <c r="DW160" s="295"/>
      <c r="DX160" s="295"/>
      <c r="DY160" s="295"/>
      <c r="DZ160" s="295"/>
      <c r="EA160" s="295"/>
      <c r="EB160" s="295"/>
      <c r="EC160" s="295"/>
      <c r="ED160" s="295"/>
      <c r="EE160" s="295"/>
      <c r="EF160" s="295"/>
      <c r="EG160" s="295"/>
      <c r="EH160" s="295"/>
      <c r="EI160" s="295"/>
      <c r="EJ160" s="295"/>
      <c r="EK160" s="295"/>
      <c r="EL160" s="295"/>
      <c r="EM160" s="295"/>
      <c r="EN160" s="295"/>
      <c r="EO160" s="295"/>
      <c r="EP160" s="295"/>
      <c r="EQ160" s="295"/>
      <c r="ER160" s="295"/>
      <c r="ES160" s="295"/>
      <c r="ET160" s="295"/>
      <c r="EU160" s="295"/>
      <c r="EV160" s="295"/>
      <c r="EW160" s="295"/>
      <c r="EX160" s="295"/>
      <c r="EY160" s="295">
        <f>IF(SUM(EY159:GC159)&gt;20000,20000,SUM(EY159:GC159))</f>
        <v>0</v>
      </c>
      <c r="EZ160" s="295"/>
      <c r="FA160" s="295"/>
      <c r="FB160" s="295"/>
      <c r="FC160" s="295"/>
      <c r="FD160" s="295"/>
      <c r="FE160" s="295"/>
      <c r="FF160" s="295"/>
      <c r="FG160" s="295"/>
      <c r="FH160" s="295"/>
      <c r="FI160" s="295"/>
      <c r="FJ160" s="295"/>
      <c r="FK160" s="295"/>
      <c r="FL160" s="295"/>
      <c r="FM160" s="295"/>
      <c r="FN160" s="295"/>
      <c r="FO160" s="295"/>
      <c r="FP160" s="295"/>
      <c r="FQ160" s="295"/>
      <c r="FR160" s="295"/>
      <c r="FS160" s="295"/>
      <c r="FT160" s="295"/>
      <c r="FU160" s="295"/>
      <c r="FV160" s="295"/>
      <c r="FW160" s="295"/>
      <c r="FX160" s="295"/>
      <c r="FY160" s="295"/>
      <c r="FZ160" s="295"/>
      <c r="GA160" s="295"/>
      <c r="GB160" s="295"/>
      <c r="GC160" s="295"/>
      <c r="GD160" s="143">
        <f>SUM(C160:GC160)</f>
        <v>0</v>
      </c>
    </row>
    <row r="161" spans="1:186" ht="22.5" hidden="1" customHeight="1">
      <c r="A161" s="296">
        <v>75</v>
      </c>
      <c r="B161" s="140" t="s">
        <v>271</v>
      </c>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2"/>
      <c r="BO161" s="142"/>
      <c r="BP161" s="142"/>
      <c r="BQ161" s="142"/>
      <c r="BR161" s="142"/>
      <c r="BS161" s="142"/>
      <c r="BT161" s="142"/>
      <c r="BU161" s="142"/>
      <c r="BV161" s="142"/>
      <c r="BW161" s="142"/>
      <c r="BX161" s="142"/>
      <c r="BY161" s="142"/>
      <c r="BZ161" s="142"/>
      <c r="CA161" s="142"/>
      <c r="CB161" s="142"/>
      <c r="CC161" s="142"/>
      <c r="CD161" s="142"/>
      <c r="CE161" s="142"/>
      <c r="CF161" s="142"/>
      <c r="CG161" s="142"/>
      <c r="CH161" s="142"/>
      <c r="CI161" s="142"/>
      <c r="CJ161" s="142"/>
      <c r="CK161" s="142"/>
      <c r="CL161" s="142"/>
      <c r="CM161" s="142"/>
      <c r="CN161" s="142"/>
      <c r="CO161" s="142"/>
      <c r="CP161" s="142"/>
      <c r="CQ161" s="142"/>
      <c r="CR161" s="142"/>
      <c r="CS161" s="142"/>
      <c r="CT161" s="142"/>
      <c r="CU161" s="142"/>
      <c r="CV161" s="142"/>
      <c r="CW161" s="142"/>
      <c r="CX161" s="142"/>
      <c r="CY161" s="142"/>
      <c r="CZ161" s="142"/>
      <c r="DA161" s="142"/>
      <c r="DB161" s="142"/>
      <c r="DC161" s="142"/>
      <c r="DD161" s="142"/>
      <c r="DE161" s="142"/>
      <c r="DF161" s="142"/>
      <c r="DG161" s="142"/>
      <c r="DH161" s="142"/>
      <c r="DI161" s="142"/>
      <c r="DJ161" s="142"/>
      <c r="DK161" s="142"/>
      <c r="DL161" s="142"/>
      <c r="DM161" s="142"/>
      <c r="DN161" s="142"/>
      <c r="DO161" s="142"/>
      <c r="DP161" s="142"/>
      <c r="DQ161" s="142"/>
      <c r="DR161" s="142"/>
      <c r="DS161" s="142"/>
      <c r="DT161" s="142"/>
      <c r="DU161" s="142"/>
      <c r="DV161" s="142"/>
      <c r="DW161" s="142"/>
      <c r="DX161" s="142"/>
      <c r="DY161" s="142"/>
      <c r="DZ161" s="142"/>
      <c r="EA161" s="142"/>
      <c r="EB161" s="142"/>
      <c r="EC161" s="142"/>
      <c r="ED161" s="142"/>
      <c r="EE161" s="142"/>
      <c r="EF161" s="142"/>
      <c r="EG161" s="142"/>
      <c r="EH161" s="142"/>
      <c r="EI161" s="142"/>
      <c r="EJ161" s="142"/>
      <c r="EK161" s="142"/>
      <c r="EL161" s="142"/>
      <c r="EM161" s="142"/>
      <c r="EN161" s="142"/>
      <c r="EO161" s="142"/>
      <c r="EP161" s="142"/>
      <c r="EQ161" s="142"/>
      <c r="ER161" s="142"/>
      <c r="ES161" s="142"/>
      <c r="ET161" s="142"/>
      <c r="EU161" s="142"/>
      <c r="EV161" s="142"/>
      <c r="EW161" s="142"/>
      <c r="EX161" s="142"/>
      <c r="EY161" s="142"/>
      <c r="EZ161" s="142"/>
      <c r="FA161" s="142"/>
      <c r="FB161" s="142"/>
      <c r="FC161" s="142"/>
      <c r="FD161" s="142"/>
      <c r="FE161" s="142"/>
      <c r="FF161" s="142"/>
      <c r="FG161" s="142"/>
      <c r="FH161" s="142"/>
      <c r="FI161" s="142"/>
      <c r="FJ161" s="142"/>
      <c r="FK161" s="142"/>
      <c r="FL161" s="142"/>
      <c r="FM161" s="142"/>
      <c r="FN161" s="142"/>
      <c r="FO161" s="142"/>
      <c r="FP161" s="142"/>
      <c r="FQ161" s="142"/>
      <c r="FR161" s="142"/>
      <c r="FS161" s="142"/>
      <c r="FT161" s="142"/>
      <c r="FU161" s="142"/>
      <c r="FV161" s="142"/>
      <c r="FW161" s="142"/>
      <c r="FX161" s="142"/>
      <c r="FY161" s="142"/>
      <c r="FZ161" s="142"/>
      <c r="GA161" s="142"/>
      <c r="GB161" s="142"/>
      <c r="GC161" s="142"/>
      <c r="GD161" s="141"/>
    </row>
    <row r="162" spans="1:186" ht="22.5" hidden="1" customHeight="1">
      <c r="A162" s="297"/>
      <c r="B162" s="140" t="s">
        <v>272</v>
      </c>
      <c r="C162" s="295">
        <f>IF(SUM(C161:AG161)&gt;20000,20000,SUM(C161:AG161))</f>
        <v>0</v>
      </c>
      <c r="D162" s="295"/>
      <c r="E162" s="295"/>
      <c r="F162" s="295"/>
      <c r="G162" s="295"/>
      <c r="H162" s="295"/>
      <c r="I162" s="295"/>
      <c r="J162" s="295"/>
      <c r="K162" s="295"/>
      <c r="L162" s="295"/>
      <c r="M162" s="295"/>
      <c r="N162" s="295"/>
      <c r="O162" s="295"/>
      <c r="P162" s="295"/>
      <c r="Q162" s="295"/>
      <c r="R162" s="295"/>
      <c r="S162" s="295"/>
      <c r="T162" s="295"/>
      <c r="U162" s="295"/>
      <c r="V162" s="295"/>
      <c r="W162" s="295"/>
      <c r="X162" s="295"/>
      <c r="Y162" s="295"/>
      <c r="Z162" s="295"/>
      <c r="AA162" s="295"/>
      <c r="AB162" s="295"/>
      <c r="AC162" s="295"/>
      <c r="AD162" s="295"/>
      <c r="AE162" s="295"/>
      <c r="AF162" s="295"/>
      <c r="AG162" s="295"/>
      <c r="AH162" s="295">
        <f>IF(SUM(AH161:BK161)&gt;20000,20000,SUM(AH161:BK161))</f>
        <v>0</v>
      </c>
      <c r="AI162" s="295"/>
      <c r="AJ162" s="295"/>
      <c r="AK162" s="295"/>
      <c r="AL162" s="295"/>
      <c r="AM162" s="295"/>
      <c r="AN162" s="295"/>
      <c r="AO162" s="295"/>
      <c r="AP162" s="295"/>
      <c r="AQ162" s="295"/>
      <c r="AR162" s="295"/>
      <c r="AS162" s="295"/>
      <c r="AT162" s="295"/>
      <c r="AU162" s="295"/>
      <c r="AV162" s="295"/>
      <c r="AW162" s="295"/>
      <c r="AX162" s="295"/>
      <c r="AY162" s="295"/>
      <c r="AZ162" s="295"/>
      <c r="BA162" s="295"/>
      <c r="BB162" s="295"/>
      <c r="BC162" s="295"/>
      <c r="BD162" s="295"/>
      <c r="BE162" s="295"/>
      <c r="BF162" s="295"/>
      <c r="BG162" s="295"/>
      <c r="BH162" s="295"/>
      <c r="BI162" s="295"/>
      <c r="BJ162" s="295"/>
      <c r="BK162" s="295"/>
      <c r="BL162" s="295">
        <f>IF(SUM(BL161:CP161)&gt;20000,20000,SUM(BL161:CP161))</f>
        <v>0</v>
      </c>
      <c r="BM162" s="295"/>
      <c r="BN162" s="295"/>
      <c r="BO162" s="295"/>
      <c r="BP162" s="295"/>
      <c r="BQ162" s="295"/>
      <c r="BR162" s="295"/>
      <c r="BS162" s="295"/>
      <c r="BT162" s="295"/>
      <c r="BU162" s="295"/>
      <c r="BV162" s="295"/>
      <c r="BW162" s="295"/>
      <c r="BX162" s="295"/>
      <c r="BY162" s="295"/>
      <c r="BZ162" s="295"/>
      <c r="CA162" s="295"/>
      <c r="CB162" s="295"/>
      <c r="CC162" s="295"/>
      <c r="CD162" s="295"/>
      <c r="CE162" s="295"/>
      <c r="CF162" s="295"/>
      <c r="CG162" s="295"/>
      <c r="CH162" s="295"/>
      <c r="CI162" s="295"/>
      <c r="CJ162" s="295"/>
      <c r="CK162" s="295"/>
      <c r="CL162" s="295"/>
      <c r="CM162" s="295"/>
      <c r="CN162" s="295"/>
      <c r="CO162" s="295"/>
      <c r="CP162" s="295"/>
      <c r="CQ162" s="295">
        <f>IF(SUM(CQ161:DU161)&gt;20000,20000,SUM(CQ161:DU161))</f>
        <v>0</v>
      </c>
      <c r="CR162" s="295"/>
      <c r="CS162" s="295"/>
      <c r="CT162" s="295"/>
      <c r="CU162" s="295"/>
      <c r="CV162" s="295"/>
      <c r="CW162" s="295"/>
      <c r="CX162" s="295"/>
      <c r="CY162" s="295"/>
      <c r="CZ162" s="295"/>
      <c r="DA162" s="295"/>
      <c r="DB162" s="295"/>
      <c r="DC162" s="295"/>
      <c r="DD162" s="295"/>
      <c r="DE162" s="295"/>
      <c r="DF162" s="295"/>
      <c r="DG162" s="295"/>
      <c r="DH162" s="295"/>
      <c r="DI162" s="295"/>
      <c r="DJ162" s="295"/>
      <c r="DK162" s="295"/>
      <c r="DL162" s="295"/>
      <c r="DM162" s="295"/>
      <c r="DN162" s="295"/>
      <c r="DO162" s="295"/>
      <c r="DP162" s="295"/>
      <c r="DQ162" s="295"/>
      <c r="DR162" s="295"/>
      <c r="DS162" s="295"/>
      <c r="DT162" s="295"/>
      <c r="DU162" s="295"/>
      <c r="DV162" s="295">
        <f>IF(SUM(DV161:EX161)&gt;20000,20000,SUM(DV161:EX161))</f>
        <v>0</v>
      </c>
      <c r="DW162" s="295"/>
      <c r="DX162" s="295"/>
      <c r="DY162" s="295"/>
      <c r="DZ162" s="295"/>
      <c r="EA162" s="295"/>
      <c r="EB162" s="295"/>
      <c r="EC162" s="295"/>
      <c r="ED162" s="295"/>
      <c r="EE162" s="295"/>
      <c r="EF162" s="295"/>
      <c r="EG162" s="295"/>
      <c r="EH162" s="295"/>
      <c r="EI162" s="295"/>
      <c r="EJ162" s="295"/>
      <c r="EK162" s="295"/>
      <c r="EL162" s="295"/>
      <c r="EM162" s="295"/>
      <c r="EN162" s="295"/>
      <c r="EO162" s="295"/>
      <c r="EP162" s="295"/>
      <c r="EQ162" s="295"/>
      <c r="ER162" s="295"/>
      <c r="ES162" s="295"/>
      <c r="ET162" s="295"/>
      <c r="EU162" s="295"/>
      <c r="EV162" s="295"/>
      <c r="EW162" s="295"/>
      <c r="EX162" s="295"/>
      <c r="EY162" s="295">
        <f>IF(SUM(EY161:GC161)&gt;20000,20000,SUM(EY161:GC161))</f>
        <v>0</v>
      </c>
      <c r="EZ162" s="295"/>
      <c r="FA162" s="295"/>
      <c r="FB162" s="295"/>
      <c r="FC162" s="295"/>
      <c r="FD162" s="295"/>
      <c r="FE162" s="295"/>
      <c r="FF162" s="295"/>
      <c r="FG162" s="295"/>
      <c r="FH162" s="295"/>
      <c r="FI162" s="295"/>
      <c r="FJ162" s="295"/>
      <c r="FK162" s="295"/>
      <c r="FL162" s="295"/>
      <c r="FM162" s="295"/>
      <c r="FN162" s="295"/>
      <c r="FO162" s="295"/>
      <c r="FP162" s="295"/>
      <c r="FQ162" s="295"/>
      <c r="FR162" s="295"/>
      <c r="FS162" s="295"/>
      <c r="FT162" s="295"/>
      <c r="FU162" s="295"/>
      <c r="FV162" s="295"/>
      <c r="FW162" s="295"/>
      <c r="FX162" s="295"/>
      <c r="FY162" s="295"/>
      <c r="FZ162" s="295"/>
      <c r="GA162" s="295"/>
      <c r="GB162" s="295"/>
      <c r="GC162" s="295"/>
      <c r="GD162" s="143">
        <f>SUM(C162:GC162)</f>
        <v>0</v>
      </c>
    </row>
    <row r="163" spans="1:186" ht="22.5" hidden="1" customHeight="1">
      <c r="A163" s="296">
        <v>76</v>
      </c>
      <c r="B163" s="140" t="s">
        <v>271</v>
      </c>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2"/>
      <c r="BO163" s="142"/>
      <c r="BP163" s="142"/>
      <c r="BQ163" s="142"/>
      <c r="BR163" s="142"/>
      <c r="BS163" s="142"/>
      <c r="BT163" s="142"/>
      <c r="BU163" s="142"/>
      <c r="BV163" s="142"/>
      <c r="BW163" s="142"/>
      <c r="BX163" s="142"/>
      <c r="BY163" s="142"/>
      <c r="BZ163" s="142"/>
      <c r="CA163" s="142"/>
      <c r="CB163" s="142"/>
      <c r="CC163" s="142"/>
      <c r="CD163" s="142"/>
      <c r="CE163" s="142"/>
      <c r="CF163" s="142"/>
      <c r="CG163" s="142"/>
      <c r="CH163" s="142"/>
      <c r="CI163" s="142"/>
      <c r="CJ163" s="142"/>
      <c r="CK163" s="142"/>
      <c r="CL163" s="142"/>
      <c r="CM163" s="142"/>
      <c r="CN163" s="142"/>
      <c r="CO163" s="142"/>
      <c r="CP163" s="142"/>
      <c r="CQ163" s="142"/>
      <c r="CR163" s="142"/>
      <c r="CS163" s="142"/>
      <c r="CT163" s="142"/>
      <c r="CU163" s="142"/>
      <c r="CV163" s="142"/>
      <c r="CW163" s="142"/>
      <c r="CX163" s="142"/>
      <c r="CY163" s="142"/>
      <c r="CZ163" s="142"/>
      <c r="DA163" s="142"/>
      <c r="DB163" s="142"/>
      <c r="DC163" s="142"/>
      <c r="DD163" s="142"/>
      <c r="DE163" s="142"/>
      <c r="DF163" s="142"/>
      <c r="DG163" s="142"/>
      <c r="DH163" s="142"/>
      <c r="DI163" s="142"/>
      <c r="DJ163" s="142"/>
      <c r="DK163" s="142"/>
      <c r="DL163" s="142"/>
      <c r="DM163" s="142"/>
      <c r="DN163" s="142"/>
      <c r="DO163" s="142"/>
      <c r="DP163" s="142"/>
      <c r="DQ163" s="142"/>
      <c r="DR163" s="142"/>
      <c r="DS163" s="142"/>
      <c r="DT163" s="142"/>
      <c r="DU163" s="142"/>
      <c r="DV163" s="142"/>
      <c r="DW163" s="142"/>
      <c r="DX163" s="142"/>
      <c r="DY163" s="142"/>
      <c r="DZ163" s="142"/>
      <c r="EA163" s="142"/>
      <c r="EB163" s="142"/>
      <c r="EC163" s="142"/>
      <c r="ED163" s="142"/>
      <c r="EE163" s="142"/>
      <c r="EF163" s="142"/>
      <c r="EG163" s="142"/>
      <c r="EH163" s="142"/>
      <c r="EI163" s="142"/>
      <c r="EJ163" s="142"/>
      <c r="EK163" s="142"/>
      <c r="EL163" s="142"/>
      <c r="EM163" s="142"/>
      <c r="EN163" s="142"/>
      <c r="EO163" s="142"/>
      <c r="EP163" s="142"/>
      <c r="EQ163" s="142"/>
      <c r="ER163" s="142"/>
      <c r="ES163" s="142"/>
      <c r="ET163" s="142"/>
      <c r="EU163" s="142"/>
      <c r="EV163" s="142"/>
      <c r="EW163" s="142"/>
      <c r="EX163" s="142"/>
      <c r="EY163" s="142"/>
      <c r="EZ163" s="142"/>
      <c r="FA163" s="142"/>
      <c r="FB163" s="142"/>
      <c r="FC163" s="142"/>
      <c r="FD163" s="142"/>
      <c r="FE163" s="142"/>
      <c r="FF163" s="142"/>
      <c r="FG163" s="142"/>
      <c r="FH163" s="142"/>
      <c r="FI163" s="142"/>
      <c r="FJ163" s="142"/>
      <c r="FK163" s="142"/>
      <c r="FL163" s="142"/>
      <c r="FM163" s="142"/>
      <c r="FN163" s="142"/>
      <c r="FO163" s="142"/>
      <c r="FP163" s="142"/>
      <c r="FQ163" s="142"/>
      <c r="FR163" s="142"/>
      <c r="FS163" s="142"/>
      <c r="FT163" s="142"/>
      <c r="FU163" s="142"/>
      <c r="FV163" s="142"/>
      <c r="FW163" s="142"/>
      <c r="FX163" s="142"/>
      <c r="FY163" s="142"/>
      <c r="FZ163" s="142"/>
      <c r="GA163" s="142"/>
      <c r="GB163" s="142"/>
      <c r="GC163" s="142"/>
      <c r="GD163" s="141"/>
    </row>
    <row r="164" spans="1:186" ht="22.5" hidden="1" customHeight="1">
      <c r="A164" s="297"/>
      <c r="B164" s="140" t="s">
        <v>272</v>
      </c>
      <c r="C164" s="295">
        <f>IF(SUM(C163:AG163)&gt;20000,20000,SUM(C163:AG163))</f>
        <v>0</v>
      </c>
      <c r="D164" s="295"/>
      <c r="E164" s="295"/>
      <c r="F164" s="295"/>
      <c r="G164" s="295"/>
      <c r="H164" s="295"/>
      <c r="I164" s="295"/>
      <c r="J164" s="295"/>
      <c r="K164" s="295"/>
      <c r="L164" s="295"/>
      <c r="M164" s="295"/>
      <c r="N164" s="295"/>
      <c r="O164" s="295"/>
      <c r="P164" s="295"/>
      <c r="Q164" s="295"/>
      <c r="R164" s="295"/>
      <c r="S164" s="295"/>
      <c r="T164" s="295"/>
      <c r="U164" s="295"/>
      <c r="V164" s="295"/>
      <c r="W164" s="295"/>
      <c r="X164" s="295"/>
      <c r="Y164" s="295"/>
      <c r="Z164" s="295"/>
      <c r="AA164" s="295"/>
      <c r="AB164" s="295"/>
      <c r="AC164" s="295"/>
      <c r="AD164" s="295"/>
      <c r="AE164" s="295"/>
      <c r="AF164" s="295"/>
      <c r="AG164" s="295"/>
      <c r="AH164" s="295">
        <f>IF(SUM(AH163:BK163)&gt;20000,20000,SUM(AH163:BK163))</f>
        <v>0</v>
      </c>
      <c r="AI164" s="295"/>
      <c r="AJ164" s="295"/>
      <c r="AK164" s="295"/>
      <c r="AL164" s="295"/>
      <c r="AM164" s="295"/>
      <c r="AN164" s="295"/>
      <c r="AO164" s="295"/>
      <c r="AP164" s="295"/>
      <c r="AQ164" s="295"/>
      <c r="AR164" s="295"/>
      <c r="AS164" s="295"/>
      <c r="AT164" s="295"/>
      <c r="AU164" s="295"/>
      <c r="AV164" s="295"/>
      <c r="AW164" s="295"/>
      <c r="AX164" s="295"/>
      <c r="AY164" s="295"/>
      <c r="AZ164" s="295"/>
      <c r="BA164" s="295"/>
      <c r="BB164" s="295"/>
      <c r="BC164" s="295"/>
      <c r="BD164" s="295"/>
      <c r="BE164" s="295"/>
      <c r="BF164" s="295"/>
      <c r="BG164" s="295"/>
      <c r="BH164" s="295"/>
      <c r="BI164" s="295"/>
      <c r="BJ164" s="295"/>
      <c r="BK164" s="295"/>
      <c r="BL164" s="295">
        <f>IF(SUM(BL163:CP163)&gt;20000,20000,SUM(BL163:CP163))</f>
        <v>0</v>
      </c>
      <c r="BM164" s="295"/>
      <c r="BN164" s="295"/>
      <c r="BO164" s="295"/>
      <c r="BP164" s="295"/>
      <c r="BQ164" s="295"/>
      <c r="BR164" s="295"/>
      <c r="BS164" s="295"/>
      <c r="BT164" s="295"/>
      <c r="BU164" s="295"/>
      <c r="BV164" s="295"/>
      <c r="BW164" s="295"/>
      <c r="BX164" s="295"/>
      <c r="BY164" s="295"/>
      <c r="BZ164" s="295"/>
      <c r="CA164" s="295"/>
      <c r="CB164" s="295"/>
      <c r="CC164" s="295"/>
      <c r="CD164" s="295"/>
      <c r="CE164" s="295"/>
      <c r="CF164" s="295"/>
      <c r="CG164" s="295"/>
      <c r="CH164" s="295"/>
      <c r="CI164" s="295"/>
      <c r="CJ164" s="295"/>
      <c r="CK164" s="295"/>
      <c r="CL164" s="295"/>
      <c r="CM164" s="295"/>
      <c r="CN164" s="295"/>
      <c r="CO164" s="295"/>
      <c r="CP164" s="295"/>
      <c r="CQ164" s="295">
        <f>IF(SUM(CQ163:DU163)&gt;20000,20000,SUM(CQ163:DU163))</f>
        <v>0</v>
      </c>
      <c r="CR164" s="295"/>
      <c r="CS164" s="295"/>
      <c r="CT164" s="295"/>
      <c r="CU164" s="295"/>
      <c r="CV164" s="295"/>
      <c r="CW164" s="295"/>
      <c r="CX164" s="295"/>
      <c r="CY164" s="295"/>
      <c r="CZ164" s="295"/>
      <c r="DA164" s="295"/>
      <c r="DB164" s="295"/>
      <c r="DC164" s="295"/>
      <c r="DD164" s="295"/>
      <c r="DE164" s="295"/>
      <c r="DF164" s="295"/>
      <c r="DG164" s="295"/>
      <c r="DH164" s="295"/>
      <c r="DI164" s="295"/>
      <c r="DJ164" s="295"/>
      <c r="DK164" s="295"/>
      <c r="DL164" s="295"/>
      <c r="DM164" s="295"/>
      <c r="DN164" s="295"/>
      <c r="DO164" s="295"/>
      <c r="DP164" s="295"/>
      <c r="DQ164" s="295"/>
      <c r="DR164" s="295"/>
      <c r="DS164" s="295"/>
      <c r="DT164" s="295"/>
      <c r="DU164" s="295"/>
      <c r="DV164" s="295">
        <f>IF(SUM(DV163:EX163)&gt;20000,20000,SUM(DV163:EX163))</f>
        <v>0</v>
      </c>
      <c r="DW164" s="295"/>
      <c r="DX164" s="295"/>
      <c r="DY164" s="295"/>
      <c r="DZ164" s="295"/>
      <c r="EA164" s="295"/>
      <c r="EB164" s="295"/>
      <c r="EC164" s="295"/>
      <c r="ED164" s="295"/>
      <c r="EE164" s="295"/>
      <c r="EF164" s="295"/>
      <c r="EG164" s="295"/>
      <c r="EH164" s="295"/>
      <c r="EI164" s="295"/>
      <c r="EJ164" s="295"/>
      <c r="EK164" s="295"/>
      <c r="EL164" s="295"/>
      <c r="EM164" s="295"/>
      <c r="EN164" s="295"/>
      <c r="EO164" s="295"/>
      <c r="EP164" s="295"/>
      <c r="EQ164" s="295"/>
      <c r="ER164" s="295"/>
      <c r="ES164" s="295"/>
      <c r="ET164" s="295"/>
      <c r="EU164" s="295"/>
      <c r="EV164" s="295"/>
      <c r="EW164" s="295"/>
      <c r="EX164" s="295"/>
      <c r="EY164" s="295">
        <f>IF(SUM(EY163:GC163)&gt;20000,20000,SUM(EY163:GC163))</f>
        <v>0</v>
      </c>
      <c r="EZ164" s="295"/>
      <c r="FA164" s="295"/>
      <c r="FB164" s="295"/>
      <c r="FC164" s="295"/>
      <c r="FD164" s="295"/>
      <c r="FE164" s="295"/>
      <c r="FF164" s="295"/>
      <c r="FG164" s="295"/>
      <c r="FH164" s="295"/>
      <c r="FI164" s="295"/>
      <c r="FJ164" s="295"/>
      <c r="FK164" s="295"/>
      <c r="FL164" s="295"/>
      <c r="FM164" s="295"/>
      <c r="FN164" s="295"/>
      <c r="FO164" s="295"/>
      <c r="FP164" s="295"/>
      <c r="FQ164" s="295"/>
      <c r="FR164" s="295"/>
      <c r="FS164" s="295"/>
      <c r="FT164" s="295"/>
      <c r="FU164" s="295"/>
      <c r="FV164" s="295"/>
      <c r="FW164" s="295"/>
      <c r="FX164" s="295"/>
      <c r="FY164" s="295"/>
      <c r="FZ164" s="295"/>
      <c r="GA164" s="295"/>
      <c r="GB164" s="295"/>
      <c r="GC164" s="295"/>
      <c r="GD164" s="143">
        <f>SUM(C164:GC164)</f>
        <v>0</v>
      </c>
    </row>
    <row r="165" spans="1:186" ht="22.5" hidden="1" customHeight="1">
      <c r="A165" s="296">
        <v>77</v>
      </c>
      <c r="B165" s="140" t="s">
        <v>271</v>
      </c>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2"/>
      <c r="BO165" s="142"/>
      <c r="BP165" s="142"/>
      <c r="BQ165" s="142"/>
      <c r="BR165" s="142"/>
      <c r="BS165" s="142"/>
      <c r="BT165" s="142"/>
      <c r="BU165" s="142"/>
      <c r="BV165" s="142"/>
      <c r="BW165" s="142"/>
      <c r="BX165" s="142"/>
      <c r="BY165" s="142"/>
      <c r="BZ165" s="142"/>
      <c r="CA165" s="142"/>
      <c r="CB165" s="142"/>
      <c r="CC165" s="142"/>
      <c r="CD165" s="142"/>
      <c r="CE165" s="142"/>
      <c r="CF165" s="142"/>
      <c r="CG165" s="142"/>
      <c r="CH165" s="142"/>
      <c r="CI165" s="142"/>
      <c r="CJ165" s="142"/>
      <c r="CK165" s="142"/>
      <c r="CL165" s="142"/>
      <c r="CM165" s="142"/>
      <c r="CN165" s="142"/>
      <c r="CO165" s="142"/>
      <c r="CP165" s="142"/>
      <c r="CQ165" s="142"/>
      <c r="CR165" s="142"/>
      <c r="CS165" s="142"/>
      <c r="CT165" s="142"/>
      <c r="CU165" s="142"/>
      <c r="CV165" s="142"/>
      <c r="CW165" s="142"/>
      <c r="CX165" s="142"/>
      <c r="CY165" s="142"/>
      <c r="CZ165" s="142"/>
      <c r="DA165" s="142"/>
      <c r="DB165" s="142"/>
      <c r="DC165" s="142"/>
      <c r="DD165" s="142"/>
      <c r="DE165" s="142"/>
      <c r="DF165" s="142"/>
      <c r="DG165" s="142"/>
      <c r="DH165" s="142"/>
      <c r="DI165" s="142"/>
      <c r="DJ165" s="142"/>
      <c r="DK165" s="142"/>
      <c r="DL165" s="142"/>
      <c r="DM165" s="142"/>
      <c r="DN165" s="142"/>
      <c r="DO165" s="142"/>
      <c r="DP165" s="142"/>
      <c r="DQ165" s="142"/>
      <c r="DR165" s="142"/>
      <c r="DS165" s="142"/>
      <c r="DT165" s="142"/>
      <c r="DU165" s="142"/>
      <c r="DV165" s="142"/>
      <c r="DW165" s="142"/>
      <c r="DX165" s="142"/>
      <c r="DY165" s="142"/>
      <c r="DZ165" s="142"/>
      <c r="EA165" s="142"/>
      <c r="EB165" s="142"/>
      <c r="EC165" s="142"/>
      <c r="ED165" s="142"/>
      <c r="EE165" s="142"/>
      <c r="EF165" s="142"/>
      <c r="EG165" s="142"/>
      <c r="EH165" s="142"/>
      <c r="EI165" s="142"/>
      <c r="EJ165" s="142"/>
      <c r="EK165" s="142"/>
      <c r="EL165" s="142"/>
      <c r="EM165" s="142"/>
      <c r="EN165" s="142"/>
      <c r="EO165" s="142"/>
      <c r="EP165" s="142"/>
      <c r="EQ165" s="142"/>
      <c r="ER165" s="142"/>
      <c r="ES165" s="142"/>
      <c r="ET165" s="142"/>
      <c r="EU165" s="142"/>
      <c r="EV165" s="142"/>
      <c r="EW165" s="142"/>
      <c r="EX165" s="142"/>
      <c r="EY165" s="142"/>
      <c r="EZ165" s="142"/>
      <c r="FA165" s="142"/>
      <c r="FB165" s="142"/>
      <c r="FC165" s="142"/>
      <c r="FD165" s="142"/>
      <c r="FE165" s="142"/>
      <c r="FF165" s="142"/>
      <c r="FG165" s="142"/>
      <c r="FH165" s="142"/>
      <c r="FI165" s="142"/>
      <c r="FJ165" s="142"/>
      <c r="FK165" s="142"/>
      <c r="FL165" s="142"/>
      <c r="FM165" s="142"/>
      <c r="FN165" s="142"/>
      <c r="FO165" s="142"/>
      <c r="FP165" s="142"/>
      <c r="FQ165" s="142"/>
      <c r="FR165" s="142"/>
      <c r="FS165" s="142"/>
      <c r="FT165" s="142"/>
      <c r="FU165" s="142"/>
      <c r="FV165" s="142"/>
      <c r="FW165" s="142"/>
      <c r="FX165" s="142"/>
      <c r="FY165" s="142"/>
      <c r="FZ165" s="142"/>
      <c r="GA165" s="142"/>
      <c r="GB165" s="142"/>
      <c r="GC165" s="142"/>
      <c r="GD165" s="141"/>
    </row>
    <row r="166" spans="1:186" ht="22.5" hidden="1" customHeight="1">
      <c r="A166" s="297"/>
      <c r="B166" s="140" t="s">
        <v>272</v>
      </c>
      <c r="C166" s="295">
        <f>IF(SUM(C165:AG165)&gt;20000,20000,SUM(C165:AG165))</f>
        <v>0</v>
      </c>
      <c r="D166" s="295"/>
      <c r="E166" s="295"/>
      <c r="F166" s="295"/>
      <c r="G166" s="295"/>
      <c r="H166" s="295"/>
      <c r="I166" s="295"/>
      <c r="J166" s="295"/>
      <c r="K166" s="295"/>
      <c r="L166" s="295"/>
      <c r="M166" s="295"/>
      <c r="N166" s="295"/>
      <c r="O166" s="295"/>
      <c r="P166" s="295"/>
      <c r="Q166" s="295"/>
      <c r="R166" s="295"/>
      <c r="S166" s="295"/>
      <c r="T166" s="295"/>
      <c r="U166" s="295"/>
      <c r="V166" s="295"/>
      <c r="W166" s="295"/>
      <c r="X166" s="295"/>
      <c r="Y166" s="295"/>
      <c r="Z166" s="295"/>
      <c r="AA166" s="295"/>
      <c r="AB166" s="295"/>
      <c r="AC166" s="295"/>
      <c r="AD166" s="295"/>
      <c r="AE166" s="295"/>
      <c r="AF166" s="295"/>
      <c r="AG166" s="295"/>
      <c r="AH166" s="295">
        <f>IF(SUM(AH165:BK165)&gt;20000,20000,SUM(AH165:BK165))</f>
        <v>0</v>
      </c>
      <c r="AI166" s="295"/>
      <c r="AJ166" s="295"/>
      <c r="AK166" s="295"/>
      <c r="AL166" s="295"/>
      <c r="AM166" s="295"/>
      <c r="AN166" s="295"/>
      <c r="AO166" s="295"/>
      <c r="AP166" s="295"/>
      <c r="AQ166" s="295"/>
      <c r="AR166" s="295"/>
      <c r="AS166" s="295"/>
      <c r="AT166" s="295"/>
      <c r="AU166" s="295"/>
      <c r="AV166" s="295"/>
      <c r="AW166" s="295"/>
      <c r="AX166" s="295"/>
      <c r="AY166" s="295"/>
      <c r="AZ166" s="295"/>
      <c r="BA166" s="295"/>
      <c r="BB166" s="295"/>
      <c r="BC166" s="295"/>
      <c r="BD166" s="295"/>
      <c r="BE166" s="295"/>
      <c r="BF166" s="295"/>
      <c r="BG166" s="295"/>
      <c r="BH166" s="295"/>
      <c r="BI166" s="295"/>
      <c r="BJ166" s="295"/>
      <c r="BK166" s="295"/>
      <c r="BL166" s="295">
        <f>IF(SUM(BL165:CP165)&gt;20000,20000,SUM(BL165:CP165))</f>
        <v>0</v>
      </c>
      <c r="BM166" s="295"/>
      <c r="BN166" s="295"/>
      <c r="BO166" s="295"/>
      <c r="BP166" s="295"/>
      <c r="BQ166" s="295"/>
      <c r="BR166" s="295"/>
      <c r="BS166" s="295"/>
      <c r="BT166" s="295"/>
      <c r="BU166" s="295"/>
      <c r="BV166" s="295"/>
      <c r="BW166" s="295"/>
      <c r="BX166" s="295"/>
      <c r="BY166" s="295"/>
      <c r="BZ166" s="295"/>
      <c r="CA166" s="295"/>
      <c r="CB166" s="295"/>
      <c r="CC166" s="295"/>
      <c r="CD166" s="295"/>
      <c r="CE166" s="295"/>
      <c r="CF166" s="295"/>
      <c r="CG166" s="295"/>
      <c r="CH166" s="295"/>
      <c r="CI166" s="295"/>
      <c r="CJ166" s="295"/>
      <c r="CK166" s="295"/>
      <c r="CL166" s="295"/>
      <c r="CM166" s="295"/>
      <c r="CN166" s="295"/>
      <c r="CO166" s="295"/>
      <c r="CP166" s="295"/>
      <c r="CQ166" s="295">
        <f>IF(SUM(CQ165:DU165)&gt;20000,20000,SUM(CQ165:DU165))</f>
        <v>0</v>
      </c>
      <c r="CR166" s="295"/>
      <c r="CS166" s="295"/>
      <c r="CT166" s="295"/>
      <c r="CU166" s="295"/>
      <c r="CV166" s="295"/>
      <c r="CW166" s="295"/>
      <c r="CX166" s="295"/>
      <c r="CY166" s="295"/>
      <c r="CZ166" s="295"/>
      <c r="DA166" s="295"/>
      <c r="DB166" s="295"/>
      <c r="DC166" s="295"/>
      <c r="DD166" s="295"/>
      <c r="DE166" s="295"/>
      <c r="DF166" s="295"/>
      <c r="DG166" s="295"/>
      <c r="DH166" s="295"/>
      <c r="DI166" s="295"/>
      <c r="DJ166" s="295"/>
      <c r="DK166" s="295"/>
      <c r="DL166" s="295"/>
      <c r="DM166" s="295"/>
      <c r="DN166" s="295"/>
      <c r="DO166" s="295"/>
      <c r="DP166" s="295"/>
      <c r="DQ166" s="295"/>
      <c r="DR166" s="295"/>
      <c r="DS166" s="295"/>
      <c r="DT166" s="295"/>
      <c r="DU166" s="295"/>
      <c r="DV166" s="295">
        <f>IF(SUM(DV165:EX165)&gt;20000,20000,SUM(DV165:EX165))</f>
        <v>0</v>
      </c>
      <c r="DW166" s="295"/>
      <c r="DX166" s="295"/>
      <c r="DY166" s="295"/>
      <c r="DZ166" s="295"/>
      <c r="EA166" s="295"/>
      <c r="EB166" s="295"/>
      <c r="EC166" s="295"/>
      <c r="ED166" s="295"/>
      <c r="EE166" s="295"/>
      <c r="EF166" s="295"/>
      <c r="EG166" s="295"/>
      <c r="EH166" s="295"/>
      <c r="EI166" s="295"/>
      <c r="EJ166" s="295"/>
      <c r="EK166" s="295"/>
      <c r="EL166" s="295"/>
      <c r="EM166" s="295"/>
      <c r="EN166" s="295"/>
      <c r="EO166" s="295"/>
      <c r="EP166" s="295"/>
      <c r="EQ166" s="295"/>
      <c r="ER166" s="295"/>
      <c r="ES166" s="295"/>
      <c r="ET166" s="295"/>
      <c r="EU166" s="295"/>
      <c r="EV166" s="295"/>
      <c r="EW166" s="295"/>
      <c r="EX166" s="295"/>
      <c r="EY166" s="295">
        <f>IF(SUM(EY165:GC165)&gt;20000,20000,SUM(EY165:GC165))</f>
        <v>0</v>
      </c>
      <c r="EZ166" s="295"/>
      <c r="FA166" s="295"/>
      <c r="FB166" s="295"/>
      <c r="FC166" s="295"/>
      <c r="FD166" s="295"/>
      <c r="FE166" s="295"/>
      <c r="FF166" s="295"/>
      <c r="FG166" s="295"/>
      <c r="FH166" s="295"/>
      <c r="FI166" s="295"/>
      <c r="FJ166" s="295"/>
      <c r="FK166" s="295"/>
      <c r="FL166" s="295"/>
      <c r="FM166" s="295"/>
      <c r="FN166" s="295"/>
      <c r="FO166" s="295"/>
      <c r="FP166" s="295"/>
      <c r="FQ166" s="295"/>
      <c r="FR166" s="295"/>
      <c r="FS166" s="295"/>
      <c r="FT166" s="295"/>
      <c r="FU166" s="295"/>
      <c r="FV166" s="295"/>
      <c r="FW166" s="295"/>
      <c r="FX166" s="295"/>
      <c r="FY166" s="295"/>
      <c r="FZ166" s="295"/>
      <c r="GA166" s="295"/>
      <c r="GB166" s="295"/>
      <c r="GC166" s="295"/>
      <c r="GD166" s="143">
        <f>SUM(C166:GC166)</f>
        <v>0</v>
      </c>
    </row>
    <row r="167" spans="1:186" ht="22.5" hidden="1" customHeight="1">
      <c r="A167" s="296">
        <v>78</v>
      </c>
      <c r="B167" s="140" t="s">
        <v>271</v>
      </c>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2"/>
      <c r="BO167" s="142"/>
      <c r="BP167" s="142"/>
      <c r="BQ167" s="142"/>
      <c r="BR167" s="142"/>
      <c r="BS167" s="142"/>
      <c r="BT167" s="142"/>
      <c r="BU167" s="142"/>
      <c r="BV167" s="142"/>
      <c r="BW167" s="142"/>
      <c r="BX167" s="142"/>
      <c r="BY167" s="142"/>
      <c r="BZ167" s="142"/>
      <c r="CA167" s="142"/>
      <c r="CB167" s="142"/>
      <c r="CC167" s="142"/>
      <c r="CD167" s="142"/>
      <c r="CE167" s="142"/>
      <c r="CF167" s="142"/>
      <c r="CG167" s="142"/>
      <c r="CH167" s="142"/>
      <c r="CI167" s="142"/>
      <c r="CJ167" s="142"/>
      <c r="CK167" s="142"/>
      <c r="CL167" s="142"/>
      <c r="CM167" s="142"/>
      <c r="CN167" s="142"/>
      <c r="CO167" s="142"/>
      <c r="CP167" s="142"/>
      <c r="CQ167" s="142"/>
      <c r="CR167" s="142"/>
      <c r="CS167" s="142"/>
      <c r="CT167" s="142"/>
      <c r="CU167" s="142"/>
      <c r="CV167" s="142"/>
      <c r="CW167" s="142"/>
      <c r="CX167" s="142"/>
      <c r="CY167" s="142"/>
      <c r="CZ167" s="142"/>
      <c r="DA167" s="142"/>
      <c r="DB167" s="142"/>
      <c r="DC167" s="142"/>
      <c r="DD167" s="142"/>
      <c r="DE167" s="142"/>
      <c r="DF167" s="142"/>
      <c r="DG167" s="142"/>
      <c r="DH167" s="142"/>
      <c r="DI167" s="142"/>
      <c r="DJ167" s="142"/>
      <c r="DK167" s="142"/>
      <c r="DL167" s="142"/>
      <c r="DM167" s="142"/>
      <c r="DN167" s="142"/>
      <c r="DO167" s="142"/>
      <c r="DP167" s="142"/>
      <c r="DQ167" s="142"/>
      <c r="DR167" s="142"/>
      <c r="DS167" s="142"/>
      <c r="DT167" s="142"/>
      <c r="DU167" s="142"/>
      <c r="DV167" s="142"/>
      <c r="DW167" s="142"/>
      <c r="DX167" s="142"/>
      <c r="DY167" s="142"/>
      <c r="DZ167" s="142"/>
      <c r="EA167" s="142"/>
      <c r="EB167" s="142"/>
      <c r="EC167" s="142"/>
      <c r="ED167" s="142"/>
      <c r="EE167" s="142"/>
      <c r="EF167" s="142"/>
      <c r="EG167" s="142"/>
      <c r="EH167" s="142"/>
      <c r="EI167" s="142"/>
      <c r="EJ167" s="142"/>
      <c r="EK167" s="142"/>
      <c r="EL167" s="142"/>
      <c r="EM167" s="142"/>
      <c r="EN167" s="142"/>
      <c r="EO167" s="142"/>
      <c r="EP167" s="142"/>
      <c r="EQ167" s="142"/>
      <c r="ER167" s="142"/>
      <c r="ES167" s="142"/>
      <c r="ET167" s="142"/>
      <c r="EU167" s="142"/>
      <c r="EV167" s="142"/>
      <c r="EW167" s="142"/>
      <c r="EX167" s="142"/>
      <c r="EY167" s="142"/>
      <c r="EZ167" s="142"/>
      <c r="FA167" s="142"/>
      <c r="FB167" s="142"/>
      <c r="FC167" s="142"/>
      <c r="FD167" s="142"/>
      <c r="FE167" s="142"/>
      <c r="FF167" s="142"/>
      <c r="FG167" s="142"/>
      <c r="FH167" s="142"/>
      <c r="FI167" s="142"/>
      <c r="FJ167" s="142"/>
      <c r="FK167" s="142"/>
      <c r="FL167" s="142"/>
      <c r="FM167" s="142"/>
      <c r="FN167" s="142"/>
      <c r="FO167" s="142"/>
      <c r="FP167" s="142"/>
      <c r="FQ167" s="142"/>
      <c r="FR167" s="142"/>
      <c r="FS167" s="142"/>
      <c r="FT167" s="142"/>
      <c r="FU167" s="142"/>
      <c r="FV167" s="142"/>
      <c r="FW167" s="142"/>
      <c r="FX167" s="142"/>
      <c r="FY167" s="142"/>
      <c r="FZ167" s="142"/>
      <c r="GA167" s="142"/>
      <c r="GB167" s="142"/>
      <c r="GC167" s="142"/>
      <c r="GD167" s="141"/>
    </row>
    <row r="168" spans="1:186" ht="22.5" hidden="1" customHeight="1">
      <c r="A168" s="297"/>
      <c r="B168" s="140" t="s">
        <v>272</v>
      </c>
      <c r="C168" s="295">
        <f>IF(SUM(C167:AG167)&gt;20000,20000,SUM(C167:AG167))</f>
        <v>0</v>
      </c>
      <c r="D168" s="295"/>
      <c r="E168" s="295"/>
      <c r="F168" s="295"/>
      <c r="G168" s="295"/>
      <c r="H168" s="295"/>
      <c r="I168" s="295"/>
      <c r="J168" s="295"/>
      <c r="K168" s="295"/>
      <c r="L168" s="295"/>
      <c r="M168" s="295"/>
      <c r="N168" s="295"/>
      <c r="O168" s="295"/>
      <c r="P168" s="295"/>
      <c r="Q168" s="295"/>
      <c r="R168" s="295"/>
      <c r="S168" s="295"/>
      <c r="T168" s="295"/>
      <c r="U168" s="295"/>
      <c r="V168" s="295"/>
      <c r="W168" s="295"/>
      <c r="X168" s="295"/>
      <c r="Y168" s="295"/>
      <c r="Z168" s="295"/>
      <c r="AA168" s="295"/>
      <c r="AB168" s="295"/>
      <c r="AC168" s="295"/>
      <c r="AD168" s="295"/>
      <c r="AE168" s="295"/>
      <c r="AF168" s="295"/>
      <c r="AG168" s="295"/>
      <c r="AH168" s="295">
        <f>IF(SUM(AH167:BK167)&gt;20000,20000,SUM(AH167:BK167))</f>
        <v>0</v>
      </c>
      <c r="AI168" s="295"/>
      <c r="AJ168" s="295"/>
      <c r="AK168" s="295"/>
      <c r="AL168" s="295"/>
      <c r="AM168" s="295"/>
      <c r="AN168" s="295"/>
      <c r="AO168" s="295"/>
      <c r="AP168" s="295"/>
      <c r="AQ168" s="295"/>
      <c r="AR168" s="295"/>
      <c r="AS168" s="295"/>
      <c r="AT168" s="295"/>
      <c r="AU168" s="295"/>
      <c r="AV168" s="295"/>
      <c r="AW168" s="295"/>
      <c r="AX168" s="295"/>
      <c r="AY168" s="295"/>
      <c r="AZ168" s="295"/>
      <c r="BA168" s="295"/>
      <c r="BB168" s="295"/>
      <c r="BC168" s="295"/>
      <c r="BD168" s="295"/>
      <c r="BE168" s="295"/>
      <c r="BF168" s="295"/>
      <c r="BG168" s="295"/>
      <c r="BH168" s="295"/>
      <c r="BI168" s="295"/>
      <c r="BJ168" s="295"/>
      <c r="BK168" s="295"/>
      <c r="BL168" s="295">
        <f>IF(SUM(BL167:CP167)&gt;20000,20000,SUM(BL167:CP167))</f>
        <v>0</v>
      </c>
      <c r="BM168" s="295"/>
      <c r="BN168" s="295"/>
      <c r="BO168" s="295"/>
      <c r="BP168" s="295"/>
      <c r="BQ168" s="295"/>
      <c r="BR168" s="295"/>
      <c r="BS168" s="295"/>
      <c r="BT168" s="295"/>
      <c r="BU168" s="295"/>
      <c r="BV168" s="295"/>
      <c r="BW168" s="295"/>
      <c r="BX168" s="295"/>
      <c r="BY168" s="295"/>
      <c r="BZ168" s="295"/>
      <c r="CA168" s="295"/>
      <c r="CB168" s="295"/>
      <c r="CC168" s="295"/>
      <c r="CD168" s="295"/>
      <c r="CE168" s="295"/>
      <c r="CF168" s="295"/>
      <c r="CG168" s="295"/>
      <c r="CH168" s="295"/>
      <c r="CI168" s="295"/>
      <c r="CJ168" s="295"/>
      <c r="CK168" s="295"/>
      <c r="CL168" s="295"/>
      <c r="CM168" s="295"/>
      <c r="CN168" s="295"/>
      <c r="CO168" s="295"/>
      <c r="CP168" s="295"/>
      <c r="CQ168" s="295">
        <f>IF(SUM(CQ167:DU167)&gt;20000,20000,SUM(CQ167:DU167))</f>
        <v>0</v>
      </c>
      <c r="CR168" s="295"/>
      <c r="CS168" s="295"/>
      <c r="CT168" s="295"/>
      <c r="CU168" s="295"/>
      <c r="CV168" s="295"/>
      <c r="CW168" s="295"/>
      <c r="CX168" s="295"/>
      <c r="CY168" s="295"/>
      <c r="CZ168" s="295"/>
      <c r="DA168" s="295"/>
      <c r="DB168" s="295"/>
      <c r="DC168" s="295"/>
      <c r="DD168" s="295"/>
      <c r="DE168" s="295"/>
      <c r="DF168" s="295"/>
      <c r="DG168" s="295"/>
      <c r="DH168" s="295"/>
      <c r="DI168" s="295"/>
      <c r="DJ168" s="295"/>
      <c r="DK168" s="295"/>
      <c r="DL168" s="295"/>
      <c r="DM168" s="295"/>
      <c r="DN168" s="295"/>
      <c r="DO168" s="295"/>
      <c r="DP168" s="295"/>
      <c r="DQ168" s="295"/>
      <c r="DR168" s="295"/>
      <c r="DS168" s="295"/>
      <c r="DT168" s="295"/>
      <c r="DU168" s="295"/>
      <c r="DV168" s="295">
        <f>IF(SUM(DV167:EX167)&gt;20000,20000,SUM(DV167:EX167))</f>
        <v>0</v>
      </c>
      <c r="DW168" s="295"/>
      <c r="DX168" s="295"/>
      <c r="DY168" s="295"/>
      <c r="DZ168" s="295"/>
      <c r="EA168" s="295"/>
      <c r="EB168" s="295"/>
      <c r="EC168" s="295"/>
      <c r="ED168" s="295"/>
      <c r="EE168" s="295"/>
      <c r="EF168" s="295"/>
      <c r="EG168" s="295"/>
      <c r="EH168" s="295"/>
      <c r="EI168" s="295"/>
      <c r="EJ168" s="295"/>
      <c r="EK168" s="295"/>
      <c r="EL168" s="295"/>
      <c r="EM168" s="295"/>
      <c r="EN168" s="295"/>
      <c r="EO168" s="295"/>
      <c r="EP168" s="295"/>
      <c r="EQ168" s="295"/>
      <c r="ER168" s="295"/>
      <c r="ES168" s="295"/>
      <c r="ET168" s="295"/>
      <c r="EU168" s="295"/>
      <c r="EV168" s="295"/>
      <c r="EW168" s="295"/>
      <c r="EX168" s="295"/>
      <c r="EY168" s="295">
        <f>IF(SUM(EY167:GC167)&gt;20000,20000,SUM(EY167:GC167))</f>
        <v>0</v>
      </c>
      <c r="EZ168" s="295"/>
      <c r="FA168" s="295"/>
      <c r="FB168" s="295"/>
      <c r="FC168" s="295"/>
      <c r="FD168" s="295"/>
      <c r="FE168" s="295"/>
      <c r="FF168" s="295"/>
      <c r="FG168" s="295"/>
      <c r="FH168" s="295"/>
      <c r="FI168" s="295"/>
      <c r="FJ168" s="295"/>
      <c r="FK168" s="295"/>
      <c r="FL168" s="295"/>
      <c r="FM168" s="295"/>
      <c r="FN168" s="295"/>
      <c r="FO168" s="295"/>
      <c r="FP168" s="295"/>
      <c r="FQ168" s="295"/>
      <c r="FR168" s="295"/>
      <c r="FS168" s="295"/>
      <c r="FT168" s="295"/>
      <c r="FU168" s="295"/>
      <c r="FV168" s="295"/>
      <c r="FW168" s="295"/>
      <c r="FX168" s="295"/>
      <c r="FY168" s="295"/>
      <c r="FZ168" s="295"/>
      <c r="GA168" s="295"/>
      <c r="GB168" s="295"/>
      <c r="GC168" s="295"/>
      <c r="GD168" s="143">
        <f>SUM(C168:GC168)</f>
        <v>0</v>
      </c>
    </row>
    <row r="169" spans="1:186" ht="22.5" hidden="1" customHeight="1">
      <c r="A169" s="296">
        <v>79</v>
      </c>
      <c r="B169" s="140" t="s">
        <v>271</v>
      </c>
      <c r="C169" s="142"/>
      <c r="D169" s="142"/>
      <c r="E169" s="142"/>
      <c r="F169" s="142"/>
      <c r="G169" s="142"/>
      <c r="H169" s="142"/>
      <c r="I169" s="142"/>
      <c r="J169" s="142"/>
      <c r="K169" s="142"/>
      <c r="L169" s="142"/>
      <c r="M169" s="142"/>
      <c r="N169" s="142"/>
      <c r="O169" s="142"/>
      <c r="P169" s="142"/>
      <c r="Q169" s="142"/>
      <c r="R169" s="142"/>
      <c r="S169" s="142"/>
      <c r="T169" s="142"/>
      <c r="U169" s="142"/>
      <c r="V169" s="142"/>
      <c r="W169" s="142"/>
      <c r="X169" s="142"/>
      <c r="Y169" s="142"/>
      <c r="Z169" s="142"/>
      <c r="AA169" s="142"/>
      <c r="AB169" s="142"/>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c r="BB169" s="142"/>
      <c r="BC169" s="142"/>
      <c r="BD169" s="142"/>
      <c r="BE169" s="142"/>
      <c r="BF169" s="142"/>
      <c r="BG169" s="142"/>
      <c r="BH169" s="142"/>
      <c r="BI169" s="142"/>
      <c r="BJ169" s="142"/>
      <c r="BK169" s="142"/>
      <c r="BL169" s="142"/>
      <c r="BM169" s="142"/>
      <c r="BN169" s="142"/>
      <c r="BO169" s="142"/>
      <c r="BP169" s="142"/>
      <c r="BQ169" s="142"/>
      <c r="BR169" s="142"/>
      <c r="BS169" s="142"/>
      <c r="BT169" s="142"/>
      <c r="BU169" s="142"/>
      <c r="BV169" s="142"/>
      <c r="BW169" s="142"/>
      <c r="BX169" s="142"/>
      <c r="BY169" s="142"/>
      <c r="BZ169" s="142"/>
      <c r="CA169" s="142"/>
      <c r="CB169" s="142"/>
      <c r="CC169" s="142"/>
      <c r="CD169" s="142"/>
      <c r="CE169" s="142"/>
      <c r="CF169" s="142"/>
      <c r="CG169" s="142"/>
      <c r="CH169" s="142"/>
      <c r="CI169" s="142"/>
      <c r="CJ169" s="142"/>
      <c r="CK169" s="142"/>
      <c r="CL169" s="142"/>
      <c r="CM169" s="142"/>
      <c r="CN169" s="142"/>
      <c r="CO169" s="142"/>
      <c r="CP169" s="142"/>
      <c r="CQ169" s="142"/>
      <c r="CR169" s="142"/>
      <c r="CS169" s="142"/>
      <c r="CT169" s="142"/>
      <c r="CU169" s="142"/>
      <c r="CV169" s="142"/>
      <c r="CW169" s="142"/>
      <c r="CX169" s="142"/>
      <c r="CY169" s="142"/>
      <c r="CZ169" s="142"/>
      <c r="DA169" s="142"/>
      <c r="DB169" s="142"/>
      <c r="DC169" s="142"/>
      <c r="DD169" s="142"/>
      <c r="DE169" s="142"/>
      <c r="DF169" s="142"/>
      <c r="DG169" s="142"/>
      <c r="DH169" s="142"/>
      <c r="DI169" s="142"/>
      <c r="DJ169" s="142"/>
      <c r="DK169" s="142"/>
      <c r="DL169" s="142"/>
      <c r="DM169" s="142"/>
      <c r="DN169" s="142"/>
      <c r="DO169" s="142"/>
      <c r="DP169" s="142"/>
      <c r="DQ169" s="142"/>
      <c r="DR169" s="142"/>
      <c r="DS169" s="142"/>
      <c r="DT169" s="142"/>
      <c r="DU169" s="142"/>
      <c r="DV169" s="142"/>
      <c r="DW169" s="142"/>
      <c r="DX169" s="142"/>
      <c r="DY169" s="142"/>
      <c r="DZ169" s="142"/>
      <c r="EA169" s="142"/>
      <c r="EB169" s="142"/>
      <c r="EC169" s="142"/>
      <c r="ED169" s="142"/>
      <c r="EE169" s="142"/>
      <c r="EF169" s="142"/>
      <c r="EG169" s="142"/>
      <c r="EH169" s="142"/>
      <c r="EI169" s="142"/>
      <c r="EJ169" s="142"/>
      <c r="EK169" s="142"/>
      <c r="EL169" s="142"/>
      <c r="EM169" s="142"/>
      <c r="EN169" s="142"/>
      <c r="EO169" s="142"/>
      <c r="EP169" s="142"/>
      <c r="EQ169" s="142"/>
      <c r="ER169" s="142"/>
      <c r="ES169" s="142"/>
      <c r="ET169" s="142"/>
      <c r="EU169" s="142"/>
      <c r="EV169" s="142"/>
      <c r="EW169" s="142"/>
      <c r="EX169" s="142"/>
      <c r="EY169" s="142"/>
      <c r="EZ169" s="142"/>
      <c r="FA169" s="142"/>
      <c r="FB169" s="142"/>
      <c r="FC169" s="142"/>
      <c r="FD169" s="142"/>
      <c r="FE169" s="142"/>
      <c r="FF169" s="142"/>
      <c r="FG169" s="142"/>
      <c r="FH169" s="142"/>
      <c r="FI169" s="142"/>
      <c r="FJ169" s="142"/>
      <c r="FK169" s="142"/>
      <c r="FL169" s="142"/>
      <c r="FM169" s="142"/>
      <c r="FN169" s="142"/>
      <c r="FO169" s="142"/>
      <c r="FP169" s="142"/>
      <c r="FQ169" s="142"/>
      <c r="FR169" s="142"/>
      <c r="FS169" s="142"/>
      <c r="FT169" s="142"/>
      <c r="FU169" s="142"/>
      <c r="FV169" s="142"/>
      <c r="FW169" s="142"/>
      <c r="FX169" s="142"/>
      <c r="FY169" s="142"/>
      <c r="FZ169" s="142"/>
      <c r="GA169" s="142"/>
      <c r="GB169" s="142"/>
      <c r="GC169" s="142"/>
      <c r="GD169" s="141"/>
    </row>
    <row r="170" spans="1:186" ht="22.5" hidden="1" customHeight="1">
      <c r="A170" s="297"/>
      <c r="B170" s="140" t="s">
        <v>272</v>
      </c>
      <c r="C170" s="295">
        <f>IF(SUM(C169:AG169)&gt;20000,20000,SUM(C169:AG169))</f>
        <v>0</v>
      </c>
      <c r="D170" s="295"/>
      <c r="E170" s="295"/>
      <c r="F170" s="295"/>
      <c r="G170" s="295"/>
      <c r="H170" s="295"/>
      <c r="I170" s="295"/>
      <c r="J170" s="295"/>
      <c r="K170" s="295"/>
      <c r="L170" s="295"/>
      <c r="M170" s="295"/>
      <c r="N170" s="295"/>
      <c r="O170" s="295"/>
      <c r="P170" s="295"/>
      <c r="Q170" s="295"/>
      <c r="R170" s="295"/>
      <c r="S170" s="295"/>
      <c r="T170" s="295"/>
      <c r="U170" s="295"/>
      <c r="V170" s="295"/>
      <c r="W170" s="295"/>
      <c r="X170" s="295"/>
      <c r="Y170" s="295"/>
      <c r="Z170" s="295"/>
      <c r="AA170" s="295"/>
      <c r="AB170" s="295"/>
      <c r="AC170" s="295"/>
      <c r="AD170" s="295"/>
      <c r="AE170" s="295"/>
      <c r="AF170" s="295"/>
      <c r="AG170" s="295"/>
      <c r="AH170" s="295">
        <f>IF(SUM(AH169:BK169)&gt;20000,20000,SUM(AH169:BK169))</f>
        <v>0</v>
      </c>
      <c r="AI170" s="295"/>
      <c r="AJ170" s="295"/>
      <c r="AK170" s="295"/>
      <c r="AL170" s="295"/>
      <c r="AM170" s="295"/>
      <c r="AN170" s="295"/>
      <c r="AO170" s="295"/>
      <c r="AP170" s="295"/>
      <c r="AQ170" s="295"/>
      <c r="AR170" s="295"/>
      <c r="AS170" s="295"/>
      <c r="AT170" s="295"/>
      <c r="AU170" s="295"/>
      <c r="AV170" s="295"/>
      <c r="AW170" s="295"/>
      <c r="AX170" s="295"/>
      <c r="AY170" s="295"/>
      <c r="AZ170" s="295"/>
      <c r="BA170" s="295"/>
      <c r="BB170" s="295"/>
      <c r="BC170" s="295"/>
      <c r="BD170" s="295"/>
      <c r="BE170" s="295"/>
      <c r="BF170" s="295"/>
      <c r="BG170" s="295"/>
      <c r="BH170" s="295"/>
      <c r="BI170" s="295"/>
      <c r="BJ170" s="295"/>
      <c r="BK170" s="295"/>
      <c r="BL170" s="295">
        <f>IF(SUM(BL169:CP169)&gt;20000,20000,SUM(BL169:CP169))</f>
        <v>0</v>
      </c>
      <c r="BM170" s="295"/>
      <c r="BN170" s="295"/>
      <c r="BO170" s="295"/>
      <c r="BP170" s="295"/>
      <c r="BQ170" s="295"/>
      <c r="BR170" s="295"/>
      <c r="BS170" s="295"/>
      <c r="BT170" s="295"/>
      <c r="BU170" s="295"/>
      <c r="BV170" s="295"/>
      <c r="BW170" s="295"/>
      <c r="BX170" s="295"/>
      <c r="BY170" s="295"/>
      <c r="BZ170" s="295"/>
      <c r="CA170" s="295"/>
      <c r="CB170" s="295"/>
      <c r="CC170" s="295"/>
      <c r="CD170" s="295"/>
      <c r="CE170" s="295"/>
      <c r="CF170" s="295"/>
      <c r="CG170" s="295"/>
      <c r="CH170" s="295"/>
      <c r="CI170" s="295"/>
      <c r="CJ170" s="295"/>
      <c r="CK170" s="295"/>
      <c r="CL170" s="295"/>
      <c r="CM170" s="295"/>
      <c r="CN170" s="295"/>
      <c r="CO170" s="295"/>
      <c r="CP170" s="295"/>
      <c r="CQ170" s="295">
        <f>IF(SUM(CQ169:DU169)&gt;20000,20000,SUM(CQ169:DU169))</f>
        <v>0</v>
      </c>
      <c r="CR170" s="295"/>
      <c r="CS170" s="295"/>
      <c r="CT170" s="295"/>
      <c r="CU170" s="295"/>
      <c r="CV170" s="295"/>
      <c r="CW170" s="295"/>
      <c r="CX170" s="295"/>
      <c r="CY170" s="295"/>
      <c r="CZ170" s="295"/>
      <c r="DA170" s="295"/>
      <c r="DB170" s="295"/>
      <c r="DC170" s="295"/>
      <c r="DD170" s="295"/>
      <c r="DE170" s="295"/>
      <c r="DF170" s="295"/>
      <c r="DG170" s="295"/>
      <c r="DH170" s="295"/>
      <c r="DI170" s="295"/>
      <c r="DJ170" s="295"/>
      <c r="DK170" s="295"/>
      <c r="DL170" s="295"/>
      <c r="DM170" s="295"/>
      <c r="DN170" s="295"/>
      <c r="DO170" s="295"/>
      <c r="DP170" s="295"/>
      <c r="DQ170" s="295"/>
      <c r="DR170" s="295"/>
      <c r="DS170" s="295"/>
      <c r="DT170" s="295"/>
      <c r="DU170" s="295"/>
      <c r="DV170" s="295">
        <f>IF(SUM(DV169:EX169)&gt;20000,20000,SUM(DV169:EX169))</f>
        <v>0</v>
      </c>
      <c r="DW170" s="295"/>
      <c r="DX170" s="295"/>
      <c r="DY170" s="295"/>
      <c r="DZ170" s="295"/>
      <c r="EA170" s="295"/>
      <c r="EB170" s="295"/>
      <c r="EC170" s="295"/>
      <c r="ED170" s="295"/>
      <c r="EE170" s="295"/>
      <c r="EF170" s="295"/>
      <c r="EG170" s="295"/>
      <c r="EH170" s="295"/>
      <c r="EI170" s="295"/>
      <c r="EJ170" s="295"/>
      <c r="EK170" s="295"/>
      <c r="EL170" s="295"/>
      <c r="EM170" s="295"/>
      <c r="EN170" s="295"/>
      <c r="EO170" s="295"/>
      <c r="EP170" s="295"/>
      <c r="EQ170" s="295"/>
      <c r="ER170" s="295"/>
      <c r="ES170" s="295"/>
      <c r="ET170" s="295"/>
      <c r="EU170" s="295"/>
      <c r="EV170" s="295"/>
      <c r="EW170" s="295"/>
      <c r="EX170" s="295"/>
      <c r="EY170" s="295">
        <f>IF(SUM(EY169:GC169)&gt;20000,20000,SUM(EY169:GC169))</f>
        <v>0</v>
      </c>
      <c r="EZ170" s="295"/>
      <c r="FA170" s="295"/>
      <c r="FB170" s="295"/>
      <c r="FC170" s="295"/>
      <c r="FD170" s="295"/>
      <c r="FE170" s="295"/>
      <c r="FF170" s="295"/>
      <c r="FG170" s="295"/>
      <c r="FH170" s="295"/>
      <c r="FI170" s="295"/>
      <c r="FJ170" s="295"/>
      <c r="FK170" s="295"/>
      <c r="FL170" s="295"/>
      <c r="FM170" s="295"/>
      <c r="FN170" s="295"/>
      <c r="FO170" s="295"/>
      <c r="FP170" s="295"/>
      <c r="FQ170" s="295"/>
      <c r="FR170" s="295"/>
      <c r="FS170" s="295"/>
      <c r="FT170" s="295"/>
      <c r="FU170" s="295"/>
      <c r="FV170" s="295"/>
      <c r="FW170" s="295"/>
      <c r="FX170" s="295"/>
      <c r="FY170" s="295"/>
      <c r="FZ170" s="295"/>
      <c r="GA170" s="295"/>
      <c r="GB170" s="295"/>
      <c r="GC170" s="295"/>
      <c r="GD170" s="143">
        <f>SUM(C170:GC170)</f>
        <v>0</v>
      </c>
    </row>
    <row r="171" spans="1:186" ht="22.5" hidden="1" customHeight="1">
      <c r="A171" s="296">
        <v>80</v>
      </c>
      <c r="B171" s="140" t="s">
        <v>271</v>
      </c>
      <c r="C171" s="142"/>
      <c r="D171" s="142"/>
      <c r="E171" s="142"/>
      <c r="F171" s="142"/>
      <c r="G171" s="142"/>
      <c r="H171" s="142"/>
      <c r="I171" s="142"/>
      <c r="J171" s="142"/>
      <c r="K171" s="142"/>
      <c r="L171" s="142"/>
      <c r="M171" s="142"/>
      <c r="N171" s="142"/>
      <c r="O171" s="142"/>
      <c r="P171" s="142"/>
      <c r="Q171" s="142"/>
      <c r="R171" s="142"/>
      <c r="S171" s="142"/>
      <c r="T171" s="142"/>
      <c r="U171" s="142"/>
      <c r="V171" s="142"/>
      <c r="W171" s="142"/>
      <c r="X171" s="142"/>
      <c r="Y171" s="142"/>
      <c r="Z171" s="142"/>
      <c r="AA171" s="142"/>
      <c r="AB171" s="142"/>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c r="BB171" s="142"/>
      <c r="BC171" s="142"/>
      <c r="BD171" s="142"/>
      <c r="BE171" s="142"/>
      <c r="BF171" s="142"/>
      <c r="BG171" s="142"/>
      <c r="BH171" s="142"/>
      <c r="BI171" s="142"/>
      <c r="BJ171" s="142"/>
      <c r="BK171" s="142"/>
      <c r="BL171" s="142"/>
      <c r="BM171" s="142"/>
      <c r="BN171" s="142"/>
      <c r="BO171" s="142"/>
      <c r="BP171" s="142"/>
      <c r="BQ171" s="142"/>
      <c r="BR171" s="142"/>
      <c r="BS171" s="142"/>
      <c r="BT171" s="142"/>
      <c r="BU171" s="142"/>
      <c r="BV171" s="142"/>
      <c r="BW171" s="142"/>
      <c r="BX171" s="142"/>
      <c r="BY171" s="142"/>
      <c r="BZ171" s="142"/>
      <c r="CA171" s="142"/>
      <c r="CB171" s="142"/>
      <c r="CC171" s="142"/>
      <c r="CD171" s="142"/>
      <c r="CE171" s="142"/>
      <c r="CF171" s="142"/>
      <c r="CG171" s="142"/>
      <c r="CH171" s="142"/>
      <c r="CI171" s="142"/>
      <c r="CJ171" s="142"/>
      <c r="CK171" s="142"/>
      <c r="CL171" s="142"/>
      <c r="CM171" s="142"/>
      <c r="CN171" s="142"/>
      <c r="CO171" s="142"/>
      <c r="CP171" s="142"/>
      <c r="CQ171" s="142"/>
      <c r="CR171" s="142"/>
      <c r="CS171" s="142"/>
      <c r="CT171" s="142"/>
      <c r="CU171" s="142"/>
      <c r="CV171" s="142"/>
      <c r="CW171" s="142"/>
      <c r="CX171" s="142"/>
      <c r="CY171" s="142"/>
      <c r="CZ171" s="142"/>
      <c r="DA171" s="142"/>
      <c r="DB171" s="142"/>
      <c r="DC171" s="142"/>
      <c r="DD171" s="142"/>
      <c r="DE171" s="142"/>
      <c r="DF171" s="142"/>
      <c r="DG171" s="142"/>
      <c r="DH171" s="142"/>
      <c r="DI171" s="142"/>
      <c r="DJ171" s="142"/>
      <c r="DK171" s="142"/>
      <c r="DL171" s="142"/>
      <c r="DM171" s="142"/>
      <c r="DN171" s="142"/>
      <c r="DO171" s="142"/>
      <c r="DP171" s="142"/>
      <c r="DQ171" s="142"/>
      <c r="DR171" s="142"/>
      <c r="DS171" s="142"/>
      <c r="DT171" s="142"/>
      <c r="DU171" s="142"/>
      <c r="DV171" s="142"/>
      <c r="DW171" s="142"/>
      <c r="DX171" s="142"/>
      <c r="DY171" s="142"/>
      <c r="DZ171" s="142"/>
      <c r="EA171" s="142"/>
      <c r="EB171" s="142"/>
      <c r="EC171" s="142"/>
      <c r="ED171" s="142"/>
      <c r="EE171" s="142"/>
      <c r="EF171" s="142"/>
      <c r="EG171" s="142"/>
      <c r="EH171" s="142"/>
      <c r="EI171" s="142"/>
      <c r="EJ171" s="142"/>
      <c r="EK171" s="142"/>
      <c r="EL171" s="142"/>
      <c r="EM171" s="142"/>
      <c r="EN171" s="142"/>
      <c r="EO171" s="142"/>
      <c r="EP171" s="142"/>
      <c r="EQ171" s="142"/>
      <c r="ER171" s="142"/>
      <c r="ES171" s="142"/>
      <c r="ET171" s="142"/>
      <c r="EU171" s="142"/>
      <c r="EV171" s="142"/>
      <c r="EW171" s="142"/>
      <c r="EX171" s="142"/>
      <c r="EY171" s="142"/>
      <c r="EZ171" s="142"/>
      <c r="FA171" s="142"/>
      <c r="FB171" s="142"/>
      <c r="FC171" s="142"/>
      <c r="FD171" s="142"/>
      <c r="FE171" s="142"/>
      <c r="FF171" s="142"/>
      <c r="FG171" s="142"/>
      <c r="FH171" s="142"/>
      <c r="FI171" s="142"/>
      <c r="FJ171" s="142"/>
      <c r="FK171" s="142"/>
      <c r="FL171" s="142"/>
      <c r="FM171" s="142"/>
      <c r="FN171" s="142"/>
      <c r="FO171" s="142"/>
      <c r="FP171" s="142"/>
      <c r="FQ171" s="142"/>
      <c r="FR171" s="142"/>
      <c r="FS171" s="142"/>
      <c r="FT171" s="142"/>
      <c r="FU171" s="142"/>
      <c r="FV171" s="142"/>
      <c r="FW171" s="142"/>
      <c r="FX171" s="142"/>
      <c r="FY171" s="142"/>
      <c r="FZ171" s="142"/>
      <c r="GA171" s="142"/>
      <c r="GB171" s="142"/>
      <c r="GC171" s="142"/>
      <c r="GD171" s="141"/>
    </row>
    <row r="172" spans="1:186" ht="22.5" hidden="1" customHeight="1">
      <c r="A172" s="297"/>
      <c r="B172" s="140" t="s">
        <v>272</v>
      </c>
      <c r="C172" s="295">
        <f>IF(SUM(C171:AG171)&gt;20000,20000,SUM(C171:AG171))</f>
        <v>0</v>
      </c>
      <c r="D172" s="295"/>
      <c r="E172" s="295"/>
      <c r="F172" s="295"/>
      <c r="G172" s="295"/>
      <c r="H172" s="295"/>
      <c r="I172" s="295"/>
      <c r="J172" s="295"/>
      <c r="K172" s="295"/>
      <c r="L172" s="295"/>
      <c r="M172" s="295"/>
      <c r="N172" s="295"/>
      <c r="O172" s="295"/>
      <c r="P172" s="295"/>
      <c r="Q172" s="295"/>
      <c r="R172" s="295"/>
      <c r="S172" s="295"/>
      <c r="T172" s="295"/>
      <c r="U172" s="295"/>
      <c r="V172" s="295"/>
      <c r="W172" s="295"/>
      <c r="X172" s="295"/>
      <c r="Y172" s="295"/>
      <c r="Z172" s="295"/>
      <c r="AA172" s="295"/>
      <c r="AB172" s="295"/>
      <c r="AC172" s="295"/>
      <c r="AD172" s="295"/>
      <c r="AE172" s="295"/>
      <c r="AF172" s="295"/>
      <c r="AG172" s="295"/>
      <c r="AH172" s="295">
        <f>IF(SUM(AH171:BK171)&gt;20000,20000,SUM(AH171:BK171))</f>
        <v>0</v>
      </c>
      <c r="AI172" s="295"/>
      <c r="AJ172" s="295"/>
      <c r="AK172" s="295"/>
      <c r="AL172" s="295"/>
      <c r="AM172" s="295"/>
      <c r="AN172" s="295"/>
      <c r="AO172" s="295"/>
      <c r="AP172" s="295"/>
      <c r="AQ172" s="295"/>
      <c r="AR172" s="295"/>
      <c r="AS172" s="295"/>
      <c r="AT172" s="295"/>
      <c r="AU172" s="295"/>
      <c r="AV172" s="295"/>
      <c r="AW172" s="295"/>
      <c r="AX172" s="295"/>
      <c r="AY172" s="295"/>
      <c r="AZ172" s="295"/>
      <c r="BA172" s="295"/>
      <c r="BB172" s="295"/>
      <c r="BC172" s="295"/>
      <c r="BD172" s="295"/>
      <c r="BE172" s="295"/>
      <c r="BF172" s="295"/>
      <c r="BG172" s="295"/>
      <c r="BH172" s="295"/>
      <c r="BI172" s="295"/>
      <c r="BJ172" s="295"/>
      <c r="BK172" s="295"/>
      <c r="BL172" s="295">
        <f>IF(SUM(BL171:CP171)&gt;20000,20000,SUM(BL171:CP171))</f>
        <v>0</v>
      </c>
      <c r="BM172" s="295"/>
      <c r="BN172" s="295"/>
      <c r="BO172" s="295"/>
      <c r="BP172" s="295"/>
      <c r="BQ172" s="295"/>
      <c r="BR172" s="295"/>
      <c r="BS172" s="295"/>
      <c r="BT172" s="295"/>
      <c r="BU172" s="295"/>
      <c r="BV172" s="295"/>
      <c r="BW172" s="295"/>
      <c r="BX172" s="295"/>
      <c r="BY172" s="295"/>
      <c r="BZ172" s="295"/>
      <c r="CA172" s="295"/>
      <c r="CB172" s="295"/>
      <c r="CC172" s="295"/>
      <c r="CD172" s="295"/>
      <c r="CE172" s="295"/>
      <c r="CF172" s="295"/>
      <c r="CG172" s="295"/>
      <c r="CH172" s="295"/>
      <c r="CI172" s="295"/>
      <c r="CJ172" s="295"/>
      <c r="CK172" s="295"/>
      <c r="CL172" s="295"/>
      <c r="CM172" s="295"/>
      <c r="CN172" s="295"/>
      <c r="CO172" s="295"/>
      <c r="CP172" s="295"/>
      <c r="CQ172" s="295">
        <f>IF(SUM(CQ171:DU171)&gt;20000,20000,SUM(CQ171:DU171))</f>
        <v>0</v>
      </c>
      <c r="CR172" s="295"/>
      <c r="CS172" s="295"/>
      <c r="CT172" s="295"/>
      <c r="CU172" s="295"/>
      <c r="CV172" s="295"/>
      <c r="CW172" s="295"/>
      <c r="CX172" s="295"/>
      <c r="CY172" s="295"/>
      <c r="CZ172" s="295"/>
      <c r="DA172" s="295"/>
      <c r="DB172" s="295"/>
      <c r="DC172" s="295"/>
      <c r="DD172" s="295"/>
      <c r="DE172" s="295"/>
      <c r="DF172" s="295"/>
      <c r="DG172" s="295"/>
      <c r="DH172" s="295"/>
      <c r="DI172" s="295"/>
      <c r="DJ172" s="295"/>
      <c r="DK172" s="295"/>
      <c r="DL172" s="295"/>
      <c r="DM172" s="295"/>
      <c r="DN172" s="295"/>
      <c r="DO172" s="295"/>
      <c r="DP172" s="295"/>
      <c r="DQ172" s="295"/>
      <c r="DR172" s="295"/>
      <c r="DS172" s="295"/>
      <c r="DT172" s="295"/>
      <c r="DU172" s="295"/>
      <c r="DV172" s="295">
        <f>IF(SUM(DV171:EX171)&gt;20000,20000,SUM(DV171:EX171))</f>
        <v>0</v>
      </c>
      <c r="DW172" s="295"/>
      <c r="DX172" s="295"/>
      <c r="DY172" s="295"/>
      <c r="DZ172" s="295"/>
      <c r="EA172" s="295"/>
      <c r="EB172" s="295"/>
      <c r="EC172" s="295"/>
      <c r="ED172" s="295"/>
      <c r="EE172" s="295"/>
      <c r="EF172" s="295"/>
      <c r="EG172" s="295"/>
      <c r="EH172" s="295"/>
      <c r="EI172" s="295"/>
      <c r="EJ172" s="295"/>
      <c r="EK172" s="295"/>
      <c r="EL172" s="295"/>
      <c r="EM172" s="295"/>
      <c r="EN172" s="295"/>
      <c r="EO172" s="295"/>
      <c r="EP172" s="295"/>
      <c r="EQ172" s="295"/>
      <c r="ER172" s="295"/>
      <c r="ES172" s="295"/>
      <c r="ET172" s="295"/>
      <c r="EU172" s="295"/>
      <c r="EV172" s="295"/>
      <c r="EW172" s="295"/>
      <c r="EX172" s="295"/>
      <c r="EY172" s="295">
        <f>IF(SUM(EY171:GC171)&gt;20000,20000,SUM(EY171:GC171))</f>
        <v>0</v>
      </c>
      <c r="EZ172" s="295"/>
      <c r="FA172" s="295"/>
      <c r="FB172" s="295"/>
      <c r="FC172" s="295"/>
      <c r="FD172" s="295"/>
      <c r="FE172" s="295"/>
      <c r="FF172" s="295"/>
      <c r="FG172" s="295"/>
      <c r="FH172" s="295"/>
      <c r="FI172" s="295"/>
      <c r="FJ172" s="295"/>
      <c r="FK172" s="295"/>
      <c r="FL172" s="295"/>
      <c r="FM172" s="295"/>
      <c r="FN172" s="295"/>
      <c r="FO172" s="295"/>
      <c r="FP172" s="295"/>
      <c r="FQ172" s="295"/>
      <c r="FR172" s="295"/>
      <c r="FS172" s="295"/>
      <c r="FT172" s="295"/>
      <c r="FU172" s="295"/>
      <c r="FV172" s="295"/>
      <c r="FW172" s="295"/>
      <c r="FX172" s="295"/>
      <c r="FY172" s="295"/>
      <c r="FZ172" s="295"/>
      <c r="GA172" s="295"/>
      <c r="GB172" s="295"/>
      <c r="GC172" s="295"/>
      <c r="GD172" s="143">
        <f>SUM(C172:GC172)</f>
        <v>0</v>
      </c>
    </row>
    <row r="173" spans="1:186" ht="22.5" hidden="1" customHeight="1">
      <c r="A173" s="296">
        <v>81</v>
      </c>
      <c r="B173" s="140" t="s">
        <v>271</v>
      </c>
      <c r="C173" s="142"/>
      <c r="D173" s="142"/>
      <c r="E173" s="142"/>
      <c r="F173" s="142"/>
      <c r="G173" s="142"/>
      <c r="H173" s="142"/>
      <c r="I173" s="142"/>
      <c r="J173" s="142"/>
      <c r="K173" s="142"/>
      <c r="L173" s="142"/>
      <c r="M173" s="142"/>
      <c r="N173" s="142"/>
      <c r="O173" s="142"/>
      <c r="P173" s="142"/>
      <c r="Q173" s="142"/>
      <c r="R173" s="142"/>
      <c r="S173" s="142"/>
      <c r="T173" s="142"/>
      <c r="U173" s="142"/>
      <c r="V173" s="142"/>
      <c r="W173" s="142"/>
      <c r="X173" s="142"/>
      <c r="Y173" s="142"/>
      <c r="Z173" s="142"/>
      <c r="AA173" s="142"/>
      <c r="AB173" s="142"/>
      <c r="AC173" s="142"/>
      <c r="AD173" s="142"/>
      <c r="AE173" s="142"/>
      <c r="AF173" s="142"/>
      <c r="AG173" s="142"/>
      <c r="AH173" s="142"/>
      <c r="AI173" s="142"/>
      <c r="AJ173" s="142"/>
      <c r="AK173" s="142"/>
      <c r="AL173" s="142"/>
      <c r="AM173" s="142"/>
      <c r="AN173" s="142"/>
      <c r="AO173" s="142"/>
      <c r="AP173" s="142"/>
      <c r="AQ173" s="142"/>
      <c r="AR173" s="142"/>
      <c r="AS173" s="142"/>
      <c r="AT173" s="142"/>
      <c r="AU173" s="142"/>
      <c r="AV173" s="142"/>
      <c r="AW173" s="142"/>
      <c r="AX173" s="142"/>
      <c r="AY173" s="142"/>
      <c r="AZ173" s="142"/>
      <c r="BA173" s="142"/>
      <c r="BB173" s="142"/>
      <c r="BC173" s="142"/>
      <c r="BD173" s="142"/>
      <c r="BE173" s="142"/>
      <c r="BF173" s="142"/>
      <c r="BG173" s="142"/>
      <c r="BH173" s="142"/>
      <c r="BI173" s="142"/>
      <c r="BJ173" s="142"/>
      <c r="BK173" s="142"/>
      <c r="BL173" s="142"/>
      <c r="BM173" s="142"/>
      <c r="BN173" s="142"/>
      <c r="BO173" s="142"/>
      <c r="BP173" s="142"/>
      <c r="BQ173" s="142"/>
      <c r="BR173" s="142"/>
      <c r="BS173" s="142"/>
      <c r="BT173" s="142"/>
      <c r="BU173" s="142"/>
      <c r="BV173" s="142"/>
      <c r="BW173" s="142"/>
      <c r="BX173" s="142"/>
      <c r="BY173" s="142"/>
      <c r="BZ173" s="142"/>
      <c r="CA173" s="142"/>
      <c r="CB173" s="142"/>
      <c r="CC173" s="142"/>
      <c r="CD173" s="142"/>
      <c r="CE173" s="142"/>
      <c r="CF173" s="142"/>
      <c r="CG173" s="142"/>
      <c r="CH173" s="142"/>
      <c r="CI173" s="142"/>
      <c r="CJ173" s="142"/>
      <c r="CK173" s="142"/>
      <c r="CL173" s="142"/>
      <c r="CM173" s="142"/>
      <c r="CN173" s="142"/>
      <c r="CO173" s="142"/>
      <c r="CP173" s="142"/>
      <c r="CQ173" s="142"/>
      <c r="CR173" s="142"/>
      <c r="CS173" s="142"/>
      <c r="CT173" s="142"/>
      <c r="CU173" s="142"/>
      <c r="CV173" s="142"/>
      <c r="CW173" s="142"/>
      <c r="CX173" s="142"/>
      <c r="CY173" s="142"/>
      <c r="CZ173" s="142"/>
      <c r="DA173" s="142"/>
      <c r="DB173" s="142"/>
      <c r="DC173" s="142"/>
      <c r="DD173" s="142"/>
      <c r="DE173" s="142"/>
      <c r="DF173" s="142"/>
      <c r="DG173" s="142"/>
      <c r="DH173" s="142"/>
      <c r="DI173" s="142"/>
      <c r="DJ173" s="142"/>
      <c r="DK173" s="142"/>
      <c r="DL173" s="142"/>
      <c r="DM173" s="142"/>
      <c r="DN173" s="142"/>
      <c r="DO173" s="142"/>
      <c r="DP173" s="142"/>
      <c r="DQ173" s="142"/>
      <c r="DR173" s="142"/>
      <c r="DS173" s="142"/>
      <c r="DT173" s="142"/>
      <c r="DU173" s="142"/>
      <c r="DV173" s="142"/>
      <c r="DW173" s="142"/>
      <c r="DX173" s="142"/>
      <c r="DY173" s="142"/>
      <c r="DZ173" s="142"/>
      <c r="EA173" s="142"/>
      <c r="EB173" s="142"/>
      <c r="EC173" s="142"/>
      <c r="ED173" s="142"/>
      <c r="EE173" s="142"/>
      <c r="EF173" s="142"/>
      <c r="EG173" s="142"/>
      <c r="EH173" s="142"/>
      <c r="EI173" s="142"/>
      <c r="EJ173" s="142"/>
      <c r="EK173" s="142"/>
      <c r="EL173" s="142"/>
      <c r="EM173" s="142"/>
      <c r="EN173" s="142"/>
      <c r="EO173" s="142"/>
      <c r="EP173" s="142"/>
      <c r="EQ173" s="142"/>
      <c r="ER173" s="142"/>
      <c r="ES173" s="142"/>
      <c r="ET173" s="142"/>
      <c r="EU173" s="142"/>
      <c r="EV173" s="142"/>
      <c r="EW173" s="142"/>
      <c r="EX173" s="142"/>
      <c r="EY173" s="142"/>
      <c r="EZ173" s="142"/>
      <c r="FA173" s="142"/>
      <c r="FB173" s="142"/>
      <c r="FC173" s="142"/>
      <c r="FD173" s="142"/>
      <c r="FE173" s="142"/>
      <c r="FF173" s="142"/>
      <c r="FG173" s="142"/>
      <c r="FH173" s="142"/>
      <c r="FI173" s="142"/>
      <c r="FJ173" s="142"/>
      <c r="FK173" s="142"/>
      <c r="FL173" s="142"/>
      <c r="FM173" s="142"/>
      <c r="FN173" s="142"/>
      <c r="FO173" s="142"/>
      <c r="FP173" s="142"/>
      <c r="FQ173" s="142"/>
      <c r="FR173" s="142"/>
      <c r="FS173" s="142"/>
      <c r="FT173" s="142"/>
      <c r="FU173" s="142"/>
      <c r="FV173" s="142"/>
      <c r="FW173" s="142"/>
      <c r="FX173" s="142"/>
      <c r="FY173" s="142"/>
      <c r="FZ173" s="142"/>
      <c r="GA173" s="142"/>
      <c r="GB173" s="142"/>
      <c r="GC173" s="142"/>
      <c r="GD173" s="141"/>
    </row>
    <row r="174" spans="1:186" ht="22.5" hidden="1" customHeight="1">
      <c r="A174" s="297"/>
      <c r="B174" s="140" t="s">
        <v>272</v>
      </c>
      <c r="C174" s="295">
        <f>IF(SUM(C173:AG173)&gt;20000,20000,SUM(C173:AG173))</f>
        <v>0</v>
      </c>
      <c r="D174" s="295"/>
      <c r="E174" s="295"/>
      <c r="F174" s="295"/>
      <c r="G174" s="295"/>
      <c r="H174" s="295"/>
      <c r="I174" s="295"/>
      <c r="J174" s="295"/>
      <c r="K174" s="295"/>
      <c r="L174" s="295"/>
      <c r="M174" s="295"/>
      <c r="N174" s="295"/>
      <c r="O174" s="295"/>
      <c r="P174" s="295"/>
      <c r="Q174" s="295"/>
      <c r="R174" s="295"/>
      <c r="S174" s="295"/>
      <c r="T174" s="295"/>
      <c r="U174" s="295"/>
      <c r="V174" s="295"/>
      <c r="W174" s="295"/>
      <c r="X174" s="295"/>
      <c r="Y174" s="295"/>
      <c r="Z174" s="295"/>
      <c r="AA174" s="295"/>
      <c r="AB174" s="295"/>
      <c r="AC174" s="295"/>
      <c r="AD174" s="295"/>
      <c r="AE174" s="295"/>
      <c r="AF174" s="295"/>
      <c r="AG174" s="295"/>
      <c r="AH174" s="295">
        <f>IF(SUM(AH173:BK173)&gt;20000,20000,SUM(AH173:BK173))</f>
        <v>0</v>
      </c>
      <c r="AI174" s="295"/>
      <c r="AJ174" s="295"/>
      <c r="AK174" s="295"/>
      <c r="AL174" s="295"/>
      <c r="AM174" s="295"/>
      <c r="AN174" s="295"/>
      <c r="AO174" s="295"/>
      <c r="AP174" s="295"/>
      <c r="AQ174" s="295"/>
      <c r="AR174" s="295"/>
      <c r="AS174" s="295"/>
      <c r="AT174" s="295"/>
      <c r="AU174" s="295"/>
      <c r="AV174" s="295"/>
      <c r="AW174" s="295"/>
      <c r="AX174" s="295"/>
      <c r="AY174" s="295"/>
      <c r="AZ174" s="295"/>
      <c r="BA174" s="295"/>
      <c r="BB174" s="295"/>
      <c r="BC174" s="295"/>
      <c r="BD174" s="295"/>
      <c r="BE174" s="295"/>
      <c r="BF174" s="295"/>
      <c r="BG174" s="295"/>
      <c r="BH174" s="295"/>
      <c r="BI174" s="295"/>
      <c r="BJ174" s="295"/>
      <c r="BK174" s="295"/>
      <c r="BL174" s="295">
        <f>IF(SUM(BL173:CP173)&gt;20000,20000,SUM(BL173:CP173))</f>
        <v>0</v>
      </c>
      <c r="BM174" s="295"/>
      <c r="BN174" s="295"/>
      <c r="BO174" s="295"/>
      <c r="BP174" s="295"/>
      <c r="BQ174" s="295"/>
      <c r="BR174" s="295"/>
      <c r="BS174" s="295"/>
      <c r="BT174" s="295"/>
      <c r="BU174" s="295"/>
      <c r="BV174" s="295"/>
      <c r="BW174" s="295"/>
      <c r="BX174" s="295"/>
      <c r="BY174" s="295"/>
      <c r="BZ174" s="295"/>
      <c r="CA174" s="295"/>
      <c r="CB174" s="295"/>
      <c r="CC174" s="295"/>
      <c r="CD174" s="295"/>
      <c r="CE174" s="295"/>
      <c r="CF174" s="295"/>
      <c r="CG174" s="295"/>
      <c r="CH174" s="295"/>
      <c r="CI174" s="295"/>
      <c r="CJ174" s="295"/>
      <c r="CK174" s="295"/>
      <c r="CL174" s="295"/>
      <c r="CM174" s="295"/>
      <c r="CN174" s="295"/>
      <c r="CO174" s="295"/>
      <c r="CP174" s="295"/>
      <c r="CQ174" s="295">
        <f>IF(SUM(CQ173:DU173)&gt;20000,20000,SUM(CQ173:DU173))</f>
        <v>0</v>
      </c>
      <c r="CR174" s="295"/>
      <c r="CS174" s="295"/>
      <c r="CT174" s="295"/>
      <c r="CU174" s="295"/>
      <c r="CV174" s="295"/>
      <c r="CW174" s="295"/>
      <c r="CX174" s="295"/>
      <c r="CY174" s="295"/>
      <c r="CZ174" s="295"/>
      <c r="DA174" s="295"/>
      <c r="DB174" s="295"/>
      <c r="DC174" s="295"/>
      <c r="DD174" s="295"/>
      <c r="DE174" s="295"/>
      <c r="DF174" s="295"/>
      <c r="DG174" s="295"/>
      <c r="DH174" s="295"/>
      <c r="DI174" s="295"/>
      <c r="DJ174" s="295"/>
      <c r="DK174" s="295"/>
      <c r="DL174" s="295"/>
      <c r="DM174" s="295"/>
      <c r="DN174" s="295"/>
      <c r="DO174" s="295"/>
      <c r="DP174" s="295"/>
      <c r="DQ174" s="295"/>
      <c r="DR174" s="295"/>
      <c r="DS174" s="295"/>
      <c r="DT174" s="295"/>
      <c r="DU174" s="295"/>
      <c r="DV174" s="295">
        <f>IF(SUM(DV173:EX173)&gt;20000,20000,SUM(DV173:EX173))</f>
        <v>0</v>
      </c>
      <c r="DW174" s="295"/>
      <c r="DX174" s="295"/>
      <c r="DY174" s="295"/>
      <c r="DZ174" s="295"/>
      <c r="EA174" s="295"/>
      <c r="EB174" s="295"/>
      <c r="EC174" s="295"/>
      <c r="ED174" s="295"/>
      <c r="EE174" s="295"/>
      <c r="EF174" s="295"/>
      <c r="EG174" s="295"/>
      <c r="EH174" s="295"/>
      <c r="EI174" s="295"/>
      <c r="EJ174" s="295"/>
      <c r="EK174" s="295"/>
      <c r="EL174" s="295"/>
      <c r="EM174" s="295"/>
      <c r="EN174" s="295"/>
      <c r="EO174" s="295"/>
      <c r="EP174" s="295"/>
      <c r="EQ174" s="295"/>
      <c r="ER174" s="295"/>
      <c r="ES174" s="295"/>
      <c r="ET174" s="295"/>
      <c r="EU174" s="295"/>
      <c r="EV174" s="295"/>
      <c r="EW174" s="295"/>
      <c r="EX174" s="295"/>
      <c r="EY174" s="295">
        <f>IF(SUM(EY173:GC173)&gt;20000,20000,SUM(EY173:GC173))</f>
        <v>0</v>
      </c>
      <c r="EZ174" s="295"/>
      <c r="FA174" s="295"/>
      <c r="FB174" s="295"/>
      <c r="FC174" s="295"/>
      <c r="FD174" s="295"/>
      <c r="FE174" s="295"/>
      <c r="FF174" s="295"/>
      <c r="FG174" s="295"/>
      <c r="FH174" s="295"/>
      <c r="FI174" s="295"/>
      <c r="FJ174" s="295"/>
      <c r="FK174" s="295"/>
      <c r="FL174" s="295"/>
      <c r="FM174" s="295"/>
      <c r="FN174" s="295"/>
      <c r="FO174" s="295"/>
      <c r="FP174" s="295"/>
      <c r="FQ174" s="295"/>
      <c r="FR174" s="295"/>
      <c r="FS174" s="295"/>
      <c r="FT174" s="295"/>
      <c r="FU174" s="295"/>
      <c r="FV174" s="295"/>
      <c r="FW174" s="295"/>
      <c r="FX174" s="295"/>
      <c r="FY174" s="295"/>
      <c r="FZ174" s="295"/>
      <c r="GA174" s="295"/>
      <c r="GB174" s="295"/>
      <c r="GC174" s="295"/>
      <c r="GD174" s="143">
        <f>SUM(C174:GC174)</f>
        <v>0</v>
      </c>
    </row>
    <row r="175" spans="1:186" ht="22.5" hidden="1" customHeight="1">
      <c r="A175" s="296">
        <v>82</v>
      </c>
      <c r="B175" s="140" t="s">
        <v>271</v>
      </c>
      <c r="C175" s="142"/>
      <c r="D175" s="142"/>
      <c r="E175" s="142"/>
      <c r="F175" s="142"/>
      <c r="G175" s="142"/>
      <c r="H175" s="142"/>
      <c r="I175" s="142"/>
      <c r="J175" s="142"/>
      <c r="K175" s="142"/>
      <c r="L175" s="142"/>
      <c r="M175" s="142"/>
      <c r="N175" s="142"/>
      <c r="O175" s="142"/>
      <c r="P175" s="142"/>
      <c r="Q175" s="142"/>
      <c r="R175" s="142"/>
      <c r="S175" s="142"/>
      <c r="T175" s="142"/>
      <c r="U175" s="142"/>
      <c r="V175" s="142"/>
      <c r="W175" s="142"/>
      <c r="X175" s="142"/>
      <c r="Y175" s="142"/>
      <c r="Z175" s="142"/>
      <c r="AA175" s="142"/>
      <c r="AB175" s="142"/>
      <c r="AC175" s="142"/>
      <c r="AD175" s="142"/>
      <c r="AE175" s="142"/>
      <c r="AF175" s="142"/>
      <c r="AG175" s="142"/>
      <c r="AH175" s="142"/>
      <c r="AI175" s="142"/>
      <c r="AJ175" s="142"/>
      <c r="AK175" s="142"/>
      <c r="AL175" s="142"/>
      <c r="AM175" s="142"/>
      <c r="AN175" s="142"/>
      <c r="AO175" s="142"/>
      <c r="AP175" s="142"/>
      <c r="AQ175" s="142"/>
      <c r="AR175" s="142"/>
      <c r="AS175" s="142"/>
      <c r="AT175" s="142"/>
      <c r="AU175" s="142"/>
      <c r="AV175" s="142"/>
      <c r="AW175" s="142"/>
      <c r="AX175" s="142"/>
      <c r="AY175" s="142"/>
      <c r="AZ175" s="142"/>
      <c r="BA175" s="142"/>
      <c r="BB175" s="142"/>
      <c r="BC175" s="142"/>
      <c r="BD175" s="142"/>
      <c r="BE175" s="142"/>
      <c r="BF175" s="142"/>
      <c r="BG175" s="142"/>
      <c r="BH175" s="142"/>
      <c r="BI175" s="142"/>
      <c r="BJ175" s="142"/>
      <c r="BK175" s="142"/>
      <c r="BL175" s="142"/>
      <c r="BM175" s="142"/>
      <c r="BN175" s="142"/>
      <c r="BO175" s="142"/>
      <c r="BP175" s="142"/>
      <c r="BQ175" s="142"/>
      <c r="BR175" s="142"/>
      <c r="BS175" s="142"/>
      <c r="BT175" s="142"/>
      <c r="BU175" s="142"/>
      <c r="BV175" s="142"/>
      <c r="BW175" s="142"/>
      <c r="BX175" s="142"/>
      <c r="BY175" s="142"/>
      <c r="BZ175" s="142"/>
      <c r="CA175" s="142"/>
      <c r="CB175" s="142"/>
      <c r="CC175" s="142"/>
      <c r="CD175" s="142"/>
      <c r="CE175" s="142"/>
      <c r="CF175" s="142"/>
      <c r="CG175" s="142"/>
      <c r="CH175" s="142"/>
      <c r="CI175" s="142"/>
      <c r="CJ175" s="142"/>
      <c r="CK175" s="142"/>
      <c r="CL175" s="142"/>
      <c r="CM175" s="142"/>
      <c r="CN175" s="142"/>
      <c r="CO175" s="142"/>
      <c r="CP175" s="142"/>
      <c r="CQ175" s="142"/>
      <c r="CR175" s="142"/>
      <c r="CS175" s="142"/>
      <c r="CT175" s="142"/>
      <c r="CU175" s="142"/>
      <c r="CV175" s="142"/>
      <c r="CW175" s="142"/>
      <c r="CX175" s="142"/>
      <c r="CY175" s="142"/>
      <c r="CZ175" s="142"/>
      <c r="DA175" s="142"/>
      <c r="DB175" s="142"/>
      <c r="DC175" s="142"/>
      <c r="DD175" s="142"/>
      <c r="DE175" s="142"/>
      <c r="DF175" s="142"/>
      <c r="DG175" s="142"/>
      <c r="DH175" s="142"/>
      <c r="DI175" s="142"/>
      <c r="DJ175" s="142"/>
      <c r="DK175" s="142"/>
      <c r="DL175" s="142"/>
      <c r="DM175" s="142"/>
      <c r="DN175" s="142"/>
      <c r="DO175" s="142"/>
      <c r="DP175" s="142"/>
      <c r="DQ175" s="142"/>
      <c r="DR175" s="142"/>
      <c r="DS175" s="142"/>
      <c r="DT175" s="142"/>
      <c r="DU175" s="142"/>
      <c r="DV175" s="142"/>
      <c r="DW175" s="142"/>
      <c r="DX175" s="142"/>
      <c r="DY175" s="142"/>
      <c r="DZ175" s="142"/>
      <c r="EA175" s="142"/>
      <c r="EB175" s="142"/>
      <c r="EC175" s="142"/>
      <c r="ED175" s="142"/>
      <c r="EE175" s="142"/>
      <c r="EF175" s="142"/>
      <c r="EG175" s="142"/>
      <c r="EH175" s="142"/>
      <c r="EI175" s="142"/>
      <c r="EJ175" s="142"/>
      <c r="EK175" s="142"/>
      <c r="EL175" s="142"/>
      <c r="EM175" s="142"/>
      <c r="EN175" s="142"/>
      <c r="EO175" s="142"/>
      <c r="EP175" s="142"/>
      <c r="EQ175" s="142"/>
      <c r="ER175" s="142"/>
      <c r="ES175" s="142"/>
      <c r="ET175" s="142"/>
      <c r="EU175" s="142"/>
      <c r="EV175" s="142"/>
      <c r="EW175" s="142"/>
      <c r="EX175" s="142"/>
      <c r="EY175" s="142"/>
      <c r="EZ175" s="142"/>
      <c r="FA175" s="142"/>
      <c r="FB175" s="142"/>
      <c r="FC175" s="142"/>
      <c r="FD175" s="142"/>
      <c r="FE175" s="142"/>
      <c r="FF175" s="142"/>
      <c r="FG175" s="142"/>
      <c r="FH175" s="142"/>
      <c r="FI175" s="142"/>
      <c r="FJ175" s="142"/>
      <c r="FK175" s="142"/>
      <c r="FL175" s="142"/>
      <c r="FM175" s="142"/>
      <c r="FN175" s="142"/>
      <c r="FO175" s="142"/>
      <c r="FP175" s="142"/>
      <c r="FQ175" s="142"/>
      <c r="FR175" s="142"/>
      <c r="FS175" s="142"/>
      <c r="FT175" s="142"/>
      <c r="FU175" s="142"/>
      <c r="FV175" s="142"/>
      <c r="FW175" s="142"/>
      <c r="FX175" s="142"/>
      <c r="FY175" s="142"/>
      <c r="FZ175" s="142"/>
      <c r="GA175" s="142"/>
      <c r="GB175" s="142"/>
      <c r="GC175" s="142"/>
      <c r="GD175" s="141"/>
    </row>
    <row r="176" spans="1:186" ht="22.5" hidden="1" customHeight="1">
      <c r="A176" s="297"/>
      <c r="B176" s="140" t="s">
        <v>272</v>
      </c>
      <c r="C176" s="295">
        <f>IF(SUM(C175:AG175)&gt;20000,20000,SUM(C175:AG175))</f>
        <v>0</v>
      </c>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c r="AA176" s="295"/>
      <c r="AB176" s="295"/>
      <c r="AC176" s="295"/>
      <c r="AD176" s="295"/>
      <c r="AE176" s="295"/>
      <c r="AF176" s="295"/>
      <c r="AG176" s="295"/>
      <c r="AH176" s="295">
        <f>IF(SUM(AH175:BK175)&gt;20000,20000,SUM(AH175:BK175))</f>
        <v>0</v>
      </c>
      <c r="AI176" s="295"/>
      <c r="AJ176" s="295"/>
      <c r="AK176" s="295"/>
      <c r="AL176" s="295"/>
      <c r="AM176" s="295"/>
      <c r="AN176" s="295"/>
      <c r="AO176" s="295"/>
      <c r="AP176" s="295"/>
      <c r="AQ176" s="295"/>
      <c r="AR176" s="295"/>
      <c r="AS176" s="295"/>
      <c r="AT176" s="295"/>
      <c r="AU176" s="295"/>
      <c r="AV176" s="295"/>
      <c r="AW176" s="295"/>
      <c r="AX176" s="295"/>
      <c r="AY176" s="295"/>
      <c r="AZ176" s="295"/>
      <c r="BA176" s="295"/>
      <c r="BB176" s="295"/>
      <c r="BC176" s="295"/>
      <c r="BD176" s="295"/>
      <c r="BE176" s="295"/>
      <c r="BF176" s="295"/>
      <c r="BG176" s="295"/>
      <c r="BH176" s="295"/>
      <c r="BI176" s="295"/>
      <c r="BJ176" s="295"/>
      <c r="BK176" s="295"/>
      <c r="BL176" s="295">
        <f>IF(SUM(BL175:CP175)&gt;20000,20000,SUM(BL175:CP175))</f>
        <v>0</v>
      </c>
      <c r="BM176" s="295"/>
      <c r="BN176" s="295"/>
      <c r="BO176" s="295"/>
      <c r="BP176" s="295"/>
      <c r="BQ176" s="295"/>
      <c r="BR176" s="295"/>
      <c r="BS176" s="295"/>
      <c r="BT176" s="295"/>
      <c r="BU176" s="295"/>
      <c r="BV176" s="295"/>
      <c r="BW176" s="295"/>
      <c r="BX176" s="295"/>
      <c r="BY176" s="295"/>
      <c r="BZ176" s="295"/>
      <c r="CA176" s="295"/>
      <c r="CB176" s="295"/>
      <c r="CC176" s="295"/>
      <c r="CD176" s="295"/>
      <c r="CE176" s="295"/>
      <c r="CF176" s="295"/>
      <c r="CG176" s="295"/>
      <c r="CH176" s="295"/>
      <c r="CI176" s="295"/>
      <c r="CJ176" s="295"/>
      <c r="CK176" s="295"/>
      <c r="CL176" s="295"/>
      <c r="CM176" s="295"/>
      <c r="CN176" s="295"/>
      <c r="CO176" s="295"/>
      <c r="CP176" s="295"/>
      <c r="CQ176" s="295">
        <f>IF(SUM(CQ175:DU175)&gt;20000,20000,SUM(CQ175:DU175))</f>
        <v>0</v>
      </c>
      <c r="CR176" s="295"/>
      <c r="CS176" s="295"/>
      <c r="CT176" s="295"/>
      <c r="CU176" s="295"/>
      <c r="CV176" s="295"/>
      <c r="CW176" s="295"/>
      <c r="CX176" s="295"/>
      <c r="CY176" s="295"/>
      <c r="CZ176" s="295"/>
      <c r="DA176" s="295"/>
      <c r="DB176" s="295"/>
      <c r="DC176" s="295"/>
      <c r="DD176" s="295"/>
      <c r="DE176" s="295"/>
      <c r="DF176" s="295"/>
      <c r="DG176" s="295"/>
      <c r="DH176" s="295"/>
      <c r="DI176" s="295"/>
      <c r="DJ176" s="295"/>
      <c r="DK176" s="295"/>
      <c r="DL176" s="295"/>
      <c r="DM176" s="295"/>
      <c r="DN176" s="295"/>
      <c r="DO176" s="295"/>
      <c r="DP176" s="295"/>
      <c r="DQ176" s="295"/>
      <c r="DR176" s="295"/>
      <c r="DS176" s="295"/>
      <c r="DT176" s="295"/>
      <c r="DU176" s="295"/>
      <c r="DV176" s="295">
        <f>IF(SUM(DV175:EX175)&gt;20000,20000,SUM(DV175:EX175))</f>
        <v>0</v>
      </c>
      <c r="DW176" s="295"/>
      <c r="DX176" s="295"/>
      <c r="DY176" s="295"/>
      <c r="DZ176" s="295"/>
      <c r="EA176" s="295"/>
      <c r="EB176" s="295"/>
      <c r="EC176" s="295"/>
      <c r="ED176" s="295"/>
      <c r="EE176" s="295"/>
      <c r="EF176" s="295"/>
      <c r="EG176" s="295"/>
      <c r="EH176" s="295"/>
      <c r="EI176" s="295"/>
      <c r="EJ176" s="295"/>
      <c r="EK176" s="295"/>
      <c r="EL176" s="295"/>
      <c r="EM176" s="295"/>
      <c r="EN176" s="295"/>
      <c r="EO176" s="295"/>
      <c r="EP176" s="295"/>
      <c r="EQ176" s="295"/>
      <c r="ER176" s="295"/>
      <c r="ES176" s="295"/>
      <c r="ET176" s="295"/>
      <c r="EU176" s="295"/>
      <c r="EV176" s="295"/>
      <c r="EW176" s="295"/>
      <c r="EX176" s="295"/>
      <c r="EY176" s="295">
        <f>IF(SUM(EY175:GC175)&gt;20000,20000,SUM(EY175:GC175))</f>
        <v>0</v>
      </c>
      <c r="EZ176" s="295"/>
      <c r="FA176" s="295"/>
      <c r="FB176" s="295"/>
      <c r="FC176" s="295"/>
      <c r="FD176" s="295"/>
      <c r="FE176" s="295"/>
      <c r="FF176" s="295"/>
      <c r="FG176" s="295"/>
      <c r="FH176" s="295"/>
      <c r="FI176" s="295"/>
      <c r="FJ176" s="295"/>
      <c r="FK176" s="295"/>
      <c r="FL176" s="295"/>
      <c r="FM176" s="295"/>
      <c r="FN176" s="295"/>
      <c r="FO176" s="295"/>
      <c r="FP176" s="295"/>
      <c r="FQ176" s="295"/>
      <c r="FR176" s="295"/>
      <c r="FS176" s="295"/>
      <c r="FT176" s="295"/>
      <c r="FU176" s="295"/>
      <c r="FV176" s="295"/>
      <c r="FW176" s="295"/>
      <c r="FX176" s="295"/>
      <c r="FY176" s="295"/>
      <c r="FZ176" s="295"/>
      <c r="GA176" s="295"/>
      <c r="GB176" s="295"/>
      <c r="GC176" s="295"/>
      <c r="GD176" s="143">
        <f>SUM(C176:GC176)</f>
        <v>0</v>
      </c>
    </row>
    <row r="177" spans="1:186" ht="22.5" hidden="1" customHeight="1">
      <c r="A177" s="296">
        <v>83</v>
      </c>
      <c r="B177" s="140" t="s">
        <v>271</v>
      </c>
      <c r="C177" s="142"/>
      <c r="D177" s="142"/>
      <c r="E177" s="142"/>
      <c r="F177" s="142"/>
      <c r="G177" s="142"/>
      <c r="H177" s="142"/>
      <c r="I177" s="142"/>
      <c r="J177" s="142"/>
      <c r="K177" s="142"/>
      <c r="L177" s="142"/>
      <c r="M177" s="142"/>
      <c r="N177" s="142"/>
      <c r="O177" s="142"/>
      <c r="P177" s="142"/>
      <c r="Q177" s="142"/>
      <c r="R177" s="142"/>
      <c r="S177" s="142"/>
      <c r="T177" s="142"/>
      <c r="U177" s="142"/>
      <c r="V177" s="142"/>
      <c r="W177" s="142"/>
      <c r="X177" s="142"/>
      <c r="Y177" s="142"/>
      <c r="Z177" s="142"/>
      <c r="AA177" s="142"/>
      <c r="AB177" s="142"/>
      <c r="AC177" s="142"/>
      <c r="AD177" s="142"/>
      <c r="AE177" s="142"/>
      <c r="AF177" s="142"/>
      <c r="AG177" s="142"/>
      <c r="AH177" s="142"/>
      <c r="AI177" s="142"/>
      <c r="AJ177" s="142"/>
      <c r="AK177" s="142"/>
      <c r="AL177" s="142"/>
      <c r="AM177" s="142"/>
      <c r="AN177" s="142"/>
      <c r="AO177" s="142"/>
      <c r="AP177" s="142"/>
      <c r="AQ177" s="142"/>
      <c r="AR177" s="142"/>
      <c r="AS177" s="142"/>
      <c r="AT177" s="142"/>
      <c r="AU177" s="142"/>
      <c r="AV177" s="142"/>
      <c r="AW177" s="142"/>
      <c r="AX177" s="142"/>
      <c r="AY177" s="142"/>
      <c r="AZ177" s="142"/>
      <c r="BA177" s="142"/>
      <c r="BB177" s="142"/>
      <c r="BC177" s="142"/>
      <c r="BD177" s="142"/>
      <c r="BE177" s="142"/>
      <c r="BF177" s="142"/>
      <c r="BG177" s="142"/>
      <c r="BH177" s="142"/>
      <c r="BI177" s="142"/>
      <c r="BJ177" s="142"/>
      <c r="BK177" s="142"/>
      <c r="BL177" s="142"/>
      <c r="BM177" s="142"/>
      <c r="BN177" s="142"/>
      <c r="BO177" s="142"/>
      <c r="BP177" s="142"/>
      <c r="BQ177" s="142"/>
      <c r="BR177" s="142"/>
      <c r="BS177" s="142"/>
      <c r="BT177" s="142"/>
      <c r="BU177" s="142"/>
      <c r="BV177" s="142"/>
      <c r="BW177" s="142"/>
      <c r="BX177" s="142"/>
      <c r="BY177" s="142"/>
      <c r="BZ177" s="142"/>
      <c r="CA177" s="142"/>
      <c r="CB177" s="142"/>
      <c r="CC177" s="142"/>
      <c r="CD177" s="142"/>
      <c r="CE177" s="142"/>
      <c r="CF177" s="142"/>
      <c r="CG177" s="142"/>
      <c r="CH177" s="142"/>
      <c r="CI177" s="142"/>
      <c r="CJ177" s="142"/>
      <c r="CK177" s="142"/>
      <c r="CL177" s="142"/>
      <c r="CM177" s="142"/>
      <c r="CN177" s="142"/>
      <c r="CO177" s="142"/>
      <c r="CP177" s="142"/>
      <c r="CQ177" s="142"/>
      <c r="CR177" s="142"/>
      <c r="CS177" s="142"/>
      <c r="CT177" s="142"/>
      <c r="CU177" s="142"/>
      <c r="CV177" s="142"/>
      <c r="CW177" s="142"/>
      <c r="CX177" s="142"/>
      <c r="CY177" s="142"/>
      <c r="CZ177" s="142"/>
      <c r="DA177" s="142"/>
      <c r="DB177" s="142"/>
      <c r="DC177" s="142"/>
      <c r="DD177" s="142"/>
      <c r="DE177" s="142"/>
      <c r="DF177" s="142"/>
      <c r="DG177" s="142"/>
      <c r="DH177" s="142"/>
      <c r="DI177" s="142"/>
      <c r="DJ177" s="142"/>
      <c r="DK177" s="142"/>
      <c r="DL177" s="142"/>
      <c r="DM177" s="142"/>
      <c r="DN177" s="142"/>
      <c r="DO177" s="142"/>
      <c r="DP177" s="142"/>
      <c r="DQ177" s="142"/>
      <c r="DR177" s="142"/>
      <c r="DS177" s="142"/>
      <c r="DT177" s="142"/>
      <c r="DU177" s="142"/>
      <c r="DV177" s="142"/>
      <c r="DW177" s="142"/>
      <c r="DX177" s="142"/>
      <c r="DY177" s="142"/>
      <c r="DZ177" s="142"/>
      <c r="EA177" s="142"/>
      <c r="EB177" s="142"/>
      <c r="EC177" s="142"/>
      <c r="ED177" s="142"/>
      <c r="EE177" s="142"/>
      <c r="EF177" s="142"/>
      <c r="EG177" s="142"/>
      <c r="EH177" s="142"/>
      <c r="EI177" s="142"/>
      <c r="EJ177" s="142"/>
      <c r="EK177" s="142"/>
      <c r="EL177" s="142"/>
      <c r="EM177" s="142"/>
      <c r="EN177" s="142"/>
      <c r="EO177" s="142"/>
      <c r="EP177" s="142"/>
      <c r="EQ177" s="142"/>
      <c r="ER177" s="142"/>
      <c r="ES177" s="142"/>
      <c r="ET177" s="142"/>
      <c r="EU177" s="142"/>
      <c r="EV177" s="142"/>
      <c r="EW177" s="142"/>
      <c r="EX177" s="142"/>
      <c r="EY177" s="142"/>
      <c r="EZ177" s="142"/>
      <c r="FA177" s="142"/>
      <c r="FB177" s="142"/>
      <c r="FC177" s="142"/>
      <c r="FD177" s="142"/>
      <c r="FE177" s="142"/>
      <c r="FF177" s="142"/>
      <c r="FG177" s="142"/>
      <c r="FH177" s="142"/>
      <c r="FI177" s="142"/>
      <c r="FJ177" s="142"/>
      <c r="FK177" s="142"/>
      <c r="FL177" s="142"/>
      <c r="FM177" s="142"/>
      <c r="FN177" s="142"/>
      <c r="FO177" s="142"/>
      <c r="FP177" s="142"/>
      <c r="FQ177" s="142"/>
      <c r="FR177" s="142"/>
      <c r="FS177" s="142"/>
      <c r="FT177" s="142"/>
      <c r="FU177" s="142"/>
      <c r="FV177" s="142"/>
      <c r="FW177" s="142"/>
      <c r="FX177" s="142"/>
      <c r="FY177" s="142"/>
      <c r="FZ177" s="142"/>
      <c r="GA177" s="142"/>
      <c r="GB177" s="142"/>
      <c r="GC177" s="142"/>
      <c r="GD177" s="141"/>
    </row>
    <row r="178" spans="1:186" ht="22.5" hidden="1" customHeight="1">
      <c r="A178" s="297"/>
      <c r="B178" s="140" t="s">
        <v>272</v>
      </c>
      <c r="C178" s="295">
        <f>IF(SUM(C177:AG177)&gt;20000,20000,SUM(C177:AG177))</f>
        <v>0</v>
      </c>
      <c r="D178" s="295"/>
      <c r="E178" s="295"/>
      <c r="F178" s="295"/>
      <c r="G178" s="295"/>
      <c r="H178" s="295"/>
      <c r="I178" s="295"/>
      <c r="J178" s="295"/>
      <c r="K178" s="295"/>
      <c r="L178" s="295"/>
      <c r="M178" s="295"/>
      <c r="N178" s="295"/>
      <c r="O178" s="295"/>
      <c r="P178" s="295"/>
      <c r="Q178" s="295"/>
      <c r="R178" s="295"/>
      <c r="S178" s="295"/>
      <c r="T178" s="295"/>
      <c r="U178" s="295"/>
      <c r="V178" s="295"/>
      <c r="W178" s="295"/>
      <c r="X178" s="295"/>
      <c r="Y178" s="295"/>
      <c r="Z178" s="295"/>
      <c r="AA178" s="295"/>
      <c r="AB178" s="295"/>
      <c r="AC178" s="295"/>
      <c r="AD178" s="295"/>
      <c r="AE178" s="295"/>
      <c r="AF178" s="295"/>
      <c r="AG178" s="295"/>
      <c r="AH178" s="295">
        <f>IF(SUM(AH177:BK177)&gt;20000,20000,SUM(AH177:BK177))</f>
        <v>0</v>
      </c>
      <c r="AI178" s="295"/>
      <c r="AJ178" s="295"/>
      <c r="AK178" s="295"/>
      <c r="AL178" s="295"/>
      <c r="AM178" s="295"/>
      <c r="AN178" s="295"/>
      <c r="AO178" s="295"/>
      <c r="AP178" s="295"/>
      <c r="AQ178" s="295"/>
      <c r="AR178" s="295"/>
      <c r="AS178" s="295"/>
      <c r="AT178" s="295"/>
      <c r="AU178" s="295"/>
      <c r="AV178" s="295"/>
      <c r="AW178" s="295"/>
      <c r="AX178" s="295"/>
      <c r="AY178" s="295"/>
      <c r="AZ178" s="295"/>
      <c r="BA178" s="295"/>
      <c r="BB178" s="295"/>
      <c r="BC178" s="295"/>
      <c r="BD178" s="295"/>
      <c r="BE178" s="295"/>
      <c r="BF178" s="295"/>
      <c r="BG178" s="295"/>
      <c r="BH178" s="295"/>
      <c r="BI178" s="295"/>
      <c r="BJ178" s="295"/>
      <c r="BK178" s="295"/>
      <c r="BL178" s="295">
        <f>IF(SUM(BL177:CP177)&gt;20000,20000,SUM(BL177:CP177))</f>
        <v>0</v>
      </c>
      <c r="BM178" s="295"/>
      <c r="BN178" s="295"/>
      <c r="BO178" s="295"/>
      <c r="BP178" s="295"/>
      <c r="BQ178" s="295"/>
      <c r="BR178" s="295"/>
      <c r="BS178" s="295"/>
      <c r="BT178" s="295"/>
      <c r="BU178" s="295"/>
      <c r="BV178" s="295"/>
      <c r="BW178" s="295"/>
      <c r="BX178" s="295"/>
      <c r="BY178" s="295"/>
      <c r="BZ178" s="295"/>
      <c r="CA178" s="295"/>
      <c r="CB178" s="295"/>
      <c r="CC178" s="295"/>
      <c r="CD178" s="295"/>
      <c r="CE178" s="295"/>
      <c r="CF178" s="295"/>
      <c r="CG178" s="295"/>
      <c r="CH178" s="295"/>
      <c r="CI178" s="295"/>
      <c r="CJ178" s="295"/>
      <c r="CK178" s="295"/>
      <c r="CL178" s="295"/>
      <c r="CM178" s="295"/>
      <c r="CN178" s="295"/>
      <c r="CO178" s="295"/>
      <c r="CP178" s="295"/>
      <c r="CQ178" s="295">
        <f>IF(SUM(CQ177:DU177)&gt;20000,20000,SUM(CQ177:DU177))</f>
        <v>0</v>
      </c>
      <c r="CR178" s="295"/>
      <c r="CS178" s="295"/>
      <c r="CT178" s="295"/>
      <c r="CU178" s="295"/>
      <c r="CV178" s="295"/>
      <c r="CW178" s="295"/>
      <c r="CX178" s="295"/>
      <c r="CY178" s="295"/>
      <c r="CZ178" s="295"/>
      <c r="DA178" s="295"/>
      <c r="DB178" s="295"/>
      <c r="DC178" s="295"/>
      <c r="DD178" s="295"/>
      <c r="DE178" s="295"/>
      <c r="DF178" s="295"/>
      <c r="DG178" s="295"/>
      <c r="DH178" s="295"/>
      <c r="DI178" s="295"/>
      <c r="DJ178" s="295"/>
      <c r="DK178" s="295"/>
      <c r="DL178" s="295"/>
      <c r="DM178" s="295"/>
      <c r="DN178" s="295"/>
      <c r="DO178" s="295"/>
      <c r="DP178" s="295"/>
      <c r="DQ178" s="295"/>
      <c r="DR178" s="295"/>
      <c r="DS178" s="295"/>
      <c r="DT178" s="295"/>
      <c r="DU178" s="295"/>
      <c r="DV178" s="295">
        <f>IF(SUM(DV177:EX177)&gt;20000,20000,SUM(DV177:EX177))</f>
        <v>0</v>
      </c>
      <c r="DW178" s="295"/>
      <c r="DX178" s="295"/>
      <c r="DY178" s="295"/>
      <c r="DZ178" s="295"/>
      <c r="EA178" s="295"/>
      <c r="EB178" s="295"/>
      <c r="EC178" s="295"/>
      <c r="ED178" s="295"/>
      <c r="EE178" s="295"/>
      <c r="EF178" s="295"/>
      <c r="EG178" s="295"/>
      <c r="EH178" s="295"/>
      <c r="EI178" s="295"/>
      <c r="EJ178" s="295"/>
      <c r="EK178" s="295"/>
      <c r="EL178" s="295"/>
      <c r="EM178" s="295"/>
      <c r="EN178" s="295"/>
      <c r="EO178" s="295"/>
      <c r="EP178" s="295"/>
      <c r="EQ178" s="295"/>
      <c r="ER178" s="295"/>
      <c r="ES178" s="295"/>
      <c r="ET178" s="295"/>
      <c r="EU178" s="295"/>
      <c r="EV178" s="295"/>
      <c r="EW178" s="295"/>
      <c r="EX178" s="295"/>
      <c r="EY178" s="295">
        <f>IF(SUM(EY177:GC177)&gt;20000,20000,SUM(EY177:GC177))</f>
        <v>0</v>
      </c>
      <c r="EZ178" s="295"/>
      <c r="FA178" s="295"/>
      <c r="FB178" s="295"/>
      <c r="FC178" s="295"/>
      <c r="FD178" s="295"/>
      <c r="FE178" s="295"/>
      <c r="FF178" s="295"/>
      <c r="FG178" s="295"/>
      <c r="FH178" s="295"/>
      <c r="FI178" s="295"/>
      <c r="FJ178" s="295"/>
      <c r="FK178" s="295"/>
      <c r="FL178" s="295"/>
      <c r="FM178" s="295"/>
      <c r="FN178" s="295"/>
      <c r="FO178" s="295"/>
      <c r="FP178" s="295"/>
      <c r="FQ178" s="295"/>
      <c r="FR178" s="295"/>
      <c r="FS178" s="295"/>
      <c r="FT178" s="295"/>
      <c r="FU178" s="295"/>
      <c r="FV178" s="295"/>
      <c r="FW178" s="295"/>
      <c r="FX178" s="295"/>
      <c r="FY178" s="295"/>
      <c r="FZ178" s="295"/>
      <c r="GA178" s="295"/>
      <c r="GB178" s="295"/>
      <c r="GC178" s="295"/>
      <c r="GD178" s="143">
        <f>SUM(C178:GC178)</f>
        <v>0</v>
      </c>
    </row>
    <row r="179" spans="1:186" ht="22.5" hidden="1" customHeight="1">
      <c r="A179" s="296">
        <v>84</v>
      </c>
      <c r="B179" s="140" t="s">
        <v>271</v>
      </c>
      <c r="C179" s="142"/>
      <c r="D179" s="142"/>
      <c r="E179" s="142"/>
      <c r="F179" s="142"/>
      <c r="G179" s="142"/>
      <c r="H179" s="142"/>
      <c r="I179" s="142"/>
      <c r="J179" s="142"/>
      <c r="K179" s="142"/>
      <c r="L179" s="142"/>
      <c r="M179" s="142"/>
      <c r="N179" s="142"/>
      <c r="O179" s="142"/>
      <c r="P179" s="142"/>
      <c r="Q179" s="142"/>
      <c r="R179" s="142"/>
      <c r="S179" s="142"/>
      <c r="T179" s="142"/>
      <c r="U179" s="142"/>
      <c r="V179" s="142"/>
      <c r="W179" s="142"/>
      <c r="X179" s="142"/>
      <c r="Y179" s="142"/>
      <c r="Z179" s="142"/>
      <c r="AA179" s="142"/>
      <c r="AB179" s="142"/>
      <c r="AC179" s="142"/>
      <c r="AD179" s="142"/>
      <c r="AE179" s="142"/>
      <c r="AF179" s="142"/>
      <c r="AG179" s="142"/>
      <c r="AH179" s="142"/>
      <c r="AI179" s="142"/>
      <c r="AJ179" s="142"/>
      <c r="AK179" s="142"/>
      <c r="AL179" s="142"/>
      <c r="AM179" s="142"/>
      <c r="AN179" s="142"/>
      <c r="AO179" s="142"/>
      <c r="AP179" s="142"/>
      <c r="AQ179" s="142"/>
      <c r="AR179" s="142"/>
      <c r="AS179" s="142"/>
      <c r="AT179" s="142"/>
      <c r="AU179" s="142"/>
      <c r="AV179" s="142"/>
      <c r="AW179" s="142"/>
      <c r="AX179" s="142"/>
      <c r="AY179" s="142"/>
      <c r="AZ179" s="142"/>
      <c r="BA179" s="142"/>
      <c r="BB179" s="142"/>
      <c r="BC179" s="142"/>
      <c r="BD179" s="142"/>
      <c r="BE179" s="142"/>
      <c r="BF179" s="142"/>
      <c r="BG179" s="142"/>
      <c r="BH179" s="142"/>
      <c r="BI179" s="142"/>
      <c r="BJ179" s="142"/>
      <c r="BK179" s="142"/>
      <c r="BL179" s="142"/>
      <c r="BM179" s="142"/>
      <c r="BN179" s="142"/>
      <c r="BO179" s="142"/>
      <c r="BP179" s="142"/>
      <c r="BQ179" s="142"/>
      <c r="BR179" s="142"/>
      <c r="BS179" s="142"/>
      <c r="BT179" s="142"/>
      <c r="BU179" s="142"/>
      <c r="BV179" s="142"/>
      <c r="BW179" s="142"/>
      <c r="BX179" s="142"/>
      <c r="BY179" s="142"/>
      <c r="BZ179" s="142"/>
      <c r="CA179" s="142"/>
      <c r="CB179" s="142"/>
      <c r="CC179" s="142"/>
      <c r="CD179" s="142"/>
      <c r="CE179" s="142"/>
      <c r="CF179" s="142"/>
      <c r="CG179" s="142"/>
      <c r="CH179" s="142"/>
      <c r="CI179" s="142"/>
      <c r="CJ179" s="142"/>
      <c r="CK179" s="142"/>
      <c r="CL179" s="142"/>
      <c r="CM179" s="142"/>
      <c r="CN179" s="142"/>
      <c r="CO179" s="142"/>
      <c r="CP179" s="142"/>
      <c r="CQ179" s="142"/>
      <c r="CR179" s="142"/>
      <c r="CS179" s="142"/>
      <c r="CT179" s="142"/>
      <c r="CU179" s="142"/>
      <c r="CV179" s="142"/>
      <c r="CW179" s="142"/>
      <c r="CX179" s="142"/>
      <c r="CY179" s="142"/>
      <c r="CZ179" s="142"/>
      <c r="DA179" s="142"/>
      <c r="DB179" s="142"/>
      <c r="DC179" s="142"/>
      <c r="DD179" s="142"/>
      <c r="DE179" s="142"/>
      <c r="DF179" s="142"/>
      <c r="DG179" s="142"/>
      <c r="DH179" s="142"/>
      <c r="DI179" s="142"/>
      <c r="DJ179" s="142"/>
      <c r="DK179" s="142"/>
      <c r="DL179" s="142"/>
      <c r="DM179" s="142"/>
      <c r="DN179" s="142"/>
      <c r="DO179" s="142"/>
      <c r="DP179" s="142"/>
      <c r="DQ179" s="142"/>
      <c r="DR179" s="142"/>
      <c r="DS179" s="142"/>
      <c r="DT179" s="142"/>
      <c r="DU179" s="142"/>
      <c r="DV179" s="142"/>
      <c r="DW179" s="142"/>
      <c r="DX179" s="142"/>
      <c r="DY179" s="142"/>
      <c r="DZ179" s="142"/>
      <c r="EA179" s="142"/>
      <c r="EB179" s="142"/>
      <c r="EC179" s="142"/>
      <c r="ED179" s="142"/>
      <c r="EE179" s="142"/>
      <c r="EF179" s="142"/>
      <c r="EG179" s="142"/>
      <c r="EH179" s="142"/>
      <c r="EI179" s="142"/>
      <c r="EJ179" s="142"/>
      <c r="EK179" s="142"/>
      <c r="EL179" s="142"/>
      <c r="EM179" s="142"/>
      <c r="EN179" s="142"/>
      <c r="EO179" s="142"/>
      <c r="EP179" s="142"/>
      <c r="EQ179" s="142"/>
      <c r="ER179" s="142"/>
      <c r="ES179" s="142"/>
      <c r="ET179" s="142"/>
      <c r="EU179" s="142"/>
      <c r="EV179" s="142"/>
      <c r="EW179" s="142"/>
      <c r="EX179" s="142"/>
      <c r="EY179" s="142"/>
      <c r="EZ179" s="142"/>
      <c r="FA179" s="142"/>
      <c r="FB179" s="142"/>
      <c r="FC179" s="142"/>
      <c r="FD179" s="142"/>
      <c r="FE179" s="142"/>
      <c r="FF179" s="142"/>
      <c r="FG179" s="142"/>
      <c r="FH179" s="142"/>
      <c r="FI179" s="142"/>
      <c r="FJ179" s="142"/>
      <c r="FK179" s="142"/>
      <c r="FL179" s="142"/>
      <c r="FM179" s="142"/>
      <c r="FN179" s="142"/>
      <c r="FO179" s="142"/>
      <c r="FP179" s="142"/>
      <c r="FQ179" s="142"/>
      <c r="FR179" s="142"/>
      <c r="FS179" s="142"/>
      <c r="FT179" s="142"/>
      <c r="FU179" s="142"/>
      <c r="FV179" s="142"/>
      <c r="FW179" s="142"/>
      <c r="FX179" s="142"/>
      <c r="FY179" s="142"/>
      <c r="FZ179" s="142"/>
      <c r="GA179" s="142"/>
      <c r="GB179" s="142"/>
      <c r="GC179" s="142"/>
      <c r="GD179" s="141"/>
    </row>
    <row r="180" spans="1:186" ht="22.5" hidden="1" customHeight="1">
      <c r="A180" s="297"/>
      <c r="B180" s="140" t="s">
        <v>272</v>
      </c>
      <c r="C180" s="295">
        <f>IF(SUM(C179:AG179)&gt;20000,20000,SUM(C179:AG179))</f>
        <v>0</v>
      </c>
      <c r="D180" s="295"/>
      <c r="E180" s="295"/>
      <c r="F180" s="295"/>
      <c r="G180" s="295"/>
      <c r="H180" s="295"/>
      <c r="I180" s="295"/>
      <c r="J180" s="295"/>
      <c r="K180" s="295"/>
      <c r="L180" s="295"/>
      <c r="M180" s="295"/>
      <c r="N180" s="295"/>
      <c r="O180" s="295"/>
      <c r="P180" s="295"/>
      <c r="Q180" s="295"/>
      <c r="R180" s="295"/>
      <c r="S180" s="295"/>
      <c r="T180" s="295"/>
      <c r="U180" s="295"/>
      <c r="V180" s="295"/>
      <c r="W180" s="295"/>
      <c r="X180" s="295"/>
      <c r="Y180" s="295"/>
      <c r="Z180" s="295"/>
      <c r="AA180" s="295"/>
      <c r="AB180" s="295"/>
      <c r="AC180" s="295"/>
      <c r="AD180" s="295"/>
      <c r="AE180" s="295"/>
      <c r="AF180" s="295"/>
      <c r="AG180" s="295"/>
      <c r="AH180" s="295">
        <f>IF(SUM(AH179:BK179)&gt;20000,20000,SUM(AH179:BK179))</f>
        <v>0</v>
      </c>
      <c r="AI180" s="295"/>
      <c r="AJ180" s="295"/>
      <c r="AK180" s="295"/>
      <c r="AL180" s="295"/>
      <c r="AM180" s="295"/>
      <c r="AN180" s="295"/>
      <c r="AO180" s="295"/>
      <c r="AP180" s="295"/>
      <c r="AQ180" s="295"/>
      <c r="AR180" s="295"/>
      <c r="AS180" s="295"/>
      <c r="AT180" s="295"/>
      <c r="AU180" s="295"/>
      <c r="AV180" s="295"/>
      <c r="AW180" s="295"/>
      <c r="AX180" s="295"/>
      <c r="AY180" s="295"/>
      <c r="AZ180" s="295"/>
      <c r="BA180" s="295"/>
      <c r="BB180" s="295"/>
      <c r="BC180" s="295"/>
      <c r="BD180" s="295"/>
      <c r="BE180" s="295"/>
      <c r="BF180" s="295"/>
      <c r="BG180" s="295"/>
      <c r="BH180" s="295"/>
      <c r="BI180" s="295"/>
      <c r="BJ180" s="295"/>
      <c r="BK180" s="295"/>
      <c r="BL180" s="295">
        <f>IF(SUM(BL179:CP179)&gt;20000,20000,SUM(BL179:CP179))</f>
        <v>0</v>
      </c>
      <c r="BM180" s="295"/>
      <c r="BN180" s="295"/>
      <c r="BO180" s="295"/>
      <c r="BP180" s="295"/>
      <c r="BQ180" s="295"/>
      <c r="BR180" s="295"/>
      <c r="BS180" s="295"/>
      <c r="BT180" s="295"/>
      <c r="BU180" s="295"/>
      <c r="BV180" s="295"/>
      <c r="BW180" s="295"/>
      <c r="BX180" s="295"/>
      <c r="BY180" s="295"/>
      <c r="BZ180" s="295"/>
      <c r="CA180" s="295"/>
      <c r="CB180" s="295"/>
      <c r="CC180" s="295"/>
      <c r="CD180" s="295"/>
      <c r="CE180" s="295"/>
      <c r="CF180" s="295"/>
      <c r="CG180" s="295"/>
      <c r="CH180" s="295"/>
      <c r="CI180" s="295"/>
      <c r="CJ180" s="295"/>
      <c r="CK180" s="295"/>
      <c r="CL180" s="295"/>
      <c r="CM180" s="295"/>
      <c r="CN180" s="295"/>
      <c r="CO180" s="295"/>
      <c r="CP180" s="295"/>
      <c r="CQ180" s="295">
        <f>IF(SUM(CQ179:DU179)&gt;20000,20000,SUM(CQ179:DU179))</f>
        <v>0</v>
      </c>
      <c r="CR180" s="295"/>
      <c r="CS180" s="295"/>
      <c r="CT180" s="295"/>
      <c r="CU180" s="295"/>
      <c r="CV180" s="295"/>
      <c r="CW180" s="295"/>
      <c r="CX180" s="295"/>
      <c r="CY180" s="295"/>
      <c r="CZ180" s="295"/>
      <c r="DA180" s="295"/>
      <c r="DB180" s="295"/>
      <c r="DC180" s="295"/>
      <c r="DD180" s="295"/>
      <c r="DE180" s="295"/>
      <c r="DF180" s="295"/>
      <c r="DG180" s="295"/>
      <c r="DH180" s="295"/>
      <c r="DI180" s="295"/>
      <c r="DJ180" s="295"/>
      <c r="DK180" s="295"/>
      <c r="DL180" s="295"/>
      <c r="DM180" s="295"/>
      <c r="DN180" s="295"/>
      <c r="DO180" s="295"/>
      <c r="DP180" s="295"/>
      <c r="DQ180" s="295"/>
      <c r="DR180" s="295"/>
      <c r="DS180" s="295"/>
      <c r="DT180" s="295"/>
      <c r="DU180" s="295"/>
      <c r="DV180" s="295">
        <f>IF(SUM(DV179:EX179)&gt;20000,20000,SUM(DV179:EX179))</f>
        <v>0</v>
      </c>
      <c r="DW180" s="295"/>
      <c r="DX180" s="295"/>
      <c r="DY180" s="295"/>
      <c r="DZ180" s="295"/>
      <c r="EA180" s="295"/>
      <c r="EB180" s="295"/>
      <c r="EC180" s="295"/>
      <c r="ED180" s="295"/>
      <c r="EE180" s="295"/>
      <c r="EF180" s="295"/>
      <c r="EG180" s="295"/>
      <c r="EH180" s="295"/>
      <c r="EI180" s="295"/>
      <c r="EJ180" s="295"/>
      <c r="EK180" s="295"/>
      <c r="EL180" s="295"/>
      <c r="EM180" s="295"/>
      <c r="EN180" s="295"/>
      <c r="EO180" s="295"/>
      <c r="EP180" s="295"/>
      <c r="EQ180" s="295"/>
      <c r="ER180" s="295"/>
      <c r="ES180" s="295"/>
      <c r="ET180" s="295"/>
      <c r="EU180" s="295"/>
      <c r="EV180" s="295"/>
      <c r="EW180" s="295"/>
      <c r="EX180" s="295"/>
      <c r="EY180" s="295">
        <f>IF(SUM(EY179:GC179)&gt;20000,20000,SUM(EY179:GC179))</f>
        <v>0</v>
      </c>
      <c r="EZ180" s="295"/>
      <c r="FA180" s="295"/>
      <c r="FB180" s="295"/>
      <c r="FC180" s="295"/>
      <c r="FD180" s="295"/>
      <c r="FE180" s="295"/>
      <c r="FF180" s="295"/>
      <c r="FG180" s="295"/>
      <c r="FH180" s="295"/>
      <c r="FI180" s="295"/>
      <c r="FJ180" s="295"/>
      <c r="FK180" s="295"/>
      <c r="FL180" s="295"/>
      <c r="FM180" s="295"/>
      <c r="FN180" s="295"/>
      <c r="FO180" s="295"/>
      <c r="FP180" s="295"/>
      <c r="FQ180" s="295"/>
      <c r="FR180" s="295"/>
      <c r="FS180" s="295"/>
      <c r="FT180" s="295"/>
      <c r="FU180" s="295"/>
      <c r="FV180" s="295"/>
      <c r="FW180" s="295"/>
      <c r="FX180" s="295"/>
      <c r="FY180" s="295"/>
      <c r="FZ180" s="295"/>
      <c r="GA180" s="295"/>
      <c r="GB180" s="295"/>
      <c r="GC180" s="295"/>
      <c r="GD180" s="143">
        <f>SUM(C180:GC180)</f>
        <v>0</v>
      </c>
    </row>
    <row r="181" spans="1:186" ht="22.5" hidden="1" customHeight="1">
      <c r="A181" s="296">
        <v>85</v>
      </c>
      <c r="B181" s="140" t="s">
        <v>271</v>
      </c>
      <c r="C181" s="142"/>
      <c r="D181" s="142"/>
      <c r="E181" s="142"/>
      <c r="F181" s="142"/>
      <c r="G181" s="142"/>
      <c r="H181" s="142"/>
      <c r="I181" s="142"/>
      <c r="J181" s="142"/>
      <c r="K181" s="142"/>
      <c r="L181" s="142"/>
      <c r="M181" s="142"/>
      <c r="N181" s="142"/>
      <c r="O181" s="142"/>
      <c r="P181" s="142"/>
      <c r="Q181" s="142"/>
      <c r="R181" s="142"/>
      <c r="S181" s="142"/>
      <c r="T181" s="142"/>
      <c r="U181" s="142"/>
      <c r="V181" s="142"/>
      <c r="W181" s="142"/>
      <c r="X181" s="142"/>
      <c r="Y181" s="142"/>
      <c r="Z181" s="142"/>
      <c r="AA181" s="142"/>
      <c r="AB181" s="142"/>
      <c r="AC181" s="142"/>
      <c r="AD181" s="142"/>
      <c r="AE181" s="142"/>
      <c r="AF181" s="142"/>
      <c r="AG181" s="142"/>
      <c r="AH181" s="142"/>
      <c r="AI181" s="142"/>
      <c r="AJ181" s="142"/>
      <c r="AK181" s="142"/>
      <c r="AL181" s="142"/>
      <c r="AM181" s="142"/>
      <c r="AN181" s="142"/>
      <c r="AO181" s="142"/>
      <c r="AP181" s="142"/>
      <c r="AQ181" s="142"/>
      <c r="AR181" s="142"/>
      <c r="AS181" s="142"/>
      <c r="AT181" s="142"/>
      <c r="AU181" s="142"/>
      <c r="AV181" s="142"/>
      <c r="AW181" s="142"/>
      <c r="AX181" s="142"/>
      <c r="AY181" s="142"/>
      <c r="AZ181" s="142"/>
      <c r="BA181" s="142"/>
      <c r="BB181" s="142"/>
      <c r="BC181" s="142"/>
      <c r="BD181" s="142"/>
      <c r="BE181" s="142"/>
      <c r="BF181" s="142"/>
      <c r="BG181" s="142"/>
      <c r="BH181" s="142"/>
      <c r="BI181" s="142"/>
      <c r="BJ181" s="142"/>
      <c r="BK181" s="142"/>
      <c r="BL181" s="142"/>
      <c r="BM181" s="142"/>
      <c r="BN181" s="142"/>
      <c r="BO181" s="142"/>
      <c r="BP181" s="142"/>
      <c r="BQ181" s="142"/>
      <c r="BR181" s="142"/>
      <c r="BS181" s="142"/>
      <c r="BT181" s="142"/>
      <c r="BU181" s="142"/>
      <c r="BV181" s="142"/>
      <c r="BW181" s="142"/>
      <c r="BX181" s="142"/>
      <c r="BY181" s="142"/>
      <c r="BZ181" s="142"/>
      <c r="CA181" s="142"/>
      <c r="CB181" s="142"/>
      <c r="CC181" s="142"/>
      <c r="CD181" s="142"/>
      <c r="CE181" s="142"/>
      <c r="CF181" s="142"/>
      <c r="CG181" s="142"/>
      <c r="CH181" s="142"/>
      <c r="CI181" s="142"/>
      <c r="CJ181" s="142"/>
      <c r="CK181" s="142"/>
      <c r="CL181" s="142"/>
      <c r="CM181" s="142"/>
      <c r="CN181" s="142"/>
      <c r="CO181" s="142"/>
      <c r="CP181" s="142"/>
      <c r="CQ181" s="142"/>
      <c r="CR181" s="142"/>
      <c r="CS181" s="142"/>
      <c r="CT181" s="142"/>
      <c r="CU181" s="142"/>
      <c r="CV181" s="142"/>
      <c r="CW181" s="142"/>
      <c r="CX181" s="142"/>
      <c r="CY181" s="142"/>
      <c r="CZ181" s="142"/>
      <c r="DA181" s="142"/>
      <c r="DB181" s="142"/>
      <c r="DC181" s="142"/>
      <c r="DD181" s="142"/>
      <c r="DE181" s="142"/>
      <c r="DF181" s="142"/>
      <c r="DG181" s="142"/>
      <c r="DH181" s="142"/>
      <c r="DI181" s="142"/>
      <c r="DJ181" s="142"/>
      <c r="DK181" s="142"/>
      <c r="DL181" s="142"/>
      <c r="DM181" s="142"/>
      <c r="DN181" s="142"/>
      <c r="DO181" s="142"/>
      <c r="DP181" s="142"/>
      <c r="DQ181" s="142"/>
      <c r="DR181" s="142"/>
      <c r="DS181" s="142"/>
      <c r="DT181" s="142"/>
      <c r="DU181" s="142"/>
      <c r="DV181" s="142"/>
      <c r="DW181" s="142"/>
      <c r="DX181" s="142"/>
      <c r="DY181" s="142"/>
      <c r="DZ181" s="142"/>
      <c r="EA181" s="142"/>
      <c r="EB181" s="142"/>
      <c r="EC181" s="142"/>
      <c r="ED181" s="142"/>
      <c r="EE181" s="142"/>
      <c r="EF181" s="142"/>
      <c r="EG181" s="142"/>
      <c r="EH181" s="142"/>
      <c r="EI181" s="142"/>
      <c r="EJ181" s="142"/>
      <c r="EK181" s="142"/>
      <c r="EL181" s="142"/>
      <c r="EM181" s="142"/>
      <c r="EN181" s="142"/>
      <c r="EO181" s="142"/>
      <c r="EP181" s="142"/>
      <c r="EQ181" s="142"/>
      <c r="ER181" s="142"/>
      <c r="ES181" s="142"/>
      <c r="ET181" s="142"/>
      <c r="EU181" s="142"/>
      <c r="EV181" s="142"/>
      <c r="EW181" s="142"/>
      <c r="EX181" s="142"/>
      <c r="EY181" s="142"/>
      <c r="EZ181" s="142"/>
      <c r="FA181" s="142"/>
      <c r="FB181" s="142"/>
      <c r="FC181" s="142"/>
      <c r="FD181" s="142"/>
      <c r="FE181" s="142"/>
      <c r="FF181" s="142"/>
      <c r="FG181" s="142"/>
      <c r="FH181" s="142"/>
      <c r="FI181" s="142"/>
      <c r="FJ181" s="142"/>
      <c r="FK181" s="142"/>
      <c r="FL181" s="142"/>
      <c r="FM181" s="142"/>
      <c r="FN181" s="142"/>
      <c r="FO181" s="142"/>
      <c r="FP181" s="142"/>
      <c r="FQ181" s="142"/>
      <c r="FR181" s="142"/>
      <c r="FS181" s="142"/>
      <c r="FT181" s="142"/>
      <c r="FU181" s="142"/>
      <c r="FV181" s="142"/>
      <c r="FW181" s="142"/>
      <c r="FX181" s="142"/>
      <c r="FY181" s="142"/>
      <c r="FZ181" s="142"/>
      <c r="GA181" s="142"/>
      <c r="GB181" s="142"/>
      <c r="GC181" s="142"/>
      <c r="GD181" s="141"/>
    </row>
    <row r="182" spans="1:186" ht="22.5" hidden="1" customHeight="1">
      <c r="A182" s="297"/>
      <c r="B182" s="140" t="s">
        <v>272</v>
      </c>
      <c r="C182" s="295">
        <f>IF(SUM(C181:AG181)&gt;20000,20000,SUM(C181:AG181))</f>
        <v>0</v>
      </c>
      <c r="D182" s="295"/>
      <c r="E182" s="295"/>
      <c r="F182" s="295"/>
      <c r="G182" s="295"/>
      <c r="H182" s="295"/>
      <c r="I182" s="295"/>
      <c r="J182" s="295"/>
      <c r="K182" s="295"/>
      <c r="L182" s="295"/>
      <c r="M182" s="295"/>
      <c r="N182" s="295"/>
      <c r="O182" s="295"/>
      <c r="P182" s="295"/>
      <c r="Q182" s="295"/>
      <c r="R182" s="295"/>
      <c r="S182" s="295"/>
      <c r="T182" s="295"/>
      <c r="U182" s="295"/>
      <c r="V182" s="295"/>
      <c r="W182" s="295"/>
      <c r="X182" s="295"/>
      <c r="Y182" s="295"/>
      <c r="Z182" s="295"/>
      <c r="AA182" s="295"/>
      <c r="AB182" s="295"/>
      <c r="AC182" s="295"/>
      <c r="AD182" s="295"/>
      <c r="AE182" s="295"/>
      <c r="AF182" s="295"/>
      <c r="AG182" s="295"/>
      <c r="AH182" s="295">
        <f>IF(SUM(AH181:BK181)&gt;20000,20000,SUM(AH181:BK181))</f>
        <v>0</v>
      </c>
      <c r="AI182" s="295"/>
      <c r="AJ182" s="295"/>
      <c r="AK182" s="295"/>
      <c r="AL182" s="295"/>
      <c r="AM182" s="295"/>
      <c r="AN182" s="295"/>
      <c r="AO182" s="295"/>
      <c r="AP182" s="295"/>
      <c r="AQ182" s="295"/>
      <c r="AR182" s="295"/>
      <c r="AS182" s="295"/>
      <c r="AT182" s="295"/>
      <c r="AU182" s="295"/>
      <c r="AV182" s="295"/>
      <c r="AW182" s="295"/>
      <c r="AX182" s="295"/>
      <c r="AY182" s="295"/>
      <c r="AZ182" s="295"/>
      <c r="BA182" s="295"/>
      <c r="BB182" s="295"/>
      <c r="BC182" s="295"/>
      <c r="BD182" s="295"/>
      <c r="BE182" s="295"/>
      <c r="BF182" s="295"/>
      <c r="BG182" s="295"/>
      <c r="BH182" s="295"/>
      <c r="BI182" s="295"/>
      <c r="BJ182" s="295"/>
      <c r="BK182" s="295"/>
      <c r="BL182" s="295">
        <f>IF(SUM(BL181:CP181)&gt;20000,20000,SUM(BL181:CP181))</f>
        <v>0</v>
      </c>
      <c r="BM182" s="295"/>
      <c r="BN182" s="295"/>
      <c r="BO182" s="295"/>
      <c r="BP182" s="295"/>
      <c r="BQ182" s="295"/>
      <c r="BR182" s="295"/>
      <c r="BS182" s="295"/>
      <c r="BT182" s="295"/>
      <c r="BU182" s="295"/>
      <c r="BV182" s="295"/>
      <c r="BW182" s="295"/>
      <c r="BX182" s="295"/>
      <c r="BY182" s="295"/>
      <c r="BZ182" s="295"/>
      <c r="CA182" s="295"/>
      <c r="CB182" s="295"/>
      <c r="CC182" s="295"/>
      <c r="CD182" s="295"/>
      <c r="CE182" s="295"/>
      <c r="CF182" s="295"/>
      <c r="CG182" s="295"/>
      <c r="CH182" s="295"/>
      <c r="CI182" s="295"/>
      <c r="CJ182" s="295"/>
      <c r="CK182" s="295"/>
      <c r="CL182" s="295"/>
      <c r="CM182" s="295"/>
      <c r="CN182" s="295"/>
      <c r="CO182" s="295"/>
      <c r="CP182" s="295"/>
      <c r="CQ182" s="295">
        <f>IF(SUM(CQ181:DU181)&gt;20000,20000,SUM(CQ181:DU181))</f>
        <v>0</v>
      </c>
      <c r="CR182" s="295"/>
      <c r="CS182" s="295"/>
      <c r="CT182" s="295"/>
      <c r="CU182" s="295"/>
      <c r="CV182" s="295"/>
      <c r="CW182" s="295"/>
      <c r="CX182" s="295"/>
      <c r="CY182" s="295"/>
      <c r="CZ182" s="295"/>
      <c r="DA182" s="295"/>
      <c r="DB182" s="295"/>
      <c r="DC182" s="295"/>
      <c r="DD182" s="295"/>
      <c r="DE182" s="295"/>
      <c r="DF182" s="295"/>
      <c r="DG182" s="295"/>
      <c r="DH182" s="295"/>
      <c r="DI182" s="295"/>
      <c r="DJ182" s="295"/>
      <c r="DK182" s="295"/>
      <c r="DL182" s="295"/>
      <c r="DM182" s="295"/>
      <c r="DN182" s="295"/>
      <c r="DO182" s="295"/>
      <c r="DP182" s="295"/>
      <c r="DQ182" s="295"/>
      <c r="DR182" s="295"/>
      <c r="DS182" s="295"/>
      <c r="DT182" s="295"/>
      <c r="DU182" s="295"/>
      <c r="DV182" s="295">
        <f>IF(SUM(DV181:EX181)&gt;20000,20000,SUM(DV181:EX181))</f>
        <v>0</v>
      </c>
      <c r="DW182" s="295"/>
      <c r="DX182" s="295"/>
      <c r="DY182" s="295"/>
      <c r="DZ182" s="295"/>
      <c r="EA182" s="295"/>
      <c r="EB182" s="295"/>
      <c r="EC182" s="295"/>
      <c r="ED182" s="295"/>
      <c r="EE182" s="295"/>
      <c r="EF182" s="295"/>
      <c r="EG182" s="295"/>
      <c r="EH182" s="295"/>
      <c r="EI182" s="295"/>
      <c r="EJ182" s="295"/>
      <c r="EK182" s="295"/>
      <c r="EL182" s="295"/>
      <c r="EM182" s="295"/>
      <c r="EN182" s="295"/>
      <c r="EO182" s="295"/>
      <c r="EP182" s="295"/>
      <c r="EQ182" s="295"/>
      <c r="ER182" s="295"/>
      <c r="ES182" s="295"/>
      <c r="ET182" s="295"/>
      <c r="EU182" s="295"/>
      <c r="EV182" s="295"/>
      <c r="EW182" s="295"/>
      <c r="EX182" s="295"/>
      <c r="EY182" s="295">
        <f>IF(SUM(EY181:GC181)&gt;20000,20000,SUM(EY181:GC181))</f>
        <v>0</v>
      </c>
      <c r="EZ182" s="295"/>
      <c r="FA182" s="295"/>
      <c r="FB182" s="295"/>
      <c r="FC182" s="295"/>
      <c r="FD182" s="295"/>
      <c r="FE182" s="295"/>
      <c r="FF182" s="295"/>
      <c r="FG182" s="295"/>
      <c r="FH182" s="295"/>
      <c r="FI182" s="295"/>
      <c r="FJ182" s="295"/>
      <c r="FK182" s="295"/>
      <c r="FL182" s="295"/>
      <c r="FM182" s="295"/>
      <c r="FN182" s="295"/>
      <c r="FO182" s="295"/>
      <c r="FP182" s="295"/>
      <c r="FQ182" s="295"/>
      <c r="FR182" s="295"/>
      <c r="FS182" s="295"/>
      <c r="FT182" s="295"/>
      <c r="FU182" s="295"/>
      <c r="FV182" s="295"/>
      <c r="FW182" s="295"/>
      <c r="FX182" s="295"/>
      <c r="FY182" s="295"/>
      <c r="FZ182" s="295"/>
      <c r="GA182" s="295"/>
      <c r="GB182" s="295"/>
      <c r="GC182" s="295"/>
      <c r="GD182" s="143">
        <f>SUM(C182:GC182)</f>
        <v>0</v>
      </c>
    </row>
    <row r="183" spans="1:186" ht="22.5" hidden="1" customHeight="1">
      <c r="A183" s="296">
        <v>86</v>
      </c>
      <c r="B183" s="140" t="s">
        <v>271</v>
      </c>
      <c r="C183" s="142"/>
      <c r="D183" s="142"/>
      <c r="E183" s="142"/>
      <c r="F183" s="142"/>
      <c r="G183" s="142"/>
      <c r="H183" s="142"/>
      <c r="I183" s="142"/>
      <c r="J183" s="142"/>
      <c r="K183" s="142"/>
      <c r="L183" s="142"/>
      <c r="M183" s="142"/>
      <c r="N183" s="142"/>
      <c r="O183" s="142"/>
      <c r="P183" s="142"/>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2"/>
      <c r="AP183" s="142"/>
      <c r="AQ183" s="142"/>
      <c r="AR183" s="142"/>
      <c r="AS183" s="142"/>
      <c r="AT183" s="142"/>
      <c r="AU183" s="142"/>
      <c r="AV183" s="142"/>
      <c r="AW183" s="142"/>
      <c r="AX183" s="142"/>
      <c r="AY183" s="142"/>
      <c r="AZ183" s="142"/>
      <c r="BA183" s="142"/>
      <c r="BB183" s="142"/>
      <c r="BC183" s="142"/>
      <c r="BD183" s="142"/>
      <c r="BE183" s="142"/>
      <c r="BF183" s="142"/>
      <c r="BG183" s="142"/>
      <c r="BH183" s="142"/>
      <c r="BI183" s="142"/>
      <c r="BJ183" s="142"/>
      <c r="BK183" s="142"/>
      <c r="BL183" s="142"/>
      <c r="BM183" s="142"/>
      <c r="BN183" s="142"/>
      <c r="BO183" s="142"/>
      <c r="BP183" s="142"/>
      <c r="BQ183" s="142"/>
      <c r="BR183" s="142"/>
      <c r="BS183" s="142"/>
      <c r="BT183" s="142"/>
      <c r="BU183" s="142"/>
      <c r="BV183" s="142"/>
      <c r="BW183" s="142"/>
      <c r="BX183" s="142"/>
      <c r="BY183" s="142"/>
      <c r="BZ183" s="142"/>
      <c r="CA183" s="142"/>
      <c r="CB183" s="142"/>
      <c r="CC183" s="142"/>
      <c r="CD183" s="142"/>
      <c r="CE183" s="142"/>
      <c r="CF183" s="142"/>
      <c r="CG183" s="142"/>
      <c r="CH183" s="142"/>
      <c r="CI183" s="142"/>
      <c r="CJ183" s="142"/>
      <c r="CK183" s="142"/>
      <c r="CL183" s="142"/>
      <c r="CM183" s="142"/>
      <c r="CN183" s="142"/>
      <c r="CO183" s="142"/>
      <c r="CP183" s="142"/>
      <c r="CQ183" s="142"/>
      <c r="CR183" s="142"/>
      <c r="CS183" s="142"/>
      <c r="CT183" s="142"/>
      <c r="CU183" s="142"/>
      <c r="CV183" s="142"/>
      <c r="CW183" s="142"/>
      <c r="CX183" s="142"/>
      <c r="CY183" s="142"/>
      <c r="CZ183" s="142"/>
      <c r="DA183" s="142"/>
      <c r="DB183" s="142"/>
      <c r="DC183" s="142"/>
      <c r="DD183" s="142"/>
      <c r="DE183" s="142"/>
      <c r="DF183" s="142"/>
      <c r="DG183" s="142"/>
      <c r="DH183" s="142"/>
      <c r="DI183" s="142"/>
      <c r="DJ183" s="142"/>
      <c r="DK183" s="142"/>
      <c r="DL183" s="142"/>
      <c r="DM183" s="142"/>
      <c r="DN183" s="142"/>
      <c r="DO183" s="142"/>
      <c r="DP183" s="142"/>
      <c r="DQ183" s="142"/>
      <c r="DR183" s="142"/>
      <c r="DS183" s="142"/>
      <c r="DT183" s="142"/>
      <c r="DU183" s="142"/>
      <c r="DV183" s="142"/>
      <c r="DW183" s="142"/>
      <c r="DX183" s="142"/>
      <c r="DY183" s="142"/>
      <c r="DZ183" s="142"/>
      <c r="EA183" s="142"/>
      <c r="EB183" s="142"/>
      <c r="EC183" s="142"/>
      <c r="ED183" s="142"/>
      <c r="EE183" s="142"/>
      <c r="EF183" s="142"/>
      <c r="EG183" s="142"/>
      <c r="EH183" s="142"/>
      <c r="EI183" s="142"/>
      <c r="EJ183" s="142"/>
      <c r="EK183" s="142"/>
      <c r="EL183" s="142"/>
      <c r="EM183" s="142"/>
      <c r="EN183" s="142"/>
      <c r="EO183" s="142"/>
      <c r="EP183" s="142"/>
      <c r="EQ183" s="142"/>
      <c r="ER183" s="142"/>
      <c r="ES183" s="142"/>
      <c r="ET183" s="142"/>
      <c r="EU183" s="142"/>
      <c r="EV183" s="142"/>
      <c r="EW183" s="142"/>
      <c r="EX183" s="142"/>
      <c r="EY183" s="142"/>
      <c r="EZ183" s="142"/>
      <c r="FA183" s="142"/>
      <c r="FB183" s="142"/>
      <c r="FC183" s="142"/>
      <c r="FD183" s="142"/>
      <c r="FE183" s="142"/>
      <c r="FF183" s="142"/>
      <c r="FG183" s="142"/>
      <c r="FH183" s="142"/>
      <c r="FI183" s="142"/>
      <c r="FJ183" s="142"/>
      <c r="FK183" s="142"/>
      <c r="FL183" s="142"/>
      <c r="FM183" s="142"/>
      <c r="FN183" s="142"/>
      <c r="FO183" s="142"/>
      <c r="FP183" s="142"/>
      <c r="FQ183" s="142"/>
      <c r="FR183" s="142"/>
      <c r="FS183" s="142"/>
      <c r="FT183" s="142"/>
      <c r="FU183" s="142"/>
      <c r="FV183" s="142"/>
      <c r="FW183" s="142"/>
      <c r="FX183" s="142"/>
      <c r="FY183" s="142"/>
      <c r="FZ183" s="142"/>
      <c r="GA183" s="142"/>
      <c r="GB183" s="142"/>
      <c r="GC183" s="142"/>
      <c r="GD183" s="141"/>
    </row>
    <row r="184" spans="1:186" ht="22.5" hidden="1" customHeight="1">
      <c r="A184" s="297"/>
      <c r="B184" s="140" t="s">
        <v>272</v>
      </c>
      <c r="C184" s="295">
        <f>IF(SUM(C183:AG183)&gt;20000,20000,SUM(C183:AG183))</f>
        <v>0</v>
      </c>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5"/>
      <c r="AA184" s="295"/>
      <c r="AB184" s="295"/>
      <c r="AC184" s="295"/>
      <c r="AD184" s="295"/>
      <c r="AE184" s="295"/>
      <c r="AF184" s="295"/>
      <c r="AG184" s="295"/>
      <c r="AH184" s="295">
        <f>IF(SUM(AH183:BK183)&gt;20000,20000,SUM(AH183:BK183))</f>
        <v>0</v>
      </c>
      <c r="AI184" s="295"/>
      <c r="AJ184" s="295"/>
      <c r="AK184" s="295"/>
      <c r="AL184" s="295"/>
      <c r="AM184" s="295"/>
      <c r="AN184" s="295"/>
      <c r="AO184" s="295"/>
      <c r="AP184" s="295"/>
      <c r="AQ184" s="295"/>
      <c r="AR184" s="295"/>
      <c r="AS184" s="295"/>
      <c r="AT184" s="295"/>
      <c r="AU184" s="295"/>
      <c r="AV184" s="295"/>
      <c r="AW184" s="295"/>
      <c r="AX184" s="295"/>
      <c r="AY184" s="295"/>
      <c r="AZ184" s="295"/>
      <c r="BA184" s="295"/>
      <c r="BB184" s="295"/>
      <c r="BC184" s="295"/>
      <c r="BD184" s="295"/>
      <c r="BE184" s="295"/>
      <c r="BF184" s="295"/>
      <c r="BG184" s="295"/>
      <c r="BH184" s="295"/>
      <c r="BI184" s="295"/>
      <c r="BJ184" s="295"/>
      <c r="BK184" s="295"/>
      <c r="BL184" s="295">
        <f>IF(SUM(BL183:CP183)&gt;20000,20000,SUM(BL183:CP183))</f>
        <v>0</v>
      </c>
      <c r="BM184" s="295"/>
      <c r="BN184" s="295"/>
      <c r="BO184" s="295"/>
      <c r="BP184" s="295"/>
      <c r="BQ184" s="295"/>
      <c r="BR184" s="295"/>
      <c r="BS184" s="295"/>
      <c r="BT184" s="295"/>
      <c r="BU184" s="295"/>
      <c r="BV184" s="295"/>
      <c r="BW184" s="295"/>
      <c r="BX184" s="295"/>
      <c r="BY184" s="295"/>
      <c r="BZ184" s="295"/>
      <c r="CA184" s="295"/>
      <c r="CB184" s="295"/>
      <c r="CC184" s="295"/>
      <c r="CD184" s="295"/>
      <c r="CE184" s="295"/>
      <c r="CF184" s="295"/>
      <c r="CG184" s="295"/>
      <c r="CH184" s="295"/>
      <c r="CI184" s="295"/>
      <c r="CJ184" s="295"/>
      <c r="CK184" s="295"/>
      <c r="CL184" s="295"/>
      <c r="CM184" s="295"/>
      <c r="CN184" s="295"/>
      <c r="CO184" s="295"/>
      <c r="CP184" s="295"/>
      <c r="CQ184" s="295">
        <f>IF(SUM(CQ183:DU183)&gt;20000,20000,SUM(CQ183:DU183))</f>
        <v>0</v>
      </c>
      <c r="CR184" s="295"/>
      <c r="CS184" s="295"/>
      <c r="CT184" s="295"/>
      <c r="CU184" s="295"/>
      <c r="CV184" s="295"/>
      <c r="CW184" s="295"/>
      <c r="CX184" s="295"/>
      <c r="CY184" s="295"/>
      <c r="CZ184" s="295"/>
      <c r="DA184" s="295"/>
      <c r="DB184" s="295"/>
      <c r="DC184" s="295"/>
      <c r="DD184" s="295"/>
      <c r="DE184" s="295"/>
      <c r="DF184" s="295"/>
      <c r="DG184" s="295"/>
      <c r="DH184" s="295"/>
      <c r="DI184" s="295"/>
      <c r="DJ184" s="295"/>
      <c r="DK184" s="295"/>
      <c r="DL184" s="295"/>
      <c r="DM184" s="295"/>
      <c r="DN184" s="295"/>
      <c r="DO184" s="295"/>
      <c r="DP184" s="295"/>
      <c r="DQ184" s="295"/>
      <c r="DR184" s="295"/>
      <c r="DS184" s="295"/>
      <c r="DT184" s="295"/>
      <c r="DU184" s="295"/>
      <c r="DV184" s="295">
        <f>IF(SUM(DV183:EX183)&gt;20000,20000,SUM(DV183:EX183))</f>
        <v>0</v>
      </c>
      <c r="DW184" s="295"/>
      <c r="DX184" s="295"/>
      <c r="DY184" s="295"/>
      <c r="DZ184" s="295"/>
      <c r="EA184" s="295"/>
      <c r="EB184" s="295"/>
      <c r="EC184" s="295"/>
      <c r="ED184" s="295"/>
      <c r="EE184" s="295"/>
      <c r="EF184" s="295"/>
      <c r="EG184" s="295"/>
      <c r="EH184" s="295"/>
      <c r="EI184" s="295"/>
      <c r="EJ184" s="295"/>
      <c r="EK184" s="295"/>
      <c r="EL184" s="295"/>
      <c r="EM184" s="295"/>
      <c r="EN184" s="295"/>
      <c r="EO184" s="295"/>
      <c r="EP184" s="295"/>
      <c r="EQ184" s="295"/>
      <c r="ER184" s="295"/>
      <c r="ES184" s="295"/>
      <c r="ET184" s="295"/>
      <c r="EU184" s="295"/>
      <c r="EV184" s="295"/>
      <c r="EW184" s="295"/>
      <c r="EX184" s="295"/>
      <c r="EY184" s="295">
        <f>IF(SUM(EY183:GC183)&gt;20000,20000,SUM(EY183:GC183))</f>
        <v>0</v>
      </c>
      <c r="EZ184" s="295"/>
      <c r="FA184" s="295"/>
      <c r="FB184" s="295"/>
      <c r="FC184" s="295"/>
      <c r="FD184" s="295"/>
      <c r="FE184" s="295"/>
      <c r="FF184" s="295"/>
      <c r="FG184" s="295"/>
      <c r="FH184" s="295"/>
      <c r="FI184" s="295"/>
      <c r="FJ184" s="295"/>
      <c r="FK184" s="295"/>
      <c r="FL184" s="295"/>
      <c r="FM184" s="295"/>
      <c r="FN184" s="295"/>
      <c r="FO184" s="295"/>
      <c r="FP184" s="295"/>
      <c r="FQ184" s="295"/>
      <c r="FR184" s="295"/>
      <c r="FS184" s="295"/>
      <c r="FT184" s="295"/>
      <c r="FU184" s="295"/>
      <c r="FV184" s="295"/>
      <c r="FW184" s="295"/>
      <c r="FX184" s="295"/>
      <c r="FY184" s="295"/>
      <c r="FZ184" s="295"/>
      <c r="GA184" s="295"/>
      <c r="GB184" s="295"/>
      <c r="GC184" s="295"/>
      <c r="GD184" s="143">
        <f>SUM(C184:GC184)</f>
        <v>0</v>
      </c>
    </row>
    <row r="185" spans="1:186" ht="22.5" hidden="1" customHeight="1">
      <c r="A185" s="296">
        <v>87</v>
      </c>
      <c r="B185" s="140" t="s">
        <v>271</v>
      </c>
      <c r="C185" s="142"/>
      <c r="D185" s="142"/>
      <c r="E185" s="142"/>
      <c r="F185" s="142"/>
      <c r="G185" s="142"/>
      <c r="H185" s="142"/>
      <c r="I185" s="142"/>
      <c r="J185" s="142"/>
      <c r="K185" s="142"/>
      <c r="L185" s="142"/>
      <c r="M185" s="142"/>
      <c r="N185" s="142"/>
      <c r="O185" s="142"/>
      <c r="P185" s="142"/>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2"/>
      <c r="AP185" s="142"/>
      <c r="AQ185" s="142"/>
      <c r="AR185" s="142"/>
      <c r="AS185" s="142"/>
      <c r="AT185" s="142"/>
      <c r="AU185" s="142"/>
      <c r="AV185" s="142"/>
      <c r="AW185" s="142"/>
      <c r="AX185" s="142"/>
      <c r="AY185" s="142"/>
      <c r="AZ185" s="142"/>
      <c r="BA185" s="142"/>
      <c r="BB185" s="142"/>
      <c r="BC185" s="142"/>
      <c r="BD185" s="142"/>
      <c r="BE185" s="142"/>
      <c r="BF185" s="142"/>
      <c r="BG185" s="142"/>
      <c r="BH185" s="142"/>
      <c r="BI185" s="142"/>
      <c r="BJ185" s="142"/>
      <c r="BK185" s="142"/>
      <c r="BL185" s="142"/>
      <c r="BM185" s="142"/>
      <c r="BN185" s="142"/>
      <c r="BO185" s="142"/>
      <c r="BP185" s="142"/>
      <c r="BQ185" s="142"/>
      <c r="BR185" s="142"/>
      <c r="BS185" s="142"/>
      <c r="BT185" s="142"/>
      <c r="BU185" s="142"/>
      <c r="BV185" s="142"/>
      <c r="BW185" s="142"/>
      <c r="BX185" s="142"/>
      <c r="BY185" s="142"/>
      <c r="BZ185" s="142"/>
      <c r="CA185" s="142"/>
      <c r="CB185" s="142"/>
      <c r="CC185" s="142"/>
      <c r="CD185" s="142"/>
      <c r="CE185" s="142"/>
      <c r="CF185" s="142"/>
      <c r="CG185" s="142"/>
      <c r="CH185" s="142"/>
      <c r="CI185" s="142"/>
      <c r="CJ185" s="142"/>
      <c r="CK185" s="142"/>
      <c r="CL185" s="142"/>
      <c r="CM185" s="142"/>
      <c r="CN185" s="142"/>
      <c r="CO185" s="142"/>
      <c r="CP185" s="142"/>
      <c r="CQ185" s="142"/>
      <c r="CR185" s="142"/>
      <c r="CS185" s="142"/>
      <c r="CT185" s="142"/>
      <c r="CU185" s="142"/>
      <c r="CV185" s="142"/>
      <c r="CW185" s="142"/>
      <c r="CX185" s="142"/>
      <c r="CY185" s="142"/>
      <c r="CZ185" s="142"/>
      <c r="DA185" s="142"/>
      <c r="DB185" s="142"/>
      <c r="DC185" s="142"/>
      <c r="DD185" s="142"/>
      <c r="DE185" s="142"/>
      <c r="DF185" s="142"/>
      <c r="DG185" s="142"/>
      <c r="DH185" s="142"/>
      <c r="DI185" s="142"/>
      <c r="DJ185" s="142"/>
      <c r="DK185" s="142"/>
      <c r="DL185" s="142"/>
      <c r="DM185" s="142"/>
      <c r="DN185" s="142"/>
      <c r="DO185" s="142"/>
      <c r="DP185" s="142"/>
      <c r="DQ185" s="142"/>
      <c r="DR185" s="142"/>
      <c r="DS185" s="142"/>
      <c r="DT185" s="142"/>
      <c r="DU185" s="142"/>
      <c r="DV185" s="142"/>
      <c r="DW185" s="142"/>
      <c r="DX185" s="142"/>
      <c r="DY185" s="142"/>
      <c r="DZ185" s="142"/>
      <c r="EA185" s="142"/>
      <c r="EB185" s="142"/>
      <c r="EC185" s="142"/>
      <c r="ED185" s="142"/>
      <c r="EE185" s="142"/>
      <c r="EF185" s="142"/>
      <c r="EG185" s="142"/>
      <c r="EH185" s="142"/>
      <c r="EI185" s="142"/>
      <c r="EJ185" s="142"/>
      <c r="EK185" s="142"/>
      <c r="EL185" s="142"/>
      <c r="EM185" s="142"/>
      <c r="EN185" s="142"/>
      <c r="EO185" s="142"/>
      <c r="EP185" s="142"/>
      <c r="EQ185" s="142"/>
      <c r="ER185" s="142"/>
      <c r="ES185" s="142"/>
      <c r="ET185" s="142"/>
      <c r="EU185" s="142"/>
      <c r="EV185" s="142"/>
      <c r="EW185" s="142"/>
      <c r="EX185" s="142"/>
      <c r="EY185" s="142"/>
      <c r="EZ185" s="142"/>
      <c r="FA185" s="142"/>
      <c r="FB185" s="142"/>
      <c r="FC185" s="142"/>
      <c r="FD185" s="142"/>
      <c r="FE185" s="142"/>
      <c r="FF185" s="142"/>
      <c r="FG185" s="142"/>
      <c r="FH185" s="142"/>
      <c r="FI185" s="142"/>
      <c r="FJ185" s="142"/>
      <c r="FK185" s="142"/>
      <c r="FL185" s="142"/>
      <c r="FM185" s="142"/>
      <c r="FN185" s="142"/>
      <c r="FO185" s="142"/>
      <c r="FP185" s="142"/>
      <c r="FQ185" s="142"/>
      <c r="FR185" s="142"/>
      <c r="FS185" s="142"/>
      <c r="FT185" s="142"/>
      <c r="FU185" s="142"/>
      <c r="FV185" s="142"/>
      <c r="FW185" s="142"/>
      <c r="FX185" s="142"/>
      <c r="FY185" s="142"/>
      <c r="FZ185" s="142"/>
      <c r="GA185" s="142"/>
      <c r="GB185" s="142"/>
      <c r="GC185" s="142"/>
      <c r="GD185" s="141"/>
    </row>
    <row r="186" spans="1:186" ht="22.5" hidden="1" customHeight="1">
      <c r="A186" s="297"/>
      <c r="B186" s="140" t="s">
        <v>272</v>
      </c>
      <c r="C186" s="295">
        <f>IF(SUM(C185:AG185)&gt;20000,20000,SUM(C185:AG185))</f>
        <v>0</v>
      </c>
      <c r="D186" s="295"/>
      <c r="E186" s="295"/>
      <c r="F186" s="295"/>
      <c r="G186" s="295"/>
      <c r="H186" s="295"/>
      <c r="I186" s="295"/>
      <c r="J186" s="295"/>
      <c r="K186" s="295"/>
      <c r="L186" s="295"/>
      <c r="M186" s="295"/>
      <c r="N186" s="295"/>
      <c r="O186" s="295"/>
      <c r="P186" s="295"/>
      <c r="Q186" s="295"/>
      <c r="R186" s="295"/>
      <c r="S186" s="295"/>
      <c r="T186" s="295"/>
      <c r="U186" s="295"/>
      <c r="V186" s="295"/>
      <c r="W186" s="295"/>
      <c r="X186" s="295"/>
      <c r="Y186" s="295"/>
      <c r="Z186" s="295"/>
      <c r="AA186" s="295"/>
      <c r="AB186" s="295"/>
      <c r="AC186" s="295"/>
      <c r="AD186" s="295"/>
      <c r="AE186" s="295"/>
      <c r="AF186" s="295"/>
      <c r="AG186" s="295"/>
      <c r="AH186" s="295">
        <f>IF(SUM(AH185:BK185)&gt;20000,20000,SUM(AH185:BK185))</f>
        <v>0</v>
      </c>
      <c r="AI186" s="295"/>
      <c r="AJ186" s="295"/>
      <c r="AK186" s="295"/>
      <c r="AL186" s="295"/>
      <c r="AM186" s="295"/>
      <c r="AN186" s="295"/>
      <c r="AO186" s="295"/>
      <c r="AP186" s="295"/>
      <c r="AQ186" s="295"/>
      <c r="AR186" s="295"/>
      <c r="AS186" s="295"/>
      <c r="AT186" s="295"/>
      <c r="AU186" s="295"/>
      <c r="AV186" s="295"/>
      <c r="AW186" s="295"/>
      <c r="AX186" s="295"/>
      <c r="AY186" s="295"/>
      <c r="AZ186" s="295"/>
      <c r="BA186" s="295"/>
      <c r="BB186" s="295"/>
      <c r="BC186" s="295"/>
      <c r="BD186" s="295"/>
      <c r="BE186" s="295"/>
      <c r="BF186" s="295"/>
      <c r="BG186" s="295"/>
      <c r="BH186" s="295"/>
      <c r="BI186" s="295"/>
      <c r="BJ186" s="295"/>
      <c r="BK186" s="295"/>
      <c r="BL186" s="295">
        <f>IF(SUM(BL185:CP185)&gt;20000,20000,SUM(BL185:CP185))</f>
        <v>0</v>
      </c>
      <c r="BM186" s="295"/>
      <c r="BN186" s="295"/>
      <c r="BO186" s="295"/>
      <c r="BP186" s="295"/>
      <c r="BQ186" s="295"/>
      <c r="BR186" s="295"/>
      <c r="BS186" s="295"/>
      <c r="BT186" s="295"/>
      <c r="BU186" s="295"/>
      <c r="BV186" s="295"/>
      <c r="BW186" s="295"/>
      <c r="BX186" s="295"/>
      <c r="BY186" s="295"/>
      <c r="BZ186" s="295"/>
      <c r="CA186" s="295"/>
      <c r="CB186" s="295"/>
      <c r="CC186" s="295"/>
      <c r="CD186" s="295"/>
      <c r="CE186" s="295"/>
      <c r="CF186" s="295"/>
      <c r="CG186" s="295"/>
      <c r="CH186" s="295"/>
      <c r="CI186" s="295"/>
      <c r="CJ186" s="295"/>
      <c r="CK186" s="295"/>
      <c r="CL186" s="295"/>
      <c r="CM186" s="295"/>
      <c r="CN186" s="295"/>
      <c r="CO186" s="295"/>
      <c r="CP186" s="295"/>
      <c r="CQ186" s="295">
        <f>IF(SUM(CQ185:DU185)&gt;20000,20000,SUM(CQ185:DU185))</f>
        <v>0</v>
      </c>
      <c r="CR186" s="295"/>
      <c r="CS186" s="295"/>
      <c r="CT186" s="295"/>
      <c r="CU186" s="295"/>
      <c r="CV186" s="295"/>
      <c r="CW186" s="295"/>
      <c r="CX186" s="295"/>
      <c r="CY186" s="295"/>
      <c r="CZ186" s="295"/>
      <c r="DA186" s="295"/>
      <c r="DB186" s="295"/>
      <c r="DC186" s="295"/>
      <c r="DD186" s="295"/>
      <c r="DE186" s="295"/>
      <c r="DF186" s="295"/>
      <c r="DG186" s="295"/>
      <c r="DH186" s="295"/>
      <c r="DI186" s="295"/>
      <c r="DJ186" s="295"/>
      <c r="DK186" s="295"/>
      <c r="DL186" s="295"/>
      <c r="DM186" s="295"/>
      <c r="DN186" s="295"/>
      <c r="DO186" s="295"/>
      <c r="DP186" s="295"/>
      <c r="DQ186" s="295"/>
      <c r="DR186" s="295"/>
      <c r="DS186" s="295"/>
      <c r="DT186" s="295"/>
      <c r="DU186" s="295"/>
      <c r="DV186" s="295">
        <f>IF(SUM(DV185:EX185)&gt;20000,20000,SUM(DV185:EX185))</f>
        <v>0</v>
      </c>
      <c r="DW186" s="295"/>
      <c r="DX186" s="295"/>
      <c r="DY186" s="295"/>
      <c r="DZ186" s="295"/>
      <c r="EA186" s="295"/>
      <c r="EB186" s="295"/>
      <c r="EC186" s="295"/>
      <c r="ED186" s="295"/>
      <c r="EE186" s="295"/>
      <c r="EF186" s="295"/>
      <c r="EG186" s="295"/>
      <c r="EH186" s="295"/>
      <c r="EI186" s="295"/>
      <c r="EJ186" s="295"/>
      <c r="EK186" s="295"/>
      <c r="EL186" s="295"/>
      <c r="EM186" s="295"/>
      <c r="EN186" s="295"/>
      <c r="EO186" s="295"/>
      <c r="EP186" s="295"/>
      <c r="EQ186" s="295"/>
      <c r="ER186" s="295"/>
      <c r="ES186" s="295"/>
      <c r="ET186" s="295"/>
      <c r="EU186" s="295"/>
      <c r="EV186" s="295"/>
      <c r="EW186" s="295"/>
      <c r="EX186" s="295"/>
      <c r="EY186" s="295">
        <f>IF(SUM(EY185:GC185)&gt;20000,20000,SUM(EY185:GC185))</f>
        <v>0</v>
      </c>
      <c r="EZ186" s="295"/>
      <c r="FA186" s="295"/>
      <c r="FB186" s="295"/>
      <c r="FC186" s="295"/>
      <c r="FD186" s="295"/>
      <c r="FE186" s="295"/>
      <c r="FF186" s="295"/>
      <c r="FG186" s="295"/>
      <c r="FH186" s="295"/>
      <c r="FI186" s="295"/>
      <c r="FJ186" s="295"/>
      <c r="FK186" s="295"/>
      <c r="FL186" s="295"/>
      <c r="FM186" s="295"/>
      <c r="FN186" s="295"/>
      <c r="FO186" s="295"/>
      <c r="FP186" s="295"/>
      <c r="FQ186" s="295"/>
      <c r="FR186" s="295"/>
      <c r="FS186" s="295"/>
      <c r="FT186" s="295"/>
      <c r="FU186" s="295"/>
      <c r="FV186" s="295"/>
      <c r="FW186" s="295"/>
      <c r="FX186" s="295"/>
      <c r="FY186" s="295"/>
      <c r="FZ186" s="295"/>
      <c r="GA186" s="295"/>
      <c r="GB186" s="295"/>
      <c r="GC186" s="295"/>
      <c r="GD186" s="143">
        <f>SUM(C186:GC186)</f>
        <v>0</v>
      </c>
    </row>
    <row r="187" spans="1:186" ht="22.5" hidden="1" customHeight="1">
      <c r="A187" s="296">
        <v>88</v>
      </c>
      <c r="B187" s="140" t="s">
        <v>271</v>
      </c>
      <c r="C187" s="142"/>
      <c r="D187" s="142"/>
      <c r="E187" s="142"/>
      <c r="F187" s="142"/>
      <c r="G187" s="142"/>
      <c r="H187" s="142"/>
      <c r="I187" s="142"/>
      <c r="J187" s="142"/>
      <c r="K187" s="142"/>
      <c r="L187" s="142"/>
      <c r="M187" s="142"/>
      <c r="N187" s="142"/>
      <c r="O187" s="142"/>
      <c r="P187" s="142"/>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2"/>
      <c r="AP187" s="142"/>
      <c r="AQ187" s="142"/>
      <c r="AR187" s="142"/>
      <c r="AS187" s="142"/>
      <c r="AT187" s="142"/>
      <c r="AU187" s="142"/>
      <c r="AV187" s="142"/>
      <c r="AW187" s="142"/>
      <c r="AX187" s="142"/>
      <c r="AY187" s="142"/>
      <c r="AZ187" s="142"/>
      <c r="BA187" s="142"/>
      <c r="BB187" s="142"/>
      <c r="BC187" s="142"/>
      <c r="BD187" s="142"/>
      <c r="BE187" s="142"/>
      <c r="BF187" s="142"/>
      <c r="BG187" s="142"/>
      <c r="BH187" s="142"/>
      <c r="BI187" s="142"/>
      <c r="BJ187" s="142"/>
      <c r="BK187" s="142"/>
      <c r="BL187" s="142"/>
      <c r="BM187" s="142"/>
      <c r="BN187" s="142"/>
      <c r="BO187" s="142"/>
      <c r="BP187" s="142"/>
      <c r="BQ187" s="142"/>
      <c r="BR187" s="142"/>
      <c r="BS187" s="142"/>
      <c r="BT187" s="142"/>
      <c r="BU187" s="142"/>
      <c r="BV187" s="142"/>
      <c r="BW187" s="142"/>
      <c r="BX187" s="142"/>
      <c r="BY187" s="142"/>
      <c r="BZ187" s="142"/>
      <c r="CA187" s="142"/>
      <c r="CB187" s="142"/>
      <c r="CC187" s="142"/>
      <c r="CD187" s="142"/>
      <c r="CE187" s="142"/>
      <c r="CF187" s="142"/>
      <c r="CG187" s="142"/>
      <c r="CH187" s="142"/>
      <c r="CI187" s="142"/>
      <c r="CJ187" s="142"/>
      <c r="CK187" s="142"/>
      <c r="CL187" s="142"/>
      <c r="CM187" s="142"/>
      <c r="CN187" s="142"/>
      <c r="CO187" s="142"/>
      <c r="CP187" s="142"/>
      <c r="CQ187" s="142"/>
      <c r="CR187" s="142"/>
      <c r="CS187" s="142"/>
      <c r="CT187" s="142"/>
      <c r="CU187" s="142"/>
      <c r="CV187" s="142"/>
      <c r="CW187" s="142"/>
      <c r="CX187" s="142"/>
      <c r="CY187" s="142"/>
      <c r="CZ187" s="142"/>
      <c r="DA187" s="142"/>
      <c r="DB187" s="142"/>
      <c r="DC187" s="142"/>
      <c r="DD187" s="142"/>
      <c r="DE187" s="142"/>
      <c r="DF187" s="142"/>
      <c r="DG187" s="142"/>
      <c r="DH187" s="142"/>
      <c r="DI187" s="142"/>
      <c r="DJ187" s="142"/>
      <c r="DK187" s="142"/>
      <c r="DL187" s="142"/>
      <c r="DM187" s="142"/>
      <c r="DN187" s="142"/>
      <c r="DO187" s="142"/>
      <c r="DP187" s="142"/>
      <c r="DQ187" s="142"/>
      <c r="DR187" s="142"/>
      <c r="DS187" s="142"/>
      <c r="DT187" s="142"/>
      <c r="DU187" s="142"/>
      <c r="DV187" s="142"/>
      <c r="DW187" s="142"/>
      <c r="DX187" s="142"/>
      <c r="DY187" s="142"/>
      <c r="DZ187" s="142"/>
      <c r="EA187" s="142"/>
      <c r="EB187" s="142"/>
      <c r="EC187" s="142"/>
      <c r="ED187" s="142"/>
      <c r="EE187" s="142"/>
      <c r="EF187" s="142"/>
      <c r="EG187" s="142"/>
      <c r="EH187" s="142"/>
      <c r="EI187" s="142"/>
      <c r="EJ187" s="142"/>
      <c r="EK187" s="142"/>
      <c r="EL187" s="142"/>
      <c r="EM187" s="142"/>
      <c r="EN187" s="142"/>
      <c r="EO187" s="142"/>
      <c r="EP187" s="142"/>
      <c r="EQ187" s="142"/>
      <c r="ER187" s="142"/>
      <c r="ES187" s="142"/>
      <c r="ET187" s="142"/>
      <c r="EU187" s="142"/>
      <c r="EV187" s="142"/>
      <c r="EW187" s="142"/>
      <c r="EX187" s="142"/>
      <c r="EY187" s="142"/>
      <c r="EZ187" s="142"/>
      <c r="FA187" s="142"/>
      <c r="FB187" s="142"/>
      <c r="FC187" s="142"/>
      <c r="FD187" s="142"/>
      <c r="FE187" s="142"/>
      <c r="FF187" s="142"/>
      <c r="FG187" s="142"/>
      <c r="FH187" s="142"/>
      <c r="FI187" s="142"/>
      <c r="FJ187" s="142"/>
      <c r="FK187" s="142"/>
      <c r="FL187" s="142"/>
      <c r="FM187" s="142"/>
      <c r="FN187" s="142"/>
      <c r="FO187" s="142"/>
      <c r="FP187" s="142"/>
      <c r="FQ187" s="142"/>
      <c r="FR187" s="142"/>
      <c r="FS187" s="142"/>
      <c r="FT187" s="142"/>
      <c r="FU187" s="142"/>
      <c r="FV187" s="142"/>
      <c r="FW187" s="142"/>
      <c r="FX187" s="142"/>
      <c r="FY187" s="142"/>
      <c r="FZ187" s="142"/>
      <c r="GA187" s="142"/>
      <c r="GB187" s="142"/>
      <c r="GC187" s="142"/>
      <c r="GD187" s="141"/>
    </row>
    <row r="188" spans="1:186" ht="22.5" hidden="1" customHeight="1">
      <c r="A188" s="297"/>
      <c r="B188" s="140" t="s">
        <v>272</v>
      </c>
      <c r="C188" s="295">
        <f>IF(SUM(C187:AG187)&gt;20000,20000,SUM(C187:AG187))</f>
        <v>0</v>
      </c>
      <c r="D188" s="295"/>
      <c r="E188" s="295"/>
      <c r="F188" s="295"/>
      <c r="G188" s="295"/>
      <c r="H188" s="295"/>
      <c r="I188" s="295"/>
      <c r="J188" s="295"/>
      <c r="K188" s="295"/>
      <c r="L188" s="295"/>
      <c r="M188" s="295"/>
      <c r="N188" s="295"/>
      <c r="O188" s="295"/>
      <c r="P188" s="295"/>
      <c r="Q188" s="295"/>
      <c r="R188" s="295"/>
      <c r="S188" s="295"/>
      <c r="T188" s="295"/>
      <c r="U188" s="295"/>
      <c r="V188" s="295"/>
      <c r="W188" s="295"/>
      <c r="X188" s="295"/>
      <c r="Y188" s="295"/>
      <c r="Z188" s="295"/>
      <c r="AA188" s="295"/>
      <c r="AB188" s="295"/>
      <c r="AC188" s="295"/>
      <c r="AD188" s="295"/>
      <c r="AE188" s="295"/>
      <c r="AF188" s="295"/>
      <c r="AG188" s="295"/>
      <c r="AH188" s="295">
        <f>IF(SUM(AH187:BK187)&gt;20000,20000,SUM(AH187:BK187))</f>
        <v>0</v>
      </c>
      <c r="AI188" s="295"/>
      <c r="AJ188" s="295"/>
      <c r="AK188" s="295"/>
      <c r="AL188" s="295"/>
      <c r="AM188" s="295"/>
      <c r="AN188" s="295"/>
      <c r="AO188" s="295"/>
      <c r="AP188" s="295"/>
      <c r="AQ188" s="295"/>
      <c r="AR188" s="295"/>
      <c r="AS188" s="295"/>
      <c r="AT188" s="295"/>
      <c r="AU188" s="295"/>
      <c r="AV188" s="295"/>
      <c r="AW188" s="295"/>
      <c r="AX188" s="295"/>
      <c r="AY188" s="295"/>
      <c r="AZ188" s="295"/>
      <c r="BA188" s="295"/>
      <c r="BB188" s="295"/>
      <c r="BC188" s="295"/>
      <c r="BD188" s="295"/>
      <c r="BE188" s="295"/>
      <c r="BF188" s="295"/>
      <c r="BG188" s="295"/>
      <c r="BH188" s="295"/>
      <c r="BI188" s="295"/>
      <c r="BJ188" s="295"/>
      <c r="BK188" s="295"/>
      <c r="BL188" s="295">
        <f>IF(SUM(BL187:CP187)&gt;20000,20000,SUM(BL187:CP187))</f>
        <v>0</v>
      </c>
      <c r="BM188" s="295"/>
      <c r="BN188" s="295"/>
      <c r="BO188" s="295"/>
      <c r="BP188" s="295"/>
      <c r="BQ188" s="295"/>
      <c r="BR188" s="295"/>
      <c r="BS188" s="295"/>
      <c r="BT188" s="295"/>
      <c r="BU188" s="295"/>
      <c r="BV188" s="295"/>
      <c r="BW188" s="295"/>
      <c r="BX188" s="295"/>
      <c r="BY188" s="295"/>
      <c r="BZ188" s="295"/>
      <c r="CA188" s="295"/>
      <c r="CB188" s="295"/>
      <c r="CC188" s="295"/>
      <c r="CD188" s="295"/>
      <c r="CE188" s="295"/>
      <c r="CF188" s="295"/>
      <c r="CG188" s="295"/>
      <c r="CH188" s="295"/>
      <c r="CI188" s="295"/>
      <c r="CJ188" s="295"/>
      <c r="CK188" s="295"/>
      <c r="CL188" s="295"/>
      <c r="CM188" s="295"/>
      <c r="CN188" s="295"/>
      <c r="CO188" s="295"/>
      <c r="CP188" s="295"/>
      <c r="CQ188" s="295">
        <f>IF(SUM(CQ187:DU187)&gt;20000,20000,SUM(CQ187:DU187))</f>
        <v>0</v>
      </c>
      <c r="CR188" s="295"/>
      <c r="CS188" s="295"/>
      <c r="CT188" s="295"/>
      <c r="CU188" s="295"/>
      <c r="CV188" s="295"/>
      <c r="CW188" s="295"/>
      <c r="CX188" s="295"/>
      <c r="CY188" s="295"/>
      <c r="CZ188" s="295"/>
      <c r="DA188" s="295"/>
      <c r="DB188" s="295"/>
      <c r="DC188" s="295"/>
      <c r="DD188" s="295"/>
      <c r="DE188" s="295"/>
      <c r="DF188" s="295"/>
      <c r="DG188" s="295"/>
      <c r="DH188" s="295"/>
      <c r="DI188" s="295"/>
      <c r="DJ188" s="295"/>
      <c r="DK188" s="295"/>
      <c r="DL188" s="295"/>
      <c r="DM188" s="295"/>
      <c r="DN188" s="295"/>
      <c r="DO188" s="295"/>
      <c r="DP188" s="295"/>
      <c r="DQ188" s="295"/>
      <c r="DR188" s="295"/>
      <c r="DS188" s="295"/>
      <c r="DT188" s="295"/>
      <c r="DU188" s="295"/>
      <c r="DV188" s="295">
        <f>IF(SUM(DV187:EX187)&gt;20000,20000,SUM(DV187:EX187))</f>
        <v>0</v>
      </c>
      <c r="DW188" s="295"/>
      <c r="DX188" s="295"/>
      <c r="DY188" s="295"/>
      <c r="DZ188" s="295"/>
      <c r="EA188" s="295"/>
      <c r="EB188" s="295"/>
      <c r="EC188" s="295"/>
      <c r="ED188" s="295"/>
      <c r="EE188" s="295"/>
      <c r="EF188" s="295"/>
      <c r="EG188" s="295"/>
      <c r="EH188" s="295"/>
      <c r="EI188" s="295"/>
      <c r="EJ188" s="295"/>
      <c r="EK188" s="295"/>
      <c r="EL188" s="295"/>
      <c r="EM188" s="295"/>
      <c r="EN188" s="295"/>
      <c r="EO188" s="295"/>
      <c r="EP188" s="295"/>
      <c r="EQ188" s="295"/>
      <c r="ER188" s="295"/>
      <c r="ES188" s="295"/>
      <c r="ET188" s="295"/>
      <c r="EU188" s="295"/>
      <c r="EV188" s="295"/>
      <c r="EW188" s="295"/>
      <c r="EX188" s="295"/>
      <c r="EY188" s="295">
        <f>IF(SUM(EY187:GC187)&gt;20000,20000,SUM(EY187:GC187))</f>
        <v>0</v>
      </c>
      <c r="EZ188" s="295"/>
      <c r="FA188" s="295"/>
      <c r="FB188" s="295"/>
      <c r="FC188" s="295"/>
      <c r="FD188" s="295"/>
      <c r="FE188" s="295"/>
      <c r="FF188" s="295"/>
      <c r="FG188" s="295"/>
      <c r="FH188" s="295"/>
      <c r="FI188" s="295"/>
      <c r="FJ188" s="295"/>
      <c r="FK188" s="295"/>
      <c r="FL188" s="295"/>
      <c r="FM188" s="295"/>
      <c r="FN188" s="295"/>
      <c r="FO188" s="295"/>
      <c r="FP188" s="295"/>
      <c r="FQ188" s="295"/>
      <c r="FR188" s="295"/>
      <c r="FS188" s="295"/>
      <c r="FT188" s="295"/>
      <c r="FU188" s="295"/>
      <c r="FV188" s="295"/>
      <c r="FW188" s="295"/>
      <c r="FX188" s="295"/>
      <c r="FY188" s="295"/>
      <c r="FZ188" s="295"/>
      <c r="GA188" s="295"/>
      <c r="GB188" s="295"/>
      <c r="GC188" s="295"/>
      <c r="GD188" s="143">
        <f>SUM(C188:GC188)</f>
        <v>0</v>
      </c>
    </row>
    <row r="189" spans="1:186" ht="22.5" hidden="1" customHeight="1">
      <c r="A189" s="296">
        <v>89</v>
      </c>
      <c r="B189" s="140" t="s">
        <v>271</v>
      </c>
      <c r="C189" s="142"/>
      <c r="D189" s="142"/>
      <c r="E189" s="142"/>
      <c r="F189" s="142"/>
      <c r="G189" s="142"/>
      <c r="H189" s="142"/>
      <c r="I189" s="142"/>
      <c r="J189" s="142"/>
      <c r="K189" s="142"/>
      <c r="L189" s="142"/>
      <c r="M189" s="142"/>
      <c r="N189" s="142"/>
      <c r="O189" s="142"/>
      <c r="P189" s="142"/>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2"/>
      <c r="AP189" s="142"/>
      <c r="AQ189" s="142"/>
      <c r="AR189" s="142"/>
      <c r="AS189" s="142"/>
      <c r="AT189" s="142"/>
      <c r="AU189" s="142"/>
      <c r="AV189" s="142"/>
      <c r="AW189" s="142"/>
      <c r="AX189" s="142"/>
      <c r="AY189" s="142"/>
      <c r="AZ189" s="142"/>
      <c r="BA189" s="142"/>
      <c r="BB189" s="142"/>
      <c r="BC189" s="142"/>
      <c r="BD189" s="142"/>
      <c r="BE189" s="142"/>
      <c r="BF189" s="142"/>
      <c r="BG189" s="142"/>
      <c r="BH189" s="142"/>
      <c r="BI189" s="142"/>
      <c r="BJ189" s="142"/>
      <c r="BK189" s="142"/>
      <c r="BL189" s="142"/>
      <c r="BM189" s="142"/>
      <c r="BN189" s="142"/>
      <c r="BO189" s="142"/>
      <c r="BP189" s="142"/>
      <c r="BQ189" s="142"/>
      <c r="BR189" s="142"/>
      <c r="BS189" s="142"/>
      <c r="BT189" s="142"/>
      <c r="BU189" s="142"/>
      <c r="BV189" s="142"/>
      <c r="BW189" s="142"/>
      <c r="BX189" s="142"/>
      <c r="BY189" s="142"/>
      <c r="BZ189" s="142"/>
      <c r="CA189" s="142"/>
      <c r="CB189" s="142"/>
      <c r="CC189" s="142"/>
      <c r="CD189" s="142"/>
      <c r="CE189" s="142"/>
      <c r="CF189" s="142"/>
      <c r="CG189" s="142"/>
      <c r="CH189" s="142"/>
      <c r="CI189" s="142"/>
      <c r="CJ189" s="142"/>
      <c r="CK189" s="142"/>
      <c r="CL189" s="142"/>
      <c r="CM189" s="142"/>
      <c r="CN189" s="142"/>
      <c r="CO189" s="142"/>
      <c r="CP189" s="142"/>
      <c r="CQ189" s="142"/>
      <c r="CR189" s="142"/>
      <c r="CS189" s="142"/>
      <c r="CT189" s="142"/>
      <c r="CU189" s="142"/>
      <c r="CV189" s="142"/>
      <c r="CW189" s="142"/>
      <c r="CX189" s="142"/>
      <c r="CY189" s="142"/>
      <c r="CZ189" s="142"/>
      <c r="DA189" s="142"/>
      <c r="DB189" s="142"/>
      <c r="DC189" s="142"/>
      <c r="DD189" s="142"/>
      <c r="DE189" s="142"/>
      <c r="DF189" s="142"/>
      <c r="DG189" s="142"/>
      <c r="DH189" s="142"/>
      <c r="DI189" s="142"/>
      <c r="DJ189" s="142"/>
      <c r="DK189" s="142"/>
      <c r="DL189" s="142"/>
      <c r="DM189" s="142"/>
      <c r="DN189" s="142"/>
      <c r="DO189" s="142"/>
      <c r="DP189" s="142"/>
      <c r="DQ189" s="142"/>
      <c r="DR189" s="142"/>
      <c r="DS189" s="142"/>
      <c r="DT189" s="142"/>
      <c r="DU189" s="142"/>
      <c r="DV189" s="142"/>
      <c r="DW189" s="142"/>
      <c r="DX189" s="142"/>
      <c r="DY189" s="142"/>
      <c r="DZ189" s="142"/>
      <c r="EA189" s="142"/>
      <c r="EB189" s="142"/>
      <c r="EC189" s="142"/>
      <c r="ED189" s="142"/>
      <c r="EE189" s="142"/>
      <c r="EF189" s="142"/>
      <c r="EG189" s="142"/>
      <c r="EH189" s="142"/>
      <c r="EI189" s="142"/>
      <c r="EJ189" s="142"/>
      <c r="EK189" s="142"/>
      <c r="EL189" s="142"/>
      <c r="EM189" s="142"/>
      <c r="EN189" s="142"/>
      <c r="EO189" s="142"/>
      <c r="EP189" s="142"/>
      <c r="EQ189" s="142"/>
      <c r="ER189" s="142"/>
      <c r="ES189" s="142"/>
      <c r="ET189" s="142"/>
      <c r="EU189" s="142"/>
      <c r="EV189" s="142"/>
      <c r="EW189" s="142"/>
      <c r="EX189" s="142"/>
      <c r="EY189" s="142"/>
      <c r="EZ189" s="142"/>
      <c r="FA189" s="142"/>
      <c r="FB189" s="142"/>
      <c r="FC189" s="142"/>
      <c r="FD189" s="142"/>
      <c r="FE189" s="142"/>
      <c r="FF189" s="142"/>
      <c r="FG189" s="142"/>
      <c r="FH189" s="142"/>
      <c r="FI189" s="142"/>
      <c r="FJ189" s="142"/>
      <c r="FK189" s="142"/>
      <c r="FL189" s="142"/>
      <c r="FM189" s="142"/>
      <c r="FN189" s="142"/>
      <c r="FO189" s="142"/>
      <c r="FP189" s="142"/>
      <c r="FQ189" s="142"/>
      <c r="FR189" s="142"/>
      <c r="FS189" s="142"/>
      <c r="FT189" s="142"/>
      <c r="FU189" s="142"/>
      <c r="FV189" s="142"/>
      <c r="FW189" s="142"/>
      <c r="FX189" s="142"/>
      <c r="FY189" s="142"/>
      <c r="FZ189" s="142"/>
      <c r="GA189" s="142"/>
      <c r="GB189" s="142"/>
      <c r="GC189" s="142"/>
      <c r="GD189" s="141"/>
    </row>
    <row r="190" spans="1:186" ht="22.5" hidden="1" customHeight="1">
      <c r="A190" s="297"/>
      <c r="B190" s="140" t="s">
        <v>272</v>
      </c>
      <c r="C190" s="295">
        <f>IF(SUM(C189:AG189)&gt;20000,20000,SUM(C189:AG189))</f>
        <v>0</v>
      </c>
      <c r="D190" s="295"/>
      <c r="E190" s="295"/>
      <c r="F190" s="295"/>
      <c r="G190" s="295"/>
      <c r="H190" s="295"/>
      <c r="I190" s="295"/>
      <c r="J190" s="295"/>
      <c r="K190" s="295"/>
      <c r="L190" s="295"/>
      <c r="M190" s="295"/>
      <c r="N190" s="295"/>
      <c r="O190" s="295"/>
      <c r="P190" s="295"/>
      <c r="Q190" s="295"/>
      <c r="R190" s="295"/>
      <c r="S190" s="295"/>
      <c r="T190" s="295"/>
      <c r="U190" s="295"/>
      <c r="V190" s="295"/>
      <c r="W190" s="295"/>
      <c r="X190" s="295"/>
      <c r="Y190" s="295"/>
      <c r="Z190" s="295"/>
      <c r="AA190" s="295"/>
      <c r="AB190" s="295"/>
      <c r="AC190" s="295"/>
      <c r="AD190" s="295"/>
      <c r="AE190" s="295"/>
      <c r="AF190" s="295"/>
      <c r="AG190" s="295"/>
      <c r="AH190" s="295">
        <f>IF(SUM(AH189:BK189)&gt;20000,20000,SUM(AH189:BK189))</f>
        <v>0</v>
      </c>
      <c r="AI190" s="295"/>
      <c r="AJ190" s="295"/>
      <c r="AK190" s="295"/>
      <c r="AL190" s="295"/>
      <c r="AM190" s="295"/>
      <c r="AN190" s="295"/>
      <c r="AO190" s="295"/>
      <c r="AP190" s="295"/>
      <c r="AQ190" s="295"/>
      <c r="AR190" s="295"/>
      <c r="AS190" s="295"/>
      <c r="AT190" s="295"/>
      <c r="AU190" s="295"/>
      <c r="AV190" s="295"/>
      <c r="AW190" s="295"/>
      <c r="AX190" s="295"/>
      <c r="AY190" s="295"/>
      <c r="AZ190" s="295"/>
      <c r="BA190" s="295"/>
      <c r="BB190" s="295"/>
      <c r="BC190" s="295"/>
      <c r="BD190" s="295"/>
      <c r="BE190" s="295"/>
      <c r="BF190" s="295"/>
      <c r="BG190" s="295"/>
      <c r="BH190" s="295"/>
      <c r="BI190" s="295"/>
      <c r="BJ190" s="295"/>
      <c r="BK190" s="295"/>
      <c r="BL190" s="295">
        <f>IF(SUM(BL189:CP189)&gt;20000,20000,SUM(BL189:CP189))</f>
        <v>0</v>
      </c>
      <c r="BM190" s="295"/>
      <c r="BN190" s="295"/>
      <c r="BO190" s="295"/>
      <c r="BP190" s="295"/>
      <c r="BQ190" s="295"/>
      <c r="BR190" s="295"/>
      <c r="BS190" s="295"/>
      <c r="BT190" s="295"/>
      <c r="BU190" s="295"/>
      <c r="BV190" s="295"/>
      <c r="BW190" s="295"/>
      <c r="BX190" s="295"/>
      <c r="BY190" s="295"/>
      <c r="BZ190" s="295"/>
      <c r="CA190" s="295"/>
      <c r="CB190" s="295"/>
      <c r="CC190" s="295"/>
      <c r="CD190" s="295"/>
      <c r="CE190" s="295"/>
      <c r="CF190" s="295"/>
      <c r="CG190" s="295"/>
      <c r="CH190" s="295"/>
      <c r="CI190" s="295"/>
      <c r="CJ190" s="295"/>
      <c r="CK190" s="295"/>
      <c r="CL190" s="295"/>
      <c r="CM190" s="295"/>
      <c r="CN190" s="295"/>
      <c r="CO190" s="295"/>
      <c r="CP190" s="295"/>
      <c r="CQ190" s="295">
        <f>IF(SUM(CQ189:DU189)&gt;20000,20000,SUM(CQ189:DU189))</f>
        <v>0</v>
      </c>
      <c r="CR190" s="295"/>
      <c r="CS190" s="295"/>
      <c r="CT190" s="295"/>
      <c r="CU190" s="295"/>
      <c r="CV190" s="295"/>
      <c r="CW190" s="295"/>
      <c r="CX190" s="295"/>
      <c r="CY190" s="295"/>
      <c r="CZ190" s="295"/>
      <c r="DA190" s="295"/>
      <c r="DB190" s="295"/>
      <c r="DC190" s="295"/>
      <c r="DD190" s="295"/>
      <c r="DE190" s="295"/>
      <c r="DF190" s="295"/>
      <c r="DG190" s="295"/>
      <c r="DH190" s="295"/>
      <c r="DI190" s="295"/>
      <c r="DJ190" s="295"/>
      <c r="DK190" s="295"/>
      <c r="DL190" s="295"/>
      <c r="DM190" s="295"/>
      <c r="DN190" s="295"/>
      <c r="DO190" s="295"/>
      <c r="DP190" s="295"/>
      <c r="DQ190" s="295"/>
      <c r="DR190" s="295"/>
      <c r="DS190" s="295"/>
      <c r="DT190" s="295"/>
      <c r="DU190" s="295"/>
      <c r="DV190" s="295">
        <f>IF(SUM(DV189:EX189)&gt;20000,20000,SUM(DV189:EX189))</f>
        <v>0</v>
      </c>
      <c r="DW190" s="295"/>
      <c r="DX190" s="295"/>
      <c r="DY190" s="295"/>
      <c r="DZ190" s="295"/>
      <c r="EA190" s="295"/>
      <c r="EB190" s="295"/>
      <c r="EC190" s="295"/>
      <c r="ED190" s="295"/>
      <c r="EE190" s="295"/>
      <c r="EF190" s="295"/>
      <c r="EG190" s="295"/>
      <c r="EH190" s="295"/>
      <c r="EI190" s="295"/>
      <c r="EJ190" s="295"/>
      <c r="EK190" s="295"/>
      <c r="EL190" s="295"/>
      <c r="EM190" s="295"/>
      <c r="EN190" s="295"/>
      <c r="EO190" s="295"/>
      <c r="EP190" s="295"/>
      <c r="EQ190" s="295"/>
      <c r="ER190" s="295"/>
      <c r="ES190" s="295"/>
      <c r="ET190" s="295"/>
      <c r="EU190" s="295"/>
      <c r="EV190" s="295"/>
      <c r="EW190" s="295"/>
      <c r="EX190" s="295"/>
      <c r="EY190" s="295">
        <f>IF(SUM(EY189:GC189)&gt;20000,20000,SUM(EY189:GC189))</f>
        <v>0</v>
      </c>
      <c r="EZ190" s="295"/>
      <c r="FA190" s="295"/>
      <c r="FB190" s="295"/>
      <c r="FC190" s="295"/>
      <c r="FD190" s="295"/>
      <c r="FE190" s="295"/>
      <c r="FF190" s="295"/>
      <c r="FG190" s="295"/>
      <c r="FH190" s="295"/>
      <c r="FI190" s="295"/>
      <c r="FJ190" s="295"/>
      <c r="FK190" s="295"/>
      <c r="FL190" s="295"/>
      <c r="FM190" s="295"/>
      <c r="FN190" s="295"/>
      <c r="FO190" s="295"/>
      <c r="FP190" s="295"/>
      <c r="FQ190" s="295"/>
      <c r="FR190" s="295"/>
      <c r="FS190" s="295"/>
      <c r="FT190" s="295"/>
      <c r="FU190" s="295"/>
      <c r="FV190" s="295"/>
      <c r="FW190" s="295"/>
      <c r="FX190" s="295"/>
      <c r="FY190" s="295"/>
      <c r="FZ190" s="295"/>
      <c r="GA190" s="295"/>
      <c r="GB190" s="295"/>
      <c r="GC190" s="295"/>
      <c r="GD190" s="143">
        <f>SUM(C190:GC190)</f>
        <v>0</v>
      </c>
    </row>
    <row r="191" spans="1:186" ht="22.5" hidden="1" customHeight="1">
      <c r="A191" s="296">
        <v>90</v>
      </c>
      <c r="B191" s="140" t="s">
        <v>271</v>
      </c>
      <c r="C191" s="142"/>
      <c r="D191" s="142"/>
      <c r="E191" s="142"/>
      <c r="F191" s="142"/>
      <c r="G191" s="142"/>
      <c r="H191" s="142"/>
      <c r="I191" s="142"/>
      <c r="J191" s="142"/>
      <c r="K191" s="142"/>
      <c r="L191" s="142"/>
      <c r="M191" s="142"/>
      <c r="N191" s="142"/>
      <c r="O191" s="142"/>
      <c r="P191" s="142"/>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2"/>
      <c r="AP191" s="142"/>
      <c r="AQ191" s="142"/>
      <c r="AR191" s="142"/>
      <c r="AS191" s="142"/>
      <c r="AT191" s="142"/>
      <c r="AU191" s="142"/>
      <c r="AV191" s="142"/>
      <c r="AW191" s="142"/>
      <c r="AX191" s="142"/>
      <c r="AY191" s="142"/>
      <c r="AZ191" s="142"/>
      <c r="BA191" s="142"/>
      <c r="BB191" s="142"/>
      <c r="BC191" s="142"/>
      <c r="BD191" s="142"/>
      <c r="BE191" s="142"/>
      <c r="BF191" s="142"/>
      <c r="BG191" s="142"/>
      <c r="BH191" s="142"/>
      <c r="BI191" s="142"/>
      <c r="BJ191" s="142"/>
      <c r="BK191" s="142"/>
      <c r="BL191" s="142"/>
      <c r="BM191" s="142"/>
      <c r="BN191" s="142"/>
      <c r="BO191" s="142"/>
      <c r="BP191" s="142"/>
      <c r="BQ191" s="142"/>
      <c r="BR191" s="142"/>
      <c r="BS191" s="142"/>
      <c r="BT191" s="142"/>
      <c r="BU191" s="142"/>
      <c r="BV191" s="142"/>
      <c r="BW191" s="142"/>
      <c r="BX191" s="142"/>
      <c r="BY191" s="142"/>
      <c r="BZ191" s="142"/>
      <c r="CA191" s="142"/>
      <c r="CB191" s="142"/>
      <c r="CC191" s="142"/>
      <c r="CD191" s="142"/>
      <c r="CE191" s="142"/>
      <c r="CF191" s="142"/>
      <c r="CG191" s="142"/>
      <c r="CH191" s="142"/>
      <c r="CI191" s="142"/>
      <c r="CJ191" s="142"/>
      <c r="CK191" s="142"/>
      <c r="CL191" s="142"/>
      <c r="CM191" s="142"/>
      <c r="CN191" s="142"/>
      <c r="CO191" s="142"/>
      <c r="CP191" s="142"/>
      <c r="CQ191" s="142"/>
      <c r="CR191" s="142"/>
      <c r="CS191" s="142"/>
      <c r="CT191" s="142"/>
      <c r="CU191" s="142"/>
      <c r="CV191" s="142"/>
      <c r="CW191" s="142"/>
      <c r="CX191" s="142"/>
      <c r="CY191" s="142"/>
      <c r="CZ191" s="142"/>
      <c r="DA191" s="142"/>
      <c r="DB191" s="142"/>
      <c r="DC191" s="142"/>
      <c r="DD191" s="142"/>
      <c r="DE191" s="142"/>
      <c r="DF191" s="142"/>
      <c r="DG191" s="142"/>
      <c r="DH191" s="142"/>
      <c r="DI191" s="142"/>
      <c r="DJ191" s="142"/>
      <c r="DK191" s="142"/>
      <c r="DL191" s="142"/>
      <c r="DM191" s="142"/>
      <c r="DN191" s="142"/>
      <c r="DO191" s="142"/>
      <c r="DP191" s="142"/>
      <c r="DQ191" s="142"/>
      <c r="DR191" s="142"/>
      <c r="DS191" s="142"/>
      <c r="DT191" s="142"/>
      <c r="DU191" s="142"/>
      <c r="DV191" s="142"/>
      <c r="DW191" s="142"/>
      <c r="DX191" s="142"/>
      <c r="DY191" s="142"/>
      <c r="DZ191" s="142"/>
      <c r="EA191" s="142"/>
      <c r="EB191" s="142"/>
      <c r="EC191" s="142"/>
      <c r="ED191" s="142"/>
      <c r="EE191" s="142"/>
      <c r="EF191" s="142"/>
      <c r="EG191" s="142"/>
      <c r="EH191" s="142"/>
      <c r="EI191" s="142"/>
      <c r="EJ191" s="142"/>
      <c r="EK191" s="142"/>
      <c r="EL191" s="142"/>
      <c r="EM191" s="142"/>
      <c r="EN191" s="142"/>
      <c r="EO191" s="142"/>
      <c r="EP191" s="142"/>
      <c r="EQ191" s="142"/>
      <c r="ER191" s="142"/>
      <c r="ES191" s="142"/>
      <c r="ET191" s="142"/>
      <c r="EU191" s="142"/>
      <c r="EV191" s="142"/>
      <c r="EW191" s="142"/>
      <c r="EX191" s="142"/>
      <c r="EY191" s="142"/>
      <c r="EZ191" s="142"/>
      <c r="FA191" s="142"/>
      <c r="FB191" s="142"/>
      <c r="FC191" s="142"/>
      <c r="FD191" s="142"/>
      <c r="FE191" s="142"/>
      <c r="FF191" s="142"/>
      <c r="FG191" s="142"/>
      <c r="FH191" s="142"/>
      <c r="FI191" s="142"/>
      <c r="FJ191" s="142"/>
      <c r="FK191" s="142"/>
      <c r="FL191" s="142"/>
      <c r="FM191" s="142"/>
      <c r="FN191" s="142"/>
      <c r="FO191" s="142"/>
      <c r="FP191" s="142"/>
      <c r="FQ191" s="142"/>
      <c r="FR191" s="142"/>
      <c r="FS191" s="142"/>
      <c r="FT191" s="142"/>
      <c r="FU191" s="142"/>
      <c r="FV191" s="142"/>
      <c r="FW191" s="142"/>
      <c r="FX191" s="142"/>
      <c r="FY191" s="142"/>
      <c r="FZ191" s="142"/>
      <c r="GA191" s="142"/>
      <c r="GB191" s="142"/>
      <c r="GC191" s="142"/>
      <c r="GD191" s="141"/>
    </row>
    <row r="192" spans="1:186" ht="22.5" hidden="1" customHeight="1">
      <c r="A192" s="297"/>
      <c r="B192" s="140" t="s">
        <v>272</v>
      </c>
      <c r="C192" s="295">
        <f>IF(SUM(C191:AG191)&gt;20000,20000,SUM(C191:AG191))</f>
        <v>0</v>
      </c>
      <c r="D192" s="295"/>
      <c r="E192" s="295"/>
      <c r="F192" s="295"/>
      <c r="G192" s="295"/>
      <c r="H192" s="295"/>
      <c r="I192" s="295"/>
      <c r="J192" s="295"/>
      <c r="K192" s="295"/>
      <c r="L192" s="295"/>
      <c r="M192" s="295"/>
      <c r="N192" s="295"/>
      <c r="O192" s="295"/>
      <c r="P192" s="295"/>
      <c r="Q192" s="295"/>
      <c r="R192" s="295"/>
      <c r="S192" s="295"/>
      <c r="T192" s="295"/>
      <c r="U192" s="295"/>
      <c r="V192" s="295"/>
      <c r="W192" s="295"/>
      <c r="X192" s="295"/>
      <c r="Y192" s="295"/>
      <c r="Z192" s="295"/>
      <c r="AA192" s="295"/>
      <c r="AB192" s="295"/>
      <c r="AC192" s="295"/>
      <c r="AD192" s="295"/>
      <c r="AE192" s="295"/>
      <c r="AF192" s="295"/>
      <c r="AG192" s="295"/>
      <c r="AH192" s="295">
        <f>IF(SUM(AH191:BK191)&gt;20000,20000,SUM(AH191:BK191))</f>
        <v>0</v>
      </c>
      <c r="AI192" s="295"/>
      <c r="AJ192" s="295"/>
      <c r="AK192" s="295"/>
      <c r="AL192" s="295"/>
      <c r="AM192" s="295"/>
      <c r="AN192" s="295"/>
      <c r="AO192" s="295"/>
      <c r="AP192" s="295"/>
      <c r="AQ192" s="295"/>
      <c r="AR192" s="295"/>
      <c r="AS192" s="295"/>
      <c r="AT192" s="295"/>
      <c r="AU192" s="295"/>
      <c r="AV192" s="295"/>
      <c r="AW192" s="295"/>
      <c r="AX192" s="295"/>
      <c r="AY192" s="295"/>
      <c r="AZ192" s="295"/>
      <c r="BA192" s="295"/>
      <c r="BB192" s="295"/>
      <c r="BC192" s="295"/>
      <c r="BD192" s="295"/>
      <c r="BE192" s="295"/>
      <c r="BF192" s="295"/>
      <c r="BG192" s="295"/>
      <c r="BH192" s="295"/>
      <c r="BI192" s="295"/>
      <c r="BJ192" s="295"/>
      <c r="BK192" s="295"/>
      <c r="BL192" s="295">
        <f>IF(SUM(BL191:CP191)&gt;20000,20000,SUM(BL191:CP191))</f>
        <v>0</v>
      </c>
      <c r="BM192" s="295"/>
      <c r="BN192" s="295"/>
      <c r="BO192" s="295"/>
      <c r="BP192" s="295"/>
      <c r="BQ192" s="295"/>
      <c r="BR192" s="295"/>
      <c r="BS192" s="295"/>
      <c r="BT192" s="295"/>
      <c r="BU192" s="295"/>
      <c r="BV192" s="295"/>
      <c r="BW192" s="295"/>
      <c r="BX192" s="295"/>
      <c r="BY192" s="295"/>
      <c r="BZ192" s="295"/>
      <c r="CA192" s="295"/>
      <c r="CB192" s="295"/>
      <c r="CC192" s="295"/>
      <c r="CD192" s="295"/>
      <c r="CE192" s="295"/>
      <c r="CF192" s="295"/>
      <c r="CG192" s="295"/>
      <c r="CH192" s="295"/>
      <c r="CI192" s="295"/>
      <c r="CJ192" s="295"/>
      <c r="CK192" s="295"/>
      <c r="CL192" s="295"/>
      <c r="CM192" s="295"/>
      <c r="CN192" s="295"/>
      <c r="CO192" s="295"/>
      <c r="CP192" s="295"/>
      <c r="CQ192" s="295">
        <f>IF(SUM(CQ191:DU191)&gt;20000,20000,SUM(CQ191:DU191))</f>
        <v>0</v>
      </c>
      <c r="CR192" s="295"/>
      <c r="CS192" s="295"/>
      <c r="CT192" s="295"/>
      <c r="CU192" s="295"/>
      <c r="CV192" s="295"/>
      <c r="CW192" s="295"/>
      <c r="CX192" s="295"/>
      <c r="CY192" s="295"/>
      <c r="CZ192" s="295"/>
      <c r="DA192" s="295"/>
      <c r="DB192" s="295"/>
      <c r="DC192" s="295"/>
      <c r="DD192" s="295"/>
      <c r="DE192" s="295"/>
      <c r="DF192" s="295"/>
      <c r="DG192" s="295"/>
      <c r="DH192" s="295"/>
      <c r="DI192" s="295"/>
      <c r="DJ192" s="295"/>
      <c r="DK192" s="295"/>
      <c r="DL192" s="295"/>
      <c r="DM192" s="295"/>
      <c r="DN192" s="295"/>
      <c r="DO192" s="295"/>
      <c r="DP192" s="295"/>
      <c r="DQ192" s="295"/>
      <c r="DR192" s="295"/>
      <c r="DS192" s="295"/>
      <c r="DT192" s="295"/>
      <c r="DU192" s="295"/>
      <c r="DV192" s="295">
        <f>IF(SUM(DV191:EX191)&gt;20000,20000,SUM(DV191:EX191))</f>
        <v>0</v>
      </c>
      <c r="DW192" s="295"/>
      <c r="DX192" s="295"/>
      <c r="DY192" s="295"/>
      <c r="DZ192" s="295"/>
      <c r="EA192" s="295"/>
      <c r="EB192" s="295"/>
      <c r="EC192" s="295"/>
      <c r="ED192" s="295"/>
      <c r="EE192" s="295"/>
      <c r="EF192" s="295"/>
      <c r="EG192" s="295"/>
      <c r="EH192" s="295"/>
      <c r="EI192" s="295"/>
      <c r="EJ192" s="295"/>
      <c r="EK192" s="295"/>
      <c r="EL192" s="295"/>
      <c r="EM192" s="295"/>
      <c r="EN192" s="295"/>
      <c r="EO192" s="295"/>
      <c r="EP192" s="295"/>
      <c r="EQ192" s="295"/>
      <c r="ER192" s="295"/>
      <c r="ES192" s="295"/>
      <c r="ET192" s="295"/>
      <c r="EU192" s="295"/>
      <c r="EV192" s="295"/>
      <c r="EW192" s="295"/>
      <c r="EX192" s="295"/>
      <c r="EY192" s="295">
        <f>IF(SUM(EY191:GC191)&gt;20000,20000,SUM(EY191:GC191))</f>
        <v>0</v>
      </c>
      <c r="EZ192" s="295"/>
      <c r="FA192" s="295"/>
      <c r="FB192" s="295"/>
      <c r="FC192" s="295"/>
      <c r="FD192" s="295"/>
      <c r="FE192" s="295"/>
      <c r="FF192" s="295"/>
      <c r="FG192" s="295"/>
      <c r="FH192" s="295"/>
      <c r="FI192" s="295"/>
      <c r="FJ192" s="295"/>
      <c r="FK192" s="295"/>
      <c r="FL192" s="295"/>
      <c r="FM192" s="295"/>
      <c r="FN192" s="295"/>
      <c r="FO192" s="295"/>
      <c r="FP192" s="295"/>
      <c r="FQ192" s="295"/>
      <c r="FR192" s="295"/>
      <c r="FS192" s="295"/>
      <c r="FT192" s="295"/>
      <c r="FU192" s="295"/>
      <c r="FV192" s="295"/>
      <c r="FW192" s="295"/>
      <c r="FX192" s="295"/>
      <c r="FY192" s="295"/>
      <c r="FZ192" s="295"/>
      <c r="GA192" s="295"/>
      <c r="GB192" s="295"/>
      <c r="GC192" s="295"/>
      <c r="GD192" s="143">
        <f>SUM(C192:GC192)</f>
        <v>0</v>
      </c>
    </row>
  </sheetData>
  <sheetProtection password="8748" sheet="1" objects="1" scenarios="1"/>
  <protectedRanges>
    <protectedRange sqref="C11:GD72" name="範囲1"/>
  </protectedRanges>
  <mergeCells count="648">
    <mergeCell ref="EY192:GC192"/>
    <mergeCell ref="A191:A192"/>
    <mergeCell ref="C192:AG192"/>
    <mergeCell ref="AH192:BK192"/>
    <mergeCell ref="BL192:CP192"/>
    <mergeCell ref="CQ192:DU192"/>
    <mergeCell ref="DV192:EX192"/>
    <mergeCell ref="EY188:GC188"/>
    <mergeCell ref="A189:A190"/>
    <mergeCell ref="C190:AG190"/>
    <mergeCell ref="AH190:BK190"/>
    <mergeCell ref="BL190:CP190"/>
    <mergeCell ref="CQ190:DU190"/>
    <mergeCell ref="DV190:EX190"/>
    <mergeCell ref="EY190:GC190"/>
    <mergeCell ref="A187:A188"/>
    <mergeCell ref="C188:AG188"/>
    <mergeCell ref="AH188:BK188"/>
    <mergeCell ref="BL188:CP188"/>
    <mergeCell ref="CQ188:DU188"/>
    <mergeCell ref="DV188:EX188"/>
    <mergeCell ref="EY184:GC184"/>
    <mergeCell ref="A185:A186"/>
    <mergeCell ref="C186:AG186"/>
    <mergeCell ref="AH186:BK186"/>
    <mergeCell ref="BL186:CP186"/>
    <mergeCell ref="CQ186:DU186"/>
    <mergeCell ref="DV186:EX186"/>
    <mergeCell ref="EY186:GC186"/>
    <mergeCell ref="A183:A184"/>
    <mergeCell ref="C184:AG184"/>
    <mergeCell ref="AH184:BK184"/>
    <mergeCell ref="BL184:CP184"/>
    <mergeCell ref="CQ184:DU184"/>
    <mergeCell ref="DV184:EX184"/>
    <mergeCell ref="EY180:GC180"/>
    <mergeCell ref="A181:A182"/>
    <mergeCell ref="C182:AG182"/>
    <mergeCell ref="AH182:BK182"/>
    <mergeCell ref="BL182:CP182"/>
    <mergeCell ref="CQ182:DU182"/>
    <mergeCell ref="DV182:EX182"/>
    <mergeCell ref="EY182:GC182"/>
    <mergeCell ref="A179:A180"/>
    <mergeCell ref="C180:AG180"/>
    <mergeCell ref="AH180:BK180"/>
    <mergeCell ref="BL180:CP180"/>
    <mergeCell ref="CQ180:DU180"/>
    <mergeCell ref="DV180:EX180"/>
    <mergeCell ref="EY176:GC176"/>
    <mergeCell ref="A177:A178"/>
    <mergeCell ref="C178:AG178"/>
    <mergeCell ref="AH178:BK178"/>
    <mergeCell ref="BL178:CP178"/>
    <mergeCell ref="CQ178:DU178"/>
    <mergeCell ref="DV178:EX178"/>
    <mergeCell ref="EY178:GC178"/>
    <mergeCell ref="A175:A176"/>
    <mergeCell ref="C176:AG176"/>
    <mergeCell ref="AH176:BK176"/>
    <mergeCell ref="BL176:CP176"/>
    <mergeCell ref="CQ176:DU176"/>
    <mergeCell ref="DV176:EX176"/>
    <mergeCell ref="EY172:GC172"/>
    <mergeCell ref="A173:A174"/>
    <mergeCell ref="C174:AG174"/>
    <mergeCell ref="AH174:BK174"/>
    <mergeCell ref="BL174:CP174"/>
    <mergeCell ref="CQ174:DU174"/>
    <mergeCell ref="DV174:EX174"/>
    <mergeCell ref="EY174:GC174"/>
    <mergeCell ref="A171:A172"/>
    <mergeCell ref="C172:AG172"/>
    <mergeCell ref="AH172:BK172"/>
    <mergeCell ref="BL172:CP172"/>
    <mergeCell ref="CQ172:DU172"/>
    <mergeCell ref="DV172:EX172"/>
    <mergeCell ref="EY168:GC168"/>
    <mergeCell ref="A169:A170"/>
    <mergeCell ref="C170:AG170"/>
    <mergeCell ref="AH170:BK170"/>
    <mergeCell ref="BL170:CP170"/>
    <mergeCell ref="CQ170:DU170"/>
    <mergeCell ref="DV170:EX170"/>
    <mergeCell ref="EY170:GC170"/>
    <mergeCell ref="A167:A168"/>
    <mergeCell ref="C168:AG168"/>
    <mergeCell ref="AH168:BK168"/>
    <mergeCell ref="BL168:CP168"/>
    <mergeCell ref="CQ168:DU168"/>
    <mergeCell ref="DV168:EX168"/>
    <mergeCell ref="EY164:GC164"/>
    <mergeCell ref="A165:A166"/>
    <mergeCell ref="C166:AG166"/>
    <mergeCell ref="AH166:BK166"/>
    <mergeCell ref="BL166:CP166"/>
    <mergeCell ref="CQ166:DU166"/>
    <mergeCell ref="DV166:EX166"/>
    <mergeCell ref="EY166:GC166"/>
    <mergeCell ref="A163:A164"/>
    <mergeCell ref="C164:AG164"/>
    <mergeCell ref="AH164:BK164"/>
    <mergeCell ref="BL164:CP164"/>
    <mergeCell ref="CQ164:DU164"/>
    <mergeCell ref="DV164:EX164"/>
    <mergeCell ref="EY160:GC160"/>
    <mergeCell ref="A161:A162"/>
    <mergeCell ref="C162:AG162"/>
    <mergeCell ref="AH162:BK162"/>
    <mergeCell ref="BL162:CP162"/>
    <mergeCell ref="CQ162:DU162"/>
    <mergeCell ref="DV162:EX162"/>
    <mergeCell ref="EY162:GC162"/>
    <mergeCell ref="A159:A160"/>
    <mergeCell ref="C160:AG160"/>
    <mergeCell ref="AH160:BK160"/>
    <mergeCell ref="BL160:CP160"/>
    <mergeCell ref="CQ160:DU160"/>
    <mergeCell ref="DV160:EX160"/>
    <mergeCell ref="EY156:GC156"/>
    <mergeCell ref="A157:A158"/>
    <mergeCell ref="C158:AG158"/>
    <mergeCell ref="AH158:BK158"/>
    <mergeCell ref="BL158:CP158"/>
    <mergeCell ref="CQ158:DU158"/>
    <mergeCell ref="DV158:EX158"/>
    <mergeCell ref="EY158:GC158"/>
    <mergeCell ref="A155:A156"/>
    <mergeCell ref="C156:AG156"/>
    <mergeCell ref="AH156:BK156"/>
    <mergeCell ref="BL156:CP156"/>
    <mergeCell ref="CQ156:DU156"/>
    <mergeCell ref="DV156:EX156"/>
    <mergeCell ref="EY152:GC152"/>
    <mergeCell ref="A153:A154"/>
    <mergeCell ref="C154:AG154"/>
    <mergeCell ref="AH154:BK154"/>
    <mergeCell ref="BL154:CP154"/>
    <mergeCell ref="CQ154:DU154"/>
    <mergeCell ref="DV154:EX154"/>
    <mergeCell ref="EY154:GC154"/>
    <mergeCell ref="A151:A152"/>
    <mergeCell ref="C152:AG152"/>
    <mergeCell ref="AH152:BK152"/>
    <mergeCell ref="BL152:CP152"/>
    <mergeCell ref="CQ152:DU152"/>
    <mergeCell ref="DV152:EX152"/>
    <mergeCell ref="EY148:GC148"/>
    <mergeCell ref="A149:A150"/>
    <mergeCell ref="C150:AG150"/>
    <mergeCell ref="AH150:BK150"/>
    <mergeCell ref="BL150:CP150"/>
    <mergeCell ref="CQ150:DU150"/>
    <mergeCell ref="DV150:EX150"/>
    <mergeCell ref="EY150:GC150"/>
    <mergeCell ref="A147:A148"/>
    <mergeCell ref="C148:AG148"/>
    <mergeCell ref="AH148:BK148"/>
    <mergeCell ref="BL148:CP148"/>
    <mergeCell ref="CQ148:DU148"/>
    <mergeCell ref="DV148:EX148"/>
    <mergeCell ref="EY144:GC144"/>
    <mergeCell ref="A145:A146"/>
    <mergeCell ref="C146:AG146"/>
    <mergeCell ref="AH146:BK146"/>
    <mergeCell ref="BL146:CP146"/>
    <mergeCell ref="CQ146:DU146"/>
    <mergeCell ref="DV146:EX146"/>
    <mergeCell ref="EY146:GC146"/>
    <mergeCell ref="A143:A144"/>
    <mergeCell ref="C144:AG144"/>
    <mergeCell ref="AH144:BK144"/>
    <mergeCell ref="BL144:CP144"/>
    <mergeCell ref="CQ144:DU144"/>
    <mergeCell ref="DV144:EX144"/>
    <mergeCell ref="EY140:GC140"/>
    <mergeCell ref="A141:A142"/>
    <mergeCell ref="C142:AG142"/>
    <mergeCell ref="AH142:BK142"/>
    <mergeCell ref="BL142:CP142"/>
    <mergeCell ref="CQ142:DU142"/>
    <mergeCell ref="DV142:EX142"/>
    <mergeCell ref="EY142:GC142"/>
    <mergeCell ref="A139:A140"/>
    <mergeCell ref="C140:AG140"/>
    <mergeCell ref="AH140:BK140"/>
    <mergeCell ref="BL140:CP140"/>
    <mergeCell ref="CQ140:DU140"/>
    <mergeCell ref="DV140:EX140"/>
    <mergeCell ref="EY136:GC136"/>
    <mergeCell ref="A137:A138"/>
    <mergeCell ref="C138:AG138"/>
    <mergeCell ref="AH138:BK138"/>
    <mergeCell ref="BL138:CP138"/>
    <mergeCell ref="CQ138:DU138"/>
    <mergeCell ref="DV138:EX138"/>
    <mergeCell ref="EY138:GC138"/>
    <mergeCell ref="A135:A136"/>
    <mergeCell ref="C136:AG136"/>
    <mergeCell ref="AH136:BK136"/>
    <mergeCell ref="BL136:CP136"/>
    <mergeCell ref="CQ136:DU136"/>
    <mergeCell ref="DV136:EX136"/>
    <mergeCell ref="EY132:GC132"/>
    <mergeCell ref="A133:A134"/>
    <mergeCell ref="C134:AG134"/>
    <mergeCell ref="AH134:BK134"/>
    <mergeCell ref="BL134:CP134"/>
    <mergeCell ref="CQ134:DU134"/>
    <mergeCell ref="DV134:EX134"/>
    <mergeCell ref="EY134:GC134"/>
    <mergeCell ref="A131:A132"/>
    <mergeCell ref="C132:AG132"/>
    <mergeCell ref="AH132:BK132"/>
    <mergeCell ref="BL132:CP132"/>
    <mergeCell ref="CQ132:DU132"/>
    <mergeCell ref="DV132:EX132"/>
    <mergeCell ref="EY128:GC128"/>
    <mergeCell ref="A129:A130"/>
    <mergeCell ref="C130:AG130"/>
    <mergeCell ref="AH130:BK130"/>
    <mergeCell ref="BL130:CP130"/>
    <mergeCell ref="CQ130:DU130"/>
    <mergeCell ref="DV130:EX130"/>
    <mergeCell ref="EY130:GC130"/>
    <mergeCell ref="A127:A128"/>
    <mergeCell ref="C128:AG128"/>
    <mergeCell ref="AH128:BK128"/>
    <mergeCell ref="BL128:CP128"/>
    <mergeCell ref="CQ128:DU128"/>
    <mergeCell ref="DV128:EX128"/>
    <mergeCell ref="EY124:GC124"/>
    <mergeCell ref="A125:A126"/>
    <mergeCell ref="C126:AG126"/>
    <mergeCell ref="AH126:BK126"/>
    <mergeCell ref="BL126:CP126"/>
    <mergeCell ref="CQ126:DU126"/>
    <mergeCell ref="DV126:EX126"/>
    <mergeCell ref="EY126:GC126"/>
    <mergeCell ref="A123:A124"/>
    <mergeCell ref="C124:AG124"/>
    <mergeCell ref="AH124:BK124"/>
    <mergeCell ref="BL124:CP124"/>
    <mergeCell ref="CQ124:DU124"/>
    <mergeCell ref="DV124:EX124"/>
    <mergeCell ref="EY120:GC120"/>
    <mergeCell ref="A121:A122"/>
    <mergeCell ref="C122:AG122"/>
    <mergeCell ref="AH122:BK122"/>
    <mergeCell ref="BL122:CP122"/>
    <mergeCell ref="CQ122:DU122"/>
    <mergeCell ref="DV122:EX122"/>
    <mergeCell ref="EY122:GC122"/>
    <mergeCell ref="A119:A120"/>
    <mergeCell ref="C120:AG120"/>
    <mergeCell ref="AH120:BK120"/>
    <mergeCell ref="BL120:CP120"/>
    <mergeCell ref="CQ120:DU120"/>
    <mergeCell ref="DV120:EX120"/>
    <mergeCell ref="EY116:GC116"/>
    <mergeCell ref="A117:A118"/>
    <mergeCell ref="C118:AG118"/>
    <mergeCell ref="AH118:BK118"/>
    <mergeCell ref="BL118:CP118"/>
    <mergeCell ref="CQ118:DU118"/>
    <mergeCell ref="DV118:EX118"/>
    <mergeCell ref="EY118:GC118"/>
    <mergeCell ref="A115:A116"/>
    <mergeCell ref="C116:AG116"/>
    <mergeCell ref="AH116:BK116"/>
    <mergeCell ref="BL116:CP116"/>
    <mergeCell ref="CQ116:DU116"/>
    <mergeCell ref="DV116:EX116"/>
    <mergeCell ref="EY112:GC112"/>
    <mergeCell ref="A113:A114"/>
    <mergeCell ref="C114:AG114"/>
    <mergeCell ref="AH114:BK114"/>
    <mergeCell ref="BL114:CP114"/>
    <mergeCell ref="CQ114:DU114"/>
    <mergeCell ref="DV114:EX114"/>
    <mergeCell ref="EY114:GC114"/>
    <mergeCell ref="A111:A112"/>
    <mergeCell ref="C112:AG112"/>
    <mergeCell ref="AH112:BK112"/>
    <mergeCell ref="BL112:CP112"/>
    <mergeCell ref="CQ112:DU112"/>
    <mergeCell ref="DV112:EX112"/>
    <mergeCell ref="EY108:GC108"/>
    <mergeCell ref="A109:A110"/>
    <mergeCell ref="C110:AG110"/>
    <mergeCell ref="AH110:BK110"/>
    <mergeCell ref="BL110:CP110"/>
    <mergeCell ref="CQ110:DU110"/>
    <mergeCell ref="DV110:EX110"/>
    <mergeCell ref="EY110:GC110"/>
    <mergeCell ref="A107:A108"/>
    <mergeCell ref="C108:AG108"/>
    <mergeCell ref="AH108:BK108"/>
    <mergeCell ref="BL108:CP108"/>
    <mergeCell ref="CQ108:DU108"/>
    <mergeCell ref="DV108:EX108"/>
    <mergeCell ref="EY104:GC104"/>
    <mergeCell ref="A105:A106"/>
    <mergeCell ref="C106:AG106"/>
    <mergeCell ref="AH106:BK106"/>
    <mergeCell ref="BL106:CP106"/>
    <mergeCell ref="CQ106:DU106"/>
    <mergeCell ref="DV106:EX106"/>
    <mergeCell ref="EY106:GC106"/>
    <mergeCell ref="A103:A104"/>
    <mergeCell ref="C104:AG104"/>
    <mergeCell ref="AH104:BK104"/>
    <mergeCell ref="BL104:CP104"/>
    <mergeCell ref="CQ104:DU104"/>
    <mergeCell ref="DV104:EX104"/>
    <mergeCell ref="EY100:GC100"/>
    <mergeCell ref="A101:A102"/>
    <mergeCell ref="C102:AG102"/>
    <mergeCell ref="AH102:BK102"/>
    <mergeCell ref="BL102:CP102"/>
    <mergeCell ref="CQ102:DU102"/>
    <mergeCell ref="DV102:EX102"/>
    <mergeCell ref="EY102:GC102"/>
    <mergeCell ref="A99:A100"/>
    <mergeCell ref="C100:AG100"/>
    <mergeCell ref="AH100:BK100"/>
    <mergeCell ref="BL100:CP100"/>
    <mergeCell ref="CQ100:DU100"/>
    <mergeCell ref="DV100:EX100"/>
    <mergeCell ref="EY96:GC96"/>
    <mergeCell ref="A97:A98"/>
    <mergeCell ref="C98:AG98"/>
    <mergeCell ref="AH98:BK98"/>
    <mergeCell ref="BL98:CP98"/>
    <mergeCell ref="CQ98:DU98"/>
    <mergeCell ref="DV98:EX98"/>
    <mergeCell ref="EY98:GC98"/>
    <mergeCell ref="A95:A96"/>
    <mergeCell ref="C96:AG96"/>
    <mergeCell ref="AH96:BK96"/>
    <mergeCell ref="BL96:CP96"/>
    <mergeCell ref="CQ96:DU96"/>
    <mergeCell ref="DV96:EX96"/>
    <mergeCell ref="EY92:GC92"/>
    <mergeCell ref="A93:A94"/>
    <mergeCell ref="C94:AG94"/>
    <mergeCell ref="AH94:BK94"/>
    <mergeCell ref="BL94:CP94"/>
    <mergeCell ref="CQ94:DU94"/>
    <mergeCell ref="DV94:EX94"/>
    <mergeCell ref="EY94:GC94"/>
    <mergeCell ref="A91:A92"/>
    <mergeCell ref="C92:AG92"/>
    <mergeCell ref="AH92:BK92"/>
    <mergeCell ref="BL92:CP92"/>
    <mergeCell ref="CQ92:DU92"/>
    <mergeCell ref="DV92:EX92"/>
    <mergeCell ref="EY88:GC88"/>
    <mergeCell ref="A89:A90"/>
    <mergeCell ref="C90:AG90"/>
    <mergeCell ref="AH90:BK90"/>
    <mergeCell ref="BL90:CP90"/>
    <mergeCell ref="CQ90:DU90"/>
    <mergeCell ref="DV90:EX90"/>
    <mergeCell ref="EY90:GC90"/>
    <mergeCell ref="A87:A88"/>
    <mergeCell ref="C88:AG88"/>
    <mergeCell ref="AH88:BK88"/>
    <mergeCell ref="BL88:CP88"/>
    <mergeCell ref="CQ88:DU88"/>
    <mergeCell ref="DV88:EX88"/>
    <mergeCell ref="EY84:GC84"/>
    <mergeCell ref="A85:A86"/>
    <mergeCell ref="C86:AG86"/>
    <mergeCell ref="AH86:BK86"/>
    <mergeCell ref="BL86:CP86"/>
    <mergeCell ref="CQ86:DU86"/>
    <mergeCell ref="DV86:EX86"/>
    <mergeCell ref="EY86:GC86"/>
    <mergeCell ref="A83:A84"/>
    <mergeCell ref="C84:AG84"/>
    <mergeCell ref="AH84:BK84"/>
    <mergeCell ref="BL84:CP84"/>
    <mergeCell ref="CQ84:DU84"/>
    <mergeCell ref="DV84:EX84"/>
    <mergeCell ref="EY80:GC80"/>
    <mergeCell ref="A81:A82"/>
    <mergeCell ref="C82:AG82"/>
    <mergeCell ref="AH82:BK82"/>
    <mergeCell ref="BL82:CP82"/>
    <mergeCell ref="CQ82:DU82"/>
    <mergeCell ref="DV82:EX82"/>
    <mergeCell ref="EY82:GC82"/>
    <mergeCell ref="A79:A80"/>
    <mergeCell ref="C80:AG80"/>
    <mergeCell ref="AH80:BK80"/>
    <mergeCell ref="BL80:CP80"/>
    <mergeCell ref="CQ80:DU80"/>
    <mergeCell ref="DV80:EX80"/>
    <mergeCell ref="EY76:GC76"/>
    <mergeCell ref="A77:A78"/>
    <mergeCell ref="C78:AG78"/>
    <mergeCell ref="AH78:BK78"/>
    <mergeCell ref="BL78:CP78"/>
    <mergeCell ref="CQ78:DU78"/>
    <mergeCell ref="DV78:EX78"/>
    <mergeCell ref="EY78:GC78"/>
    <mergeCell ref="A75:A76"/>
    <mergeCell ref="C76:AG76"/>
    <mergeCell ref="AH76:BK76"/>
    <mergeCell ref="BL76:CP76"/>
    <mergeCell ref="CQ76:DU76"/>
    <mergeCell ref="DV76:EX76"/>
    <mergeCell ref="EY72:GC72"/>
    <mergeCell ref="A73:A74"/>
    <mergeCell ref="C74:AG74"/>
    <mergeCell ref="AH74:BK74"/>
    <mergeCell ref="BL74:CP74"/>
    <mergeCell ref="CQ74:DU74"/>
    <mergeCell ref="DV74:EX74"/>
    <mergeCell ref="EY74:GC74"/>
    <mergeCell ref="A71:A72"/>
    <mergeCell ref="C72:AG72"/>
    <mergeCell ref="AH72:BK72"/>
    <mergeCell ref="BL72:CP72"/>
    <mergeCell ref="CQ72:DU72"/>
    <mergeCell ref="DV72:EX72"/>
    <mergeCell ref="EY68:GC68"/>
    <mergeCell ref="A69:A70"/>
    <mergeCell ref="C70:AG70"/>
    <mergeCell ref="AH70:BK70"/>
    <mergeCell ref="BL70:CP70"/>
    <mergeCell ref="CQ70:DU70"/>
    <mergeCell ref="DV70:EX70"/>
    <mergeCell ref="EY70:GC70"/>
    <mergeCell ref="A67:A68"/>
    <mergeCell ref="C68:AG68"/>
    <mergeCell ref="AH68:BK68"/>
    <mergeCell ref="BL68:CP68"/>
    <mergeCell ref="CQ68:DU68"/>
    <mergeCell ref="DV68:EX68"/>
    <mergeCell ref="EY64:GC64"/>
    <mergeCell ref="A65:A66"/>
    <mergeCell ref="C66:AG66"/>
    <mergeCell ref="AH66:BK66"/>
    <mergeCell ref="BL66:CP66"/>
    <mergeCell ref="CQ66:DU66"/>
    <mergeCell ref="DV66:EX66"/>
    <mergeCell ref="EY66:GC66"/>
    <mergeCell ref="A63:A64"/>
    <mergeCell ref="C64:AG64"/>
    <mergeCell ref="AH64:BK64"/>
    <mergeCell ref="BL64:CP64"/>
    <mergeCell ref="CQ64:DU64"/>
    <mergeCell ref="DV64:EX64"/>
    <mergeCell ref="EY60:GC60"/>
    <mergeCell ref="A61:A62"/>
    <mergeCell ref="C62:AG62"/>
    <mergeCell ref="AH62:BK62"/>
    <mergeCell ref="BL62:CP62"/>
    <mergeCell ref="CQ62:DU62"/>
    <mergeCell ref="DV62:EX62"/>
    <mergeCell ref="EY62:GC62"/>
    <mergeCell ref="A59:A60"/>
    <mergeCell ref="C60:AG60"/>
    <mergeCell ref="AH60:BK60"/>
    <mergeCell ref="BL60:CP60"/>
    <mergeCell ref="CQ60:DU60"/>
    <mergeCell ref="DV60:EX60"/>
    <mergeCell ref="EY56:GC56"/>
    <mergeCell ref="A57:A58"/>
    <mergeCell ref="C58:AG58"/>
    <mergeCell ref="AH58:BK58"/>
    <mergeCell ref="BL58:CP58"/>
    <mergeCell ref="CQ58:DU58"/>
    <mergeCell ref="DV58:EX58"/>
    <mergeCell ref="EY58:GC58"/>
    <mergeCell ref="A55:A56"/>
    <mergeCell ref="C56:AG56"/>
    <mergeCell ref="AH56:BK56"/>
    <mergeCell ref="BL56:CP56"/>
    <mergeCell ref="CQ56:DU56"/>
    <mergeCell ref="DV56:EX56"/>
    <mergeCell ref="EY52:GC52"/>
    <mergeCell ref="A53:A54"/>
    <mergeCell ref="C54:AG54"/>
    <mergeCell ref="AH54:BK54"/>
    <mergeCell ref="BL54:CP54"/>
    <mergeCell ref="CQ54:DU54"/>
    <mergeCell ref="DV54:EX54"/>
    <mergeCell ref="EY54:GC54"/>
    <mergeCell ref="A51:A52"/>
    <mergeCell ref="C52:AG52"/>
    <mergeCell ref="AH52:BK52"/>
    <mergeCell ref="BL52:CP52"/>
    <mergeCell ref="CQ52:DU52"/>
    <mergeCell ref="DV52:EX52"/>
    <mergeCell ref="EY48:GC48"/>
    <mergeCell ref="A49:A50"/>
    <mergeCell ref="C50:AG50"/>
    <mergeCell ref="AH50:BK50"/>
    <mergeCell ref="BL50:CP50"/>
    <mergeCell ref="CQ50:DU50"/>
    <mergeCell ref="DV50:EX50"/>
    <mergeCell ref="EY50:GC50"/>
    <mergeCell ref="A47:A48"/>
    <mergeCell ref="C48:AG48"/>
    <mergeCell ref="AH48:BK48"/>
    <mergeCell ref="BL48:CP48"/>
    <mergeCell ref="CQ48:DU48"/>
    <mergeCell ref="DV48:EX48"/>
    <mergeCell ref="EY44:GC44"/>
    <mergeCell ref="A45:A46"/>
    <mergeCell ref="C46:AG46"/>
    <mergeCell ref="AH46:BK46"/>
    <mergeCell ref="BL46:CP46"/>
    <mergeCell ref="CQ46:DU46"/>
    <mergeCell ref="DV46:EX46"/>
    <mergeCell ref="EY46:GC46"/>
    <mergeCell ref="A43:A44"/>
    <mergeCell ref="C44:AG44"/>
    <mergeCell ref="AH44:BK44"/>
    <mergeCell ref="BL44:CP44"/>
    <mergeCell ref="CQ44:DU44"/>
    <mergeCell ref="DV44:EX44"/>
    <mergeCell ref="EY40:GC40"/>
    <mergeCell ref="A41:A42"/>
    <mergeCell ref="C42:AG42"/>
    <mergeCell ref="AH42:BK42"/>
    <mergeCell ref="BL42:CP42"/>
    <mergeCell ref="CQ42:DU42"/>
    <mergeCell ref="DV42:EX42"/>
    <mergeCell ref="EY42:GC42"/>
    <mergeCell ref="A39:A40"/>
    <mergeCell ref="C40:AG40"/>
    <mergeCell ref="AH40:BK40"/>
    <mergeCell ref="BL40:CP40"/>
    <mergeCell ref="CQ40:DU40"/>
    <mergeCell ref="DV40:EX40"/>
    <mergeCell ref="EY36:GC36"/>
    <mergeCell ref="A37:A38"/>
    <mergeCell ref="C38:AG38"/>
    <mergeCell ref="AH38:BK38"/>
    <mergeCell ref="BL38:CP38"/>
    <mergeCell ref="CQ38:DU38"/>
    <mergeCell ref="DV38:EX38"/>
    <mergeCell ref="EY38:GC38"/>
    <mergeCell ref="A35:A36"/>
    <mergeCell ref="C36:AG36"/>
    <mergeCell ref="AH36:BK36"/>
    <mergeCell ref="BL36:CP36"/>
    <mergeCell ref="CQ36:DU36"/>
    <mergeCell ref="DV36:EX36"/>
    <mergeCell ref="EY32:GC32"/>
    <mergeCell ref="A33:A34"/>
    <mergeCell ref="C34:AG34"/>
    <mergeCell ref="AH34:BK34"/>
    <mergeCell ref="BL34:CP34"/>
    <mergeCell ref="CQ34:DU34"/>
    <mergeCell ref="DV34:EX34"/>
    <mergeCell ref="EY34:GC34"/>
    <mergeCell ref="A31:A32"/>
    <mergeCell ref="C32:AG32"/>
    <mergeCell ref="AH32:BK32"/>
    <mergeCell ref="BL32:CP32"/>
    <mergeCell ref="CQ32:DU32"/>
    <mergeCell ref="DV32:EX32"/>
    <mergeCell ref="EY28:GC28"/>
    <mergeCell ref="A29:A30"/>
    <mergeCell ref="C30:AG30"/>
    <mergeCell ref="AH30:BK30"/>
    <mergeCell ref="BL30:CP30"/>
    <mergeCell ref="CQ30:DU30"/>
    <mergeCell ref="DV30:EX30"/>
    <mergeCell ref="EY30:GC30"/>
    <mergeCell ref="A27:A28"/>
    <mergeCell ref="C28:AG28"/>
    <mergeCell ref="AH28:BK28"/>
    <mergeCell ref="BL28:CP28"/>
    <mergeCell ref="CQ28:DU28"/>
    <mergeCell ref="DV28:EX28"/>
    <mergeCell ref="EY24:GC24"/>
    <mergeCell ref="A25:A26"/>
    <mergeCell ref="C26:AG26"/>
    <mergeCell ref="AH26:BK26"/>
    <mergeCell ref="BL26:CP26"/>
    <mergeCell ref="CQ26:DU26"/>
    <mergeCell ref="DV26:EX26"/>
    <mergeCell ref="EY26:GC26"/>
    <mergeCell ref="A23:A24"/>
    <mergeCell ref="C24:AG24"/>
    <mergeCell ref="AH24:BK24"/>
    <mergeCell ref="BL24:CP24"/>
    <mergeCell ref="CQ24:DU24"/>
    <mergeCell ref="DV24:EX24"/>
    <mergeCell ref="EY20:GC20"/>
    <mergeCell ref="A21:A22"/>
    <mergeCell ref="C22:AG22"/>
    <mergeCell ref="AH22:BK22"/>
    <mergeCell ref="BL22:CP22"/>
    <mergeCell ref="CQ22:DU22"/>
    <mergeCell ref="DV22:EX22"/>
    <mergeCell ref="EY22:GC22"/>
    <mergeCell ref="A19:A20"/>
    <mergeCell ref="C20:AG20"/>
    <mergeCell ref="AH20:BK20"/>
    <mergeCell ref="BL20:CP20"/>
    <mergeCell ref="CQ20:DU20"/>
    <mergeCell ref="DV20:EX20"/>
    <mergeCell ref="A13:A14"/>
    <mergeCell ref="C14:AG14"/>
    <mergeCell ref="AH14:BK14"/>
    <mergeCell ref="BL14:CP14"/>
    <mergeCell ref="CQ14:DU14"/>
    <mergeCell ref="DV14:EX14"/>
    <mergeCell ref="EY14:GC14"/>
    <mergeCell ref="EY16:GC16"/>
    <mergeCell ref="A17:A18"/>
    <mergeCell ref="C18:AG18"/>
    <mergeCell ref="AH18:BK18"/>
    <mergeCell ref="BL18:CP18"/>
    <mergeCell ref="CQ18:DU18"/>
    <mergeCell ref="DV18:EX18"/>
    <mergeCell ref="EY18:GC18"/>
    <mergeCell ref="A15:A16"/>
    <mergeCell ref="C16:AG16"/>
    <mergeCell ref="AH16:BK16"/>
    <mergeCell ref="BL16:CP16"/>
    <mergeCell ref="CQ16:DU16"/>
    <mergeCell ref="DV16:EX16"/>
    <mergeCell ref="EY9:GC9"/>
    <mergeCell ref="GD9:GD10"/>
    <mergeCell ref="A11:A12"/>
    <mergeCell ref="C12:AG12"/>
    <mergeCell ref="AH12:BK12"/>
    <mergeCell ref="BL12:CP12"/>
    <mergeCell ref="CQ12:DU12"/>
    <mergeCell ref="DV12:EX12"/>
    <mergeCell ref="EY12:GC12"/>
    <mergeCell ref="B6:B7"/>
    <mergeCell ref="C6:F7"/>
    <mergeCell ref="A9:A10"/>
    <mergeCell ref="B9:B10"/>
    <mergeCell ref="C9:AG9"/>
    <mergeCell ref="AH9:BK9"/>
    <mergeCell ref="BL9:CP9"/>
    <mergeCell ref="CQ9:DU9"/>
    <mergeCell ref="DV9:EX9"/>
  </mergeCells>
  <phoneticPr fontId="1"/>
  <conditionalFormatting sqref="C12">
    <cfRule type="expression" dxfId="643" priority="641">
      <formula>C12</formula>
    </cfRule>
  </conditionalFormatting>
  <conditionalFormatting sqref="C14">
    <cfRule type="expression" dxfId="642" priority="640">
      <formula>C14</formula>
    </cfRule>
  </conditionalFormatting>
  <conditionalFormatting sqref="AH12">
    <cfRule type="expression" dxfId="641" priority="644">
      <formula>AH12</formula>
    </cfRule>
  </conditionalFormatting>
  <conditionalFormatting sqref="BL12">
    <cfRule type="expression" dxfId="640" priority="637">
      <formula>BL12</formula>
    </cfRule>
  </conditionalFormatting>
  <conditionalFormatting sqref="BL14">
    <cfRule type="expression" dxfId="639" priority="636">
      <formula>BL14</formula>
    </cfRule>
  </conditionalFormatting>
  <conditionalFormatting sqref="CQ12">
    <cfRule type="expression" dxfId="638" priority="634">
      <formula>CQ12</formula>
    </cfRule>
  </conditionalFormatting>
  <conditionalFormatting sqref="CQ14">
    <cfRule type="expression" dxfId="637" priority="633">
      <formula>CQ14</formula>
    </cfRule>
  </conditionalFormatting>
  <conditionalFormatting sqref="EY12">
    <cfRule type="expression" dxfId="636" priority="631">
      <formula>EY12</formula>
    </cfRule>
  </conditionalFormatting>
  <conditionalFormatting sqref="EY14">
    <cfRule type="expression" dxfId="635" priority="630">
      <formula>EY14</formula>
    </cfRule>
  </conditionalFormatting>
  <conditionalFormatting sqref="DV12">
    <cfRule type="expression" dxfId="634" priority="627">
      <formula>DV12</formula>
    </cfRule>
  </conditionalFormatting>
  <conditionalFormatting sqref="C18">
    <cfRule type="expression" dxfId="633" priority="626">
      <formula>C18</formula>
    </cfRule>
  </conditionalFormatting>
  <conditionalFormatting sqref="BL18">
    <cfRule type="expression" dxfId="632" priority="625">
      <formula>BL18</formula>
    </cfRule>
  </conditionalFormatting>
  <conditionalFormatting sqref="CQ18">
    <cfRule type="expression" dxfId="631" priority="624">
      <formula>CQ18</formula>
    </cfRule>
  </conditionalFormatting>
  <conditionalFormatting sqref="EY18">
    <cfRule type="expression" dxfId="630" priority="623">
      <formula>EY18</formula>
    </cfRule>
  </conditionalFormatting>
  <conditionalFormatting sqref="C16">
    <cfRule type="expression" dxfId="629" priority="622">
      <formula>C16</formula>
    </cfRule>
  </conditionalFormatting>
  <conditionalFormatting sqref="BL16">
    <cfRule type="expression" dxfId="628" priority="621">
      <formula>BL16</formula>
    </cfRule>
  </conditionalFormatting>
  <conditionalFormatting sqref="CQ16">
    <cfRule type="expression" dxfId="627" priority="620">
      <formula>CQ16</formula>
    </cfRule>
  </conditionalFormatting>
  <conditionalFormatting sqref="EY16">
    <cfRule type="expression" dxfId="626" priority="619">
      <formula>EY16</formula>
    </cfRule>
  </conditionalFormatting>
  <conditionalFormatting sqref="C20">
    <cfRule type="expression" dxfId="625" priority="618">
      <formula>C20</formula>
    </cfRule>
  </conditionalFormatting>
  <conditionalFormatting sqref="BL20">
    <cfRule type="expression" dxfId="624" priority="617">
      <formula>BL20</formula>
    </cfRule>
  </conditionalFormatting>
  <conditionalFormatting sqref="CQ20">
    <cfRule type="expression" dxfId="623" priority="616">
      <formula>CQ20</formula>
    </cfRule>
  </conditionalFormatting>
  <conditionalFormatting sqref="EY20">
    <cfRule type="expression" dxfId="622" priority="615">
      <formula>EY20</formula>
    </cfRule>
  </conditionalFormatting>
  <conditionalFormatting sqref="C22">
    <cfRule type="expression" dxfId="621" priority="614">
      <formula>C22</formula>
    </cfRule>
  </conditionalFormatting>
  <conditionalFormatting sqref="BL22">
    <cfRule type="expression" dxfId="620" priority="613">
      <formula>BL22</formula>
    </cfRule>
  </conditionalFormatting>
  <conditionalFormatting sqref="CQ22">
    <cfRule type="expression" dxfId="619" priority="612">
      <formula>CQ22</formula>
    </cfRule>
  </conditionalFormatting>
  <conditionalFormatting sqref="EY22">
    <cfRule type="expression" dxfId="618" priority="611">
      <formula>EY22</formula>
    </cfRule>
  </conditionalFormatting>
  <conditionalFormatting sqref="C26">
    <cfRule type="expression" dxfId="617" priority="610">
      <formula>C26</formula>
    </cfRule>
  </conditionalFormatting>
  <conditionalFormatting sqref="BL26">
    <cfRule type="expression" dxfId="616" priority="609">
      <formula>BL26</formula>
    </cfRule>
  </conditionalFormatting>
  <conditionalFormatting sqref="CQ26">
    <cfRule type="expression" dxfId="615" priority="608">
      <formula>CQ26</formula>
    </cfRule>
  </conditionalFormatting>
  <conditionalFormatting sqref="EY26">
    <cfRule type="expression" dxfId="614" priority="607">
      <formula>EY26</formula>
    </cfRule>
  </conditionalFormatting>
  <conditionalFormatting sqref="C24">
    <cfRule type="expression" dxfId="613" priority="606">
      <formula>C24</formula>
    </cfRule>
  </conditionalFormatting>
  <conditionalFormatting sqref="BL24">
    <cfRule type="expression" dxfId="612" priority="605">
      <formula>BL24</formula>
    </cfRule>
  </conditionalFormatting>
  <conditionalFormatting sqref="CQ24">
    <cfRule type="expression" dxfId="611" priority="604">
      <formula>CQ24</formula>
    </cfRule>
  </conditionalFormatting>
  <conditionalFormatting sqref="EY24">
    <cfRule type="expression" dxfId="610" priority="603">
      <formula>EY24</formula>
    </cfRule>
  </conditionalFormatting>
  <conditionalFormatting sqref="C28">
    <cfRule type="expression" dxfId="609" priority="602">
      <formula>C28</formula>
    </cfRule>
  </conditionalFormatting>
  <conditionalFormatting sqref="BL28">
    <cfRule type="expression" dxfId="608" priority="601">
      <formula>BL28</formula>
    </cfRule>
  </conditionalFormatting>
  <conditionalFormatting sqref="CQ28">
    <cfRule type="expression" dxfId="607" priority="600">
      <formula>CQ28</formula>
    </cfRule>
  </conditionalFormatting>
  <conditionalFormatting sqref="EY28">
    <cfRule type="expression" dxfId="606" priority="599">
      <formula>EY28</formula>
    </cfRule>
  </conditionalFormatting>
  <conditionalFormatting sqref="C30">
    <cfRule type="expression" dxfId="605" priority="598">
      <formula>C30</formula>
    </cfRule>
  </conditionalFormatting>
  <conditionalFormatting sqref="BL30">
    <cfRule type="expression" dxfId="604" priority="597">
      <formula>BL30</formula>
    </cfRule>
  </conditionalFormatting>
  <conditionalFormatting sqref="CQ30">
    <cfRule type="expression" dxfId="603" priority="596">
      <formula>CQ30</formula>
    </cfRule>
  </conditionalFormatting>
  <conditionalFormatting sqref="EY30">
    <cfRule type="expression" dxfId="602" priority="595">
      <formula>EY30</formula>
    </cfRule>
  </conditionalFormatting>
  <conditionalFormatting sqref="C34">
    <cfRule type="expression" dxfId="601" priority="594">
      <formula>C34</formula>
    </cfRule>
  </conditionalFormatting>
  <conditionalFormatting sqref="BL34">
    <cfRule type="expression" dxfId="600" priority="593">
      <formula>BL34</formula>
    </cfRule>
  </conditionalFormatting>
  <conditionalFormatting sqref="CQ34">
    <cfRule type="expression" dxfId="599" priority="592">
      <formula>CQ34</formula>
    </cfRule>
  </conditionalFormatting>
  <conditionalFormatting sqref="EY34">
    <cfRule type="expression" dxfId="598" priority="591">
      <formula>EY34</formula>
    </cfRule>
  </conditionalFormatting>
  <conditionalFormatting sqref="C32">
    <cfRule type="expression" dxfId="597" priority="590">
      <formula>C32</formula>
    </cfRule>
  </conditionalFormatting>
  <conditionalFormatting sqref="BL32">
    <cfRule type="expression" dxfId="596" priority="589">
      <formula>BL32</formula>
    </cfRule>
  </conditionalFormatting>
  <conditionalFormatting sqref="CQ32">
    <cfRule type="expression" dxfId="595" priority="588">
      <formula>CQ32</formula>
    </cfRule>
  </conditionalFormatting>
  <conditionalFormatting sqref="EY32">
    <cfRule type="expression" dxfId="594" priority="587">
      <formula>EY32</formula>
    </cfRule>
  </conditionalFormatting>
  <conditionalFormatting sqref="C36">
    <cfRule type="expression" dxfId="593" priority="586">
      <formula>C36</formula>
    </cfRule>
  </conditionalFormatting>
  <conditionalFormatting sqref="BL36">
    <cfRule type="expression" dxfId="592" priority="585">
      <formula>BL36</formula>
    </cfRule>
  </conditionalFormatting>
  <conditionalFormatting sqref="CQ36">
    <cfRule type="expression" dxfId="591" priority="584">
      <formula>CQ36</formula>
    </cfRule>
  </conditionalFormatting>
  <conditionalFormatting sqref="EY36">
    <cfRule type="expression" dxfId="590" priority="583">
      <formula>EY36</formula>
    </cfRule>
  </conditionalFormatting>
  <conditionalFormatting sqref="C38">
    <cfRule type="expression" dxfId="589" priority="582">
      <formula>C38</formula>
    </cfRule>
  </conditionalFormatting>
  <conditionalFormatting sqref="BL38">
    <cfRule type="expression" dxfId="588" priority="581">
      <formula>BL38</formula>
    </cfRule>
  </conditionalFormatting>
  <conditionalFormatting sqref="CQ38">
    <cfRule type="expression" dxfId="587" priority="580">
      <formula>CQ38</formula>
    </cfRule>
  </conditionalFormatting>
  <conditionalFormatting sqref="EY38">
    <cfRule type="expression" dxfId="586" priority="579">
      <formula>EY38</formula>
    </cfRule>
  </conditionalFormatting>
  <conditionalFormatting sqref="C42">
    <cfRule type="expression" dxfId="585" priority="578">
      <formula>C42</formula>
    </cfRule>
  </conditionalFormatting>
  <conditionalFormatting sqref="BL42">
    <cfRule type="expression" dxfId="584" priority="577">
      <formula>BL42</formula>
    </cfRule>
  </conditionalFormatting>
  <conditionalFormatting sqref="CQ42">
    <cfRule type="expression" dxfId="583" priority="576">
      <formula>CQ42</formula>
    </cfRule>
  </conditionalFormatting>
  <conditionalFormatting sqref="EY42">
    <cfRule type="expression" dxfId="582" priority="575">
      <formula>EY42</formula>
    </cfRule>
  </conditionalFormatting>
  <conditionalFormatting sqref="C40">
    <cfRule type="expression" dxfId="581" priority="574">
      <formula>C40</formula>
    </cfRule>
  </conditionalFormatting>
  <conditionalFormatting sqref="BL40">
    <cfRule type="expression" dxfId="580" priority="573">
      <formula>BL40</formula>
    </cfRule>
  </conditionalFormatting>
  <conditionalFormatting sqref="CQ40">
    <cfRule type="expression" dxfId="579" priority="572">
      <formula>CQ40</formula>
    </cfRule>
  </conditionalFormatting>
  <conditionalFormatting sqref="EY40">
    <cfRule type="expression" dxfId="578" priority="571">
      <formula>EY40</formula>
    </cfRule>
  </conditionalFormatting>
  <conditionalFormatting sqref="C44">
    <cfRule type="expression" dxfId="577" priority="570">
      <formula>C44</formula>
    </cfRule>
  </conditionalFormatting>
  <conditionalFormatting sqref="BL44">
    <cfRule type="expression" dxfId="576" priority="569">
      <formula>BL44</formula>
    </cfRule>
  </conditionalFormatting>
  <conditionalFormatting sqref="CQ44">
    <cfRule type="expression" dxfId="575" priority="568">
      <formula>CQ44</formula>
    </cfRule>
  </conditionalFormatting>
  <conditionalFormatting sqref="EY44">
    <cfRule type="expression" dxfId="574" priority="567">
      <formula>EY44</formula>
    </cfRule>
  </conditionalFormatting>
  <conditionalFormatting sqref="C46">
    <cfRule type="expression" dxfId="573" priority="566">
      <formula>C46</formula>
    </cfRule>
  </conditionalFormatting>
  <conditionalFormatting sqref="BL46">
    <cfRule type="expression" dxfId="572" priority="565">
      <formula>BL46</formula>
    </cfRule>
  </conditionalFormatting>
  <conditionalFormatting sqref="CQ46">
    <cfRule type="expression" dxfId="571" priority="564">
      <formula>CQ46</formula>
    </cfRule>
  </conditionalFormatting>
  <conditionalFormatting sqref="EY46">
    <cfRule type="expression" dxfId="570" priority="563">
      <formula>EY46</formula>
    </cfRule>
  </conditionalFormatting>
  <conditionalFormatting sqref="C50">
    <cfRule type="expression" dxfId="569" priority="562">
      <formula>C50</formula>
    </cfRule>
  </conditionalFormatting>
  <conditionalFormatting sqref="BL50">
    <cfRule type="expression" dxfId="568" priority="561">
      <formula>BL50</formula>
    </cfRule>
  </conditionalFormatting>
  <conditionalFormatting sqref="CQ50">
    <cfRule type="expression" dxfId="567" priority="560">
      <formula>CQ50</formula>
    </cfRule>
  </conditionalFormatting>
  <conditionalFormatting sqref="EY50">
    <cfRule type="expression" dxfId="566" priority="559">
      <formula>EY50</formula>
    </cfRule>
  </conditionalFormatting>
  <conditionalFormatting sqref="C48">
    <cfRule type="expression" dxfId="565" priority="558">
      <formula>C48</formula>
    </cfRule>
  </conditionalFormatting>
  <conditionalFormatting sqref="BL48">
    <cfRule type="expression" dxfId="564" priority="557">
      <formula>BL48</formula>
    </cfRule>
  </conditionalFormatting>
  <conditionalFormatting sqref="CQ48">
    <cfRule type="expression" dxfId="563" priority="556">
      <formula>CQ48</formula>
    </cfRule>
  </conditionalFormatting>
  <conditionalFormatting sqref="EY48">
    <cfRule type="expression" dxfId="562" priority="555">
      <formula>EY48</formula>
    </cfRule>
  </conditionalFormatting>
  <conditionalFormatting sqref="C52">
    <cfRule type="expression" dxfId="561" priority="554">
      <formula>C52</formula>
    </cfRule>
  </conditionalFormatting>
  <conditionalFormatting sqref="BL52">
    <cfRule type="expression" dxfId="560" priority="553">
      <formula>BL52</formula>
    </cfRule>
  </conditionalFormatting>
  <conditionalFormatting sqref="CQ52">
    <cfRule type="expression" dxfId="559" priority="552">
      <formula>CQ52</formula>
    </cfRule>
  </conditionalFormatting>
  <conditionalFormatting sqref="EY52">
    <cfRule type="expression" dxfId="558" priority="551">
      <formula>EY52</formula>
    </cfRule>
  </conditionalFormatting>
  <conditionalFormatting sqref="C54">
    <cfRule type="expression" dxfId="557" priority="550">
      <formula>C54</formula>
    </cfRule>
  </conditionalFormatting>
  <conditionalFormatting sqref="BL54">
    <cfRule type="expression" dxfId="556" priority="549">
      <formula>BL54</formula>
    </cfRule>
  </conditionalFormatting>
  <conditionalFormatting sqref="CQ54">
    <cfRule type="expression" dxfId="555" priority="548">
      <formula>CQ54</formula>
    </cfRule>
  </conditionalFormatting>
  <conditionalFormatting sqref="EY54">
    <cfRule type="expression" dxfId="554" priority="547">
      <formula>EY54</formula>
    </cfRule>
  </conditionalFormatting>
  <conditionalFormatting sqref="C58">
    <cfRule type="expression" dxfId="553" priority="546">
      <formula>C58</formula>
    </cfRule>
  </conditionalFormatting>
  <conditionalFormatting sqref="BL58">
    <cfRule type="expression" dxfId="552" priority="545">
      <formula>BL58</formula>
    </cfRule>
  </conditionalFormatting>
  <conditionalFormatting sqref="CQ58">
    <cfRule type="expression" dxfId="551" priority="544">
      <formula>CQ58</formula>
    </cfRule>
  </conditionalFormatting>
  <conditionalFormatting sqref="EY58">
    <cfRule type="expression" dxfId="550" priority="543">
      <formula>EY58</formula>
    </cfRule>
  </conditionalFormatting>
  <conditionalFormatting sqref="C56">
    <cfRule type="expression" dxfId="549" priority="542">
      <formula>C56</formula>
    </cfRule>
  </conditionalFormatting>
  <conditionalFormatting sqref="BL56">
    <cfRule type="expression" dxfId="548" priority="541">
      <formula>BL56</formula>
    </cfRule>
  </conditionalFormatting>
  <conditionalFormatting sqref="CQ56">
    <cfRule type="expression" dxfId="547" priority="540">
      <formula>CQ56</formula>
    </cfRule>
  </conditionalFormatting>
  <conditionalFormatting sqref="EY56">
    <cfRule type="expression" dxfId="546" priority="539">
      <formula>EY56</formula>
    </cfRule>
  </conditionalFormatting>
  <conditionalFormatting sqref="C60">
    <cfRule type="expression" dxfId="545" priority="538">
      <formula>C60</formula>
    </cfRule>
  </conditionalFormatting>
  <conditionalFormatting sqref="BL60">
    <cfRule type="expression" dxfId="544" priority="537">
      <formula>BL60</formula>
    </cfRule>
  </conditionalFormatting>
  <conditionalFormatting sqref="CQ60">
    <cfRule type="expression" dxfId="543" priority="536">
      <formula>CQ60</formula>
    </cfRule>
  </conditionalFormatting>
  <conditionalFormatting sqref="EY60">
    <cfRule type="expression" dxfId="542" priority="535">
      <formula>EY60</formula>
    </cfRule>
  </conditionalFormatting>
  <conditionalFormatting sqref="C62">
    <cfRule type="expression" dxfId="541" priority="534">
      <formula>C62</formula>
    </cfRule>
  </conditionalFormatting>
  <conditionalFormatting sqref="BL62">
    <cfRule type="expression" dxfId="540" priority="533">
      <formula>BL62</formula>
    </cfRule>
  </conditionalFormatting>
  <conditionalFormatting sqref="CQ62">
    <cfRule type="expression" dxfId="539" priority="532">
      <formula>CQ62</formula>
    </cfRule>
  </conditionalFormatting>
  <conditionalFormatting sqref="EY62">
    <cfRule type="expression" dxfId="538" priority="531">
      <formula>EY62</formula>
    </cfRule>
  </conditionalFormatting>
  <conditionalFormatting sqref="C66">
    <cfRule type="expression" dxfId="537" priority="530">
      <formula>C66</formula>
    </cfRule>
  </conditionalFormatting>
  <conditionalFormatting sqref="BL66">
    <cfRule type="expression" dxfId="536" priority="529">
      <formula>BL66</formula>
    </cfRule>
  </conditionalFormatting>
  <conditionalFormatting sqref="CQ66">
    <cfRule type="expression" dxfId="535" priority="528">
      <formula>CQ66</formula>
    </cfRule>
  </conditionalFormatting>
  <conditionalFormatting sqref="EY66">
    <cfRule type="expression" dxfId="534" priority="527">
      <formula>EY66</formula>
    </cfRule>
  </conditionalFormatting>
  <conditionalFormatting sqref="C64">
    <cfRule type="expression" dxfId="533" priority="526">
      <formula>C64</formula>
    </cfRule>
  </conditionalFormatting>
  <conditionalFormatting sqref="BL64">
    <cfRule type="expression" dxfId="532" priority="525">
      <formula>BL64</formula>
    </cfRule>
  </conditionalFormatting>
  <conditionalFormatting sqref="CQ64">
    <cfRule type="expression" dxfId="531" priority="524">
      <formula>CQ64</formula>
    </cfRule>
  </conditionalFormatting>
  <conditionalFormatting sqref="EY64">
    <cfRule type="expression" dxfId="530" priority="523">
      <formula>EY64</formula>
    </cfRule>
  </conditionalFormatting>
  <conditionalFormatting sqref="C68">
    <cfRule type="expression" dxfId="529" priority="522">
      <formula>C68</formula>
    </cfRule>
  </conditionalFormatting>
  <conditionalFormatting sqref="BL68">
    <cfRule type="expression" dxfId="528" priority="521">
      <formula>BL68</formula>
    </cfRule>
  </conditionalFormatting>
  <conditionalFormatting sqref="CQ68">
    <cfRule type="expression" dxfId="527" priority="520">
      <formula>CQ68</formula>
    </cfRule>
  </conditionalFormatting>
  <conditionalFormatting sqref="EY68">
    <cfRule type="expression" dxfId="526" priority="519">
      <formula>EY68</formula>
    </cfRule>
  </conditionalFormatting>
  <conditionalFormatting sqref="C70">
    <cfRule type="expression" dxfId="525" priority="518">
      <formula>C70</formula>
    </cfRule>
  </conditionalFormatting>
  <conditionalFormatting sqref="BL70">
    <cfRule type="expression" dxfId="524" priority="517">
      <formula>BL70</formula>
    </cfRule>
  </conditionalFormatting>
  <conditionalFormatting sqref="CQ70">
    <cfRule type="expression" dxfId="523" priority="516">
      <formula>CQ70</formula>
    </cfRule>
  </conditionalFormatting>
  <conditionalFormatting sqref="EY70">
    <cfRule type="expression" dxfId="522" priority="515">
      <formula>EY70</formula>
    </cfRule>
  </conditionalFormatting>
  <conditionalFormatting sqref="C72">
    <cfRule type="expression" dxfId="521" priority="514">
      <formula>C72</formula>
    </cfRule>
  </conditionalFormatting>
  <conditionalFormatting sqref="BL72">
    <cfRule type="expression" dxfId="520" priority="513">
      <formula>BL72</formula>
    </cfRule>
  </conditionalFormatting>
  <conditionalFormatting sqref="CQ72">
    <cfRule type="expression" dxfId="519" priority="512">
      <formula>CQ72</formula>
    </cfRule>
  </conditionalFormatting>
  <conditionalFormatting sqref="EY72">
    <cfRule type="expression" dxfId="518" priority="511">
      <formula>EY72</formula>
    </cfRule>
  </conditionalFormatting>
  <conditionalFormatting sqref="AH18 AH16 AH14">
    <cfRule type="expression" dxfId="517" priority="486">
      <formula>AH14</formula>
    </cfRule>
  </conditionalFormatting>
  <conditionalFormatting sqref="AH46 AH44 AH42 AH40 AH38 AH36 AH34 AH32 AH30 AH28 AH26 AH24 AH22 AH20">
    <cfRule type="expression" dxfId="516" priority="485">
      <formula>AH20</formula>
    </cfRule>
  </conditionalFormatting>
  <conditionalFormatting sqref="AH72 AH70 AH68 AH66 AH64 AH62 AH60 AH58 AH56 AH54 AH52 AH50 AH48">
    <cfRule type="expression" dxfId="515" priority="484">
      <formula>AH48</formula>
    </cfRule>
  </conditionalFormatting>
  <conditionalFormatting sqref="DV72 DV70 DV68 DV66 DV64 DV62 DV60 DV58 DV56 DV54 DV52 DV50 DV48 DV46 DV44 DV42 DV40 DV38 DV36 DV34 DV32 DV30 DV28 DV26 DV24 DV22 DV20 DV18 DV16 DV14">
    <cfRule type="expression" dxfId="514" priority="483">
      <formula>DV14</formula>
    </cfRule>
  </conditionalFormatting>
  <conditionalFormatting sqref="C74">
    <cfRule type="expression" dxfId="513" priority="422">
      <formula>C74</formula>
    </cfRule>
  </conditionalFormatting>
  <conditionalFormatting sqref="BL74">
    <cfRule type="expression" dxfId="512" priority="421">
      <formula>BL74</formula>
    </cfRule>
  </conditionalFormatting>
  <conditionalFormatting sqref="CQ74">
    <cfRule type="expression" dxfId="511" priority="420">
      <formula>CQ74</formula>
    </cfRule>
  </conditionalFormatting>
  <conditionalFormatting sqref="EY74">
    <cfRule type="expression" dxfId="510" priority="419">
      <formula>EY74</formula>
    </cfRule>
  </conditionalFormatting>
  <conditionalFormatting sqref="C78">
    <cfRule type="expression" dxfId="509" priority="418">
      <formula>C78</formula>
    </cfRule>
  </conditionalFormatting>
  <conditionalFormatting sqref="BL78">
    <cfRule type="expression" dxfId="508" priority="417">
      <formula>BL78</formula>
    </cfRule>
  </conditionalFormatting>
  <conditionalFormatting sqref="CQ78">
    <cfRule type="expression" dxfId="507" priority="416">
      <formula>CQ78</formula>
    </cfRule>
  </conditionalFormatting>
  <conditionalFormatting sqref="EY78">
    <cfRule type="expression" dxfId="506" priority="415">
      <formula>EY78</formula>
    </cfRule>
  </conditionalFormatting>
  <conditionalFormatting sqref="C76">
    <cfRule type="expression" dxfId="505" priority="414">
      <formula>C76</formula>
    </cfRule>
  </conditionalFormatting>
  <conditionalFormatting sqref="BL76">
    <cfRule type="expression" dxfId="504" priority="413">
      <formula>BL76</formula>
    </cfRule>
  </conditionalFormatting>
  <conditionalFormatting sqref="CQ76">
    <cfRule type="expression" dxfId="503" priority="412">
      <formula>CQ76</formula>
    </cfRule>
  </conditionalFormatting>
  <conditionalFormatting sqref="EY76">
    <cfRule type="expression" dxfId="502" priority="411">
      <formula>EY76</formula>
    </cfRule>
  </conditionalFormatting>
  <conditionalFormatting sqref="C80">
    <cfRule type="expression" dxfId="501" priority="410">
      <formula>C80</formula>
    </cfRule>
  </conditionalFormatting>
  <conditionalFormatting sqref="BL80">
    <cfRule type="expression" dxfId="500" priority="409">
      <formula>BL80</formula>
    </cfRule>
  </conditionalFormatting>
  <conditionalFormatting sqref="CQ80">
    <cfRule type="expression" dxfId="499" priority="408">
      <formula>CQ80</formula>
    </cfRule>
  </conditionalFormatting>
  <conditionalFormatting sqref="EY80">
    <cfRule type="expression" dxfId="498" priority="407">
      <formula>EY80</formula>
    </cfRule>
  </conditionalFormatting>
  <conditionalFormatting sqref="C82">
    <cfRule type="expression" dxfId="497" priority="406">
      <formula>C82</formula>
    </cfRule>
  </conditionalFormatting>
  <conditionalFormatting sqref="BL82">
    <cfRule type="expression" dxfId="496" priority="405">
      <formula>BL82</formula>
    </cfRule>
  </conditionalFormatting>
  <conditionalFormatting sqref="CQ82">
    <cfRule type="expression" dxfId="495" priority="404">
      <formula>CQ82</formula>
    </cfRule>
  </conditionalFormatting>
  <conditionalFormatting sqref="EY82">
    <cfRule type="expression" dxfId="494" priority="403">
      <formula>EY82</formula>
    </cfRule>
  </conditionalFormatting>
  <conditionalFormatting sqref="C86">
    <cfRule type="expression" dxfId="493" priority="402">
      <formula>C86</formula>
    </cfRule>
  </conditionalFormatting>
  <conditionalFormatting sqref="BL86">
    <cfRule type="expression" dxfId="492" priority="401">
      <formula>BL86</formula>
    </cfRule>
  </conditionalFormatting>
  <conditionalFormatting sqref="CQ86">
    <cfRule type="expression" dxfId="491" priority="400">
      <formula>CQ86</formula>
    </cfRule>
  </conditionalFormatting>
  <conditionalFormatting sqref="EY86">
    <cfRule type="expression" dxfId="490" priority="399">
      <formula>EY86</formula>
    </cfRule>
  </conditionalFormatting>
  <conditionalFormatting sqref="C84">
    <cfRule type="expression" dxfId="489" priority="398">
      <formula>C84</formula>
    </cfRule>
  </conditionalFormatting>
  <conditionalFormatting sqref="BL84">
    <cfRule type="expression" dxfId="488" priority="397">
      <formula>BL84</formula>
    </cfRule>
  </conditionalFormatting>
  <conditionalFormatting sqref="CQ84">
    <cfRule type="expression" dxfId="487" priority="396">
      <formula>CQ84</formula>
    </cfRule>
  </conditionalFormatting>
  <conditionalFormatting sqref="EY84">
    <cfRule type="expression" dxfId="486" priority="395">
      <formula>EY84</formula>
    </cfRule>
  </conditionalFormatting>
  <conditionalFormatting sqref="C88">
    <cfRule type="expression" dxfId="485" priority="394">
      <formula>C88</formula>
    </cfRule>
  </conditionalFormatting>
  <conditionalFormatting sqref="BL88">
    <cfRule type="expression" dxfId="484" priority="393">
      <formula>BL88</formula>
    </cfRule>
  </conditionalFormatting>
  <conditionalFormatting sqref="CQ88">
    <cfRule type="expression" dxfId="483" priority="392">
      <formula>CQ88</formula>
    </cfRule>
  </conditionalFormatting>
  <conditionalFormatting sqref="EY88">
    <cfRule type="expression" dxfId="482" priority="391">
      <formula>EY88</formula>
    </cfRule>
  </conditionalFormatting>
  <conditionalFormatting sqref="C90">
    <cfRule type="expression" dxfId="481" priority="390">
      <formula>C90</formula>
    </cfRule>
  </conditionalFormatting>
  <conditionalFormatting sqref="BL90">
    <cfRule type="expression" dxfId="480" priority="389">
      <formula>BL90</formula>
    </cfRule>
  </conditionalFormatting>
  <conditionalFormatting sqref="CQ90">
    <cfRule type="expression" dxfId="479" priority="388">
      <formula>CQ90</formula>
    </cfRule>
  </conditionalFormatting>
  <conditionalFormatting sqref="EY90">
    <cfRule type="expression" dxfId="478" priority="387">
      <formula>EY90</formula>
    </cfRule>
  </conditionalFormatting>
  <conditionalFormatting sqref="C94">
    <cfRule type="expression" dxfId="477" priority="386">
      <formula>C94</formula>
    </cfRule>
  </conditionalFormatting>
  <conditionalFormatting sqref="BL94">
    <cfRule type="expression" dxfId="476" priority="385">
      <formula>BL94</formula>
    </cfRule>
  </conditionalFormatting>
  <conditionalFormatting sqref="CQ94">
    <cfRule type="expression" dxfId="475" priority="384">
      <formula>CQ94</formula>
    </cfRule>
  </conditionalFormatting>
  <conditionalFormatting sqref="EY94">
    <cfRule type="expression" dxfId="474" priority="383">
      <formula>EY94</formula>
    </cfRule>
  </conditionalFormatting>
  <conditionalFormatting sqref="C92">
    <cfRule type="expression" dxfId="473" priority="382">
      <formula>C92</formula>
    </cfRule>
  </conditionalFormatting>
  <conditionalFormatting sqref="BL92">
    <cfRule type="expression" dxfId="472" priority="381">
      <formula>BL92</formula>
    </cfRule>
  </conditionalFormatting>
  <conditionalFormatting sqref="CQ92">
    <cfRule type="expression" dxfId="471" priority="380">
      <formula>CQ92</formula>
    </cfRule>
  </conditionalFormatting>
  <conditionalFormatting sqref="EY92">
    <cfRule type="expression" dxfId="470" priority="379">
      <formula>EY92</formula>
    </cfRule>
  </conditionalFormatting>
  <conditionalFormatting sqref="C96">
    <cfRule type="expression" dxfId="469" priority="378">
      <formula>C96</formula>
    </cfRule>
  </conditionalFormatting>
  <conditionalFormatting sqref="BL96">
    <cfRule type="expression" dxfId="468" priority="377">
      <formula>BL96</formula>
    </cfRule>
  </conditionalFormatting>
  <conditionalFormatting sqref="CQ96">
    <cfRule type="expression" dxfId="467" priority="376">
      <formula>CQ96</formula>
    </cfRule>
  </conditionalFormatting>
  <conditionalFormatting sqref="EY96">
    <cfRule type="expression" dxfId="466" priority="375">
      <formula>EY96</formula>
    </cfRule>
  </conditionalFormatting>
  <conditionalFormatting sqref="C98">
    <cfRule type="expression" dxfId="465" priority="374">
      <formula>C98</formula>
    </cfRule>
  </conditionalFormatting>
  <conditionalFormatting sqref="BL98">
    <cfRule type="expression" dxfId="464" priority="373">
      <formula>BL98</formula>
    </cfRule>
  </conditionalFormatting>
  <conditionalFormatting sqref="CQ98">
    <cfRule type="expression" dxfId="463" priority="372">
      <formula>CQ98</formula>
    </cfRule>
  </conditionalFormatting>
  <conditionalFormatting sqref="EY98">
    <cfRule type="expression" dxfId="462" priority="371">
      <formula>EY98</formula>
    </cfRule>
  </conditionalFormatting>
  <conditionalFormatting sqref="C102">
    <cfRule type="expression" dxfId="461" priority="370">
      <formula>C102</formula>
    </cfRule>
  </conditionalFormatting>
  <conditionalFormatting sqref="BL102">
    <cfRule type="expression" dxfId="460" priority="369">
      <formula>BL102</formula>
    </cfRule>
  </conditionalFormatting>
  <conditionalFormatting sqref="CQ102">
    <cfRule type="expression" dxfId="459" priority="368">
      <formula>CQ102</formula>
    </cfRule>
  </conditionalFormatting>
  <conditionalFormatting sqref="EY102">
    <cfRule type="expression" dxfId="458" priority="367">
      <formula>EY102</formula>
    </cfRule>
  </conditionalFormatting>
  <conditionalFormatting sqref="C100">
    <cfRule type="expression" dxfId="457" priority="366">
      <formula>C100</formula>
    </cfRule>
  </conditionalFormatting>
  <conditionalFormatting sqref="BL100">
    <cfRule type="expression" dxfId="456" priority="365">
      <formula>BL100</formula>
    </cfRule>
  </conditionalFormatting>
  <conditionalFormatting sqref="CQ100">
    <cfRule type="expression" dxfId="455" priority="364">
      <formula>CQ100</formula>
    </cfRule>
  </conditionalFormatting>
  <conditionalFormatting sqref="EY100">
    <cfRule type="expression" dxfId="454" priority="363">
      <formula>EY100</formula>
    </cfRule>
  </conditionalFormatting>
  <conditionalFormatting sqref="C104">
    <cfRule type="expression" dxfId="453" priority="362">
      <formula>C104</formula>
    </cfRule>
  </conditionalFormatting>
  <conditionalFormatting sqref="BL104">
    <cfRule type="expression" dxfId="452" priority="361">
      <formula>BL104</formula>
    </cfRule>
  </conditionalFormatting>
  <conditionalFormatting sqref="CQ104">
    <cfRule type="expression" dxfId="451" priority="360">
      <formula>CQ104</formula>
    </cfRule>
  </conditionalFormatting>
  <conditionalFormatting sqref="EY104">
    <cfRule type="expression" dxfId="450" priority="359">
      <formula>EY104</formula>
    </cfRule>
  </conditionalFormatting>
  <conditionalFormatting sqref="C106">
    <cfRule type="expression" dxfId="449" priority="358">
      <formula>C106</formula>
    </cfRule>
  </conditionalFormatting>
  <conditionalFormatting sqref="BL106">
    <cfRule type="expression" dxfId="448" priority="357">
      <formula>BL106</formula>
    </cfRule>
  </conditionalFormatting>
  <conditionalFormatting sqref="CQ106">
    <cfRule type="expression" dxfId="447" priority="356">
      <formula>CQ106</formula>
    </cfRule>
  </conditionalFormatting>
  <conditionalFormatting sqref="EY106">
    <cfRule type="expression" dxfId="446" priority="355">
      <formula>EY106</formula>
    </cfRule>
  </conditionalFormatting>
  <conditionalFormatting sqref="C110">
    <cfRule type="expression" dxfId="445" priority="354">
      <formula>C110</formula>
    </cfRule>
  </conditionalFormatting>
  <conditionalFormatting sqref="BL110">
    <cfRule type="expression" dxfId="444" priority="353">
      <formula>BL110</formula>
    </cfRule>
  </conditionalFormatting>
  <conditionalFormatting sqref="CQ110">
    <cfRule type="expression" dxfId="443" priority="352">
      <formula>CQ110</formula>
    </cfRule>
  </conditionalFormatting>
  <conditionalFormatting sqref="EY110">
    <cfRule type="expression" dxfId="442" priority="351">
      <formula>EY110</formula>
    </cfRule>
  </conditionalFormatting>
  <conditionalFormatting sqref="C108">
    <cfRule type="expression" dxfId="441" priority="350">
      <formula>C108</formula>
    </cfRule>
  </conditionalFormatting>
  <conditionalFormatting sqref="BL108">
    <cfRule type="expression" dxfId="440" priority="349">
      <formula>BL108</formula>
    </cfRule>
  </conditionalFormatting>
  <conditionalFormatting sqref="CQ108">
    <cfRule type="expression" dxfId="439" priority="348">
      <formula>CQ108</formula>
    </cfRule>
  </conditionalFormatting>
  <conditionalFormatting sqref="EY108">
    <cfRule type="expression" dxfId="438" priority="347">
      <formula>EY108</formula>
    </cfRule>
  </conditionalFormatting>
  <conditionalFormatting sqref="C112">
    <cfRule type="expression" dxfId="437" priority="346">
      <formula>C112</formula>
    </cfRule>
  </conditionalFormatting>
  <conditionalFormatting sqref="BL112">
    <cfRule type="expression" dxfId="436" priority="345">
      <formula>BL112</formula>
    </cfRule>
  </conditionalFormatting>
  <conditionalFormatting sqref="CQ112">
    <cfRule type="expression" dxfId="435" priority="344">
      <formula>CQ112</formula>
    </cfRule>
  </conditionalFormatting>
  <conditionalFormatting sqref="EY112">
    <cfRule type="expression" dxfId="434" priority="343">
      <formula>EY112</formula>
    </cfRule>
  </conditionalFormatting>
  <conditionalFormatting sqref="C114">
    <cfRule type="expression" dxfId="433" priority="342">
      <formula>C114</formula>
    </cfRule>
  </conditionalFormatting>
  <conditionalFormatting sqref="BL114">
    <cfRule type="expression" dxfId="432" priority="341">
      <formula>BL114</formula>
    </cfRule>
  </conditionalFormatting>
  <conditionalFormatting sqref="CQ114">
    <cfRule type="expression" dxfId="431" priority="340">
      <formula>CQ114</formula>
    </cfRule>
  </conditionalFormatting>
  <conditionalFormatting sqref="EY114">
    <cfRule type="expression" dxfId="430" priority="339">
      <formula>EY114</formula>
    </cfRule>
  </conditionalFormatting>
  <conditionalFormatting sqref="C118">
    <cfRule type="expression" dxfId="429" priority="338">
      <formula>C118</formula>
    </cfRule>
  </conditionalFormatting>
  <conditionalFormatting sqref="BL118">
    <cfRule type="expression" dxfId="428" priority="337">
      <formula>BL118</formula>
    </cfRule>
  </conditionalFormatting>
  <conditionalFormatting sqref="CQ118">
    <cfRule type="expression" dxfId="427" priority="336">
      <formula>CQ118</formula>
    </cfRule>
  </conditionalFormatting>
  <conditionalFormatting sqref="EY118">
    <cfRule type="expression" dxfId="426" priority="335">
      <formula>EY118</formula>
    </cfRule>
  </conditionalFormatting>
  <conditionalFormatting sqref="C116">
    <cfRule type="expression" dxfId="425" priority="334">
      <formula>C116</formula>
    </cfRule>
  </conditionalFormatting>
  <conditionalFormatting sqref="BL116">
    <cfRule type="expression" dxfId="424" priority="333">
      <formula>BL116</formula>
    </cfRule>
  </conditionalFormatting>
  <conditionalFormatting sqref="CQ116">
    <cfRule type="expression" dxfId="423" priority="332">
      <formula>CQ116</formula>
    </cfRule>
  </conditionalFormatting>
  <conditionalFormatting sqref="EY116">
    <cfRule type="expression" dxfId="422" priority="331">
      <formula>EY116</formula>
    </cfRule>
  </conditionalFormatting>
  <conditionalFormatting sqref="C120">
    <cfRule type="expression" dxfId="421" priority="330">
      <formula>C120</formula>
    </cfRule>
  </conditionalFormatting>
  <conditionalFormatting sqref="BL120">
    <cfRule type="expression" dxfId="420" priority="329">
      <formula>BL120</formula>
    </cfRule>
  </conditionalFormatting>
  <conditionalFormatting sqref="CQ120">
    <cfRule type="expression" dxfId="419" priority="328">
      <formula>CQ120</formula>
    </cfRule>
  </conditionalFormatting>
  <conditionalFormatting sqref="EY120">
    <cfRule type="expression" dxfId="418" priority="327">
      <formula>EY120</formula>
    </cfRule>
  </conditionalFormatting>
  <conditionalFormatting sqref="C122">
    <cfRule type="expression" dxfId="417" priority="326">
      <formula>C122</formula>
    </cfRule>
  </conditionalFormatting>
  <conditionalFormatting sqref="BL122">
    <cfRule type="expression" dxfId="416" priority="325">
      <formula>BL122</formula>
    </cfRule>
  </conditionalFormatting>
  <conditionalFormatting sqref="CQ122">
    <cfRule type="expression" dxfId="415" priority="324">
      <formula>CQ122</formula>
    </cfRule>
  </conditionalFormatting>
  <conditionalFormatting sqref="EY122">
    <cfRule type="expression" dxfId="414" priority="323">
      <formula>EY122</formula>
    </cfRule>
  </conditionalFormatting>
  <conditionalFormatting sqref="C126">
    <cfRule type="expression" dxfId="413" priority="322">
      <formula>C126</formula>
    </cfRule>
  </conditionalFormatting>
  <conditionalFormatting sqref="BL126">
    <cfRule type="expression" dxfId="412" priority="321">
      <formula>BL126</formula>
    </cfRule>
  </conditionalFormatting>
  <conditionalFormatting sqref="CQ126">
    <cfRule type="expression" dxfId="411" priority="320">
      <formula>CQ126</formula>
    </cfRule>
  </conditionalFormatting>
  <conditionalFormatting sqref="EY126">
    <cfRule type="expression" dxfId="410" priority="319">
      <formula>EY126</formula>
    </cfRule>
  </conditionalFormatting>
  <conditionalFormatting sqref="C124">
    <cfRule type="expression" dxfId="409" priority="318">
      <formula>C124</formula>
    </cfRule>
  </conditionalFormatting>
  <conditionalFormatting sqref="BL124">
    <cfRule type="expression" dxfId="408" priority="317">
      <formula>BL124</formula>
    </cfRule>
  </conditionalFormatting>
  <conditionalFormatting sqref="CQ124">
    <cfRule type="expression" dxfId="407" priority="316">
      <formula>CQ124</formula>
    </cfRule>
  </conditionalFormatting>
  <conditionalFormatting sqref="EY124">
    <cfRule type="expression" dxfId="406" priority="315">
      <formula>EY124</formula>
    </cfRule>
  </conditionalFormatting>
  <conditionalFormatting sqref="C128">
    <cfRule type="expression" dxfId="405" priority="314">
      <formula>C128</formula>
    </cfRule>
  </conditionalFormatting>
  <conditionalFormatting sqref="BL128">
    <cfRule type="expression" dxfId="404" priority="313">
      <formula>BL128</formula>
    </cfRule>
  </conditionalFormatting>
  <conditionalFormatting sqref="CQ128">
    <cfRule type="expression" dxfId="403" priority="312">
      <formula>CQ128</formula>
    </cfRule>
  </conditionalFormatting>
  <conditionalFormatting sqref="EY128">
    <cfRule type="expression" dxfId="402" priority="311">
      <formula>EY128</formula>
    </cfRule>
  </conditionalFormatting>
  <conditionalFormatting sqref="C130">
    <cfRule type="expression" dxfId="401" priority="310">
      <formula>C130</formula>
    </cfRule>
  </conditionalFormatting>
  <conditionalFormatting sqref="BL130">
    <cfRule type="expression" dxfId="400" priority="309">
      <formula>BL130</formula>
    </cfRule>
  </conditionalFormatting>
  <conditionalFormatting sqref="CQ130">
    <cfRule type="expression" dxfId="399" priority="308">
      <formula>CQ130</formula>
    </cfRule>
  </conditionalFormatting>
  <conditionalFormatting sqref="EY130">
    <cfRule type="expression" dxfId="398" priority="307">
      <formula>EY130</formula>
    </cfRule>
  </conditionalFormatting>
  <conditionalFormatting sqref="C132">
    <cfRule type="expression" dxfId="397" priority="306">
      <formula>C132</formula>
    </cfRule>
  </conditionalFormatting>
  <conditionalFormatting sqref="BL132">
    <cfRule type="expression" dxfId="396" priority="305">
      <formula>BL132</formula>
    </cfRule>
  </conditionalFormatting>
  <conditionalFormatting sqref="CQ132">
    <cfRule type="expression" dxfId="395" priority="304">
      <formula>CQ132</formula>
    </cfRule>
  </conditionalFormatting>
  <conditionalFormatting sqref="EY132">
    <cfRule type="expression" dxfId="394" priority="303">
      <formula>EY132</formula>
    </cfRule>
  </conditionalFormatting>
  <conditionalFormatting sqref="AH78 AH76 AH74">
    <cfRule type="expression" dxfId="393" priority="278">
      <formula>AH74</formula>
    </cfRule>
  </conditionalFormatting>
  <conditionalFormatting sqref="AH106 AH104 AH102 AH100 AH98 AH96 AH94 AH92 AH90 AH88 AH86 AH84 AH82 AH80">
    <cfRule type="expression" dxfId="392" priority="277">
      <formula>AH80</formula>
    </cfRule>
  </conditionalFormatting>
  <conditionalFormatting sqref="AH132 AH130 AH128 AH126 AH124 AH122 AH120 AH118 AH116 AH114 AH112 AH110 AH108">
    <cfRule type="expression" dxfId="391" priority="276">
      <formula>AH108</formula>
    </cfRule>
  </conditionalFormatting>
  <conditionalFormatting sqref="DV132 DV130 DV128 DV126 DV124 DV122 DV120 DV118 DV116 DV114 DV112 DV110 DV108 DV106 DV104 DV102 DV100 DV98 DV96 DV94 DV92 DV90 DV88 DV86 DV84 DV82 DV80 DV78 DV76 DV74">
    <cfRule type="expression" dxfId="390" priority="275">
      <formula>DV74</formula>
    </cfRule>
  </conditionalFormatting>
  <conditionalFormatting sqref="C134">
    <cfRule type="expression" dxfId="389" priority="214">
      <formula>C134</formula>
    </cfRule>
  </conditionalFormatting>
  <conditionalFormatting sqref="BL134">
    <cfRule type="expression" dxfId="388" priority="213">
      <formula>BL134</formula>
    </cfRule>
  </conditionalFormatting>
  <conditionalFormatting sqref="CQ134">
    <cfRule type="expression" dxfId="387" priority="212">
      <formula>CQ134</formula>
    </cfRule>
  </conditionalFormatting>
  <conditionalFormatting sqref="EY134">
    <cfRule type="expression" dxfId="386" priority="211">
      <formula>EY134</formula>
    </cfRule>
  </conditionalFormatting>
  <conditionalFormatting sqref="C138">
    <cfRule type="expression" dxfId="385" priority="210">
      <formula>C138</formula>
    </cfRule>
  </conditionalFormatting>
  <conditionalFormatting sqref="BL138">
    <cfRule type="expression" dxfId="384" priority="209">
      <formula>BL138</formula>
    </cfRule>
  </conditionalFormatting>
  <conditionalFormatting sqref="CQ138">
    <cfRule type="expression" dxfId="383" priority="208">
      <formula>CQ138</formula>
    </cfRule>
  </conditionalFormatting>
  <conditionalFormatting sqref="EY138">
    <cfRule type="expression" dxfId="382" priority="207">
      <formula>EY138</formula>
    </cfRule>
  </conditionalFormatting>
  <conditionalFormatting sqref="C136">
    <cfRule type="expression" dxfId="381" priority="206">
      <formula>C136</formula>
    </cfRule>
  </conditionalFormatting>
  <conditionalFormatting sqref="BL136">
    <cfRule type="expression" dxfId="380" priority="205">
      <formula>BL136</formula>
    </cfRule>
  </conditionalFormatting>
  <conditionalFormatting sqref="CQ136">
    <cfRule type="expression" dxfId="379" priority="204">
      <formula>CQ136</formula>
    </cfRule>
  </conditionalFormatting>
  <conditionalFormatting sqref="EY136">
    <cfRule type="expression" dxfId="378" priority="203">
      <formula>EY136</formula>
    </cfRule>
  </conditionalFormatting>
  <conditionalFormatting sqref="C140">
    <cfRule type="expression" dxfId="377" priority="202">
      <formula>C140</formula>
    </cfRule>
  </conditionalFormatting>
  <conditionalFormatting sqref="BL140">
    <cfRule type="expression" dxfId="376" priority="201">
      <formula>BL140</formula>
    </cfRule>
  </conditionalFormatting>
  <conditionalFormatting sqref="CQ140">
    <cfRule type="expression" dxfId="375" priority="200">
      <formula>CQ140</formula>
    </cfRule>
  </conditionalFormatting>
  <conditionalFormatting sqref="EY140">
    <cfRule type="expression" dxfId="374" priority="199">
      <formula>EY140</formula>
    </cfRule>
  </conditionalFormatting>
  <conditionalFormatting sqref="C142">
    <cfRule type="expression" dxfId="373" priority="198">
      <formula>C142</formula>
    </cfRule>
  </conditionalFormatting>
  <conditionalFormatting sqref="BL142">
    <cfRule type="expression" dxfId="372" priority="197">
      <formula>BL142</formula>
    </cfRule>
  </conditionalFormatting>
  <conditionalFormatting sqref="CQ142">
    <cfRule type="expression" dxfId="371" priority="196">
      <formula>CQ142</formula>
    </cfRule>
  </conditionalFormatting>
  <conditionalFormatting sqref="EY142">
    <cfRule type="expression" dxfId="370" priority="195">
      <formula>EY142</formula>
    </cfRule>
  </conditionalFormatting>
  <conditionalFormatting sqref="C146">
    <cfRule type="expression" dxfId="369" priority="194">
      <formula>C146</formula>
    </cfRule>
  </conditionalFormatting>
  <conditionalFormatting sqref="BL146">
    <cfRule type="expression" dxfId="368" priority="193">
      <formula>BL146</formula>
    </cfRule>
  </conditionalFormatting>
  <conditionalFormatting sqref="CQ146">
    <cfRule type="expression" dxfId="367" priority="192">
      <formula>CQ146</formula>
    </cfRule>
  </conditionalFormatting>
  <conditionalFormatting sqref="EY146">
    <cfRule type="expression" dxfId="366" priority="191">
      <formula>EY146</formula>
    </cfRule>
  </conditionalFormatting>
  <conditionalFormatting sqref="C144">
    <cfRule type="expression" dxfId="365" priority="190">
      <formula>C144</formula>
    </cfRule>
  </conditionalFormatting>
  <conditionalFormatting sqref="BL144">
    <cfRule type="expression" dxfId="364" priority="189">
      <formula>BL144</formula>
    </cfRule>
  </conditionalFormatting>
  <conditionalFormatting sqref="CQ144">
    <cfRule type="expression" dxfId="363" priority="188">
      <formula>CQ144</formula>
    </cfRule>
  </conditionalFormatting>
  <conditionalFormatting sqref="EY144">
    <cfRule type="expression" dxfId="362" priority="187">
      <formula>EY144</formula>
    </cfRule>
  </conditionalFormatting>
  <conditionalFormatting sqref="C148">
    <cfRule type="expression" dxfId="361" priority="186">
      <formula>C148</formula>
    </cfRule>
  </conditionalFormatting>
  <conditionalFormatting sqref="BL148">
    <cfRule type="expression" dxfId="360" priority="185">
      <formula>BL148</formula>
    </cfRule>
  </conditionalFormatting>
  <conditionalFormatting sqref="CQ148">
    <cfRule type="expression" dxfId="359" priority="184">
      <formula>CQ148</formula>
    </cfRule>
  </conditionalFormatting>
  <conditionalFormatting sqref="EY148">
    <cfRule type="expression" dxfId="358" priority="183">
      <formula>EY148</formula>
    </cfRule>
  </conditionalFormatting>
  <conditionalFormatting sqref="C150">
    <cfRule type="expression" dxfId="357" priority="182">
      <formula>C150</formula>
    </cfRule>
  </conditionalFormatting>
  <conditionalFormatting sqref="BL150">
    <cfRule type="expression" dxfId="356" priority="181">
      <formula>BL150</formula>
    </cfRule>
  </conditionalFormatting>
  <conditionalFormatting sqref="CQ150">
    <cfRule type="expression" dxfId="355" priority="180">
      <formula>CQ150</formula>
    </cfRule>
  </conditionalFormatting>
  <conditionalFormatting sqref="EY150">
    <cfRule type="expression" dxfId="354" priority="179">
      <formula>EY150</formula>
    </cfRule>
  </conditionalFormatting>
  <conditionalFormatting sqref="C154">
    <cfRule type="expression" dxfId="353" priority="178">
      <formula>C154</formula>
    </cfRule>
  </conditionalFormatting>
  <conditionalFormatting sqref="BL154">
    <cfRule type="expression" dxfId="352" priority="177">
      <formula>BL154</formula>
    </cfRule>
  </conditionalFormatting>
  <conditionalFormatting sqref="CQ154">
    <cfRule type="expression" dxfId="351" priority="176">
      <formula>CQ154</formula>
    </cfRule>
  </conditionalFormatting>
  <conditionalFormatting sqref="EY154">
    <cfRule type="expression" dxfId="350" priority="175">
      <formula>EY154</formula>
    </cfRule>
  </conditionalFormatting>
  <conditionalFormatting sqref="C152">
    <cfRule type="expression" dxfId="349" priority="174">
      <formula>C152</formula>
    </cfRule>
  </conditionalFormatting>
  <conditionalFormatting sqref="BL152">
    <cfRule type="expression" dxfId="348" priority="173">
      <formula>BL152</formula>
    </cfRule>
  </conditionalFormatting>
  <conditionalFormatting sqref="CQ152">
    <cfRule type="expression" dxfId="347" priority="172">
      <formula>CQ152</formula>
    </cfRule>
  </conditionalFormatting>
  <conditionalFormatting sqref="EY152">
    <cfRule type="expression" dxfId="346" priority="171">
      <formula>EY152</formula>
    </cfRule>
  </conditionalFormatting>
  <conditionalFormatting sqref="C156">
    <cfRule type="expression" dxfId="345" priority="170">
      <formula>C156</formula>
    </cfRule>
  </conditionalFormatting>
  <conditionalFormatting sqref="BL156">
    <cfRule type="expression" dxfId="344" priority="169">
      <formula>BL156</formula>
    </cfRule>
  </conditionalFormatting>
  <conditionalFormatting sqref="CQ156">
    <cfRule type="expression" dxfId="343" priority="168">
      <formula>CQ156</formula>
    </cfRule>
  </conditionalFormatting>
  <conditionalFormatting sqref="EY156">
    <cfRule type="expression" dxfId="342" priority="167">
      <formula>EY156</formula>
    </cfRule>
  </conditionalFormatting>
  <conditionalFormatting sqref="C158">
    <cfRule type="expression" dxfId="341" priority="166">
      <formula>C158</formula>
    </cfRule>
  </conditionalFormatting>
  <conditionalFormatting sqref="BL158">
    <cfRule type="expression" dxfId="340" priority="165">
      <formula>BL158</formula>
    </cfRule>
  </conditionalFormatting>
  <conditionalFormatting sqref="CQ158">
    <cfRule type="expression" dxfId="339" priority="164">
      <formula>CQ158</formula>
    </cfRule>
  </conditionalFormatting>
  <conditionalFormatting sqref="EY158">
    <cfRule type="expression" dxfId="338" priority="163">
      <formula>EY158</formula>
    </cfRule>
  </conditionalFormatting>
  <conditionalFormatting sqref="C162">
    <cfRule type="expression" dxfId="337" priority="162">
      <formula>C162</formula>
    </cfRule>
  </conditionalFormatting>
  <conditionalFormatting sqref="BL162">
    <cfRule type="expression" dxfId="336" priority="161">
      <formula>BL162</formula>
    </cfRule>
  </conditionalFormatting>
  <conditionalFormatting sqref="CQ162">
    <cfRule type="expression" dxfId="335" priority="160">
      <formula>CQ162</formula>
    </cfRule>
  </conditionalFormatting>
  <conditionalFormatting sqref="EY162">
    <cfRule type="expression" dxfId="334" priority="159">
      <formula>EY162</formula>
    </cfRule>
  </conditionalFormatting>
  <conditionalFormatting sqref="C160">
    <cfRule type="expression" dxfId="333" priority="158">
      <formula>C160</formula>
    </cfRule>
  </conditionalFormatting>
  <conditionalFormatting sqref="BL160">
    <cfRule type="expression" dxfId="332" priority="157">
      <formula>BL160</formula>
    </cfRule>
  </conditionalFormatting>
  <conditionalFormatting sqref="CQ160">
    <cfRule type="expression" dxfId="331" priority="156">
      <formula>CQ160</formula>
    </cfRule>
  </conditionalFormatting>
  <conditionalFormatting sqref="EY160">
    <cfRule type="expression" dxfId="330" priority="155">
      <formula>EY160</formula>
    </cfRule>
  </conditionalFormatting>
  <conditionalFormatting sqref="C164">
    <cfRule type="expression" dxfId="329" priority="154">
      <formula>C164</formula>
    </cfRule>
  </conditionalFormatting>
  <conditionalFormatting sqref="BL164">
    <cfRule type="expression" dxfId="328" priority="153">
      <formula>BL164</formula>
    </cfRule>
  </conditionalFormatting>
  <conditionalFormatting sqref="CQ164">
    <cfRule type="expression" dxfId="327" priority="152">
      <formula>CQ164</formula>
    </cfRule>
  </conditionalFormatting>
  <conditionalFormatting sqref="EY164">
    <cfRule type="expression" dxfId="326" priority="151">
      <formula>EY164</formula>
    </cfRule>
  </conditionalFormatting>
  <conditionalFormatting sqref="C166">
    <cfRule type="expression" dxfId="325" priority="150">
      <formula>C166</formula>
    </cfRule>
  </conditionalFormatting>
  <conditionalFormatting sqref="BL166">
    <cfRule type="expression" dxfId="324" priority="149">
      <formula>BL166</formula>
    </cfRule>
  </conditionalFormatting>
  <conditionalFormatting sqref="CQ166">
    <cfRule type="expression" dxfId="323" priority="148">
      <formula>CQ166</formula>
    </cfRule>
  </conditionalFormatting>
  <conditionalFormatting sqref="EY166">
    <cfRule type="expression" dxfId="322" priority="147">
      <formula>EY166</formula>
    </cfRule>
  </conditionalFormatting>
  <conditionalFormatting sqref="C170">
    <cfRule type="expression" dxfId="321" priority="146">
      <formula>C170</formula>
    </cfRule>
  </conditionalFormatting>
  <conditionalFormatting sqref="BL170">
    <cfRule type="expression" dxfId="320" priority="145">
      <formula>BL170</formula>
    </cfRule>
  </conditionalFormatting>
  <conditionalFormatting sqref="CQ170">
    <cfRule type="expression" dxfId="319" priority="144">
      <formula>CQ170</formula>
    </cfRule>
  </conditionalFormatting>
  <conditionalFormatting sqref="EY170">
    <cfRule type="expression" dxfId="318" priority="143">
      <formula>EY170</formula>
    </cfRule>
  </conditionalFormatting>
  <conditionalFormatting sqref="C168">
    <cfRule type="expression" dxfId="317" priority="142">
      <formula>C168</formula>
    </cfRule>
  </conditionalFormatting>
  <conditionalFormatting sqref="BL168">
    <cfRule type="expression" dxfId="316" priority="141">
      <formula>BL168</formula>
    </cfRule>
  </conditionalFormatting>
  <conditionalFormatting sqref="CQ168">
    <cfRule type="expression" dxfId="315" priority="140">
      <formula>CQ168</formula>
    </cfRule>
  </conditionalFormatting>
  <conditionalFormatting sqref="EY168">
    <cfRule type="expression" dxfId="314" priority="139">
      <formula>EY168</formula>
    </cfRule>
  </conditionalFormatting>
  <conditionalFormatting sqref="C172">
    <cfRule type="expression" dxfId="313" priority="138">
      <formula>C172</formula>
    </cfRule>
  </conditionalFormatting>
  <conditionalFormatting sqref="BL172">
    <cfRule type="expression" dxfId="312" priority="137">
      <formula>BL172</formula>
    </cfRule>
  </conditionalFormatting>
  <conditionalFormatting sqref="CQ172">
    <cfRule type="expression" dxfId="311" priority="136">
      <formula>CQ172</formula>
    </cfRule>
  </conditionalFormatting>
  <conditionalFormatting sqref="EY172">
    <cfRule type="expression" dxfId="310" priority="135">
      <formula>EY172</formula>
    </cfRule>
  </conditionalFormatting>
  <conditionalFormatting sqref="C174">
    <cfRule type="expression" dxfId="309" priority="134">
      <formula>C174</formula>
    </cfRule>
  </conditionalFormatting>
  <conditionalFormatting sqref="BL174">
    <cfRule type="expression" dxfId="308" priority="133">
      <formula>BL174</formula>
    </cfRule>
  </conditionalFormatting>
  <conditionalFormatting sqref="CQ174">
    <cfRule type="expression" dxfId="307" priority="132">
      <formula>CQ174</formula>
    </cfRule>
  </conditionalFormatting>
  <conditionalFormatting sqref="EY174">
    <cfRule type="expression" dxfId="306" priority="131">
      <formula>EY174</formula>
    </cfRule>
  </conditionalFormatting>
  <conditionalFormatting sqref="C178">
    <cfRule type="expression" dxfId="305" priority="130">
      <formula>C178</formula>
    </cfRule>
  </conditionalFormatting>
  <conditionalFormatting sqref="BL178">
    <cfRule type="expression" dxfId="304" priority="129">
      <formula>BL178</formula>
    </cfRule>
  </conditionalFormatting>
  <conditionalFormatting sqref="CQ178">
    <cfRule type="expression" dxfId="303" priority="128">
      <formula>CQ178</formula>
    </cfRule>
  </conditionalFormatting>
  <conditionalFormatting sqref="EY178">
    <cfRule type="expression" dxfId="302" priority="127">
      <formula>EY178</formula>
    </cfRule>
  </conditionalFormatting>
  <conditionalFormatting sqref="C176">
    <cfRule type="expression" dxfId="301" priority="126">
      <formula>C176</formula>
    </cfRule>
  </conditionalFormatting>
  <conditionalFormatting sqref="BL176">
    <cfRule type="expression" dxfId="300" priority="125">
      <formula>BL176</formula>
    </cfRule>
  </conditionalFormatting>
  <conditionalFormatting sqref="CQ176">
    <cfRule type="expression" dxfId="299" priority="124">
      <formula>CQ176</formula>
    </cfRule>
  </conditionalFormatting>
  <conditionalFormatting sqref="EY176">
    <cfRule type="expression" dxfId="298" priority="123">
      <formula>EY176</formula>
    </cfRule>
  </conditionalFormatting>
  <conditionalFormatting sqref="C180">
    <cfRule type="expression" dxfId="297" priority="122">
      <formula>C180</formula>
    </cfRule>
  </conditionalFormatting>
  <conditionalFormatting sqref="BL180">
    <cfRule type="expression" dxfId="296" priority="121">
      <formula>BL180</formula>
    </cfRule>
  </conditionalFormatting>
  <conditionalFormatting sqref="CQ180">
    <cfRule type="expression" dxfId="295" priority="120">
      <formula>CQ180</formula>
    </cfRule>
  </conditionalFormatting>
  <conditionalFormatting sqref="EY180">
    <cfRule type="expression" dxfId="294" priority="119">
      <formula>EY180</formula>
    </cfRule>
  </conditionalFormatting>
  <conditionalFormatting sqref="C182">
    <cfRule type="expression" dxfId="293" priority="118">
      <formula>C182</formula>
    </cfRule>
  </conditionalFormatting>
  <conditionalFormatting sqref="BL182">
    <cfRule type="expression" dxfId="292" priority="117">
      <formula>BL182</formula>
    </cfRule>
  </conditionalFormatting>
  <conditionalFormatting sqref="CQ182">
    <cfRule type="expression" dxfId="291" priority="116">
      <formula>CQ182</formula>
    </cfRule>
  </conditionalFormatting>
  <conditionalFormatting sqref="EY182">
    <cfRule type="expression" dxfId="290" priority="115">
      <formula>EY182</formula>
    </cfRule>
  </conditionalFormatting>
  <conditionalFormatting sqref="C186">
    <cfRule type="expression" dxfId="289" priority="114">
      <formula>C186</formula>
    </cfRule>
  </conditionalFormatting>
  <conditionalFormatting sqref="BL186">
    <cfRule type="expression" dxfId="288" priority="113">
      <formula>BL186</formula>
    </cfRule>
  </conditionalFormatting>
  <conditionalFormatting sqref="CQ186">
    <cfRule type="expression" dxfId="287" priority="112">
      <formula>CQ186</formula>
    </cfRule>
  </conditionalFormatting>
  <conditionalFormatting sqref="EY186">
    <cfRule type="expression" dxfId="286" priority="111">
      <formula>EY186</formula>
    </cfRule>
  </conditionalFormatting>
  <conditionalFormatting sqref="C184">
    <cfRule type="expression" dxfId="285" priority="110">
      <formula>C184</formula>
    </cfRule>
  </conditionalFormatting>
  <conditionalFormatting sqref="BL184">
    <cfRule type="expression" dxfId="284" priority="109">
      <formula>BL184</formula>
    </cfRule>
  </conditionalFormatting>
  <conditionalFormatting sqref="CQ184">
    <cfRule type="expression" dxfId="283" priority="108">
      <formula>CQ184</formula>
    </cfRule>
  </conditionalFormatting>
  <conditionalFormatting sqref="EY184">
    <cfRule type="expression" dxfId="282" priority="107">
      <formula>EY184</formula>
    </cfRule>
  </conditionalFormatting>
  <conditionalFormatting sqref="C188">
    <cfRule type="expression" dxfId="281" priority="106">
      <formula>C188</formula>
    </cfRule>
  </conditionalFormatting>
  <conditionalFormatting sqref="BL188">
    <cfRule type="expression" dxfId="280" priority="105">
      <formula>BL188</formula>
    </cfRule>
  </conditionalFormatting>
  <conditionalFormatting sqref="CQ188">
    <cfRule type="expression" dxfId="279" priority="104">
      <formula>CQ188</formula>
    </cfRule>
  </conditionalFormatting>
  <conditionalFormatting sqref="EY188">
    <cfRule type="expression" dxfId="278" priority="103">
      <formula>EY188</formula>
    </cfRule>
  </conditionalFormatting>
  <conditionalFormatting sqref="C190">
    <cfRule type="expression" dxfId="277" priority="102">
      <formula>C190</formula>
    </cfRule>
  </conditionalFormatting>
  <conditionalFormatting sqref="BL190">
    <cfRule type="expression" dxfId="276" priority="101">
      <formula>BL190</formula>
    </cfRule>
  </conditionalFormatting>
  <conditionalFormatting sqref="CQ190">
    <cfRule type="expression" dxfId="275" priority="100">
      <formula>CQ190</formula>
    </cfRule>
  </conditionalFormatting>
  <conditionalFormatting sqref="EY190">
    <cfRule type="expression" dxfId="274" priority="99">
      <formula>EY190</formula>
    </cfRule>
  </conditionalFormatting>
  <conditionalFormatting sqref="C192">
    <cfRule type="expression" dxfId="273" priority="98">
      <formula>C192</formula>
    </cfRule>
  </conditionalFormatting>
  <conditionalFormatting sqref="BL192">
    <cfRule type="expression" dxfId="272" priority="97">
      <formula>BL192</formula>
    </cfRule>
  </conditionalFormatting>
  <conditionalFormatting sqref="CQ192">
    <cfRule type="expression" dxfId="271" priority="96">
      <formula>CQ192</formula>
    </cfRule>
  </conditionalFormatting>
  <conditionalFormatting sqref="EY192">
    <cfRule type="expression" dxfId="270" priority="95">
      <formula>EY192</formula>
    </cfRule>
  </conditionalFormatting>
  <conditionalFormatting sqref="AH138 AH136 AH134">
    <cfRule type="expression" dxfId="269" priority="70">
      <formula>AH134</formula>
    </cfRule>
  </conditionalFormatting>
  <conditionalFormatting sqref="AH166 AH164 AH162 AH160 AH158 AH156 AH154 AH152 AH150 AH148 AH146 AH144 AH142 AH140">
    <cfRule type="expression" dxfId="268" priority="69">
      <formula>AH140</formula>
    </cfRule>
  </conditionalFormatting>
  <conditionalFormatting sqref="AH192 AH190 AH188 AH186 AH184 AH182 AH180 AH178 AH176 AH174 AH172 AH170 AH168">
    <cfRule type="expression" dxfId="267" priority="68">
      <formula>AH168</formula>
    </cfRule>
  </conditionalFormatting>
  <conditionalFormatting sqref="DV192 DV190 DV188 DV186 DV184 DV182 DV180 DV178 DV176 DV174 DV172 DV170 DV168 DV166 DV164 DV162 DV160 DV158 DV156 DV154 DV152 DV150 DV148 DV146 DV144 DV142 DV140 DV138 DV136 DV134">
    <cfRule type="expression" dxfId="266" priority="67">
      <formula>DV134</formula>
    </cfRule>
  </conditionalFormatting>
  <dataValidations count="1">
    <dataValidation type="whole" allowBlank="1" showInputMessage="1" showErrorMessage="1" error="職員一人につき、１日あたり４千円が上限額となります。４千円以内の金額で入力してください。" sqref="C11:GC11 C71:GC71 C13:GC13 C15:GC15 C17:GC17 C19:GC19 C21:GC21 C23:GC23 C25:GC25 C27:GC27 C29:GC29 C33:GC33 C35:GC35 C37:GC37 C39:GC39 C41:GC41 C43:GC43 C45:GC45 C47:GC47 C49:GC49 C51:GC51 C53:GC53 C55:GC55 C57:GC57 C59:GC59 C61:GC61 C63:GC63 C65:GC65 C67:GC67 C69:GC69 C31:GC31 C131:GC131 C73:GC73 C75:GC75 C77:GC77 C79:GC79 C81:GC81 C83:GC83 C85:GC85 C87:GC87 C89:GC89 C93:GC93 C95:GC95 C97:GC97 C99:GC99 C101:GC101 C103:GC103 C105:GC105 C107:GC107 C109:GC109 C111:GC111 C113:GC113 C115:GC115 C117:GC117 C119:GC119 C121:GC121 C123:GC123 C125:GC125 C127:GC127 C129:GC129 C91:GC91 C191:GC191 C133:GC133 C135:GC135 C137:GC137 C139:GC139 C141:GC141 C143:GC143 C145:GC145 C147:GC147 C149:GC149 C153:GC153 C155:GC155 C157:GC157 C159:GC159 C161:GC161 C163:GC163 C165:GC165 C167:GC167 C169:GC169 C171:GC171 C173:GC173 C175:GC175 C177:GC177 C179:GC179 C181:GC181 C183:GC183 C185:GC185 C187:GC187 C189:GC189 C151:GC151">
      <formula1>0</formula1>
      <formula2>4000</formula2>
    </dataValidation>
  </dataValidations>
  <pageMargins left="1.0236220472440944" right="0" top="0.74803149606299213" bottom="0" header="0.31496062992125984" footer="0.31496062992125984"/>
  <pageSetup paperSize="9" scale="27" fitToWidth="0" orientation="landscape" r:id="rId1"/>
  <colBreaks count="5" manualBreakCount="5">
    <brk id="33" max="71" man="1"/>
    <brk id="63" max="71" man="1"/>
    <brk id="94" max="71" man="1"/>
    <brk id="125" max="71" man="1"/>
    <brk id="154" max="71"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43" id="{3552DDD8-63D4-4160-81D8-65AC1A300EA4}">
            <xm:f>'\\10.226.113.52\新型コロナ補助金関係（部内共有）\08_令和5年度サービス提供体制確保事業補助金\08_HP掲載資料\03_申請書様式\04_0915申請書枠修正\R5shinseisyo_R4hiyou_kisairei_0915\[01_【〇〇会_〇〇事業所】_R5申請書様式（様式第１号　令和４年度に要した費用分）（記載例）.xlsx]基本情報等入力シート'!#REF!=1</xm:f>
            <x14:dxf>
              <fill>
                <patternFill>
                  <bgColor theme="0" tint="-0.499984740745262"/>
                </patternFill>
              </fill>
            </x14:dxf>
          </x14:cfRule>
          <xm:sqref>EX10</xm:sqref>
        </x14:conditionalFormatting>
        <x14:conditionalFormatting xmlns:xm="http://schemas.microsoft.com/office/excel/2006/main">
          <x14:cfRule type="expression" priority="642" id="{3B73E40E-13DE-43BF-94B9-70018B422184}">
            <xm:f>'\\10.226.113.52\新型コロナ補助金関係（部内共有）\08_令和5年度サービス提供体制確保事業補助金\08_HP掲載資料\03_申請書様式\04_0915申請書枠修正\R5shinseisyo_R4hiyou_kisairei_0915\[01_【〇〇会_〇〇事業所】_R5申請書様式（様式第１号　令和４年度に要した費用分）（記載例）.xlsx]基本情報等入力シート'!#REF!=1</xm:f>
            <x14:dxf>
              <fill>
                <patternFill>
                  <bgColor theme="0" tint="-0.499984740745262"/>
                </patternFill>
              </fill>
            </x14:dxf>
          </x14:cfRule>
          <xm:sqref>A6:C6 A7 G6:GE7</xm:sqref>
        </x14:conditionalFormatting>
        <x14:conditionalFormatting xmlns:xm="http://schemas.microsoft.com/office/excel/2006/main">
          <x14:cfRule type="containsText" priority="639" operator="containsText" id="{03A394DE-533F-4C8F-8F25-A715DE8A4A12}">
            <xm:f>NOT(ISERROR(SEARCH(C11,C11)))</xm:f>
            <xm:f>C11</xm:f>
            <x14:dxf>
              <font>
                <color rgb="FF9C0006"/>
              </font>
              <fill>
                <patternFill>
                  <bgColor rgb="FFFFFF00"/>
                </patternFill>
              </fill>
            </x14:dxf>
          </x14:cfRule>
          <xm:sqref>C11:GC11</xm:sqref>
        </x14:conditionalFormatting>
        <x14:conditionalFormatting xmlns:xm="http://schemas.microsoft.com/office/excel/2006/main">
          <x14:cfRule type="containsText" priority="638" operator="containsText" id="{93E6E253-4E0D-4F69-B35D-00C2FC8DA480}">
            <xm:f>NOT(ISERROR(SEARCH(AH11,AH11)))</xm:f>
            <xm:f>AH11</xm:f>
            <x14:dxf>
              <font>
                <color rgb="FF9C0006"/>
              </font>
              <fill>
                <patternFill>
                  <bgColor rgb="FFFFFF00"/>
                </patternFill>
              </fill>
            </x14:dxf>
          </x14:cfRule>
          <xm:sqref>AH11:BK11</xm:sqref>
        </x14:conditionalFormatting>
        <x14:conditionalFormatting xmlns:xm="http://schemas.microsoft.com/office/excel/2006/main">
          <x14:cfRule type="containsText" priority="635" operator="containsText" id="{4C2C5BF8-C9E2-498D-B3D3-B3822954A9FC}">
            <xm:f>NOT(ISERROR(SEARCH(BL11,BL11)))</xm:f>
            <xm:f>BL11</xm:f>
            <x14:dxf>
              <font>
                <color rgb="FF9C0006"/>
              </font>
              <fill>
                <patternFill>
                  <bgColor rgb="FFFFFF00"/>
                </patternFill>
              </fill>
            </x14:dxf>
          </x14:cfRule>
          <xm:sqref>BL11:CP11</xm:sqref>
        </x14:conditionalFormatting>
        <x14:conditionalFormatting xmlns:xm="http://schemas.microsoft.com/office/excel/2006/main">
          <x14:cfRule type="containsText" priority="632" operator="containsText" id="{04DF4448-77A0-4340-98AA-A6B3A11C240A}">
            <xm:f>NOT(ISERROR(SEARCH(CQ11,CQ11)))</xm:f>
            <xm:f>CQ11</xm:f>
            <x14:dxf>
              <font>
                <color rgb="FF9C0006"/>
              </font>
              <fill>
                <patternFill>
                  <bgColor rgb="FFFFFF00"/>
                </patternFill>
              </fill>
            </x14:dxf>
          </x14:cfRule>
          <xm:sqref>CQ11:DU11</xm:sqref>
        </x14:conditionalFormatting>
        <x14:conditionalFormatting xmlns:xm="http://schemas.microsoft.com/office/excel/2006/main">
          <x14:cfRule type="containsText" priority="629" operator="containsText" id="{36D6EF28-9FBB-485C-8E7F-4D98054E4951}">
            <xm:f>NOT(ISERROR(SEARCH(EY11,EY11)))</xm:f>
            <xm:f>EY11</xm:f>
            <x14:dxf>
              <font>
                <color rgb="FF9C0006"/>
              </font>
              <fill>
                <patternFill>
                  <bgColor rgb="FFFFFF00"/>
                </patternFill>
              </fill>
            </x14:dxf>
          </x14:cfRule>
          <xm:sqref>EY11:GC11</xm:sqref>
        </x14:conditionalFormatting>
        <x14:conditionalFormatting xmlns:xm="http://schemas.microsoft.com/office/excel/2006/main">
          <x14:cfRule type="containsText" priority="628" operator="containsText" id="{F1D076EE-6393-40AE-9A98-C918D8BEE409}">
            <xm:f>NOT(ISERROR(SEARCH(DV11,DV11)))</xm:f>
            <xm:f>DV11</xm:f>
            <x14:dxf>
              <font>
                <color rgb="FF9C0006"/>
              </font>
              <fill>
                <patternFill>
                  <bgColor rgb="FFFFFF00"/>
                </patternFill>
              </fill>
            </x14:dxf>
          </x14:cfRule>
          <xm:sqref>DV11:EX11</xm:sqref>
        </x14:conditionalFormatting>
        <x14:conditionalFormatting xmlns:xm="http://schemas.microsoft.com/office/excel/2006/main">
          <x14:cfRule type="containsText" priority="510" operator="containsText" id="{723FB177-E8BD-4A8C-8767-56D589BCBF6D}">
            <xm:f>NOT(ISERROR(SEARCH(C33,C33)))</xm:f>
            <xm:f>C33</xm:f>
            <x14:dxf>
              <font>
                <color rgb="FF9C0006"/>
              </font>
              <fill>
                <patternFill>
                  <bgColor rgb="FFFFFF00"/>
                </patternFill>
              </fill>
            </x14:dxf>
          </x14:cfRule>
          <xm:sqref>C33:GC33</xm:sqref>
        </x14:conditionalFormatting>
        <x14:conditionalFormatting xmlns:xm="http://schemas.microsoft.com/office/excel/2006/main">
          <x14:cfRule type="containsText" priority="509" operator="containsText" id="{E95D9C18-AA5A-42FA-9C39-E320F4387DA4}">
            <xm:f>NOT(ISERROR(SEARCH(AH33,AH33)))</xm:f>
            <xm:f>AH33</xm:f>
            <x14:dxf>
              <font>
                <color rgb="FF9C0006"/>
              </font>
              <fill>
                <patternFill>
                  <bgColor rgb="FFFFFF00"/>
                </patternFill>
              </fill>
            </x14:dxf>
          </x14:cfRule>
          <xm:sqref>AH33:BK33</xm:sqref>
        </x14:conditionalFormatting>
        <x14:conditionalFormatting xmlns:xm="http://schemas.microsoft.com/office/excel/2006/main">
          <x14:cfRule type="containsText" priority="508" operator="containsText" id="{741E3412-7754-45CE-AD0E-2C42388CAF37}">
            <xm:f>NOT(ISERROR(SEARCH(BL33,BL33)))</xm:f>
            <xm:f>BL33</xm:f>
            <x14:dxf>
              <font>
                <color rgb="FF9C0006"/>
              </font>
              <fill>
                <patternFill>
                  <bgColor rgb="FFFFFF00"/>
                </patternFill>
              </fill>
            </x14:dxf>
          </x14:cfRule>
          <xm:sqref>BL33:CP33</xm:sqref>
        </x14:conditionalFormatting>
        <x14:conditionalFormatting xmlns:xm="http://schemas.microsoft.com/office/excel/2006/main">
          <x14:cfRule type="containsText" priority="507" operator="containsText" id="{9B5999B9-5B83-4BE0-A79E-4C4883354F86}">
            <xm:f>NOT(ISERROR(SEARCH(CQ33,CQ33)))</xm:f>
            <xm:f>CQ33</xm:f>
            <x14:dxf>
              <font>
                <color rgb="FF9C0006"/>
              </font>
              <fill>
                <patternFill>
                  <bgColor rgb="FFFFFF00"/>
                </patternFill>
              </fill>
            </x14:dxf>
          </x14:cfRule>
          <xm:sqref>CQ33:DU33</xm:sqref>
        </x14:conditionalFormatting>
        <x14:conditionalFormatting xmlns:xm="http://schemas.microsoft.com/office/excel/2006/main">
          <x14:cfRule type="containsText" priority="506" operator="containsText" id="{A1710E95-CD12-40CC-B68A-F1F1574AC9BA}">
            <xm:f>NOT(ISERROR(SEARCH(EY33,EY33)))</xm:f>
            <xm:f>EY33</xm:f>
            <x14:dxf>
              <font>
                <color rgb="FF9C0006"/>
              </font>
              <fill>
                <patternFill>
                  <bgColor rgb="FFFFFF00"/>
                </patternFill>
              </fill>
            </x14:dxf>
          </x14:cfRule>
          <xm:sqref>EY33:GC33</xm:sqref>
        </x14:conditionalFormatting>
        <x14:conditionalFormatting xmlns:xm="http://schemas.microsoft.com/office/excel/2006/main">
          <x14:cfRule type="containsText" priority="505" operator="containsText" id="{F97B63C5-5373-4AE2-A19F-4FBFBFA7A1AA}">
            <xm:f>NOT(ISERROR(SEARCH(DV33,DV33)))</xm:f>
            <xm:f>DV33</xm:f>
            <x14:dxf>
              <font>
                <color rgb="FF9C0006"/>
              </font>
              <fill>
                <patternFill>
                  <bgColor rgb="FFFFFF00"/>
                </patternFill>
              </fill>
            </x14:dxf>
          </x14:cfRule>
          <xm:sqref>DV33:EX33</xm:sqref>
        </x14:conditionalFormatting>
        <x14:conditionalFormatting xmlns:xm="http://schemas.microsoft.com/office/excel/2006/main">
          <x14:cfRule type="containsText" priority="504" operator="containsText" id="{27485505-967C-4F3A-99F4-1B0A0376EE12}">
            <xm:f>NOT(ISERROR(SEARCH(C35,C35)))</xm:f>
            <xm:f>C35</xm:f>
            <x14:dxf>
              <font>
                <color rgb="FF9C0006"/>
              </font>
              <fill>
                <patternFill>
                  <bgColor rgb="FFFFFF00"/>
                </patternFill>
              </fill>
            </x14:dxf>
          </x14:cfRule>
          <xm:sqref>C53:GC53 C51:GC51 C49:GC49 C47:GC47 C45:GC45 C43:GC43 C41:GC41 C39:GC39 C37:GC37 C35:GC35</xm:sqref>
        </x14:conditionalFormatting>
        <x14:conditionalFormatting xmlns:xm="http://schemas.microsoft.com/office/excel/2006/main">
          <x14:cfRule type="containsText" priority="503" operator="containsText" id="{F8B8A0B8-1836-4CD6-8903-2FB551F5F514}">
            <xm:f>NOT(ISERROR(SEARCH(AH35,AH35)))</xm:f>
            <xm:f>AH35</xm:f>
            <x14:dxf>
              <font>
                <color rgb="FF9C0006"/>
              </font>
              <fill>
                <patternFill>
                  <bgColor rgb="FFFFFF00"/>
                </patternFill>
              </fill>
            </x14:dxf>
          </x14:cfRule>
          <xm:sqref>AH53:BK53 AH51:BK51 AH49:BK49 AH47:BK47 AH45:BK45 AH43:BK43 AH41:BK41 AH39:BK39 AH37:BK37 AH35:BK35</xm:sqref>
        </x14:conditionalFormatting>
        <x14:conditionalFormatting xmlns:xm="http://schemas.microsoft.com/office/excel/2006/main">
          <x14:cfRule type="containsText" priority="502" operator="containsText" id="{88902FB1-B10E-45D8-AB6A-01E3915EE155}">
            <xm:f>NOT(ISERROR(SEARCH(BL35,BL35)))</xm:f>
            <xm:f>BL35</xm:f>
            <x14:dxf>
              <font>
                <color rgb="FF9C0006"/>
              </font>
              <fill>
                <patternFill>
                  <bgColor rgb="FFFFFF00"/>
                </patternFill>
              </fill>
            </x14:dxf>
          </x14:cfRule>
          <xm:sqref>BL53:CP53 BL51:CP51 BL49:CP49 BL47:CP47 BL45:CP45 BL43:CP43 BL41:CP41 BL39:CP39 BL37:CP37 BL35:CP35</xm:sqref>
        </x14:conditionalFormatting>
        <x14:conditionalFormatting xmlns:xm="http://schemas.microsoft.com/office/excel/2006/main">
          <x14:cfRule type="containsText" priority="501" operator="containsText" id="{A8C3975A-F04F-4C12-B114-CC70C653C7E4}">
            <xm:f>NOT(ISERROR(SEARCH(CQ35,CQ35)))</xm:f>
            <xm:f>CQ35</xm:f>
            <x14:dxf>
              <font>
                <color rgb="FF9C0006"/>
              </font>
              <fill>
                <patternFill>
                  <bgColor rgb="FFFFFF00"/>
                </patternFill>
              </fill>
            </x14:dxf>
          </x14:cfRule>
          <xm:sqref>CQ53:DU53 CQ51:DU51 CQ49:DU49 CQ47:DU47 CQ45:DU45 CQ43:DU43 CQ41:DU41 CQ39:DU39 CQ37:DU37 CQ35:DU35</xm:sqref>
        </x14:conditionalFormatting>
        <x14:conditionalFormatting xmlns:xm="http://schemas.microsoft.com/office/excel/2006/main">
          <x14:cfRule type="containsText" priority="500" operator="containsText" id="{581E95A3-B1AE-44A7-8292-ED43F67FF154}">
            <xm:f>NOT(ISERROR(SEARCH(EY35,EY35)))</xm:f>
            <xm:f>EY35</xm:f>
            <x14:dxf>
              <font>
                <color rgb="FF9C0006"/>
              </font>
              <fill>
                <patternFill>
                  <bgColor rgb="FFFFFF00"/>
                </patternFill>
              </fill>
            </x14:dxf>
          </x14:cfRule>
          <xm:sqref>EY53:GC53 EY51:GC51 EY49:GC49 EY47:GC47 EY45:GC45 EY43:GC43 EY41:GC41 EY39:GC39 EY37:GC37 EY35:GC35</xm:sqref>
        </x14:conditionalFormatting>
        <x14:conditionalFormatting xmlns:xm="http://schemas.microsoft.com/office/excel/2006/main">
          <x14:cfRule type="containsText" priority="499" operator="containsText" id="{7234BE2C-E9DA-4BCA-8AB4-C102FFCD9D91}">
            <xm:f>NOT(ISERROR(SEARCH(DV35,DV35)))</xm:f>
            <xm:f>DV35</xm:f>
            <x14:dxf>
              <font>
                <color rgb="FF9C0006"/>
              </font>
              <fill>
                <patternFill>
                  <bgColor rgb="FFFFFF00"/>
                </patternFill>
              </fill>
            </x14:dxf>
          </x14:cfRule>
          <xm:sqref>DV53:EX53 DV51:EX51 DV49:EX49 DV47:EX47 DV45:EX45 DV43:EX43 DV41:EX41 DV39:EX39 DV37:EX37 DV35:EX35</xm:sqref>
        </x14:conditionalFormatting>
        <x14:conditionalFormatting xmlns:xm="http://schemas.microsoft.com/office/excel/2006/main">
          <x14:cfRule type="containsText" priority="498" operator="containsText" id="{9FDAB518-825B-43BE-8C24-8515CA8FE43A}">
            <xm:f>NOT(ISERROR(SEARCH(C55,C55)))</xm:f>
            <xm:f>C55</xm:f>
            <x14:dxf>
              <font>
                <color rgb="FF9C0006"/>
              </font>
              <fill>
                <patternFill>
                  <bgColor rgb="FFFFFF00"/>
                </patternFill>
              </fill>
            </x14:dxf>
          </x14:cfRule>
          <xm:sqref>C67:GC67 C65:GC65 C63:GC63 C61:GC61 C59:GC59 C57:GC57 C55:GC55</xm:sqref>
        </x14:conditionalFormatting>
        <x14:conditionalFormatting xmlns:xm="http://schemas.microsoft.com/office/excel/2006/main">
          <x14:cfRule type="containsText" priority="497" operator="containsText" id="{76E1E7DB-D200-4766-82F0-DDE82BF12F4D}">
            <xm:f>NOT(ISERROR(SEARCH(AH55,AH55)))</xm:f>
            <xm:f>AH55</xm:f>
            <x14:dxf>
              <font>
                <color rgb="FF9C0006"/>
              </font>
              <fill>
                <patternFill>
                  <bgColor rgb="FFFFFF00"/>
                </patternFill>
              </fill>
            </x14:dxf>
          </x14:cfRule>
          <xm:sqref>AH67:BK67 AH65:BK65 AH63:BK63 AH61:BK61 AH59:BK59 AH57:BK57 AH55:BK55</xm:sqref>
        </x14:conditionalFormatting>
        <x14:conditionalFormatting xmlns:xm="http://schemas.microsoft.com/office/excel/2006/main">
          <x14:cfRule type="containsText" priority="496" operator="containsText" id="{707127E4-7D6F-4D9D-98FB-729083D76654}">
            <xm:f>NOT(ISERROR(SEARCH(BL55,BL55)))</xm:f>
            <xm:f>BL55</xm:f>
            <x14:dxf>
              <font>
                <color rgb="FF9C0006"/>
              </font>
              <fill>
                <patternFill>
                  <bgColor rgb="FFFFFF00"/>
                </patternFill>
              </fill>
            </x14:dxf>
          </x14:cfRule>
          <xm:sqref>BL67:CP67 BL65:CP65 BL63:CP63 BL61:CP61 BL59:CP59 BL57:CP57 BL55:CP55</xm:sqref>
        </x14:conditionalFormatting>
        <x14:conditionalFormatting xmlns:xm="http://schemas.microsoft.com/office/excel/2006/main">
          <x14:cfRule type="containsText" priority="495" operator="containsText" id="{16F04EB6-2020-4BB3-95EE-D572464E4BD5}">
            <xm:f>NOT(ISERROR(SEARCH(CQ55,CQ55)))</xm:f>
            <xm:f>CQ55</xm:f>
            <x14:dxf>
              <font>
                <color rgb="FF9C0006"/>
              </font>
              <fill>
                <patternFill>
                  <bgColor rgb="FFFFFF00"/>
                </patternFill>
              </fill>
            </x14:dxf>
          </x14:cfRule>
          <xm:sqref>CQ67:DU67 CQ65:DU65 CQ63:DU63 CQ61:DU61 CQ59:DU59 CQ57:DU57 CQ55:DU55</xm:sqref>
        </x14:conditionalFormatting>
        <x14:conditionalFormatting xmlns:xm="http://schemas.microsoft.com/office/excel/2006/main">
          <x14:cfRule type="containsText" priority="494" operator="containsText" id="{72C85347-BD88-45EC-BEFB-A53A30ABE7F1}">
            <xm:f>NOT(ISERROR(SEARCH(EY55,EY55)))</xm:f>
            <xm:f>EY55</xm:f>
            <x14:dxf>
              <font>
                <color rgb="FF9C0006"/>
              </font>
              <fill>
                <patternFill>
                  <bgColor rgb="FFFFFF00"/>
                </patternFill>
              </fill>
            </x14:dxf>
          </x14:cfRule>
          <xm:sqref>EY67:GC67 EY65:GC65 EY63:GC63 EY61:GC61 EY59:GC59 EY57:GC57 EY55:GC55</xm:sqref>
        </x14:conditionalFormatting>
        <x14:conditionalFormatting xmlns:xm="http://schemas.microsoft.com/office/excel/2006/main">
          <x14:cfRule type="containsText" priority="493" operator="containsText" id="{332B83EE-BD78-4851-B713-F9C063089469}">
            <xm:f>NOT(ISERROR(SEARCH(DV55,DV55)))</xm:f>
            <xm:f>DV55</xm:f>
            <x14:dxf>
              <font>
                <color rgb="FF9C0006"/>
              </font>
              <fill>
                <patternFill>
                  <bgColor rgb="FFFFFF00"/>
                </patternFill>
              </fill>
            </x14:dxf>
          </x14:cfRule>
          <xm:sqref>DV67:EX67 DV65:EX65 DV63:EX63 DV61:EX61 DV59:EX59 DV57:EX57 DV55:EX55</xm:sqref>
        </x14:conditionalFormatting>
        <x14:conditionalFormatting xmlns:xm="http://schemas.microsoft.com/office/excel/2006/main">
          <x14:cfRule type="containsText" priority="492" operator="containsText" id="{EB852421-363C-4270-88FA-4546AD5062ED}">
            <xm:f>NOT(ISERROR(SEARCH(C69,C69)))</xm:f>
            <xm:f>C69</xm:f>
            <x14:dxf>
              <font>
                <color rgb="FF9C0006"/>
              </font>
              <fill>
                <patternFill>
                  <bgColor rgb="FFFFFF00"/>
                </patternFill>
              </fill>
            </x14:dxf>
          </x14:cfRule>
          <xm:sqref>C71:GC71 C69:GC69</xm:sqref>
        </x14:conditionalFormatting>
        <x14:conditionalFormatting xmlns:xm="http://schemas.microsoft.com/office/excel/2006/main">
          <x14:cfRule type="containsText" priority="491" operator="containsText" id="{25543D96-CE27-4CFA-95ED-9FDEDBE6F25B}">
            <xm:f>NOT(ISERROR(SEARCH(AH69,AH69)))</xm:f>
            <xm:f>AH69</xm:f>
            <x14:dxf>
              <font>
                <color rgb="FF9C0006"/>
              </font>
              <fill>
                <patternFill>
                  <bgColor rgb="FFFFFF00"/>
                </patternFill>
              </fill>
            </x14:dxf>
          </x14:cfRule>
          <xm:sqref>AH71:BK71 AH69:BK69</xm:sqref>
        </x14:conditionalFormatting>
        <x14:conditionalFormatting xmlns:xm="http://schemas.microsoft.com/office/excel/2006/main">
          <x14:cfRule type="containsText" priority="490" operator="containsText" id="{BA6A55D3-6F9A-4621-8F54-ACC52F26911D}">
            <xm:f>NOT(ISERROR(SEARCH(BL69,BL69)))</xm:f>
            <xm:f>BL69</xm:f>
            <x14:dxf>
              <font>
                <color rgb="FF9C0006"/>
              </font>
              <fill>
                <patternFill>
                  <bgColor rgb="FFFFFF00"/>
                </patternFill>
              </fill>
            </x14:dxf>
          </x14:cfRule>
          <xm:sqref>BL71:CP71 BL69:CP69</xm:sqref>
        </x14:conditionalFormatting>
        <x14:conditionalFormatting xmlns:xm="http://schemas.microsoft.com/office/excel/2006/main">
          <x14:cfRule type="containsText" priority="489" operator="containsText" id="{6ECB29AA-A2A3-486C-8450-FA647ADB2DD8}">
            <xm:f>NOT(ISERROR(SEARCH(CQ69,CQ69)))</xm:f>
            <xm:f>CQ69</xm:f>
            <x14:dxf>
              <font>
                <color rgb="FF9C0006"/>
              </font>
              <fill>
                <patternFill>
                  <bgColor rgb="FFFFFF00"/>
                </patternFill>
              </fill>
            </x14:dxf>
          </x14:cfRule>
          <xm:sqref>CQ71:DU71 CQ69:DU69</xm:sqref>
        </x14:conditionalFormatting>
        <x14:conditionalFormatting xmlns:xm="http://schemas.microsoft.com/office/excel/2006/main">
          <x14:cfRule type="containsText" priority="488" operator="containsText" id="{2159EB95-17B2-4818-A1AD-5BC0FF1555B1}">
            <xm:f>NOT(ISERROR(SEARCH(EY69,EY69)))</xm:f>
            <xm:f>EY69</xm:f>
            <x14:dxf>
              <font>
                <color rgb="FF9C0006"/>
              </font>
              <fill>
                <patternFill>
                  <bgColor rgb="FFFFFF00"/>
                </patternFill>
              </fill>
            </x14:dxf>
          </x14:cfRule>
          <xm:sqref>EY71:GC71 EY69:GC69</xm:sqref>
        </x14:conditionalFormatting>
        <x14:conditionalFormatting xmlns:xm="http://schemas.microsoft.com/office/excel/2006/main">
          <x14:cfRule type="containsText" priority="487" operator="containsText" id="{8E16349C-0ED5-4B7F-8563-AAF1D6447EEF}">
            <xm:f>NOT(ISERROR(SEARCH(DV69,DV69)))</xm:f>
            <xm:f>DV69</xm:f>
            <x14:dxf>
              <font>
                <color rgb="FF9C0006"/>
              </font>
              <fill>
                <patternFill>
                  <bgColor rgb="FFFFFF00"/>
                </patternFill>
              </fill>
            </x14:dxf>
          </x14:cfRule>
          <xm:sqref>DV71:EX71 DV69:EX69</xm:sqref>
        </x14:conditionalFormatting>
        <x14:conditionalFormatting xmlns:xm="http://schemas.microsoft.com/office/excel/2006/main">
          <x14:cfRule type="containsText" priority="482" operator="containsText" id="{CF357DA3-74CD-410B-A4FE-40BDEB3CCEB8}">
            <xm:f>NOT(ISERROR(SEARCH(I13,I13)))</xm:f>
            <xm:f>I13</xm:f>
            <x14:dxf>
              <font>
                <color rgb="FF9C0006"/>
              </font>
              <fill>
                <patternFill>
                  <bgColor rgb="FFFFFF00"/>
                </patternFill>
              </fill>
            </x14:dxf>
          </x14:cfRule>
          <xm:sqref>I13:GC13</xm:sqref>
        </x14:conditionalFormatting>
        <x14:conditionalFormatting xmlns:xm="http://schemas.microsoft.com/office/excel/2006/main">
          <x14:cfRule type="containsText" priority="481" operator="containsText" id="{F3C11E9F-6FB9-4343-B9C0-B4FF270922D9}">
            <xm:f>NOT(ISERROR(SEARCH(AH13,AH13)))</xm:f>
            <xm:f>AH13</xm:f>
            <x14:dxf>
              <font>
                <color rgb="FF9C0006"/>
              </font>
              <fill>
                <patternFill>
                  <bgColor rgb="FFFFFF00"/>
                </patternFill>
              </fill>
            </x14:dxf>
          </x14:cfRule>
          <xm:sqref>AH13:BK13</xm:sqref>
        </x14:conditionalFormatting>
        <x14:conditionalFormatting xmlns:xm="http://schemas.microsoft.com/office/excel/2006/main">
          <x14:cfRule type="containsText" priority="480" operator="containsText" id="{C967E1F9-F96F-4E7F-83BC-523B55BF1157}">
            <xm:f>NOT(ISERROR(SEARCH(BL13,BL13)))</xm:f>
            <xm:f>BL13</xm:f>
            <x14:dxf>
              <font>
                <color rgb="FF9C0006"/>
              </font>
              <fill>
                <patternFill>
                  <bgColor rgb="FFFFFF00"/>
                </patternFill>
              </fill>
            </x14:dxf>
          </x14:cfRule>
          <xm:sqref>BL13:CP13</xm:sqref>
        </x14:conditionalFormatting>
        <x14:conditionalFormatting xmlns:xm="http://schemas.microsoft.com/office/excel/2006/main">
          <x14:cfRule type="containsText" priority="479" operator="containsText" id="{4F9F37B5-6570-4450-9CDD-800088638F49}">
            <xm:f>NOT(ISERROR(SEARCH(CQ13,CQ13)))</xm:f>
            <xm:f>CQ13</xm:f>
            <x14:dxf>
              <font>
                <color rgb="FF9C0006"/>
              </font>
              <fill>
                <patternFill>
                  <bgColor rgb="FFFFFF00"/>
                </patternFill>
              </fill>
            </x14:dxf>
          </x14:cfRule>
          <xm:sqref>CQ13:DU13</xm:sqref>
        </x14:conditionalFormatting>
        <x14:conditionalFormatting xmlns:xm="http://schemas.microsoft.com/office/excel/2006/main">
          <x14:cfRule type="containsText" priority="478" operator="containsText" id="{D8A2CE0C-2EF0-434A-A1DD-C302025C58B8}">
            <xm:f>NOT(ISERROR(SEARCH(EY13,EY13)))</xm:f>
            <xm:f>EY13</xm:f>
            <x14:dxf>
              <font>
                <color rgb="FF9C0006"/>
              </font>
              <fill>
                <patternFill>
                  <bgColor rgb="FFFFFF00"/>
                </patternFill>
              </fill>
            </x14:dxf>
          </x14:cfRule>
          <xm:sqref>EY13:GC13</xm:sqref>
        </x14:conditionalFormatting>
        <x14:conditionalFormatting xmlns:xm="http://schemas.microsoft.com/office/excel/2006/main">
          <x14:cfRule type="containsText" priority="477" operator="containsText" id="{D26BF6B0-55C6-49A4-9400-80BBF5DADF52}">
            <xm:f>NOT(ISERROR(SEARCH(DV13,DV13)))</xm:f>
            <xm:f>DV13</xm:f>
            <x14:dxf>
              <font>
                <color rgb="FF9C0006"/>
              </font>
              <fill>
                <patternFill>
                  <bgColor rgb="FFFFFF00"/>
                </patternFill>
              </fill>
            </x14:dxf>
          </x14:cfRule>
          <xm:sqref>DV13:EX13</xm:sqref>
        </x14:conditionalFormatting>
        <x14:conditionalFormatting xmlns:xm="http://schemas.microsoft.com/office/excel/2006/main">
          <x14:cfRule type="containsText" priority="476" operator="containsText" id="{7F63E01D-4C97-440B-9693-A8FAA419F0F0}">
            <xm:f>NOT(ISERROR(SEARCH(C15,C15)))</xm:f>
            <xm:f>C15</xm:f>
            <x14:dxf>
              <font>
                <color rgb="FF9C0006"/>
              </font>
              <fill>
                <patternFill>
                  <bgColor rgb="FFFFFF00"/>
                </patternFill>
              </fill>
            </x14:dxf>
          </x14:cfRule>
          <xm:sqref>C15:K15 O15:V15 Z15:GC15</xm:sqref>
        </x14:conditionalFormatting>
        <x14:conditionalFormatting xmlns:xm="http://schemas.microsoft.com/office/excel/2006/main">
          <x14:cfRule type="containsText" priority="475" operator="containsText" id="{F517F78B-635B-4A08-BD57-6F5E4AF69473}">
            <xm:f>NOT(ISERROR(SEARCH(AH15,AH15)))</xm:f>
            <xm:f>AH15</xm:f>
            <x14:dxf>
              <font>
                <color rgb="FF9C0006"/>
              </font>
              <fill>
                <patternFill>
                  <bgColor rgb="FFFFFF00"/>
                </patternFill>
              </fill>
            </x14:dxf>
          </x14:cfRule>
          <xm:sqref>AH15:BK15</xm:sqref>
        </x14:conditionalFormatting>
        <x14:conditionalFormatting xmlns:xm="http://schemas.microsoft.com/office/excel/2006/main">
          <x14:cfRule type="containsText" priority="474" operator="containsText" id="{70AB2FB4-FAD5-42BE-B582-77C74372BE9C}">
            <xm:f>NOT(ISERROR(SEARCH(BL15,BL15)))</xm:f>
            <xm:f>BL15</xm:f>
            <x14:dxf>
              <font>
                <color rgb="FF9C0006"/>
              </font>
              <fill>
                <patternFill>
                  <bgColor rgb="FFFFFF00"/>
                </patternFill>
              </fill>
            </x14:dxf>
          </x14:cfRule>
          <xm:sqref>BL15:CP15</xm:sqref>
        </x14:conditionalFormatting>
        <x14:conditionalFormatting xmlns:xm="http://schemas.microsoft.com/office/excel/2006/main">
          <x14:cfRule type="containsText" priority="473" operator="containsText" id="{A1B28172-8AE2-4178-957A-28165AED65E2}">
            <xm:f>NOT(ISERROR(SEARCH(CQ15,CQ15)))</xm:f>
            <xm:f>CQ15</xm:f>
            <x14:dxf>
              <font>
                <color rgb="FF9C0006"/>
              </font>
              <fill>
                <patternFill>
                  <bgColor rgb="FFFFFF00"/>
                </patternFill>
              </fill>
            </x14:dxf>
          </x14:cfRule>
          <xm:sqref>CQ15:DU15</xm:sqref>
        </x14:conditionalFormatting>
        <x14:conditionalFormatting xmlns:xm="http://schemas.microsoft.com/office/excel/2006/main">
          <x14:cfRule type="containsText" priority="472" operator="containsText" id="{2163DC37-B422-4EE1-AB77-74A4BA4484E1}">
            <xm:f>NOT(ISERROR(SEARCH(EY15,EY15)))</xm:f>
            <xm:f>EY15</xm:f>
            <x14:dxf>
              <font>
                <color rgb="FF9C0006"/>
              </font>
              <fill>
                <patternFill>
                  <bgColor rgb="FFFFFF00"/>
                </patternFill>
              </fill>
            </x14:dxf>
          </x14:cfRule>
          <xm:sqref>EY15:GC15</xm:sqref>
        </x14:conditionalFormatting>
        <x14:conditionalFormatting xmlns:xm="http://schemas.microsoft.com/office/excel/2006/main">
          <x14:cfRule type="containsText" priority="471" operator="containsText" id="{84BD525F-A29B-4756-A5C7-BE698004D9FE}">
            <xm:f>NOT(ISERROR(SEARCH(DV15,DV15)))</xm:f>
            <xm:f>DV15</xm:f>
            <x14:dxf>
              <font>
                <color rgb="FF9C0006"/>
              </font>
              <fill>
                <patternFill>
                  <bgColor rgb="FFFFFF00"/>
                </patternFill>
              </fill>
            </x14:dxf>
          </x14:cfRule>
          <xm:sqref>DV15:EX15</xm:sqref>
        </x14:conditionalFormatting>
        <x14:conditionalFormatting xmlns:xm="http://schemas.microsoft.com/office/excel/2006/main">
          <x14:cfRule type="containsText" priority="470" operator="containsText" id="{AC8C7D6E-9DE6-4B60-AC24-BBACE5A7DBED}">
            <xm:f>NOT(ISERROR(SEARCH(C17,C17)))</xm:f>
            <xm:f>C17</xm:f>
            <x14:dxf>
              <font>
                <color rgb="FF9C0006"/>
              </font>
              <fill>
                <patternFill>
                  <bgColor rgb="FFFFFF00"/>
                </patternFill>
              </fill>
            </x14:dxf>
          </x14:cfRule>
          <xm:sqref>C17 J17:GC17</xm:sqref>
        </x14:conditionalFormatting>
        <x14:conditionalFormatting xmlns:xm="http://schemas.microsoft.com/office/excel/2006/main">
          <x14:cfRule type="containsText" priority="469" operator="containsText" id="{91491200-EF13-42E8-886F-B07BD7DA8902}">
            <xm:f>NOT(ISERROR(SEARCH(AH17,AH17)))</xm:f>
            <xm:f>AH17</xm:f>
            <x14:dxf>
              <font>
                <color rgb="FF9C0006"/>
              </font>
              <fill>
                <patternFill>
                  <bgColor rgb="FFFFFF00"/>
                </patternFill>
              </fill>
            </x14:dxf>
          </x14:cfRule>
          <xm:sqref>AH17:BK17</xm:sqref>
        </x14:conditionalFormatting>
        <x14:conditionalFormatting xmlns:xm="http://schemas.microsoft.com/office/excel/2006/main">
          <x14:cfRule type="containsText" priority="468" operator="containsText" id="{945AC1CE-FC6D-465A-8BBD-AA1835AE2C46}">
            <xm:f>NOT(ISERROR(SEARCH(BL17,BL17)))</xm:f>
            <xm:f>BL17</xm:f>
            <x14:dxf>
              <font>
                <color rgb="FF9C0006"/>
              </font>
              <fill>
                <patternFill>
                  <bgColor rgb="FFFFFF00"/>
                </patternFill>
              </fill>
            </x14:dxf>
          </x14:cfRule>
          <xm:sqref>BL17:CP17</xm:sqref>
        </x14:conditionalFormatting>
        <x14:conditionalFormatting xmlns:xm="http://schemas.microsoft.com/office/excel/2006/main">
          <x14:cfRule type="containsText" priority="467" operator="containsText" id="{1818E436-2E79-42C5-AAB6-7B5B49776FBB}">
            <xm:f>NOT(ISERROR(SEARCH(CQ17,CQ17)))</xm:f>
            <xm:f>CQ17</xm:f>
            <x14:dxf>
              <font>
                <color rgb="FF9C0006"/>
              </font>
              <fill>
                <patternFill>
                  <bgColor rgb="FFFFFF00"/>
                </patternFill>
              </fill>
            </x14:dxf>
          </x14:cfRule>
          <xm:sqref>CQ17:DU17</xm:sqref>
        </x14:conditionalFormatting>
        <x14:conditionalFormatting xmlns:xm="http://schemas.microsoft.com/office/excel/2006/main">
          <x14:cfRule type="containsText" priority="466" operator="containsText" id="{1EC6D1E9-FDF3-4025-A152-EE968D16E6DF}">
            <xm:f>NOT(ISERROR(SEARCH(EY17,EY17)))</xm:f>
            <xm:f>EY17</xm:f>
            <x14:dxf>
              <font>
                <color rgb="FF9C0006"/>
              </font>
              <fill>
                <patternFill>
                  <bgColor rgb="FFFFFF00"/>
                </patternFill>
              </fill>
            </x14:dxf>
          </x14:cfRule>
          <xm:sqref>EY17:GC17</xm:sqref>
        </x14:conditionalFormatting>
        <x14:conditionalFormatting xmlns:xm="http://schemas.microsoft.com/office/excel/2006/main">
          <x14:cfRule type="containsText" priority="465" operator="containsText" id="{F5586ABE-90FE-4596-A889-AC2929C5793B}">
            <xm:f>NOT(ISERROR(SEARCH(DV17,DV17)))</xm:f>
            <xm:f>DV17</xm:f>
            <x14:dxf>
              <font>
                <color rgb="FF9C0006"/>
              </font>
              <fill>
                <patternFill>
                  <bgColor rgb="FFFFFF00"/>
                </patternFill>
              </fill>
            </x14:dxf>
          </x14:cfRule>
          <xm:sqref>DV17:EX17</xm:sqref>
        </x14:conditionalFormatting>
        <x14:conditionalFormatting xmlns:xm="http://schemas.microsoft.com/office/excel/2006/main">
          <x14:cfRule type="containsText" priority="464" operator="containsText" id="{843AC048-B258-416E-8C66-F7699C1B07B0}">
            <xm:f>NOT(ISERROR(SEARCH(C19,C19)))</xm:f>
            <xm:f>C19</xm:f>
            <x14:dxf>
              <font>
                <color rgb="FF9C0006"/>
              </font>
              <fill>
                <patternFill>
                  <bgColor rgb="FFFFFF00"/>
                </patternFill>
              </fill>
            </x14:dxf>
          </x14:cfRule>
          <xm:sqref>C19:GC19</xm:sqref>
        </x14:conditionalFormatting>
        <x14:conditionalFormatting xmlns:xm="http://schemas.microsoft.com/office/excel/2006/main">
          <x14:cfRule type="containsText" priority="463" operator="containsText" id="{FCA5F09B-D563-4BD6-BF55-32FAF5E9D8F1}">
            <xm:f>NOT(ISERROR(SEARCH(AH19,AH19)))</xm:f>
            <xm:f>AH19</xm:f>
            <x14:dxf>
              <font>
                <color rgb="FF9C0006"/>
              </font>
              <fill>
                <patternFill>
                  <bgColor rgb="FFFFFF00"/>
                </patternFill>
              </fill>
            </x14:dxf>
          </x14:cfRule>
          <xm:sqref>AH19:BK19</xm:sqref>
        </x14:conditionalFormatting>
        <x14:conditionalFormatting xmlns:xm="http://schemas.microsoft.com/office/excel/2006/main">
          <x14:cfRule type="containsText" priority="462" operator="containsText" id="{ACA4250A-3A7B-4B94-8D37-2CEA7132E153}">
            <xm:f>NOT(ISERROR(SEARCH(BL19,BL19)))</xm:f>
            <xm:f>BL19</xm:f>
            <x14:dxf>
              <font>
                <color rgb="FF9C0006"/>
              </font>
              <fill>
                <patternFill>
                  <bgColor rgb="FFFFFF00"/>
                </patternFill>
              </fill>
            </x14:dxf>
          </x14:cfRule>
          <xm:sqref>BL19:CP19</xm:sqref>
        </x14:conditionalFormatting>
        <x14:conditionalFormatting xmlns:xm="http://schemas.microsoft.com/office/excel/2006/main">
          <x14:cfRule type="containsText" priority="461" operator="containsText" id="{CDACA615-1778-40E9-B0A6-87A61D0A23AD}">
            <xm:f>NOT(ISERROR(SEARCH(CQ19,CQ19)))</xm:f>
            <xm:f>CQ19</xm:f>
            <x14:dxf>
              <font>
                <color rgb="FF9C0006"/>
              </font>
              <fill>
                <patternFill>
                  <bgColor rgb="FFFFFF00"/>
                </patternFill>
              </fill>
            </x14:dxf>
          </x14:cfRule>
          <xm:sqref>CQ19:DU19</xm:sqref>
        </x14:conditionalFormatting>
        <x14:conditionalFormatting xmlns:xm="http://schemas.microsoft.com/office/excel/2006/main">
          <x14:cfRule type="containsText" priority="460" operator="containsText" id="{6D29C9B4-09FF-49A2-8AF4-FB5867080D7A}">
            <xm:f>NOT(ISERROR(SEARCH(EY19,EY19)))</xm:f>
            <xm:f>EY19</xm:f>
            <x14:dxf>
              <font>
                <color rgb="FF9C0006"/>
              </font>
              <fill>
                <patternFill>
                  <bgColor rgb="FFFFFF00"/>
                </patternFill>
              </fill>
            </x14:dxf>
          </x14:cfRule>
          <xm:sqref>EY19:GC19</xm:sqref>
        </x14:conditionalFormatting>
        <x14:conditionalFormatting xmlns:xm="http://schemas.microsoft.com/office/excel/2006/main">
          <x14:cfRule type="containsText" priority="459" operator="containsText" id="{88F74BD7-A25D-44B9-B55E-592DC9D1538B}">
            <xm:f>NOT(ISERROR(SEARCH(DV19,DV19)))</xm:f>
            <xm:f>DV19</xm:f>
            <x14:dxf>
              <font>
                <color rgb="FF9C0006"/>
              </font>
              <fill>
                <patternFill>
                  <bgColor rgb="FFFFFF00"/>
                </patternFill>
              </fill>
            </x14:dxf>
          </x14:cfRule>
          <xm:sqref>DV19:EX19</xm:sqref>
        </x14:conditionalFormatting>
        <x14:conditionalFormatting xmlns:xm="http://schemas.microsoft.com/office/excel/2006/main">
          <x14:cfRule type="containsText" priority="458" operator="containsText" id="{14BA9DC2-CE06-489B-A7F8-F8FF7950A9C5}">
            <xm:f>NOT(ISERROR(SEARCH(C21,C21)))</xm:f>
            <xm:f>C21</xm:f>
            <x14:dxf>
              <font>
                <color rgb="FF9C0006"/>
              </font>
              <fill>
                <patternFill>
                  <bgColor rgb="FFFFFF00"/>
                </patternFill>
              </fill>
            </x14:dxf>
          </x14:cfRule>
          <xm:sqref>C21:GC21</xm:sqref>
        </x14:conditionalFormatting>
        <x14:conditionalFormatting xmlns:xm="http://schemas.microsoft.com/office/excel/2006/main">
          <x14:cfRule type="containsText" priority="457" operator="containsText" id="{ADC7FE4E-DEFE-4A06-A3F6-84CBA4BC32D7}">
            <xm:f>NOT(ISERROR(SEARCH(AH21,AH21)))</xm:f>
            <xm:f>AH21</xm:f>
            <x14:dxf>
              <font>
                <color rgb="FF9C0006"/>
              </font>
              <fill>
                <patternFill>
                  <bgColor rgb="FFFFFF00"/>
                </patternFill>
              </fill>
            </x14:dxf>
          </x14:cfRule>
          <xm:sqref>AH21:BK21</xm:sqref>
        </x14:conditionalFormatting>
        <x14:conditionalFormatting xmlns:xm="http://schemas.microsoft.com/office/excel/2006/main">
          <x14:cfRule type="containsText" priority="456" operator="containsText" id="{C23474C2-103D-4B54-A538-DD924212FEEA}">
            <xm:f>NOT(ISERROR(SEARCH(BL21,BL21)))</xm:f>
            <xm:f>BL21</xm:f>
            <x14:dxf>
              <font>
                <color rgb="FF9C0006"/>
              </font>
              <fill>
                <patternFill>
                  <bgColor rgb="FFFFFF00"/>
                </patternFill>
              </fill>
            </x14:dxf>
          </x14:cfRule>
          <xm:sqref>BL21:CP21</xm:sqref>
        </x14:conditionalFormatting>
        <x14:conditionalFormatting xmlns:xm="http://schemas.microsoft.com/office/excel/2006/main">
          <x14:cfRule type="containsText" priority="455" operator="containsText" id="{A8662070-0F9D-40E8-BF96-B76906FB7F8D}">
            <xm:f>NOT(ISERROR(SEARCH(CQ21,CQ21)))</xm:f>
            <xm:f>CQ21</xm:f>
            <x14:dxf>
              <font>
                <color rgb="FF9C0006"/>
              </font>
              <fill>
                <patternFill>
                  <bgColor rgb="FFFFFF00"/>
                </patternFill>
              </fill>
            </x14:dxf>
          </x14:cfRule>
          <xm:sqref>CQ21:DU21</xm:sqref>
        </x14:conditionalFormatting>
        <x14:conditionalFormatting xmlns:xm="http://schemas.microsoft.com/office/excel/2006/main">
          <x14:cfRule type="containsText" priority="454" operator="containsText" id="{61DC0ED2-E74D-4FF9-97CA-AB6CFFA1F16F}">
            <xm:f>NOT(ISERROR(SEARCH(EY21,EY21)))</xm:f>
            <xm:f>EY21</xm:f>
            <x14:dxf>
              <font>
                <color rgb="FF9C0006"/>
              </font>
              <fill>
                <patternFill>
                  <bgColor rgb="FFFFFF00"/>
                </patternFill>
              </fill>
            </x14:dxf>
          </x14:cfRule>
          <xm:sqref>EY21:GC21</xm:sqref>
        </x14:conditionalFormatting>
        <x14:conditionalFormatting xmlns:xm="http://schemas.microsoft.com/office/excel/2006/main">
          <x14:cfRule type="containsText" priority="453" operator="containsText" id="{1BBF73BC-182C-4D2C-B23E-3CE14294EA4C}">
            <xm:f>NOT(ISERROR(SEARCH(DV21,DV21)))</xm:f>
            <xm:f>DV21</xm:f>
            <x14:dxf>
              <font>
                <color rgb="FF9C0006"/>
              </font>
              <fill>
                <patternFill>
                  <bgColor rgb="FFFFFF00"/>
                </patternFill>
              </fill>
            </x14:dxf>
          </x14:cfRule>
          <xm:sqref>DV21:EX21</xm:sqref>
        </x14:conditionalFormatting>
        <x14:conditionalFormatting xmlns:xm="http://schemas.microsoft.com/office/excel/2006/main">
          <x14:cfRule type="containsText" priority="452" operator="containsText" id="{6E7908B7-884F-4AE9-860C-C0FD1AAE627B}">
            <xm:f>NOT(ISERROR(SEARCH(C23,C23)))</xm:f>
            <xm:f>C23</xm:f>
            <x14:dxf>
              <font>
                <color rgb="FF9C0006"/>
              </font>
              <fill>
                <patternFill>
                  <bgColor rgb="FFFFFF00"/>
                </patternFill>
              </fill>
            </x14:dxf>
          </x14:cfRule>
          <xm:sqref>C23:GC23</xm:sqref>
        </x14:conditionalFormatting>
        <x14:conditionalFormatting xmlns:xm="http://schemas.microsoft.com/office/excel/2006/main">
          <x14:cfRule type="containsText" priority="451" operator="containsText" id="{83437C7A-3757-4D31-B3A3-F830FE0FBA4F}">
            <xm:f>NOT(ISERROR(SEARCH(AH23,AH23)))</xm:f>
            <xm:f>AH23</xm:f>
            <x14:dxf>
              <font>
                <color rgb="FF9C0006"/>
              </font>
              <fill>
                <patternFill>
                  <bgColor rgb="FFFFFF00"/>
                </patternFill>
              </fill>
            </x14:dxf>
          </x14:cfRule>
          <xm:sqref>AH23:BK23</xm:sqref>
        </x14:conditionalFormatting>
        <x14:conditionalFormatting xmlns:xm="http://schemas.microsoft.com/office/excel/2006/main">
          <x14:cfRule type="containsText" priority="450" operator="containsText" id="{19ADA01B-DA50-4FC6-A7BB-9A0C618EED4E}">
            <xm:f>NOT(ISERROR(SEARCH(BL23,BL23)))</xm:f>
            <xm:f>BL23</xm:f>
            <x14:dxf>
              <font>
                <color rgb="FF9C0006"/>
              </font>
              <fill>
                <patternFill>
                  <bgColor rgb="FFFFFF00"/>
                </patternFill>
              </fill>
            </x14:dxf>
          </x14:cfRule>
          <xm:sqref>BL23:CP23</xm:sqref>
        </x14:conditionalFormatting>
        <x14:conditionalFormatting xmlns:xm="http://schemas.microsoft.com/office/excel/2006/main">
          <x14:cfRule type="containsText" priority="449" operator="containsText" id="{6196EDFD-D2F8-4E31-85A3-66187529AE40}">
            <xm:f>NOT(ISERROR(SEARCH(CQ23,CQ23)))</xm:f>
            <xm:f>CQ23</xm:f>
            <x14:dxf>
              <font>
                <color rgb="FF9C0006"/>
              </font>
              <fill>
                <patternFill>
                  <bgColor rgb="FFFFFF00"/>
                </patternFill>
              </fill>
            </x14:dxf>
          </x14:cfRule>
          <xm:sqref>CQ23:DU23</xm:sqref>
        </x14:conditionalFormatting>
        <x14:conditionalFormatting xmlns:xm="http://schemas.microsoft.com/office/excel/2006/main">
          <x14:cfRule type="containsText" priority="448" operator="containsText" id="{CF1C7050-F3EE-4D6D-936B-7D86E9FB28DB}">
            <xm:f>NOT(ISERROR(SEARCH(EY23,EY23)))</xm:f>
            <xm:f>EY23</xm:f>
            <x14:dxf>
              <font>
                <color rgb="FF9C0006"/>
              </font>
              <fill>
                <patternFill>
                  <bgColor rgb="FFFFFF00"/>
                </patternFill>
              </fill>
            </x14:dxf>
          </x14:cfRule>
          <xm:sqref>EY23:GC23</xm:sqref>
        </x14:conditionalFormatting>
        <x14:conditionalFormatting xmlns:xm="http://schemas.microsoft.com/office/excel/2006/main">
          <x14:cfRule type="containsText" priority="447" operator="containsText" id="{26A42C0C-E89A-4FE6-8E66-F2DEEF7AE231}">
            <xm:f>NOT(ISERROR(SEARCH(DV23,DV23)))</xm:f>
            <xm:f>DV23</xm:f>
            <x14:dxf>
              <font>
                <color rgb="FF9C0006"/>
              </font>
              <fill>
                <patternFill>
                  <bgColor rgb="FFFFFF00"/>
                </patternFill>
              </fill>
            </x14:dxf>
          </x14:cfRule>
          <xm:sqref>DV23:EX23</xm:sqref>
        </x14:conditionalFormatting>
        <x14:conditionalFormatting xmlns:xm="http://schemas.microsoft.com/office/excel/2006/main">
          <x14:cfRule type="containsText" priority="446" operator="containsText" id="{0DD2A19D-1D90-4BD3-ABE2-E264C08D69E5}">
            <xm:f>NOT(ISERROR(SEARCH(C25,C25)))</xm:f>
            <xm:f>C25</xm:f>
            <x14:dxf>
              <font>
                <color rgb="FF9C0006"/>
              </font>
              <fill>
                <patternFill>
                  <bgColor rgb="FFFFFF00"/>
                </patternFill>
              </fill>
            </x14:dxf>
          </x14:cfRule>
          <xm:sqref>C25:GC25</xm:sqref>
        </x14:conditionalFormatting>
        <x14:conditionalFormatting xmlns:xm="http://schemas.microsoft.com/office/excel/2006/main">
          <x14:cfRule type="containsText" priority="445" operator="containsText" id="{2345B5D7-7DC3-41C7-883C-A92EF8B8CE74}">
            <xm:f>NOT(ISERROR(SEARCH(AH25,AH25)))</xm:f>
            <xm:f>AH25</xm:f>
            <x14:dxf>
              <font>
                <color rgb="FF9C0006"/>
              </font>
              <fill>
                <patternFill>
                  <bgColor rgb="FFFFFF00"/>
                </patternFill>
              </fill>
            </x14:dxf>
          </x14:cfRule>
          <xm:sqref>AH25:BK25</xm:sqref>
        </x14:conditionalFormatting>
        <x14:conditionalFormatting xmlns:xm="http://schemas.microsoft.com/office/excel/2006/main">
          <x14:cfRule type="containsText" priority="444" operator="containsText" id="{D0B03102-EBA4-4030-8CB0-9CAD4E8921C6}">
            <xm:f>NOT(ISERROR(SEARCH(BL25,BL25)))</xm:f>
            <xm:f>BL25</xm:f>
            <x14:dxf>
              <font>
                <color rgb="FF9C0006"/>
              </font>
              <fill>
                <patternFill>
                  <bgColor rgb="FFFFFF00"/>
                </patternFill>
              </fill>
            </x14:dxf>
          </x14:cfRule>
          <xm:sqref>BL25:CP25</xm:sqref>
        </x14:conditionalFormatting>
        <x14:conditionalFormatting xmlns:xm="http://schemas.microsoft.com/office/excel/2006/main">
          <x14:cfRule type="containsText" priority="443" operator="containsText" id="{B02A214A-B888-4A63-8DFD-FA1039FFEEFC}">
            <xm:f>NOT(ISERROR(SEARCH(CQ25,CQ25)))</xm:f>
            <xm:f>CQ25</xm:f>
            <x14:dxf>
              <font>
                <color rgb="FF9C0006"/>
              </font>
              <fill>
                <patternFill>
                  <bgColor rgb="FFFFFF00"/>
                </patternFill>
              </fill>
            </x14:dxf>
          </x14:cfRule>
          <xm:sqref>CQ25:DU25</xm:sqref>
        </x14:conditionalFormatting>
        <x14:conditionalFormatting xmlns:xm="http://schemas.microsoft.com/office/excel/2006/main">
          <x14:cfRule type="containsText" priority="442" operator="containsText" id="{F6321AA5-627B-40B1-BBBD-3A54BA1DDBFE}">
            <xm:f>NOT(ISERROR(SEARCH(EY25,EY25)))</xm:f>
            <xm:f>EY25</xm:f>
            <x14:dxf>
              <font>
                <color rgb="FF9C0006"/>
              </font>
              <fill>
                <patternFill>
                  <bgColor rgb="FFFFFF00"/>
                </patternFill>
              </fill>
            </x14:dxf>
          </x14:cfRule>
          <xm:sqref>EY25:GC25</xm:sqref>
        </x14:conditionalFormatting>
        <x14:conditionalFormatting xmlns:xm="http://schemas.microsoft.com/office/excel/2006/main">
          <x14:cfRule type="containsText" priority="441" operator="containsText" id="{B2664D7D-49DE-45A4-865F-1BAC75BE275B}">
            <xm:f>NOT(ISERROR(SEARCH(DV25,DV25)))</xm:f>
            <xm:f>DV25</xm:f>
            <x14:dxf>
              <font>
                <color rgb="FF9C0006"/>
              </font>
              <fill>
                <patternFill>
                  <bgColor rgb="FFFFFF00"/>
                </patternFill>
              </fill>
            </x14:dxf>
          </x14:cfRule>
          <xm:sqref>DV25:EX25</xm:sqref>
        </x14:conditionalFormatting>
        <x14:conditionalFormatting xmlns:xm="http://schemas.microsoft.com/office/excel/2006/main">
          <x14:cfRule type="containsText" priority="440" operator="containsText" id="{C59499FD-F163-42A6-B4EF-A4197F5F2FA7}">
            <xm:f>NOT(ISERROR(SEARCH(C27,C27)))</xm:f>
            <xm:f>C27</xm:f>
            <x14:dxf>
              <font>
                <color rgb="FF9C0006"/>
              </font>
              <fill>
                <patternFill>
                  <bgColor rgb="FFFFFF00"/>
                </patternFill>
              </fill>
            </x14:dxf>
          </x14:cfRule>
          <xm:sqref>C27:GC27</xm:sqref>
        </x14:conditionalFormatting>
        <x14:conditionalFormatting xmlns:xm="http://schemas.microsoft.com/office/excel/2006/main">
          <x14:cfRule type="containsText" priority="439" operator="containsText" id="{6C43487B-35CD-4833-8F8A-9AB8A43564FA}">
            <xm:f>NOT(ISERROR(SEARCH(AH27,AH27)))</xm:f>
            <xm:f>AH27</xm:f>
            <x14:dxf>
              <font>
                <color rgb="FF9C0006"/>
              </font>
              <fill>
                <patternFill>
                  <bgColor rgb="FFFFFF00"/>
                </patternFill>
              </fill>
            </x14:dxf>
          </x14:cfRule>
          <xm:sqref>AH27:BK27</xm:sqref>
        </x14:conditionalFormatting>
        <x14:conditionalFormatting xmlns:xm="http://schemas.microsoft.com/office/excel/2006/main">
          <x14:cfRule type="containsText" priority="438" operator="containsText" id="{7774D3F4-64EB-43C9-8B1C-0A686647BF9A}">
            <xm:f>NOT(ISERROR(SEARCH(BL27,BL27)))</xm:f>
            <xm:f>BL27</xm:f>
            <x14:dxf>
              <font>
                <color rgb="FF9C0006"/>
              </font>
              <fill>
                <patternFill>
                  <bgColor rgb="FFFFFF00"/>
                </patternFill>
              </fill>
            </x14:dxf>
          </x14:cfRule>
          <xm:sqref>BL27:CP27</xm:sqref>
        </x14:conditionalFormatting>
        <x14:conditionalFormatting xmlns:xm="http://schemas.microsoft.com/office/excel/2006/main">
          <x14:cfRule type="containsText" priority="437" operator="containsText" id="{35D7F5D6-81BA-425B-AB6D-3AF1E02E38F9}">
            <xm:f>NOT(ISERROR(SEARCH(CQ27,CQ27)))</xm:f>
            <xm:f>CQ27</xm:f>
            <x14:dxf>
              <font>
                <color rgb="FF9C0006"/>
              </font>
              <fill>
                <patternFill>
                  <bgColor rgb="FFFFFF00"/>
                </patternFill>
              </fill>
            </x14:dxf>
          </x14:cfRule>
          <xm:sqref>CQ27:DU27</xm:sqref>
        </x14:conditionalFormatting>
        <x14:conditionalFormatting xmlns:xm="http://schemas.microsoft.com/office/excel/2006/main">
          <x14:cfRule type="containsText" priority="436" operator="containsText" id="{F39949DE-C049-48AD-A881-3A0B8E50FA24}">
            <xm:f>NOT(ISERROR(SEARCH(EY27,EY27)))</xm:f>
            <xm:f>EY27</xm:f>
            <x14:dxf>
              <font>
                <color rgb="FF9C0006"/>
              </font>
              <fill>
                <patternFill>
                  <bgColor rgb="FFFFFF00"/>
                </patternFill>
              </fill>
            </x14:dxf>
          </x14:cfRule>
          <xm:sqref>EY27:GC27</xm:sqref>
        </x14:conditionalFormatting>
        <x14:conditionalFormatting xmlns:xm="http://schemas.microsoft.com/office/excel/2006/main">
          <x14:cfRule type="containsText" priority="435" operator="containsText" id="{677B9AE2-349E-4A7E-866A-28EE790EBD9B}">
            <xm:f>NOT(ISERROR(SEARCH(DV27,DV27)))</xm:f>
            <xm:f>DV27</xm:f>
            <x14:dxf>
              <font>
                <color rgb="FF9C0006"/>
              </font>
              <fill>
                <patternFill>
                  <bgColor rgb="FFFFFF00"/>
                </patternFill>
              </fill>
            </x14:dxf>
          </x14:cfRule>
          <xm:sqref>DV27:EX27</xm:sqref>
        </x14:conditionalFormatting>
        <x14:conditionalFormatting xmlns:xm="http://schemas.microsoft.com/office/excel/2006/main">
          <x14:cfRule type="containsText" priority="434" operator="containsText" id="{4852ECDB-60C0-4E76-8803-38C85525B307}">
            <xm:f>NOT(ISERROR(SEARCH(C29,C29)))</xm:f>
            <xm:f>C29</xm:f>
            <x14:dxf>
              <font>
                <color rgb="FF9C0006"/>
              </font>
              <fill>
                <patternFill>
                  <bgColor rgb="FFFFFF00"/>
                </patternFill>
              </fill>
            </x14:dxf>
          </x14:cfRule>
          <xm:sqref>C29:GC29</xm:sqref>
        </x14:conditionalFormatting>
        <x14:conditionalFormatting xmlns:xm="http://schemas.microsoft.com/office/excel/2006/main">
          <x14:cfRule type="containsText" priority="433" operator="containsText" id="{AD2E1AC8-0099-4C33-A040-C00A8E9E592A}">
            <xm:f>NOT(ISERROR(SEARCH(AH29,AH29)))</xm:f>
            <xm:f>AH29</xm:f>
            <x14:dxf>
              <font>
                <color rgb="FF9C0006"/>
              </font>
              <fill>
                <patternFill>
                  <bgColor rgb="FFFFFF00"/>
                </patternFill>
              </fill>
            </x14:dxf>
          </x14:cfRule>
          <xm:sqref>AH29:BK29</xm:sqref>
        </x14:conditionalFormatting>
        <x14:conditionalFormatting xmlns:xm="http://schemas.microsoft.com/office/excel/2006/main">
          <x14:cfRule type="containsText" priority="432" operator="containsText" id="{864552E1-A50B-4B74-B024-3D6AE695B6C8}">
            <xm:f>NOT(ISERROR(SEARCH(BL29,BL29)))</xm:f>
            <xm:f>BL29</xm:f>
            <x14:dxf>
              <font>
                <color rgb="FF9C0006"/>
              </font>
              <fill>
                <patternFill>
                  <bgColor rgb="FFFFFF00"/>
                </patternFill>
              </fill>
            </x14:dxf>
          </x14:cfRule>
          <xm:sqref>BL29:CP29</xm:sqref>
        </x14:conditionalFormatting>
        <x14:conditionalFormatting xmlns:xm="http://schemas.microsoft.com/office/excel/2006/main">
          <x14:cfRule type="containsText" priority="431" operator="containsText" id="{4BD28C32-6FF1-4BAC-8ED8-E16EF7DB304A}">
            <xm:f>NOT(ISERROR(SEARCH(CQ29,CQ29)))</xm:f>
            <xm:f>CQ29</xm:f>
            <x14:dxf>
              <font>
                <color rgb="FF9C0006"/>
              </font>
              <fill>
                <patternFill>
                  <bgColor rgb="FFFFFF00"/>
                </patternFill>
              </fill>
            </x14:dxf>
          </x14:cfRule>
          <xm:sqref>CQ29:DU29</xm:sqref>
        </x14:conditionalFormatting>
        <x14:conditionalFormatting xmlns:xm="http://schemas.microsoft.com/office/excel/2006/main">
          <x14:cfRule type="containsText" priority="430" operator="containsText" id="{2D1210B6-BDE9-4699-8F19-6C19C85B476C}">
            <xm:f>NOT(ISERROR(SEARCH(EY29,EY29)))</xm:f>
            <xm:f>EY29</xm:f>
            <x14:dxf>
              <font>
                <color rgb="FF9C0006"/>
              </font>
              <fill>
                <patternFill>
                  <bgColor rgb="FFFFFF00"/>
                </patternFill>
              </fill>
            </x14:dxf>
          </x14:cfRule>
          <xm:sqref>EY29:GC29</xm:sqref>
        </x14:conditionalFormatting>
        <x14:conditionalFormatting xmlns:xm="http://schemas.microsoft.com/office/excel/2006/main">
          <x14:cfRule type="containsText" priority="429" operator="containsText" id="{3C19F78A-CB1E-4319-A34F-D216FD9ADA8F}">
            <xm:f>NOT(ISERROR(SEARCH(DV29,DV29)))</xm:f>
            <xm:f>DV29</xm:f>
            <x14:dxf>
              <font>
                <color rgb="FF9C0006"/>
              </font>
              <fill>
                <patternFill>
                  <bgColor rgb="FFFFFF00"/>
                </patternFill>
              </fill>
            </x14:dxf>
          </x14:cfRule>
          <xm:sqref>DV29:EX29</xm:sqref>
        </x14:conditionalFormatting>
        <x14:conditionalFormatting xmlns:xm="http://schemas.microsoft.com/office/excel/2006/main">
          <x14:cfRule type="containsText" priority="428" operator="containsText" id="{117BF3F4-D48D-4FC1-9F95-2438017921E0}">
            <xm:f>NOT(ISERROR(SEARCH(C31,C31)))</xm:f>
            <xm:f>C31</xm:f>
            <x14:dxf>
              <font>
                <color rgb="FF9C0006"/>
              </font>
              <fill>
                <patternFill>
                  <bgColor rgb="FFFFFF00"/>
                </patternFill>
              </fill>
            </x14:dxf>
          </x14:cfRule>
          <xm:sqref>C31:GC31</xm:sqref>
        </x14:conditionalFormatting>
        <x14:conditionalFormatting xmlns:xm="http://schemas.microsoft.com/office/excel/2006/main">
          <x14:cfRule type="containsText" priority="427" operator="containsText" id="{8A060452-C3EB-4F99-BA93-C7F415988377}">
            <xm:f>NOT(ISERROR(SEARCH(AH31,AH31)))</xm:f>
            <xm:f>AH31</xm:f>
            <x14:dxf>
              <font>
                <color rgb="FF9C0006"/>
              </font>
              <fill>
                <patternFill>
                  <bgColor rgb="FFFFFF00"/>
                </patternFill>
              </fill>
            </x14:dxf>
          </x14:cfRule>
          <xm:sqref>AH31:BK31</xm:sqref>
        </x14:conditionalFormatting>
        <x14:conditionalFormatting xmlns:xm="http://schemas.microsoft.com/office/excel/2006/main">
          <x14:cfRule type="containsText" priority="426" operator="containsText" id="{C8F87CD1-18D9-4040-BA67-2F9FA4559AAE}">
            <xm:f>NOT(ISERROR(SEARCH(BL31,BL31)))</xm:f>
            <xm:f>BL31</xm:f>
            <x14:dxf>
              <font>
                <color rgb="FF9C0006"/>
              </font>
              <fill>
                <patternFill>
                  <bgColor rgb="FFFFFF00"/>
                </patternFill>
              </fill>
            </x14:dxf>
          </x14:cfRule>
          <xm:sqref>BL31:CP31</xm:sqref>
        </x14:conditionalFormatting>
        <x14:conditionalFormatting xmlns:xm="http://schemas.microsoft.com/office/excel/2006/main">
          <x14:cfRule type="containsText" priority="425" operator="containsText" id="{5C4A66AB-CC32-472D-859B-B41C5560F3B5}">
            <xm:f>NOT(ISERROR(SEARCH(CQ31,CQ31)))</xm:f>
            <xm:f>CQ31</xm:f>
            <x14:dxf>
              <font>
                <color rgb="FF9C0006"/>
              </font>
              <fill>
                <patternFill>
                  <bgColor rgb="FFFFFF00"/>
                </patternFill>
              </fill>
            </x14:dxf>
          </x14:cfRule>
          <xm:sqref>CQ31:DU31</xm:sqref>
        </x14:conditionalFormatting>
        <x14:conditionalFormatting xmlns:xm="http://schemas.microsoft.com/office/excel/2006/main">
          <x14:cfRule type="containsText" priority="424" operator="containsText" id="{FAA93D9A-191D-49F6-94D1-52D7AF64B637}">
            <xm:f>NOT(ISERROR(SEARCH(EY31,EY31)))</xm:f>
            <xm:f>EY31</xm:f>
            <x14:dxf>
              <font>
                <color rgb="FF9C0006"/>
              </font>
              <fill>
                <patternFill>
                  <bgColor rgb="FFFFFF00"/>
                </patternFill>
              </fill>
            </x14:dxf>
          </x14:cfRule>
          <xm:sqref>EY31:GC31</xm:sqref>
        </x14:conditionalFormatting>
        <x14:conditionalFormatting xmlns:xm="http://schemas.microsoft.com/office/excel/2006/main">
          <x14:cfRule type="containsText" priority="423" operator="containsText" id="{5B19CC27-2D3A-4E30-B9CF-BBEE2AAC9085}">
            <xm:f>NOT(ISERROR(SEARCH(DV31,DV31)))</xm:f>
            <xm:f>DV31</xm:f>
            <x14:dxf>
              <font>
                <color rgb="FF9C0006"/>
              </font>
              <fill>
                <patternFill>
                  <bgColor rgb="FFFFFF00"/>
                </patternFill>
              </fill>
            </x14:dxf>
          </x14:cfRule>
          <xm:sqref>DV31:EX31</xm:sqref>
        </x14:conditionalFormatting>
        <x14:conditionalFormatting xmlns:xm="http://schemas.microsoft.com/office/excel/2006/main">
          <x14:cfRule type="containsText" priority="302" operator="containsText" id="{C1072CBF-2FFD-4873-9DFF-3432DFFD581F}">
            <xm:f>NOT(ISERROR(SEARCH(C93,C93)))</xm:f>
            <xm:f>C93</xm:f>
            <x14:dxf>
              <font>
                <color rgb="FF9C0006"/>
              </font>
              <fill>
                <patternFill>
                  <bgColor rgb="FFFFFF00"/>
                </patternFill>
              </fill>
            </x14:dxf>
          </x14:cfRule>
          <xm:sqref>C93:GC93</xm:sqref>
        </x14:conditionalFormatting>
        <x14:conditionalFormatting xmlns:xm="http://schemas.microsoft.com/office/excel/2006/main">
          <x14:cfRule type="containsText" priority="301" operator="containsText" id="{6590FDA2-0629-430E-A312-0BC4BE64CAF0}">
            <xm:f>NOT(ISERROR(SEARCH(AH93,AH93)))</xm:f>
            <xm:f>AH93</xm:f>
            <x14:dxf>
              <font>
                <color rgb="FF9C0006"/>
              </font>
              <fill>
                <patternFill>
                  <bgColor rgb="FFFFFF00"/>
                </patternFill>
              </fill>
            </x14:dxf>
          </x14:cfRule>
          <xm:sqref>AH93:BK93</xm:sqref>
        </x14:conditionalFormatting>
        <x14:conditionalFormatting xmlns:xm="http://schemas.microsoft.com/office/excel/2006/main">
          <x14:cfRule type="containsText" priority="300" operator="containsText" id="{F3F3D4C8-30AD-4A83-BC93-92BF6C81E90D}">
            <xm:f>NOT(ISERROR(SEARCH(BL93,BL93)))</xm:f>
            <xm:f>BL93</xm:f>
            <x14:dxf>
              <font>
                <color rgb="FF9C0006"/>
              </font>
              <fill>
                <patternFill>
                  <bgColor rgb="FFFFFF00"/>
                </patternFill>
              </fill>
            </x14:dxf>
          </x14:cfRule>
          <xm:sqref>BL93:CP93</xm:sqref>
        </x14:conditionalFormatting>
        <x14:conditionalFormatting xmlns:xm="http://schemas.microsoft.com/office/excel/2006/main">
          <x14:cfRule type="containsText" priority="299" operator="containsText" id="{7603F060-D934-4BD6-9FC7-7564541A9A0D}">
            <xm:f>NOT(ISERROR(SEARCH(CQ93,CQ93)))</xm:f>
            <xm:f>CQ93</xm:f>
            <x14:dxf>
              <font>
                <color rgb="FF9C0006"/>
              </font>
              <fill>
                <patternFill>
                  <bgColor rgb="FFFFFF00"/>
                </patternFill>
              </fill>
            </x14:dxf>
          </x14:cfRule>
          <xm:sqref>CQ93:DU93</xm:sqref>
        </x14:conditionalFormatting>
        <x14:conditionalFormatting xmlns:xm="http://schemas.microsoft.com/office/excel/2006/main">
          <x14:cfRule type="containsText" priority="298" operator="containsText" id="{747C633F-46EA-498F-959E-B1AC3F36CE69}">
            <xm:f>NOT(ISERROR(SEARCH(EY93,EY93)))</xm:f>
            <xm:f>EY93</xm:f>
            <x14:dxf>
              <font>
                <color rgb="FF9C0006"/>
              </font>
              <fill>
                <patternFill>
                  <bgColor rgb="FFFFFF00"/>
                </patternFill>
              </fill>
            </x14:dxf>
          </x14:cfRule>
          <xm:sqref>EY93:GC93</xm:sqref>
        </x14:conditionalFormatting>
        <x14:conditionalFormatting xmlns:xm="http://schemas.microsoft.com/office/excel/2006/main">
          <x14:cfRule type="containsText" priority="297" operator="containsText" id="{BAD49E1C-4EA6-4F55-9340-B8DD784C9636}">
            <xm:f>NOT(ISERROR(SEARCH(DV93,DV93)))</xm:f>
            <xm:f>DV93</xm:f>
            <x14:dxf>
              <font>
                <color rgb="FF9C0006"/>
              </font>
              <fill>
                <patternFill>
                  <bgColor rgb="FFFFFF00"/>
                </patternFill>
              </fill>
            </x14:dxf>
          </x14:cfRule>
          <xm:sqref>DV93:EX93</xm:sqref>
        </x14:conditionalFormatting>
        <x14:conditionalFormatting xmlns:xm="http://schemas.microsoft.com/office/excel/2006/main">
          <x14:cfRule type="containsText" priority="296" operator="containsText" id="{AB0F771B-5ECC-4356-97C4-CA6F78E9F1D5}">
            <xm:f>NOT(ISERROR(SEARCH(C95,C95)))</xm:f>
            <xm:f>C95</xm:f>
            <x14:dxf>
              <font>
                <color rgb="FF9C0006"/>
              </font>
              <fill>
                <patternFill>
                  <bgColor rgb="FFFFFF00"/>
                </patternFill>
              </fill>
            </x14:dxf>
          </x14:cfRule>
          <xm:sqref>C113:GC113 C111:GC111 C109:GC109 C107:GC107 C105:GC105 C103:GC103 C101:GC101 C99:GC99 C97:GC97 C95:GC95</xm:sqref>
        </x14:conditionalFormatting>
        <x14:conditionalFormatting xmlns:xm="http://schemas.microsoft.com/office/excel/2006/main">
          <x14:cfRule type="containsText" priority="295" operator="containsText" id="{8D4B75D0-3CD7-49E9-AE67-7959B96868D5}">
            <xm:f>NOT(ISERROR(SEARCH(AH95,AH95)))</xm:f>
            <xm:f>AH95</xm:f>
            <x14:dxf>
              <font>
                <color rgb="FF9C0006"/>
              </font>
              <fill>
                <patternFill>
                  <bgColor rgb="FFFFFF00"/>
                </patternFill>
              </fill>
            </x14:dxf>
          </x14:cfRule>
          <xm:sqref>AH113:BK113 AH111:BK111 AH109:BK109 AH107:BK107 AH105:BK105 AH103:BK103 AH101:BK101 AH99:BK99 AH97:BK97 AH95:BK95</xm:sqref>
        </x14:conditionalFormatting>
        <x14:conditionalFormatting xmlns:xm="http://schemas.microsoft.com/office/excel/2006/main">
          <x14:cfRule type="containsText" priority="294" operator="containsText" id="{8F14E46A-4450-4EAC-A900-101B9901679E}">
            <xm:f>NOT(ISERROR(SEARCH(BL95,BL95)))</xm:f>
            <xm:f>BL95</xm:f>
            <x14:dxf>
              <font>
                <color rgb="FF9C0006"/>
              </font>
              <fill>
                <patternFill>
                  <bgColor rgb="FFFFFF00"/>
                </patternFill>
              </fill>
            </x14:dxf>
          </x14:cfRule>
          <xm:sqref>BL113:CP113 BL111:CP111 BL109:CP109 BL107:CP107 BL105:CP105 BL103:CP103 BL101:CP101 BL99:CP99 BL97:CP97 BL95:CP95</xm:sqref>
        </x14:conditionalFormatting>
        <x14:conditionalFormatting xmlns:xm="http://schemas.microsoft.com/office/excel/2006/main">
          <x14:cfRule type="containsText" priority="293" operator="containsText" id="{2B98A173-E1A7-4E4E-B2AA-214ACBC4744D}">
            <xm:f>NOT(ISERROR(SEARCH(CQ95,CQ95)))</xm:f>
            <xm:f>CQ95</xm:f>
            <x14:dxf>
              <font>
                <color rgb="FF9C0006"/>
              </font>
              <fill>
                <patternFill>
                  <bgColor rgb="FFFFFF00"/>
                </patternFill>
              </fill>
            </x14:dxf>
          </x14:cfRule>
          <xm:sqref>CQ113:DU113 CQ111:DU111 CQ109:DU109 CQ107:DU107 CQ105:DU105 CQ103:DU103 CQ101:DU101 CQ99:DU99 CQ97:DU97 CQ95:DU95</xm:sqref>
        </x14:conditionalFormatting>
        <x14:conditionalFormatting xmlns:xm="http://schemas.microsoft.com/office/excel/2006/main">
          <x14:cfRule type="containsText" priority="292" operator="containsText" id="{CBC5CAEE-0520-4BC6-B83E-B77DBA50C8D3}">
            <xm:f>NOT(ISERROR(SEARCH(EY95,EY95)))</xm:f>
            <xm:f>EY95</xm:f>
            <x14:dxf>
              <font>
                <color rgb="FF9C0006"/>
              </font>
              <fill>
                <patternFill>
                  <bgColor rgb="FFFFFF00"/>
                </patternFill>
              </fill>
            </x14:dxf>
          </x14:cfRule>
          <xm:sqref>EY113:GC113 EY111:GC111 EY109:GC109 EY107:GC107 EY105:GC105 EY103:GC103 EY101:GC101 EY99:GC99 EY97:GC97 EY95:GC95</xm:sqref>
        </x14:conditionalFormatting>
        <x14:conditionalFormatting xmlns:xm="http://schemas.microsoft.com/office/excel/2006/main">
          <x14:cfRule type="containsText" priority="291" operator="containsText" id="{D1BAE672-0150-4788-922B-923D432B279C}">
            <xm:f>NOT(ISERROR(SEARCH(DV95,DV95)))</xm:f>
            <xm:f>DV95</xm:f>
            <x14:dxf>
              <font>
                <color rgb="FF9C0006"/>
              </font>
              <fill>
                <patternFill>
                  <bgColor rgb="FFFFFF00"/>
                </patternFill>
              </fill>
            </x14:dxf>
          </x14:cfRule>
          <xm:sqref>DV113:EX113 DV111:EX111 DV109:EX109 DV107:EX107 DV105:EX105 DV103:EX103 DV101:EX101 DV99:EX99 DV97:EX97 DV95:EX95</xm:sqref>
        </x14:conditionalFormatting>
        <x14:conditionalFormatting xmlns:xm="http://schemas.microsoft.com/office/excel/2006/main">
          <x14:cfRule type="containsText" priority="290" operator="containsText" id="{B858AC93-48B0-4A54-9124-CA22054D04DA}">
            <xm:f>NOT(ISERROR(SEARCH(C115,C115)))</xm:f>
            <xm:f>C115</xm:f>
            <x14:dxf>
              <font>
                <color rgb="FF9C0006"/>
              </font>
              <fill>
                <patternFill>
                  <bgColor rgb="FFFFFF00"/>
                </patternFill>
              </fill>
            </x14:dxf>
          </x14:cfRule>
          <xm:sqref>C127:GC127 C125:GC125 C123:GC123 C121:GC121 C119:GC119 C117:GC117 C115:GC115</xm:sqref>
        </x14:conditionalFormatting>
        <x14:conditionalFormatting xmlns:xm="http://schemas.microsoft.com/office/excel/2006/main">
          <x14:cfRule type="containsText" priority="289" operator="containsText" id="{507B7B9D-14C4-4F4F-A10B-CE04F4E0F89F}">
            <xm:f>NOT(ISERROR(SEARCH(AH115,AH115)))</xm:f>
            <xm:f>AH115</xm:f>
            <x14:dxf>
              <font>
                <color rgb="FF9C0006"/>
              </font>
              <fill>
                <patternFill>
                  <bgColor rgb="FFFFFF00"/>
                </patternFill>
              </fill>
            </x14:dxf>
          </x14:cfRule>
          <xm:sqref>AH127:BK127 AH125:BK125 AH123:BK123 AH121:BK121 AH119:BK119 AH117:BK117 AH115:BK115</xm:sqref>
        </x14:conditionalFormatting>
        <x14:conditionalFormatting xmlns:xm="http://schemas.microsoft.com/office/excel/2006/main">
          <x14:cfRule type="containsText" priority="288" operator="containsText" id="{2D95B5C7-FBAF-43F2-A4AB-B8B03AF393DB}">
            <xm:f>NOT(ISERROR(SEARCH(BL115,BL115)))</xm:f>
            <xm:f>BL115</xm:f>
            <x14:dxf>
              <font>
                <color rgb="FF9C0006"/>
              </font>
              <fill>
                <patternFill>
                  <bgColor rgb="FFFFFF00"/>
                </patternFill>
              </fill>
            </x14:dxf>
          </x14:cfRule>
          <xm:sqref>BL127:CP127 BL125:CP125 BL123:CP123 BL121:CP121 BL119:CP119 BL117:CP117 BL115:CP115</xm:sqref>
        </x14:conditionalFormatting>
        <x14:conditionalFormatting xmlns:xm="http://schemas.microsoft.com/office/excel/2006/main">
          <x14:cfRule type="containsText" priority="287" operator="containsText" id="{BCE065A7-B344-4AF8-B2F3-D5DB2AEAB907}">
            <xm:f>NOT(ISERROR(SEARCH(CQ115,CQ115)))</xm:f>
            <xm:f>CQ115</xm:f>
            <x14:dxf>
              <font>
                <color rgb="FF9C0006"/>
              </font>
              <fill>
                <patternFill>
                  <bgColor rgb="FFFFFF00"/>
                </patternFill>
              </fill>
            </x14:dxf>
          </x14:cfRule>
          <xm:sqref>CQ127:DU127 CQ125:DU125 CQ123:DU123 CQ121:DU121 CQ119:DU119 CQ117:DU117 CQ115:DU115</xm:sqref>
        </x14:conditionalFormatting>
        <x14:conditionalFormatting xmlns:xm="http://schemas.microsoft.com/office/excel/2006/main">
          <x14:cfRule type="containsText" priority="286" operator="containsText" id="{0E36614D-5587-4735-8F12-92CD3382272E}">
            <xm:f>NOT(ISERROR(SEARCH(EY115,EY115)))</xm:f>
            <xm:f>EY115</xm:f>
            <x14:dxf>
              <font>
                <color rgb="FF9C0006"/>
              </font>
              <fill>
                <patternFill>
                  <bgColor rgb="FFFFFF00"/>
                </patternFill>
              </fill>
            </x14:dxf>
          </x14:cfRule>
          <xm:sqref>EY127:GC127 EY125:GC125 EY123:GC123 EY121:GC121 EY119:GC119 EY117:GC117 EY115:GC115</xm:sqref>
        </x14:conditionalFormatting>
        <x14:conditionalFormatting xmlns:xm="http://schemas.microsoft.com/office/excel/2006/main">
          <x14:cfRule type="containsText" priority="285" operator="containsText" id="{D2E55CDC-B816-4736-8087-F398AA64728B}">
            <xm:f>NOT(ISERROR(SEARCH(DV115,DV115)))</xm:f>
            <xm:f>DV115</xm:f>
            <x14:dxf>
              <font>
                <color rgb="FF9C0006"/>
              </font>
              <fill>
                <patternFill>
                  <bgColor rgb="FFFFFF00"/>
                </patternFill>
              </fill>
            </x14:dxf>
          </x14:cfRule>
          <xm:sqref>DV127:EX127 DV125:EX125 DV123:EX123 DV121:EX121 DV119:EX119 DV117:EX117 DV115:EX115</xm:sqref>
        </x14:conditionalFormatting>
        <x14:conditionalFormatting xmlns:xm="http://schemas.microsoft.com/office/excel/2006/main">
          <x14:cfRule type="containsText" priority="284" operator="containsText" id="{575C3833-5490-4E8D-9BB9-157F9DB0D7F3}">
            <xm:f>NOT(ISERROR(SEARCH(C129,C129)))</xm:f>
            <xm:f>C129</xm:f>
            <x14:dxf>
              <font>
                <color rgb="FF9C0006"/>
              </font>
              <fill>
                <patternFill>
                  <bgColor rgb="FFFFFF00"/>
                </patternFill>
              </fill>
            </x14:dxf>
          </x14:cfRule>
          <xm:sqref>C131:GC131 C129:GC129</xm:sqref>
        </x14:conditionalFormatting>
        <x14:conditionalFormatting xmlns:xm="http://schemas.microsoft.com/office/excel/2006/main">
          <x14:cfRule type="containsText" priority="283" operator="containsText" id="{075C48D7-4D56-4547-95A7-97903047AF16}">
            <xm:f>NOT(ISERROR(SEARCH(AH129,AH129)))</xm:f>
            <xm:f>AH129</xm:f>
            <x14:dxf>
              <font>
                <color rgb="FF9C0006"/>
              </font>
              <fill>
                <patternFill>
                  <bgColor rgb="FFFFFF00"/>
                </patternFill>
              </fill>
            </x14:dxf>
          </x14:cfRule>
          <xm:sqref>AH131:BK131 AH129:BK129</xm:sqref>
        </x14:conditionalFormatting>
        <x14:conditionalFormatting xmlns:xm="http://schemas.microsoft.com/office/excel/2006/main">
          <x14:cfRule type="containsText" priority="282" operator="containsText" id="{A8DD1555-6F8A-4034-9838-8B0C28C01B3D}">
            <xm:f>NOT(ISERROR(SEARCH(BL129,BL129)))</xm:f>
            <xm:f>BL129</xm:f>
            <x14:dxf>
              <font>
                <color rgb="FF9C0006"/>
              </font>
              <fill>
                <patternFill>
                  <bgColor rgb="FFFFFF00"/>
                </patternFill>
              </fill>
            </x14:dxf>
          </x14:cfRule>
          <xm:sqref>BL131:CP131 BL129:CP129</xm:sqref>
        </x14:conditionalFormatting>
        <x14:conditionalFormatting xmlns:xm="http://schemas.microsoft.com/office/excel/2006/main">
          <x14:cfRule type="containsText" priority="281" operator="containsText" id="{83811B60-2F3E-49C3-8886-439582292201}">
            <xm:f>NOT(ISERROR(SEARCH(CQ129,CQ129)))</xm:f>
            <xm:f>CQ129</xm:f>
            <x14:dxf>
              <font>
                <color rgb="FF9C0006"/>
              </font>
              <fill>
                <patternFill>
                  <bgColor rgb="FFFFFF00"/>
                </patternFill>
              </fill>
            </x14:dxf>
          </x14:cfRule>
          <xm:sqref>CQ131:DU131 CQ129:DU129</xm:sqref>
        </x14:conditionalFormatting>
        <x14:conditionalFormatting xmlns:xm="http://schemas.microsoft.com/office/excel/2006/main">
          <x14:cfRule type="containsText" priority="280" operator="containsText" id="{EE0A76A7-C6E1-4B6E-B718-9CECA109A5DD}">
            <xm:f>NOT(ISERROR(SEARCH(EY129,EY129)))</xm:f>
            <xm:f>EY129</xm:f>
            <x14:dxf>
              <font>
                <color rgb="FF9C0006"/>
              </font>
              <fill>
                <patternFill>
                  <bgColor rgb="FFFFFF00"/>
                </patternFill>
              </fill>
            </x14:dxf>
          </x14:cfRule>
          <xm:sqref>EY131:GC131 EY129:GC129</xm:sqref>
        </x14:conditionalFormatting>
        <x14:conditionalFormatting xmlns:xm="http://schemas.microsoft.com/office/excel/2006/main">
          <x14:cfRule type="containsText" priority="279" operator="containsText" id="{13E7664B-9210-44F5-98E5-8E7933BDC709}">
            <xm:f>NOT(ISERROR(SEARCH(DV129,DV129)))</xm:f>
            <xm:f>DV129</xm:f>
            <x14:dxf>
              <font>
                <color rgb="FF9C0006"/>
              </font>
              <fill>
                <patternFill>
                  <bgColor rgb="FFFFFF00"/>
                </patternFill>
              </fill>
            </x14:dxf>
          </x14:cfRule>
          <xm:sqref>DV131:EX131 DV129:EX129</xm:sqref>
        </x14:conditionalFormatting>
        <x14:conditionalFormatting xmlns:xm="http://schemas.microsoft.com/office/excel/2006/main">
          <x14:cfRule type="containsText" priority="274" operator="containsText" id="{CA33B0A6-5549-415A-96AF-9B81C897E3AA}">
            <xm:f>NOT(ISERROR(SEARCH(C73,C73)))</xm:f>
            <xm:f>C73</xm:f>
            <x14:dxf>
              <font>
                <color rgb="FF9C0006"/>
              </font>
              <fill>
                <patternFill>
                  <bgColor rgb="FFFFFF00"/>
                </patternFill>
              </fill>
            </x14:dxf>
          </x14:cfRule>
          <xm:sqref>C73:GC73</xm:sqref>
        </x14:conditionalFormatting>
        <x14:conditionalFormatting xmlns:xm="http://schemas.microsoft.com/office/excel/2006/main">
          <x14:cfRule type="containsText" priority="273" operator="containsText" id="{A1DC6585-626C-46C2-9B6E-7FFAE7F6B6DB}">
            <xm:f>NOT(ISERROR(SEARCH(AH73,AH73)))</xm:f>
            <xm:f>AH73</xm:f>
            <x14:dxf>
              <font>
                <color rgb="FF9C0006"/>
              </font>
              <fill>
                <patternFill>
                  <bgColor rgb="FFFFFF00"/>
                </patternFill>
              </fill>
            </x14:dxf>
          </x14:cfRule>
          <xm:sqref>AH73:BK73</xm:sqref>
        </x14:conditionalFormatting>
        <x14:conditionalFormatting xmlns:xm="http://schemas.microsoft.com/office/excel/2006/main">
          <x14:cfRule type="containsText" priority="272" operator="containsText" id="{8AB8EE3D-255F-46CB-9F89-60A3BFB540F0}">
            <xm:f>NOT(ISERROR(SEARCH(BL73,BL73)))</xm:f>
            <xm:f>BL73</xm:f>
            <x14:dxf>
              <font>
                <color rgb="FF9C0006"/>
              </font>
              <fill>
                <patternFill>
                  <bgColor rgb="FFFFFF00"/>
                </patternFill>
              </fill>
            </x14:dxf>
          </x14:cfRule>
          <xm:sqref>BL73:CP73</xm:sqref>
        </x14:conditionalFormatting>
        <x14:conditionalFormatting xmlns:xm="http://schemas.microsoft.com/office/excel/2006/main">
          <x14:cfRule type="containsText" priority="271" operator="containsText" id="{C9D686CD-EB22-42ED-BF1B-C7B83D7FD74F}">
            <xm:f>NOT(ISERROR(SEARCH(CQ73,CQ73)))</xm:f>
            <xm:f>CQ73</xm:f>
            <x14:dxf>
              <font>
                <color rgb="FF9C0006"/>
              </font>
              <fill>
                <patternFill>
                  <bgColor rgb="FFFFFF00"/>
                </patternFill>
              </fill>
            </x14:dxf>
          </x14:cfRule>
          <xm:sqref>CQ73:DU73</xm:sqref>
        </x14:conditionalFormatting>
        <x14:conditionalFormatting xmlns:xm="http://schemas.microsoft.com/office/excel/2006/main">
          <x14:cfRule type="containsText" priority="270" operator="containsText" id="{B323B0E3-875D-4433-BE65-7ED2167BC04C}">
            <xm:f>NOT(ISERROR(SEARCH(EY73,EY73)))</xm:f>
            <xm:f>EY73</xm:f>
            <x14:dxf>
              <font>
                <color rgb="FF9C0006"/>
              </font>
              <fill>
                <patternFill>
                  <bgColor rgb="FFFFFF00"/>
                </patternFill>
              </fill>
            </x14:dxf>
          </x14:cfRule>
          <xm:sqref>EY73:GC73</xm:sqref>
        </x14:conditionalFormatting>
        <x14:conditionalFormatting xmlns:xm="http://schemas.microsoft.com/office/excel/2006/main">
          <x14:cfRule type="containsText" priority="269" operator="containsText" id="{ECA0C852-B708-4036-A0EF-B96A32177A9F}">
            <xm:f>NOT(ISERROR(SEARCH(DV73,DV73)))</xm:f>
            <xm:f>DV73</xm:f>
            <x14:dxf>
              <font>
                <color rgb="FF9C0006"/>
              </font>
              <fill>
                <patternFill>
                  <bgColor rgb="FFFFFF00"/>
                </patternFill>
              </fill>
            </x14:dxf>
          </x14:cfRule>
          <xm:sqref>DV73:EX73</xm:sqref>
        </x14:conditionalFormatting>
        <x14:conditionalFormatting xmlns:xm="http://schemas.microsoft.com/office/excel/2006/main">
          <x14:cfRule type="containsText" priority="268" operator="containsText" id="{03333743-5C24-4F1B-9E43-B70C6DAF7A8B}">
            <xm:f>NOT(ISERROR(SEARCH(C75,C75)))</xm:f>
            <xm:f>C75</xm:f>
            <x14:dxf>
              <font>
                <color rgb="FF9C0006"/>
              </font>
              <fill>
                <patternFill>
                  <bgColor rgb="FFFFFF00"/>
                </patternFill>
              </fill>
            </x14:dxf>
          </x14:cfRule>
          <xm:sqref>C75:GC75</xm:sqref>
        </x14:conditionalFormatting>
        <x14:conditionalFormatting xmlns:xm="http://schemas.microsoft.com/office/excel/2006/main">
          <x14:cfRule type="containsText" priority="267" operator="containsText" id="{A005AF25-0EC9-4008-8647-F8D438D3CCF0}">
            <xm:f>NOT(ISERROR(SEARCH(AH75,AH75)))</xm:f>
            <xm:f>AH75</xm:f>
            <x14:dxf>
              <font>
                <color rgb="FF9C0006"/>
              </font>
              <fill>
                <patternFill>
                  <bgColor rgb="FFFFFF00"/>
                </patternFill>
              </fill>
            </x14:dxf>
          </x14:cfRule>
          <xm:sqref>AH75:BK75</xm:sqref>
        </x14:conditionalFormatting>
        <x14:conditionalFormatting xmlns:xm="http://schemas.microsoft.com/office/excel/2006/main">
          <x14:cfRule type="containsText" priority="266" operator="containsText" id="{1FBFF475-0C8B-4259-A722-60D9606107E4}">
            <xm:f>NOT(ISERROR(SEARCH(BL75,BL75)))</xm:f>
            <xm:f>BL75</xm:f>
            <x14:dxf>
              <font>
                <color rgb="FF9C0006"/>
              </font>
              <fill>
                <patternFill>
                  <bgColor rgb="FFFFFF00"/>
                </patternFill>
              </fill>
            </x14:dxf>
          </x14:cfRule>
          <xm:sqref>BL75:CP75</xm:sqref>
        </x14:conditionalFormatting>
        <x14:conditionalFormatting xmlns:xm="http://schemas.microsoft.com/office/excel/2006/main">
          <x14:cfRule type="containsText" priority="265" operator="containsText" id="{9DF2424B-0C6B-4CAA-B7FF-36EB12925226}">
            <xm:f>NOT(ISERROR(SEARCH(CQ75,CQ75)))</xm:f>
            <xm:f>CQ75</xm:f>
            <x14:dxf>
              <font>
                <color rgb="FF9C0006"/>
              </font>
              <fill>
                <patternFill>
                  <bgColor rgb="FFFFFF00"/>
                </patternFill>
              </fill>
            </x14:dxf>
          </x14:cfRule>
          <xm:sqref>CQ75:DU75</xm:sqref>
        </x14:conditionalFormatting>
        <x14:conditionalFormatting xmlns:xm="http://schemas.microsoft.com/office/excel/2006/main">
          <x14:cfRule type="containsText" priority="264" operator="containsText" id="{734720D4-3B70-45D3-B17E-F17C5FF48F6A}">
            <xm:f>NOT(ISERROR(SEARCH(EY75,EY75)))</xm:f>
            <xm:f>EY75</xm:f>
            <x14:dxf>
              <font>
                <color rgb="FF9C0006"/>
              </font>
              <fill>
                <patternFill>
                  <bgColor rgb="FFFFFF00"/>
                </patternFill>
              </fill>
            </x14:dxf>
          </x14:cfRule>
          <xm:sqref>EY75:GC75</xm:sqref>
        </x14:conditionalFormatting>
        <x14:conditionalFormatting xmlns:xm="http://schemas.microsoft.com/office/excel/2006/main">
          <x14:cfRule type="containsText" priority="263" operator="containsText" id="{DBA94D7A-F1B1-41F5-8BFF-09D98843FE52}">
            <xm:f>NOT(ISERROR(SEARCH(DV75,DV75)))</xm:f>
            <xm:f>DV75</xm:f>
            <x14:dxf>
              <font>
                <color rgb="FF9C0006"/>
              </font>
              <fill>
                <patternFill>
                  <bgColor rgb="FFFFFF00"/>
                </patternFill>
              </fill>
            </x14:dxf>
          </x14:cfRule>
          <xm:sqref>DV75:EX75</xm:sqref>
        </x14:conditionalFormatting>
        <x14:conditionalFormatting xmlns:xm="http://schemas.microsoft.com/office/excel/2006/main">
          <x14:cfRule type="containsText" priority="262" operator="containsText" id="{AA15EDBA-CDFD-41D3-92CD-ECE69BC9AC47}">
            <xm:f>NOT(ISERROR(SEARCH(C77,C77)))</xm:f>
            <xm:f>C77</xm:f>
            <x14:dxf>
              <font>
                <color rgb="FF9C0006"/>
              </font>
              <fill>
                <patternFill>
                  <bgColor rgb="FFFFFF00"/>
                </patternFill>
              </fill>
            </x14:dxf>
          </x14:cfRule>
          <xm:sqref>C77:GC77</xm:sqref>
        </x14:conditionalFormatting>
        <x14:conditionalFormatting xmlns:xm="http://schemas.microsoft.com/office/excel/2006/main">
          <x14:cfRule type="containsText" priority="261" operator="containsText" id="{AB3CD5BE-F50B-4D6B-B802-435CC7109B88}">
            <xm:f>NOT(ISERROR(SEARCH(AH77,AH77)))</xm:f>
            <xm:f>AH77</xm:f>
            <x14:dxf>
              <font>
                <color rgb="FF9C0006"/>
              </font>
              <fill>
                <patternFill>
                  <bgColor rgb="FFFFFF00"/>
                </patternFill>
              </fill>
            </x14:dxf>
          </x14:cfRule>
          <xm:sqref>AH77:BK77</xm:sqref>
        </x14:conditionalFormatting>
        <x14:conditionalFormatting xmlns:xm="http://schemas.microsoft.com/office/excel/2006/main">
          <x14:cfRule type="containsText" priority="260" operator="containsText" id="{FE85BD45-5EDF-4EB5-9034-7AAB44A71B92}">
            <xm:f>NOT(ISERROR(SEARCH(BL77,BL77)))</xm:f>
            <xm:f>BL77</xm:f>
            <x14:dxf>
              <font>
                <color rgb="FF9C0006"/>
              </font>
              <fill>
                <patternFill>
                  <bgColor rgb="FFFFFF00"/>
                </patternFill>
              </fill>
            </x14:dxf>
          </x14:cfRule>
          <xm:sqref>BL77:CP77</xm:sqref>
        </x14:conditionalFormatting>
        <x14:conditionalFormatting xmlns:xm="http://schemas.microsoft.com/office/excel/2006/main">
          <x14:cfRule type="containsText" priority="259" operator="containsText" id="{34DCA437-96BE-435D-B2FD-B7A09DCBE98A}">
            <xm:f>NOT(ISERROR(SEARCH(CQ77,CQ77)))</xm:f>
            <xm:f>CQ77</xm:f>
            <x14:dxf>
              <font>
                <color rgb="FF9C0006"/>
              </font>
              <fill>
                <patternFill>
                  <bgColor rgb="FFFFFF00"/>
                </patternFill>
              </fill>
            </x14:dxf>
          </x14:cfRule>
          <xm:sqref>CQ77:DU77</xm:sqref>
        </x14:conditionalFormatting>
        <x14:conditionalFormatting xmlns:xm="http://schemas.microsoft.com/office/excel/2006/main">
          <x14:cfRule type="containsText" priority="258" operator="containsText" id="{D8EF2FA7-C6AD-4900-A04A-69B491FCCBB4}">
            <xm:f>NOT(ISERROR(SEARCH(EY77,EY77)))</xm:f>
            <xm:f>EY77</xm:f>
            <x14:dxf>
              <font>
                <color rgb="FF9C0006"/>
              </font>
              <fill>
                <patternFill>
                  <bgColor rgb="FFFFFF00"/>
                </patternFill>
              </fill>
            </x14:dxf>
          </x14:cfRule>
          <xm:sqref>EY77:GC77</xm:sqref>
        </x14:conditionalFormatting>
        <x14:conditionalFormatting xmlns:xm="http://schemas.microsoft.com/office/excel/2006/main">
          <x14:cfRule type="containsText" priority="257" operator="containsText" id="{F8B7DBF2-F249-4B25-B443-A83EF9D5EE92}">
            <xm:f>NOT(ISERROR(SEARCH(DV77,DV77)))</xm:f>
            <xm:f>DV77</xm:f>
            <x14:dxf>
              <font>
                <color rgb="FF9C0006"/>
              </font>
              <fill>
                <patternFill>
                  <bgColor rgb="FFFFFF00"/>
                </patternFill>
              </fill>
            </x14:dxf>
          </x14:cfRule>
          <xm:sqref>DV77:EX77</xm:sqref>
        </x14:conditionalFormatting>
        <x14:conditionalFormatting xmlns:xm="http://schemas.microsoft.com/office/excel/2006/main">
          <x14:cfRule type="containsText" priority="256" operator="containsText" id="{99A21012-52FD-4415-823B-9535B0BE326A}">
            <xm:f>NOT(ISERROR(SEARCH(C79,C79)))</xm:f>
            <xm:f>C79</xm:f>
            <x14:dxf>
              <font>
                <color rgb="FF9C0006"/>
              </font>
              <fill>
                <patternFill>
                  <bgColor rgb="FFFFFF00"/>
                </patternFill>
              </fill>
            </x14:dxf>
          </x14:cfRule>
          <xm:sqref>C79:GC79</xm:sqref>
        </x14:conditionalFormatting>
        <x14:conditionalFormatting xmlns:xm="http://schemas.microsoft.com/office/excel/2006/main">
          <x14:cfRule type="containsText" priority="255" operator="containsText" id="{88F04725-F8F0-4A15-9BD3-BE491842379B}">
            <xm:f>NOT(ISERROR(SEARCH(AH79,AH79)))</xm:f>
            <xm:f>AH79</xm:f>
            <x14:dxf>
              <font>
                <color rgb="FF9C0006"/>
              </font>
              <fill>
                <patternFill>
                  <bgColor rgb="FFFFFF00"/>
                </patternFill>
              </fill>
            </x14:dxf>
          </x14:cfRule>
          <xm:sqref>AH79:BK79</xm:sqref>
        </x14:conditionalFormatting>
        <x14:conditionalFormatting xmlns:xm="http://schemas.microsoft.com/office/excel/2006/main">
          <x14:cfRule type="containsText" priority="254" operator="containsText" id="{D96F498F-F897-4135-BEC3-E9E3A8110B40}">
            <xm:f>NOT(ISERROR(SEARCH(BL79,BL79)))</xm:f>
            <xm:f>BL79</xm:f>
            <x14:dxf>
              <font>
                <color rgb="FF9C0006"/>
              </font>
              <fill>
                <patternFill>
                  <bgColor rgb="FFFFFF00"/>
                </patternFill>
              </fill>
            </x14:dxf>
          </x14:cfRule>
          <xm:sqref>BL79:CP79</xm:sqref>
        </x14:conditionalFormatting>
        <x14:conditionalFormatting xmlns:xm="http://schemas.microsoft.com/office/excel/2006/main">
          <x14:cfRule type="containsText" priority="253" operator="containsText" id="{C6AF8CEF-34D5-4B0F-846E-F0BB0AFBA3F9}">
            <xm:f>NOT(ISERROR(SEARCH(CQ79,CQ79)))</xm:f>
            <xm:f>CQ79</xm:f>
            <x14:dxf>
              <font>
                <color rgb="FF9C0006"/>
              </font>
              <fill>
                <patternFill>
                  <bgColor rgb="FFFFFF00"/>
                </patternFill>
              </fill>
            </x14:dxf>
          </x14:cfRule>
          <xm:sqref>CQ79:DU79</xm:sqref>
        </x14:conditionalFormatting>
        <x14:conditionalFormatting xmlns:xm="http://schemas.microsoft.com/office/excel/2006/main">
          <x14:cfRule type="containsText" priority="252" operator="containsText" id="{17460E2A-7518-4866-A01D-779D8DDC2FA9}">
            <xm:f>NOT(ISERROR(SEARCH(EY79,EY79)))</xm:f>
            <xm:f>EY79</xm:f>
            <x14:dxf>
              <font>
                <color rgb="FF9C0006"/>
              </font>
              <fill>
                <patternFill>
                  <bgColor rgb="FFFFFF00"/>
                </patternFill>
              </fill>
            </x14:dxf>
          </x14:cfRule>
          <xm:sqref>EY79:GC79</xm:sqref>
        </x14:conditionalFormatting>
        <x14:conditionalFormatting xmlns:xm="http://schemas.microsoft.com/office/excel/2006/main">
          <x14:cfRule type="containsText" priority="251" operator="containsText" id="{8073EC0B-A931-48FB-B3DE-2FDB42274441}">
            <xm:f>NOT(ISERROR(SEARCH(DV79,DV79)))</xm:f>
            <xm:f>DV79</xm:f>
            <x14:dxf>
              <font>
                <color rgb="FF9C0006"/>
              </font>
              <fill>
                <patternFill>
                  <bgColor rgb="FFFFFF00"/>
                </patternFill>
              </fill>
            </x14:dxf>
          </x14:cfRule>
          <xm:sqref>DV79:EX79</xm:sqref>
        </x14:conditionalFormatting>
        <x14:conditionalFormatting xmlns:xm="http://schemas.microsoft.com/office/excel/2006/main">
          <x14:cfRule type="containsText" priority="250" operator="containsText" id="{0C45570E-962E-40A4-A764-C841F0B70A7B}">
            <xm:f>NOT(ISERROR(SEARCH(C81,C81)))</xm:f>
            <xm:f>C81</xm:f>
            <x14:dxf>
              <font>
                <color rgb="FF9C0006"/>
              </font>
              <fill>
                <patternFill>
                  <bgColor rgb="FFFFFF00"/>
                </patternFill>
              </fill>
            </x14:dxf>
          </x14:cfRule>
          <xm:sqref>C81:GC81</xm:sqref>
        </x14:conditionalFormatting>
        <x14:conditionalFormatting xmlns:xm="http://schemas.microsoft.com/office/excel/2006/main">
          <x14:cfRule type="containsText" priority="249" operator="containsText" id="{16ACF49B-67BA-48A3-B17E-D675D4C82233}">
            <xm:f>NOT(ISERROR(SEARCH(AH81,AH81)))</xm:f>
            <xm:f>AH81</xm:f>
            <x14:dxf>
              <font>
                <color rgb="FF9C0006"/>
              </font>
              <fill>
                <patternFill>
                  <bgColor rgb="FFFFFF00"/>
                </patternFill>
              </fill>
            </x14:dxf>
          </x14:cfRule>
          <xm:sqref>AH81:BK81</xm:sqref>
        </x14:conditionalFormatting>
        <x14:conditionalFormatting xmlns:xm="http://schemas.microsoft.com/office/excel/2006/main">
          <x14:cfRule type="containsText" priority="248" operator="containsText" id="{1D8D2E53-2A44-4BE7-AE87-FCE523A7675F}">
            <xm:f>NOT(ISERROR(SEARCH(BL81,BL81)))</xm:f>
            <xm:f>BL81</xm:f>
            <x14:dxf>
              <font>
                <color rgb="FF9C0006"/>
              </font>
              <fill>
                <patternFill>
                  <bgColor rgb="FFFFFF00"/>
                </patternFill>
              </fill>
            </x14:dxf>
          </x14:cfRule>
          <xm:sqref>BL81:CP81</xm:sqref>
        </x14:conditionalFormatting>
        <x14:conditionalFormatting xmlns:xm="http://schemas.microsoft.com/office/excel/2006/main">
          <x14:cfRule type="containsText" priority="247" operator="containsText" id="{63CBED28-D595-491E-BD33-6A9F17437CEC}">
            <xm:f>NOT(ISERROR(SEARCH(CQ81,CQ81)))</xm:f>
            <xm:f>CQ81</xm:f>
            <x14:dxf>
              <font>
                <color rgb="FF9C0006"/>
              </font>
              <fill>
                <patternFill>
                  <bgColor rgb="FFFFFF00"/>
                </patternFill>
              </fill>
            </x14:dxf>
          </x14:cfRule>
          <xm:sqref>CQ81:DU81</xm:sqref>
        </x14:conditionalFormatting>
        <x14:conditionalFormatting xmlns:xm="http://schemas.microsoft.com/office/excel/2006/main">
          <x14:cfRule type="containsText" priority="246" operator="containsText" id="{4E46D665-5796-4F40-978F-DFA12A4D9FEF}">
            <xm:f>NOT(ISERROR(SEARCH(EY81,EY81)))</xm:f>
            <xm:f>EY81</xm:f>
            <x14:dxf>
              <font>
                <color rgb="FF9C0006"/>
              </font>
              <fill>
                <patternFill>
                  <bgColor rgb="FFFFFF00"/>
                </patternFill>
              </fill>
            </x14:dxf>
          </x14:cfRule>
          <xm:sqref>EY81:GC81</xm:sqref>
        </x14:conditionalFormatting>
        <x14:conditionalFormatting xmlns:xm="http://schemas.microsoft.com/office/excel/2006/main">
          <x14:cfRule type="containsText" priority="245" operator="containsText" id="{8F48C1BD-C7BA-4A24-8083-AEE2A4BFE4AC}">
            <xm:f>NOT(ISERROR(SEARCH(DV81,DV81)))</xm:f>
            <xm:f>DV81</xm:f>
            <x14:dxf>
              <font>
                <color rgb="FF9C0006"/>
              </font>
              <fill>
                <patternFill>
                  <bgColor rgb="FFFFFF00"/>
                </patternFill>
              </fill>
            </x14:dxf>
          </x14:cfRule>
          <xm:sqref>DV81:EX81</xm:sqref>
        </x14:conditionalFormatting>
        <x14:conditionalFormatting xmlns:xm="http://schemas.microsoft.com/office/excel/2006/main">
          <x14:cfRule type="containsText" priority="244" operator="containsText" id="{039A08CE-863E-4DFA-BC20-554748F02B50}">
            <xm:f>NOT(ISERROR(SEARCH(C83,C83)))</xm:f>
            <xm:f>C83</xm:f>
            <x14:dxf>
              <font>
                <color rgb="FF9C0006"/>
              </font>
              <fill>
                <patternFill>
                  <bgColor rgb="FFFFFF00"/>
                </patternFill>
              </fill>
            </x14:dxf>
          </x14:cfRule>
          <xm:sqref>C83:GC83</xm:sqref>
        </x14:conditionalFormatting>
        <x14:conditionalFormatting xmlns:xm="http://schemas.microsoft.com/office/excel/2006/main">
          <x14:cfRule type="containsText" priority="243" operator="containsText" id="{67E400F7-515A-4555-B3E7-80419C3063D9}">
            <xm:f>NOT(ISERROR(SEARCH(AH83,AH83)))</xm:f>
            <xm:f>AH83</xm:f>
            <x14:dxf>
              <font>
                <color rgb="FF9C0006"/>
              </font>
              <fill>
                <patternFill>
                  <bgColor rgb="FFFFFF00"/>
                </patternFill>
              </fill>
            </x14:dxf>
          </x14:cfRule>
          <xm:sqref>AH83:BK83</xm:sqref>
        </x14:conditionalFormatting>
        <x14:conditionalFormatting xmlns:xm="http://schemas.microsoft.com/office/excel/2006/main">
          <x14:cfRule type="containsText" priority="242" operator="containsText" id="{34D4283E-EC36-454C-9565-2A29FF4DECBD}">
            <xm:f>NOT(ISERROR(SEARCH(BL83,BL83)))</xm:f>
            <xm:f>BL83</xm:f>
            <x14:dxf>
              <font>
                <color rgb="FF9C0006"/>
              </font>
              <fill>
                <patternFill>
                  <bgColor rgb="FFFFFF00"/>
                </patternFill>
              </fill>
            </x14:dxf>
          </x14:cfRule>
          <xm:sqref>BL83:CP83</xm:sqref>
        </x14:conditionalFormatting>
        <x14:conditionalFormatting xmlns:xm="http://schemas.microsoft.com/office/excel/2006/main">
          <x14:cfRule type="containsText" priority="241" operator="containsText" id="{9B0F7E8E-0838-4C04-AD1F-AE26473E9F34}">
            <xm:f>NOT(ISERROR(SEARCH(CQ83,CQ83)))</xm:f>
            <xm:f>CQ83</xm:f>
            <x14:dxf>
              <font>
                <color rgb="FF9C0006"/>
              </font>
              <fill>
                <patternFill>
                  <bgColor rgb="FFFFFF00"/>
                </patternFill>
              </fill>
            </x14:dxf>
          </x14:cfRule>
          <xm:sqref>CQ83:DU83</xm:sqref>
        </x14:conditionalFormatting>
        <x14:conditionalFormatting xmlns:xm="http://schemas.microsoft.com/office/excel/2006/main">
          <x14:cfRule type="containsText" priority="240" operator="containsText" id="{4DC5E888-4CD6-4EFF-971B-D2F3BE61658C}">
            <xm:f>NOT(ISERROR(SEARCH(EY83,EY83)))</xm:f>
            <xm:f>EY83</xm:f>
            <x14:dxf>
              <font>
                <color rgb="FF9C0006"/>
              </font>
              <fill>
                <patternFill>
                  <bgColor rgb="FFFFFF00"/>
                </patternFill>
              </fill>
            </x14:dxf>
          </x14:cfRule>
          <xm:sqref>EY83:GC83</xm:sqref>
        </x14:conditionalFormatting>
        <x14:conditionalFormatting xmlns:xm="http://schemas.microsoft.com/office/excel/2006/main">
          <x14:cfRule type="containsText" priority="239" operator="containsText" id="{7F7278BE-0401-4B5C-B49F-0C32B6C1C3D8}">
            <xm:f>NOT(ISERROR(SEARCH(DV83,DV83)))</xm:f>
            <xm:f>DV83</xm:f>
            <x14:dxf>
              <font>
                <color rgb="FF9C0006"/>
              </font>
              <fill>
                <patternFill>
                  <bgColor rgb="FFFFFF00"/>
                </patternFill>
              </fill>
            </x14:dxf>
          </x14:cfRule>
          <xm:sqref>DV83:EX83</xm:sqref>
        </x14:conditionalFormatting>
        <x14:conditionalFormatting xmlns:xm="http://schemas.microsoft.com/office/excel/2006/main">
          <x14:cfRule type="containsText" priority="238" operator="containsText" id="{645C31D3-2E85-46B6-ACCB-B740C8C96D88}">
            <xm:f>NOT(ISERROR(SEARCH(C85,C85)))</xm:f>
            <xm:f>C85</xm:f>
            <x14:dxf>
              <font>
                <color rgb="FF9C0006"/>
              </font>
              <fill>
                <patternFill>
                  <bgColor rgb="FFFFFF00"/>
                </patternFill>
              </fill>
            </x14:dxf>
          </x14:cfRule>
          <xm:sqref>C85:GC85</xm:sqref>
        </x14:conditionalFormatting>
        <x14:conditionalFormatting xmlns:xm="http://schemas.microsoft.com/office/excel/2006/main">
          <x14:cfRule type="containsText" priority="237" operator="containsText" id="{D479026C-0809-4FD6-B4DD-C4B09DF4E602}">
            <xm:f>NOT(ISERROR(SEARCH(AH85,AH85)))</xm:f>
            <xm:f>AH85</xm:f>
            <x14:dxf>
              <font>
                <color rgb="FF9C0006"/>
              </font>
              <fill>
                <patternFill>
                  <bgColor rgb="FFFFFF00"/>
                </patternFill>
              </fill>
            </x14:dxf>
          </x14:cfRule>
          <xm:sqref>AH85:BK85</xm:sqref>
        </x14:conditionalFormatting>
        <x14:conditionalFormatting xmlns:xm="http://schemas.microsoft.com/office/excel/2006/main">
          <x14:cfRule type="containsText" priority="236" operator="containsText" id="{5702BF5B-31C5-4C38-80F3-13FB115D3D60}">
            <xm:f>NOT(ISERROR(SEARCH(BL85,BL85)))</xm:f>
            <xm:f>BL85</xm:f>
            <x14:dxf>
              <font>
                <color rgb="FF9C0006"/>
              </font>
              <fill>
                <patternFill>
                  <bgColor rgb="FFFFFF00"/>
                </patternFill>
              </fill>
            </x14:dxf>
          </x14:cfRule>
          <xm:sqref>BL85:CP85</xm:sqref>
        </x14:conditionalFormatting>
        <x14:conditionalFormatting xmlns:xm="http://schemas.microsoft.com/office/excel/2006/main">
          <x14:cfRule type="containsText" priority="235" operator="containsText" id="{EDCC458F-119C-4D30-A99B-7F13CF466493}">
            <xm:f>NOT(ISERROR(SEARCH(CQ85,CQ85)))</xm:f>
            <xm:f>CQ85</xm:f>
            <x14:dxf>
              <font>
                <color rgb="FF9C0006"/>
              </font>
              <fill>
                <patternFill>
                  <bgColor rgb="FFFFFF00"/>
                </patternFill>
              </fill>
            </x14:dxf>
          </x14:cfRule>
          <xm:sqref>CQ85:DU85</xm:sqref>
        </x14:conditionalFormatting>
        <x14:conditionalFormatting xmlns:xm="http://schemas.microsoft.com/office/excel/2006/main">
          <x14:cfRule type="containsText" priority="234" operator="containsText" id="{A4A0BA1E-7CD7-4B28-BDCE-BAE9FA182C37}">
            <xm:f>NOT(ISERROR(SEARCH(EY85,EY85)))</xm:f>
            <xm:f>EY85</xm:f>
            <x14:dxf>
              <font>
                <color rgb="FF9C0006"/>
              </font>
              <fill>
                <patternFill>
                  <bgColor rgb="FFFFFF00"/>
                </patternFill>
              </fill>
            </x14:dxf>
          </x14:cfRule>
          <xm:sqref>EY85:GC85</xm:sqref>
        </x14:conditionalFormatting>
        <x14:conditionalFormatting xmlns:xm="http://schemas.microsoft.com/office/excel/2006/main">
          <x14:cfRule type="containsText" priority="233" operator="containsText" id="{6408D706-AD4A-4572-A251-839F74B6FFA6}">
            <xm:f>NOT(ISERROR(SEARCH(DV85,DV85)))</xm:f>
            <xm:f>DV85</xm:f>
            <x14:dxf>
              <font>
                <color rgb="FF9C0006"/>
              </font>
              <fill>
                <patternFill>
                  <bgColor rgb="FFFFFF00"/>
                </patternFill>
              </fill>
            </x14:dxf>
          </x14:cfRule>
          <xm:sqref>DV85:EX85</xm:sqref>
        </x14:conditionalFormatting>
        <x14:conditionalFormatting xmlns:xm="http://schemas.microsoft.com/office/excel/2006/main">
          <x14:cfRule type="containsText" priority="232" operator="containsText" id="{4AE9D092-1A00-41D8-8B29-B19359829594}">
            <xm:f>NOT(ISERROR(SEARCH(C87,C87)))</xm:f>
            <xm:f>C87</xm:f>
            <x14:dxf>
              <font>
                <color rgb="FF9C0006"/>
              </font>
              <fill>
                <patternFill>
                  <bgColor rgb="FFFFFF00"/>
                </patternFill>
              </fill>
            </x14:dxf>
          </x14:cfRule>
          <xm:sqref>C87:GC87</xm:sqref>
        </x14:conditionalFormatting>
        <x14:conditionalFormatting xmlns:xm="http://schemas.microsoft.com/office/excel/2006/main">
          <x14:cfRule type="containsText" priority="231" operator="containsText" id="{C00ABC79-3717-40B9-861B-DFBF251320C8}">
            <xm:f>NOT(ISERROR(SEARCH(AH87,AH87)))</xm:f>
            <xm:f>AH87</xm:f>
            <x14:dxf>
              <font>
                <color rgb="FF9C0006"/>
              </font>
              <fill>
                <patternFill>
                  <bgColor rgb="FFFFFF00"/>
                </patternFill>
              </fill>
            </x14:dxf>
          </x14:cfRule>
          <xm:sqref>AH87:BK87</xm:sqref>
        </x14:conditionalFormatting>
        <x14:conditionalFormatting xmlns:xm="http://schemas.microsoft.com/office/excel/2006/main">
          <x14:cfRule type="containsText" priority="230" operator="containsText" id="{7EE752BF-0F17-4590-BF2A-FCC15EB00139}">
            <xm:f>NOT(ISERROR(SEARCH(BL87,BL87)))</xm:f>
            <xm:f>BL87</xm:f>
            <x14:dxf>
              <font>
                <color rgb="FF9C0006"/>
              </font>
              <fill>
                <patternFill>
                  <bgColor rgb="FFFFFF00"/>
                </patternFill>
              </fill>
            </x14:dxf>
          </x14:cfRule>
          <xm:sqref>BL87:CP87</xm:sqref>
        </x14:conditionalFormatting>
        <x14:conditionalFormatting xmlns:xm="http://schemas.microsoft.com/office/excel/2006/main">
          <x14:cfRule type="containsText" priority="229" operator="containsText" id="{855E70F8-1FF2-4AED-9697-6D1418C9C220}">
            <xm:f>NOT(ISERROR(SEARCH(CQ87,CQ87)))</xm:f>
            <xm:f>CQ87</xm:f>
            <x14:dxf>
              <font>
                <color rgb="FF9C0006"/>
              </font>
              <fill>
                <patternFill>
                  <bgColor rgb="FFFFFF00"/>
                </patternFill>
              </fill>
            </x14:dxf>
          </x14:cfRule>
          <xm:sqref>CQ87:DU87</xm:sqref>
        </x14:conditionalFormatting>
        <x14:conditionalFormatting xmlns:xm="http://schemas.microsoft.com/office/excel/2006/main">
          <x14:cfRule type="containsText" priority="228" operator="containsText" id="{4B1809D7-68F7-4C26-9273-3CA501D71859}">
            <xm:f>NOT(ISERROR(SEARCH(EY87,EY87)))</xm:f>
            <xm:f>EY87</xm:f>
            <x14:dxf>
              <font>
                <color rgb="FF9C0006"/>
              </font>
              <fill>
                <patternFill>
                  <bgColor rgb="FFFFFF00"/>
                </patternFill>
              </fill>
            </x14:dxf>
          </x14:cfRule>
          <xm:sqref>EY87:GC87</xm:sqref>
        </x14:conditionalFormatting>
        <x14:conditionalFormatting xmlns:xm="http://schemas.microsoft.com/office/excel/2006/main">
          <x14:cfRule type="containsText" priority="227" operator="containsText" id="{74A781FC-17B5-41A7-B89C-EDFD64562B0B}">
            <xm:f>NOT(ISERROR(SEARCH(DV87,DV87)))</xm:f>
            <xm:f>DV87</xm:f>
            <x14:dxf>
              <font>
                <color rgb="FF9C0006"/>
              </font>
              <fill>
                <patternFill>
                  <bgColor rgb="FFFFFF00"/>
                </patternFill>
              </fill>
            </x14:dxf>
          </x14:cfRule>
          <xm:sqref>DV87:EX87</xm:sqref>
        </x14:conditionalFormatting>
        <x14:conditionalFormatting xmlns:xm="http://schemas.microsoft.com/office/excel/2006/main">
          <x14:cfRule type="containsText" priority="226" operator="containsText" id="{26482574-9D22-4153-B50B-E00EF7042EB4}">
            <xm:f>NOT(ISERROR(SEARCH(C89,C89)))</xm:f>
            <xm:f>C89</xm:f>
            <x14:dxf>
              <font>
                <color rgb="FF9C0006"/>
              </font>
              <fill>
                <patternFill>
                  <bgColor rgb="FFFFFF00"/>
                </patternFill>
              </fill>
            </x14:dxf>
          </x14:cfRule>
          <xm:sqref>C89:GC89</xm:sqref>
        </x14:conditionalFormatting>
        <x14:conditionalFormatting xmlns:xm="http://schemas.microsoft.com/office/excel/2006/main">
          <x14:cfRule type="containsText" priority="225" operator="containsText" id="{15984839-2260-4A27-993B-7BA28CB890D4}">
            <xm:f>NOT(ISERROR(SEARCH(AH89,AH89)))</xm:f>
            <xm:f>AH89</xm:f>
            <x14:dxf>
              <font>
                <color rgb="FF9C0006"/>
              </font>
              <fill>
                <patternFill>
                  <bgColor rgb="FFFFFF00"/>
                </patternFill>
              </fill>
            </x14:dxf>
          </x14:cfRule>
          <xm:sqref>AH89:BK89</xm:sqref>
        </x14:conditionalFormatting>
        <x14:conditionalFormatting xmlns:xm="http://schemas.microsoft.com/office/excel/2006/main">
          <x14:cfRule type="containsText" priority="224" operator="containsText" id="{25F527FE-CD48-4E57-B30C-99E27D55E5AB}">
            <xm:f>NOT(ISERROR(SEARCH(BL89,BL89)))</xm:f>
            <xm:f>BL89</xm:f>
            <x14:dxf>
              <font>
                <color rgb="FF9C0006"/>
              </font>
              <fill>
                <patternFill>
                  <bgColor rgb="FFFFFF00"/>
                </patternFill>
              </fill>
            </x14:dxf>
          </x14:cfRule>
          <xm:sqref>BL89:CP89</xm:sqref>
        </x14:conditionalFormatting>
        <x14:conditionalFormatting xmlns:xm="http://schemas.microsoft.com/office/excel/2006/main">
          <x14:cfRule type="containsText" priority="223" operator="containsText" id="{C4434B4F-3855-4672-A033-E2B586C5A71B}">
            <xm:f>NOT(ISERROR(SEARCH(CQ89,CQ89)))</xm:f>
            <xm:f>CQ89</xm:f>
            <x14:dxf>
              <font>
                <color rgb="FF9C0006"/>
              </font>
              <fill>
                <patternFill>
                  <bgColor rgb="FFFFFF00"/>
                </patternFill>
              </fill>
            </x14:dxf>
          </x14:cfRule>
          <xm:sqref>CQ89:DU89</xm:sqref>
        </x14:conditionalFormatting>
        <x14:conditionalFormatting xmlns:xm="http://schemas.microsoft.com/office/excel/2006/main">
          <x14:cfRule type="containsText" priority="222" operator="containsText" id="{9E00B2B7-D78D-4B97-A3A9-BAEA19CF8103}">
            <xm:f>NOT(ISERROR(SEARCH(EY89,EY89)))</xm:f>
            <xm:f>EY89</xm:f>
            <x14:dxf>
              <font>
                <color rgb="FF9C0006"/>
              </font>
              <fill>
                <patternFill>
                  <bgColor rgb="FFFFFF00"/>
                </patternFill>
              </fill>
            </x14:dxf>
          </x14:cfRule>
          <xm:sqref>EY89:GC89</xm:sqref>
        </x14:conditionalFormatting>
        <x14:conditionalFormatting xmlns:xm="http://schemas.microsoft.com/office/excel/2006/main">
          <x14:cfRule type="containsText" priority="221" operator="containsText" id="{B211F981-42D1-4A76-B800-100CAF0DCEAF}">
            <xm:f>NOT(ISERROR(SEARCH(DV89,DV89)))</xm:f>
            <xm:f>DV89</xm:f>
            <x14:dxf>
              <font>
                <color rgb="FF9C0006"/>
              </font>
              <fill>
                <patternFill>
                  <bgColor rgb="FFFFFF00"/>
                </patternFill>
              </fill>
            </x14:dxf>
          </x14:cfRule>
          <xm:sqref>DV89:EX89</xm:sqref>
        </x14:conditionalFormatting>
        <x14:conditionalFormatting xmlns:xm="http://schemas.microsoft.com/office/excel/2006/main">
          <x14:cfRule type="containsText" priority="220" operator="containsText" id="{4E572247-C52F-4947-94FB-04E238E4544F}">
            <xm:f>NOT(ISERROR(SEARCH(C91,C91)))</xm:f>
            <xm:f>C91</xm:f>
            <x14:dxf>
              <font>
                <color rgb="FF9C0006"/>
              </font>
              <fill>
                <patternFill>
                  <bgColor rgb="FFFFFF00"/>
                </patternFill>
              </fill>
            </x14:dxf>
          </x14:cfRule>
          <xm:sqref>C91:GC91</xm:sqref>
        </x14:conditionalFormatting>
        <x14:conditionalFormatting xmlns:xm="http://schemas.microsoft.com/office/excel/2006/main">
          <x14:cfRule type="containsText" priority="219" operator="containsText" id="{A33CE8FE-AAE1-4EAF-9F7F-9295F08C6968}">
            <xm:f>NOT(ISERROR(SEARCH(AH91,AH91)))</xm:f>
            <xm:f>AH91</xm:f>
            <x14:dxf>
              <font>
                <color rgb="FF9C0006"/>
              </font>
              <fill>
                <patternFill>
                  <bgColor rgb="FFFFFF00"/>
                </patternFill>
              </fill>
            </x14:dxf>
          </x14:cfRule>
          <xm:sqref>AH91:BK91</xm:sqref>
        </x14:conditionalFormatting>
        <x14:conditionalFormatting xmlns:xm="http://schemas.microsoft.com/office/excel/2006/main">
          <x14:cfRule type="containsText" priority="218" operator="containsText" id="{DDBDFC99-15A4-4E55-BFAD-AA8D675176B0}">
            <xm:f>NOT(ISERROR(SEARCH(BL91,BL91)))</xm:f>
            <xm:f>BL91</xm:f>
            <x14:dxf>
              <font>
                <color rgb="FF9C0006"/>
              </font>
              <fill>
                <patternFill>
                  <bgColor rgb="FFFFFF00"/>
                </patternFill>
              </fill>
            </x14:dxf>
          </x14:cfRule>
          <xm:sqref>BL91:CP91</xm:sqref>
        </x14:conditionalFormatting>
        <x14:conditionalFormatting xmlns:xm="http://schemas.microsoft.com/office/excel/2006/main">
          <x14:cfRule type="containsText" priority="217" operator="containsText" id="{AFBA6149-79CF-4760-AE98-9E2692ABE364}">
            <xm:f>NOT(ISERROR(SEARCH(CQ91,CQ91)))</xm:f>
            <xm:f>CQ91</xm:f>
            <x14:dxf>
              <font>
                <color rgb="FF9C0006"/>
              </font>
              <fill>
                <patternFill>
                  <bgColor rgb="FFFFFF00"/>
                </patternFill>
              </fill>
            </x14:dxf>
          </x14:cfRule>
          <xm:sqref>CQ91:DU91</xm:sqref>
        </x14:conditionalFormatting>
        <x14:conditionalFormatting xmlns:xm="http://schemas.microsoft.com/office/excel/2006/main">
          <x14:cfRule type="containsText" priority="216" operator="containsText" id="{EC31E493-1163-4103-993E-0B4598447018}">
            <xm:f>NOT(ISERROR(SEARCH(EY91,EY91)))</xm:f>
            <xm:f>EY91</xm:f>
            <x14:dxf>
              <font>
                <color rgb="FF9C0006"/>
              </font>
              <fill>
                <patternFill>
                  <bgColor rgb="FFFFFF00"/>
                </patternFill>
              </fill>
            </x14:dxf>
          </x14:cfRule>
          <xm:sqref>EY91:GC91</xm:sqref>
        </x14:conditionalFormatting>
        <x14:conditionalFormatting xmlns:xm="http://schemas.microsoft.com/office/excel/2006/main">
          <x14:cfRule type="containsText" priority="215" operator="containsText" id="{3BF02724-780E-446C-8FC6-2872E686F4F7}">
            <xm:f>NOT(ISERROR(SEARCH(DV91,DV91)))</xm:f>
            <xm:f>DV91</xm:f>
            <x14:dxf>
              <font>
                <color rgb="FF9C0006"/>
              </font>
              <fill>
                <patternFill>
                  <bgColor rgb="FFFFFF00"/>
                </patternFill>
              </fill>
            </x14:dxf>
          </x14:cfRule>
          <xm:sqref>DV91:EX91</xm:sqref>
        </x14:conditionalFormatting>
        <x14:conditionalFormatting xmlns:xm="http://schemas.microsoft.com/office/excel/2006/main">
          <x14:cfRule type="containsText" priority="94" operator="containsText" id="{482C2F9F-A1DB-4B58-A94E-33B6FFDBB09F}">
            <xm:f>NOT(ISERROR(SEARCH(C153,C153)))</xm:f>
            <xm:f>C153</xm:f>
            <x14:dxf>
              <font>
                <color rgb="FF9C0006"/>
              </font>
              <fill>
                <patternFill>
                  <bgColor rgb="FFFFFF00"/>
                </patternFill>
              </fill>
            </x14:dxf>
          </x14:cfRule>
          <xm:sqref>C153:GC153</xm:sqref>
        </x14:conditionalFormatting>
        <x14:conditionalFormatting xmlns:xm="http://schemas.microsoft.com/office/excel/2006/main">
          <x14:cfRule type="containsText" priority="93" operator="containsText" id="{2D7CEA3D-7F53-43F8-B6D9-DC6240FAD599}">
            <xm:f>NOT(ISERROR(SEARCH(AH153,AH153)))</xm:f>
            <xm:f>AH153</xm:f>
            <x14:dxf>
              <font>
                <color rgb="FF9C0006"/>
              </font>
              <fill>
                <patternFill>
                  <bgColor rgb="FFFFFF00"/>
                </patternFill>
              </fill>
            </x14:dxf>
          </x14:cfRule>
          <xm:sqref>AH153:BK153</xm:sqref>
        </x14:conditionalFormatting>
        <x14:conditionalFormatting xmlns:xm="http://schemas.microsoft.com/office/excel/2006/main">
          <x14:cfRule type="containsText" priority="92" operator="containsText" id="{0C4FD361-2FE6-43E9-AA10-A6407E04F35B}">
            <xm:f>NOT(ISERROR(SEARCH(BL153,BL153)))</xm:f>
            <xm:f>BL153</xm:f>
            <x14:dxf>
              <font>
                <color rgb="FF9C0006"/>
              </font>
              <fill>
                <patternFill>
                  <bgColor rgb="FFFFFF00"/>
                </patternFill>
              </fill>
            </x14:dxf>
          </x14:cfRule>
          <xm:sqref>BL153:CP153</xm:sqref>
        </x14:conditionalFormatting>
        <x14:conditionalFormatting xmlns:xm="http://schemas.microsoft.com/office/excel/2006/main">
          <x14:cfRule type="containsText" priority="91" operator="containsText" id="{C1594D26-6078-4AD7-A0FA-A5DB883F3987}">
            <xm:f>NOT(ISERROR(SEARCH(CQ153,CQ153)))</xm:f>
            <xm:f>CQ153</xm:f>
            <x14:dxf>
              <font>
                <color rgb="FF9C0006"/>
              </font>
              <fill>
                <patternFill>
                  <bgColor rgb="FFFFFF00"/>
                </patternFill>
              </fill>
            </x14:dxf>
          </x14:cfRule>
          <xm:sqref>CQ153:DU153</xm:sqref>
        </x14:conditionalFormatting>
        <x14:conditionalFormatting xmlns:xm="http://schemas.microsoft.com/office/excel/2006/main">
          <x14:cfRule type="containsText" priority="90" operator="containsText" id="{C17337AD-4FED-482A-BEA1-8401F96CB6FE}">
            <xm:f>NOT(ISERROR(SEARCH(EY153,EY153)))</xm:f>
            <xm:f>EY153</xm:f>
            <x14:dxf>
              <font>
                <color rgb="FF9C0006"/>
              </font>
              <fill>
                <patternFill>
                  <bgColor rgb="FFFFFF00"/>
                </patternFill>
              </fill>
            </x14:dxf>
          </x14:cfRule>
          <xm:sqref>EY153:GC153</xm:sqref>
        </x14:conditionalFormatting>
        <x14:conditionalFormatting xmlns:xm="http://schemas.microsoft.com/office/excel/2006/main">
          <x14:cfRule type="containsText" priority="89" operator="containsText" id="{2B75A452-761E-4FB8-AE55-3EECC74EB4BB}">
            <xm:f>NOT(ISERROR(SEARCH(DV153,DV153)))</xm:f>
            <xm:f>DV153</xm:f>
            <x14:dxf>
              <font>
                <color rgb="FF9C0006"/>
              </font>
              <fill>
                <patternFill>
                  <bgColor rgb="FFFFFF00"/>
                </patternFill>
              </fill>
            </x14:dxf>
          </x14:cfRule>
          <xm:sqref>DV153:EX153</xm:sqref>
        </x14:conditionalFormatting>
        <x14:conditionalFormatting xmlns:xm="http://schemas.microsoft.com/office/excel/2006/main">
          <x14:cfRule type="containsText" priority="88" operator="containsText" id="{BDB5D3AD-7486-46CE-A577-24C13666CEEA}">
            <xm:f>NOT(ISERROR(SEARCH(C155,C155)))</xm:f>
            <xm:f>C155</xm:f>
            <x14:dxf>
              <font>
                <color rgb="FF9C0006"/>
              </font>
              <fill>
                <patternFill>
                  <bgColor rgb="FFFFFF00"/>
                </patternFill>
              </fill>
            </x14:dxf>
          </x14:cfRule>
          <xm:sqref>C173:GC173 C171:GC171 C169:GC169 C167:GC167 C165:GC165 C163:GC163 C161:GC161 C159:GC159 C157:GC157 C155:GC155</xm:sqref>
        </x14:conditionalFormatting>
        <x14:conditionalFormatting xmlns:xm="http://schemas.microsoft.com/office/excel/2006/main">
          <x14:cfRule type="containsText" priority="87" operator="containsText" id="{69B6F8BD-5BF5-4C2C-8FE5-83AFBB9885CF}">
            <xm:f>NOT(ISERROR(SEARCH(AH155,AH155)))</xm:f>
            <xm:f>AH155</xm:f>
            <x14:dxf>
              <font>
                <color rgb="FF9C0006"/>
              </font>
              <fill>
                <patternFill>
                  <bgColor rgb="FFFFFF00"/>
                </patternFill>
              </fill>
            </x14:dxf>
          </x14:cfRule>
          <xm:sqref>AH173:BK173 AH171:BK171 AH169:BK169 AH167:BK167 AH165:BK165 AH163:BK163 AH161:BK161 AH159:BK159 AH157:BK157 AH155:BK155</xm:sqref>
        </x14:conditionalFormatting>
        <x14:conditionalFormatting xmlns:xm="http://schemas.microsoft.com/office/excel/2006/main">
          <x14:cfRule type="containsText" priority="86" operator="containsText" id="{FCF19E79-E440-4DFC-9A19-51D42DC86EA3}">
            <xm:f>NOT(ISERROR(SEARCH(BL155,BL155)))</xm:f>
            <xm:f>BL155</xm:f>
            <x14:dxf>
              <font>
                <color rgb="FF9C0006"/>
              </font>
              <fill>
                <patternFill>
                  <bgColor rgb="FFFFFF00"/>
                </patternFill>
              </fill>
            </x14:dxf>
          </x14:cfRule>
          <xm:sqref>BL173:CP173 BL171:CP171 BL169:CP169 BL167:CP167 BL165:CP165 BL163:CP163 BL161:CP161 BL159:CP159 BL157:CP157 BL155:CP155</xm:sqref>
        </x14:conditionalFormatting>
        <x14:conditionalFormatting xmlns:xm="http://schemas.microsoft.com/office/excel/2006/main">
          <x14:cfRule type="containsText" priority="85" operator="containsText" id="{E3C4C63A-F1C8-4CFB-B23C-04B9EEF27A60}">
            <xm:f>NOT(ISERROR(SEARCH(CQ155,CQ155)))</xm:f>
            <xm:f>CQ155</xm:f>
            <x14:dxf>
              <font>
                <color rgb="FF9C0006"/>
              </font>
              <fill>
                <patternFill>
                  <bgColor rgb="FFFFFF00"/>
                </patternFill>
              </fill>
            </x14:dxf>
          </x14:cfRule>
          <xm:sqref>CQ173:DU173 CQ171:DU171 CQ169:DU169 CQ167:DU167 CQ165:DU165 CQ163:DU163 CQ161:DU161 CQ159:DU159 CQ157:DU157 CQ155:DU155</xm:sqref>
        </x14:conditionalFormatting>
        <x14:conditionalFormatting xmlns:xm="http://schemas.microsoft.com/office/excel/2006/main">
          <x14:cfRule type="containsText" priority="84" operator="containsText" id="{AE8CA95B-8BEB-4BC1-BBF5-E925391639A9}">
            <xm:f>NOT(ISERROR(SEARCH(EY155,EY155)))</xm:f>
            <xm:f>EY155</xm:f>
            <x14:dxf>
              <font>
                <color rgb="FF9C0006"/>
              </font>
              <fill>
                <patternFill>
                  <bgColor rgb="FFFFFF00"/>
                </patternFill>
              </fill>
            </x14:dxf>
          </x14:cfRule>
          <xm:sqref>EY173:GC173 EY171:GC171 EY169:GC169 EY167:GC167 EY165:GC165 EY163:GC163 EY161:GC161 EY159:GC159 EY157:GC157 EY155:GC155</xm:sqref>
        </x14:conditionalFormatting>
        <x14:conditionalFormatting xmlns:xm="http://schemas.microsoft.com/office/excel/2006/main">
          <x14:cfRule type="containsText" priority="83" operator="containsText" id="{B5845784-AC69-4CCD-9416-4D649028A9EE}">
            <xm:f>NOT(ISERROR(SEARCH(DV155,DV155)))</xm:f>
            <xm:f>DV155</xm:f>
            <x14:dxf>
              <font>
                <color rgb="FF9C0006"/>
              </font>
              <fill>
                <patternFill>
                  <bgColor rgb="FFFFFF00"/>
                </patternFill>
              </fill>
            </x14:dxf>
          </x14:cfRule>
          <xm:sqref>DV173:EX173 DV171:EX171 DV169:EX169 DV167:EX167 DV165:EX165 DV163:EX163 DV161:EX161 DV159:EX159 DV157:EX157 DV155:EX155</xm:sqref>
        </x14:conditionalFormatting>
        <x14:conditionalFormatting xmlns:xm="http://schemas.microsoft.com/office/excel/2006/main">
          <x14:cfRule type="containsText" priority="82" operator="containsText" id="{C6C936AD-8D27-486A-919A-AEDCCD82365B}">
            <xm:f>NOT(ISERROR(SEARCH(C175,C175)))</xm:f>
            <xm:f>C175</xm:f>
            <x14:dxf>
              <font>
                <color rgb="FF9C0006"/>
              </font>
              <fill>
                <patternFill>
                  <bgColor rgb="FFFFFF00"/>
                </patternFill>
              </fill>
            </x14:dxf>
          </x14:cfRule>
          <xm:sqref>C187:GC187 C185:GC185 C183:GC183 C181:GC181 C179:GC179 C177:GC177 C175:GC175</xm:sqref>
        </x14:conditionalFormatting>
        <x14:conditionalFormatting xmlns:xm="http://schemas.microsoft.com/office/excel/2006/main">
          <x14:cfRule type="containsText" priority="81" operator="containsText" id="{B04EA8E5-19D3-4794-A1CC-DDA4A54F315A}">
            <xm:f>NOT(ISERROR(SEARCH(AH175,AH175)))</xm:f>
            <xm:f>AH175</xm:f>
            <x14:dxf>
              <font>
                <color rgb="FF9C0006"/>
              </font>
              <fill>
                <patternFill>
                  <bgColor rgb="FFFFFF00"/>
                </patternFill>
              </fill>
            </x14:dxf>
          </x14:cfRule>
          <xm:sqref>AH187:BK187 AH185:BK185 AH183:BK183 AH181:BK181 AH179:BK179 AH177:BK177 AH175:BK175</xm:sqref>
        </x14:conditionalFormatting>
        <x14:conditionalFormatting xmlns:xm="http://schemas.microsoft.com/office/excel/2006/main">
          <x14:cfRule type="containsText" priority="80" operator="containsText" id="{B8CE6E07-2ED1-4A38-A9C5-98AEAF5E7FE7}">
            <xm:f>NOT(ISERROR(SEARCH(BL175,BL175)))</xm:f>
            <xm:f>BL175</xm:f>
            <x14:dxf>
              <font>
                <color rgb="FF9C0006"/>
              </font>
              <fill>
                <patternFill>
                  <bgColor rgb="FFFFFF00"/>
                </patternFill>
              </fill>
            </x14:dxf>
          </x14:cfRule>
          <xm:sqref>BL187:CP187 BL185:CP185 BL183:CP183 BL181:CP181 BL179:CP179 BL177:CP177 BL175:CP175</xm:sqref>
        </x14:conditionalFormatting>
        <x14:conditionalFormatting xmlns:xm="http://schemas.microsoft.com/office/excel/2006/main">
          <x14:cfRule type="containsText" priority="79" operator="containsText" id="{3A72EAB8-2260-4EFB-AD3F-046F126943CF}">
            <xm:f>NOT(ISERROR(SEARCH(CQ175,CQ175)))</xm:f>
            <xm:f>CQ175</xm:f>
            <x14:dxf>
              <font>
                <color rgb="FF9C0006"/>
              </font>
              <fill>
                <patternFill>
                  <bgColor rgb="FFFFFF00"/>
                </patternFill>
              </fill>
            </x14:dxf>
          </x14:cfRule>
          <xm:sqref>CQ187:DU187 CQ185:DU185 CQ183:DU183 CQ181:DU181 CQ179:DU179 CQ177:DU177 CQ175:DU175</xm:sqref>
        </x14:conditionalFormatting>
        <x14:conditionalFormatting xmlns:xm="http://schemas.microsoft.com/office/excel/2006/main">
          <x14:cfRule type="containsText" priority="78" operator="containsText" id="{7B564B09-B3F7-455D-9BEB-7EDCBF1825F1}">
            <xm:f>NOT(ISERROR(SEARCH(EY175,EY175)))</xm:f>
            <xm:f>EY175</xm:f>
            <x14:dxf>
              <font>
                <color rgb="FF9C0006"/>
              </font>
              <fill>
                <patternFill>
                  <bgColor rgb="FFFFFF00"/>
                </patternFill>
              </fill>
            </x14:dxf>
          </x14:cfRule>
          <xm:sqref>EY187:GC187 EY185:GC185 EY183:GC183 EY181:GC181 EY179:GC179 EY177:GC177 EY175:GC175</xm:sqref>
        </x14:conditionalFormatting>
        <x14:conditionalFormatting xmlns:xm="http://schemas.microsoft.com/office/excel/2006/main">
          <x14:cfRule type="containsText" priority="77" operator="containsText" id="{38893E81-7CC7-4A3D-92F8-15211CBB01DD}">
            <xm:f>NOT(ISERROR(SEARCH(DV175,DV175)))</xm:f>
            <xm:f>DV175</xm:f>
            <x14:dxf>
              <font>
                <color rgb="FF9C0006"/>
              </font>
              <fill>
                <patternFill>
                  <bgColor rgb="FFFFFF00"/>
                </patternFill>
              </fill>
            </x14:dxf>
          </x14:cfRule>
          <xm:sqref>DV187:EX187 DV185:EX185 DV183:EX183 DV181:EX181 DV179:EX179 DV177:EX177 DV175:EX175</xm:sqref>
        </x14:conditionalFormatting>
        <x14:conditionalFormatting xmlns:xm="http://schemas.microsoft.com/office/excel/2006/main">
          <x14:cfRule type="containsText" priority="76" operator="containsText" id="{655D911A-9F3C-4A40-A2D9-D497985166BE}">
            <xm:f>NOT(ISERROR(SEARCH(C189,C189)))</xm:f>
            <xm:f>C189</xm:f>
            <x14:dxf>
              <font>
                <color rgb="FF9C0006"/>
              </font>
              <fill>
                <patternFill>
                  <bgColor rgb="FFFFFF00"/>
                </patternFill>
              </fill>
            </x14:dxf>
          </x14:cfRule>
          <xm:sqref>C191:GC191 C189:GC189</xm:sqref>
        </x14:conditionalFormatting>
        <x14:conditionalFormatting xmlns:xm="http://schemas.microsoft.com/office/excel/2006/main">
          <x14:cfRule type="containsText" priority="75" operator="containsText" id="{1ED28D07-1931-4809-8D54-3F87D8E47BB3}">
            <xm:f>NOT(ISERROR(SEARCH(AH189,AH189)))</xm:f>
            <xm:f>AH189</xm:f>
            <x14:dxf>
              <font>
                <color rgb="FF9C0006"/>
              </font>
              <fill>
                <patternFill>
                  <bgColor rgb="FFFFFF00"/>
                </patternFill>
              </fill>
            </x14:dxf>
          </x14:cfRule>
          <xm:sqref>AH191:BK191 AH189:BK189</xm:sqref>
        </x14:conditionalFormatting>
        <x14:conditionalFormatting xmlns:xm="http://schemas.microsoft.com/office/excel/2006/main">
          <x14:cfRule type="containsText" priority="74" operator="containsText" id="{E67B31E9-40A7-4BC9-B09B-8ADE7F2E6075}">
            <xm:f>NOT(ISERROR(SEARCH(BL189,BL189)))</xm:f>
            <xm:f>BL189</xm:f>
            <x14:dxf>
              <font>
                <color rgb="FF9C0006"/>
              </font>
              <fill>
                <patternFill>
                  <bgColor rgb="FFFFFF00"/>
                </patternFill>
              </fill>
            </x14:dxf>
          </x14:cfRule>
          <xm:sqref>BL191:CP191 BL189:CP189</xm:sqref>
        </x14:conditionalFormatting>
        <x14:conditionalFormatting xmlns:xm="http://schemas.microsoft.com/office/excel/2006/main">
          <x14:cfRule type="containsText" priority="73" operator="containsText" id="{0E2D8A5B-B549-4FA1-9652-92CFF004433A}">
            <xm:f>NOT(ISERROR(SEARCH(CQ189,CQ189)))</xm:f>
            <xm:f>CQ189</xm:f>
            <x14:dxf>
              <font>
                <color rgb="FF9C0006"/>
              </font>
              <fill>
                <patternFill>
                  <bgColor rgb="FFFFFF00"/>
                </patternFill>
              </fill>
            </x14:dxf>
          </x14:cfRule>
          <xm:sqref>CQ191:DU191 CQ189:DU189</xm:sqref>
        </x14:conditionalFormatting>
        <x14:conditionalFormatting xmlns:xm="http://schemas.microsoft.com/office/excel/2006/main">
          <x14:cfRule type="containsText" priority="72" operator="containsText" id="{5430466C-BEF8-4206-B3B0-2CACA431C75F}">
            <xm:f>NOT(ISERROR(SEARCH(EY189,EY189)))</xm:f>
            <xm:f>EY189</xm:f>
            <x14:dxf>
              <font>
                <color rgb="FF9C0006"/>
              </font>
              <fill>
                <patternFill>
                  <bgColor rgb="FFFFFF00"/>
                </patternFill>
              </fill>
            </x14:dxf>
          </x14:cfRule>
          <xm:sqref>EY191:GC191 EY189:GC189</xm:sqref>
        </x14:conditionalFormatting>
        <x14:conditionalFormatting xmlns:xm="http://schemas.microsoft.com/office/excel/2006/main">
          <x14:cfRule type="containsText" priority="71" operator="containsText" id="{ADE8DABC-F8F2-4078-AE5D-AE285E03FCD0}">
            <xm:f>NOT(ISERROR(SEARCH(DV189,DV189)))</xm:f>
            <xm:f>DV189</xm:f>
            <x14:dxf>
              <font>
                <color rgb="FF9C0006"/>
              </font>
              <fill>
                <patternFill>
                  <bgColor rgb="FFFFFF00"/>
                </patternFill>
              </fill>
            </x14:dxf>
          </x14:cfRule>
          <xm:sqref>DV191:EX191 DV189:EX189</xm:sqref>
        </x14:conditionalFormatting>
        <x14:conditionalFormatting xmlns:xm="http://schemas.microsoft.com/office/excel/2006/main">
          <x14:cfRule type="containsText" priority="66" operator="containsText" id="{78BD977D-8141-43DB-A673-30322DC3D135}">
            <xm:f>NOT(ISERROR(SEARCH(C133,C133)))</xm:f>
            <xm:f>C133</xm:f>
            <x14:dxf>
              <font>
                <color rgb="FF9C0006"/>
              </font>
              <fill>
                <patternFill>
                  <bgColor rgb="FFFFFF00"/>
                </patternFill>
              </fill>
            </x14:dxf>
          </x14:cfRule>
          <xm:sqref>C133:GC133</xm:sqref>
        </x14:conditionalFormatting>
        <x14:conditionalFormatting xmlns:xm="http://schemas.microsoft.com/office/excel/2006/main">
          <x14:cfRule type="containsText" priority="65" operator="containsText" id="{A0ADD93F-16A3-4A96-8F93-33C6BD4401EE}">
            <xm:f>NOT(ISERROR(SEARCH(AH133,AH133)))</xm:f>
            <xm:f>AH133</xm:f>
            <x14:dxf>
              <font>
                <color rgb="FF9C0006"/>
              </font>
              <fill>
                <patternFill>
                  <bgColor rgb="FFFFFF00"/>
                </patternFill>
              </fill>
            </x14:dxf>
          </x14:cfRule>
          <xm:sqref>AH133:BK133</xm:sqref>
        </x14:conditionalFormatting>
        <x14:conditionalFormatting xmlns:xm="http://schemas.microsoft.com/office/excel/2006/main">
          <x14:cfRule type="containsText" priority="64" operator="containsText" id="{5B7557B2-901F-4C0D-8EE3-B1D4350FC96D}">
            <xm:f>NOT(ISERROR(SEARCH(BL133,BL133)))</xm:f>
            <xm:f>BL133</xm:f>
            <x14:dxf>
              <font>
                <color rgb="FF9C0006"/>
              </font>
              <fill>
                <patternFill>
                  <bgColor rgb="FFFFFF00"/>
                </patternFill>
              </fill>
            </x14:dxf>
          </x14:cfRule>
          <xm:sqref>BL133:CP133</xm:sqref>
        </x14:conditionalFormatting>
        <x14:conditionalFormatting xmlns:xm="http://schemas.microsoft.com/office/excel/2006/main">
          <x14:cfRule type="containsText" priority="63" operator="containsText" id="{0FFFC7C8-B74A-43B2-965B-929557003A7C}">
            <xm:f>NOT(ISERROR(SEARCH(CQ133,CQ133)))</xm:f>
            <xm:f>CQ133</xm:f>
            <x14:dxf>
              <font>
                <color rgb="FF9C0006"/>
              </font>
              <fill>
                <patternFill>
                  <bgColor rgb="FFFFFF00"/>
                </patternFill>
              </fill>
            </x14:dxf>
          </x14:cfRule>
          <xm:sqref>CQ133:DU133</xm:sqref>
        </x14:conditionalFormatting>
        <x14:conditionalFormatting xmlns:xm="http://schemas.microsoft.com/office/excel/2006/main">
          <x14:cfRule type="containsText" priority="62" operator="containsText" id="{E6D3A53F-4902-4BF1-B45B-09783E6E0B3B}">
            <xm:f>NOT(ISERROR(SEARCH(EY133,EY133)))</xm:f>
            <xm:f>EY133</xm:f>
            <x14:dxf>
              <font>
                <color rgb="FF9C0006"/>
              </font>
              <fill>
                <patternFill>
                  <bgColor rgb="FFFFFF00"/>
                </patternFill>
              </fill>
            </x14:dxf>
          </x14:cfRule>
          <xm:sqref>EY133:GC133</xm:sqref>
        </x14:conditionalFormatting>
        <x14:conditionalFormatting xmlns:xm="http://schemas.microsoft.com/office/excel/2006/main">
          <x14:cfRule type="containsText" priority="61" operator="containsText" id="{CF6E4302-4A03-47CC-927D-A9BCF21CA212}">
            <xm:f>NOT(ISERROR(SEARCH(DV133,DV133)))</xm:f>
            <xm:f>DV133</xm:f>
            <x14:dxf>
              <font>
                <color rgb="FF9C0006"/>
              </font>
              <fill>
                <patternFill>
                  <bgColor rgb="FFFFFF00"/>
                </patternFill>
              </fill>
            </x14:dxf>
          </x14:cfRule>
          <xm:sqref>DV133:EX133</xm:sqref>
        </x14:conditionalFormatting>
        <x14:conditionalFormatting xmlns:xm="http://schemas.microsoft.com/office/excel/2006/main">
          <x14:cfRule type="containsText" priority="60" operator="containsText" id="{0994647B-3FEE-4884-9D74-2300EF75C1C4}">
            <xm:f>NOT(ISERROR(SEARCH(C135,C135)))</xm:f>
            <xm:f>C135</xm:f>
            <x14:dxf>
              <font>
                <color rgb="FF9C0006"/>
              </font>
              <fill>
                <patternFill>
                  <bgColor rgb="FFFFFF00"/>
                </patternFill>
              </fill>
            </x14:dxf>
          </x14:cfRule>
          <xm:sqref>C135:GC135</xm:sqref>
        </x14:conditionalFormatting>
        <x14:conditionalFormatting xmlns:xm="http://schemas.microsoft.com/office/excel/2006/main">
          <x14:cfRule type="containsText" priority="59" operator="containsText" id="{322C9266-B19A-46E2-A708-433F132A1D5D}">
            <xm:f>NOT(ISERROR(SEARCH(AH135,AH135)))</xm:f>
            <xm:f>AH135</xm:f>
            <x14:dxf>
              <font>
                <color rgb="FF9C0006"/>
              </font>
              <fill>
                <patternFill>
                  <bgColor rgb="FFFFFF00"/>
                </patternFill>
              </fill>
            </x14:dxf>
          </x14:cfRule>
          <xm:sqref>AH135:BK135</xm:sqref>
        </x14:conditionalFormatting>
        <x14:conditionalFormatting xmlns:xm="http://schemas.microsoft.com/office/excel/2006/main">
          <x14:cfRule type="containsText" priority="58" operator="containsText" id="{05E88084-1F9C-476C-84EE-8EF30CB36F89}">
            <xm:f>NOT(ISERROR(SEARCH(BL135,BL135)))</xm:f>
            <xm:f>BL135</xm:f>
            <x14:dxf>
              <font>
                <color rgb="FF9C0006"/>
              </font>
              <fill>
                <patternFill>
                  <bgColor rgb="FFFFFF00"/>
                </patternFill>
              </fill>
            </x14:dxf>
          </x14:cfRule>
          <xm:sqref>BL135:CP135</xm:sqref>
        </x14:conditionalFormatting>
        <x14:conditionalFormatting xmlns:xm="http://schemas.microsoft.com/office/excel/2006/main">
          <x14:cfRule type="containsText" priority="57" operator="containsText" id="{2BE7C0AD-E386-4120-A7C8-2239A7F33204}">
            <xm:f>NOT(ISERROR(SEARCH(CQ135,CQ135)))</xm:f>
            <xm:f>CQ135</xm:f>
            <x14:dxf>
              <font>
                <color rgb="FF9C0006"/>
              </font>
              <fill>
                <patternFill>
                  <bgColor rgb="FFFFFF00"/>
                </patternFill>
              </fill>
            </x14:dxf>
          </x14:cfRule>
          <xm:sqref>CQ135:DU135</xm:sqref>
        </x14:conditionalFormatting>
        <x14:conditionalFormatting xmlns:xm="http://schemas.microsoft.com/office/excel/2006/main">
          <x14:cfRule type="containsText" priority="56" operator="containsText" id="{6D068B1B-103B-40B8-A8E2-6603008DBB08}">
            <xm:f>NOT(ISERROR(SEARCH(EY135,EY135)))</xm:f>
            <xm:f>EY135</xm:f>
            <x14:dxf>
              <font>
                <color rgb="FF9C0006"/>
              </font>
              <fill>
                <patternFill>
                  <bgColor rgb="FFFFFF00"/>
                </patternFill>
              </fill>
            </x14:dxf>
          </x14:cfRule>
          <xm:sqref>EY135:GC135</xm:sqref>
        </x14:conditionalFormatting>
        <x14:conditionalFormatting xmlns:xm="http://schemas.microsoft.com/office/excel/2006/main">
          <x14:cfRule type="containsText" priority="55" operator="containsText" id="{580BFCC4-F462-4567-BB59-CF3AF410DBB2}">
            <xm:f>NOT(ISERROR(SEARCH(DV135,DV135)))</xm:f>
            <xm:f>DV135</xm:f>
            <x14:dxf>
              <font>
                <color rgb="FF9C0006"/>
              </font>
              <fill>
                <patternFill>
                  <bgColor rgb="FFFFFF00"/>
                </patternFill>
              </fill>
            </x14:dxf>
          </x14:cfRule>
          <xm:sqref>DV135:EX135</xm:sqref>
        </x14:conditionalFormatting>
        <x14:conditionalFormatting xmlns:xm="http://schemas.microsoft.com/office/excel/2006/main">
          <x14:cfRule type="containsText" priority="54" operator="containsText" id="{504E9956-8E21-4798-AD5C-6E2DABE69E19}">
            <xm:f>NOT(ISERROR(SEARCH(C137,C137)))</xm:f>
            <xm:f>C137</xm:f>
            <x14:dxf>
              <font>
                <color rgb="FF9C0006"/>
              </font>
              <fill>
                <patternFill>
                  <bgColor rgb="FFFFFF00"/>
                </patternFill>
              </fill>
            </x14:dxf>
          </x14:cfRule>
          <xm:sqref>C137:GC137</xm:sqref>
        </x14:conditionalFormatting>
        <x14:conditionalFormatting xmlns:xm="http://schemas.microsoft.com/office/excel/2006/main">
          <x14:cfRule type="containsText" priority="53" operator="containsText" id="{7AF4FCE0-152F-4133-879E-634AC64BE57E}">
            <xm:f>NOT(ISERROR(SEARCH(AH137,AH137)))</xm:f>
            <xm:f>AH137</xm:f>
            <x14:dxf>
              <font>
                <color rgb="FF9C0006"/>
              </font>
              <fill>
                <patternFill>
                  <bgColor rgb="FFFFFF00"/>
                </patternFill>
              </fill>
            </x14:dxf>
          </x14:cfRule>
          <xm:sqref>AH137:BK137</xm:sqref>
        </x14:conditionalFormatting>
        <x14:conditionalFormatting xmlns:xm="http://schemas.microsoft.com/office/excel/2006/main">
          <x14:cfRule type="containsText" priority="52" operator="containsText" id="{F27B6A60-40FC-437F-B699-EFBAD31BAC2B}">
            <xm:f>NOT(ISERROR(SEARCH(BL137,BL137)))</xm:f>
            <xm:f>BL137</xm:f>
            <x14:dxf>
              <font>
                <color rgb="FF9C0006"/>
              </font>
              <fill>
                <patternFill>
                  <bgColor rgb="FFFFFF00"/>
                </patternFill>
              </fill>
            </x14:dxf>
          </x14:cfRule>
          <xm:sqref>BL137:CP137</xm:sqref>
        </x14:conditionalFormatting>
        <x14:conditionalFormatting xmlns:xm="http://schemas.microsoft.com/office/excel/2006/main">
          <x14:cfRule type="containsText" priority="51" operator="containsText" id="{CC703AFC-8429-4FF9-8A1C-7106ADBD162B}">
            <xm:f>NOT(ISERROR(SEARCH(CQ137,CQ137)))</xm:f>
            <xm:f>CQ137</xm:f>
            <x14:dxf>
              <font>
                <color rgb="FF9C0006"/>
              </font>
              <fill>
                <patternFill>
                  <bgColor rgb="FFFFFF00"/>
                </patternFill>
              </fill>
            </x14:dxf>
          </x14:cfRule>
          <xm:sqref>CQ137:DU137</xm:sqref>
        </x14:conditionalFormatting>
        <x14:conditionalFormatting xmlns:xm="http://schemas.microsoft.com/office/excel/2006/main">
          <x14:cfRule type="containsText" priority="50" operator="containsText" id="{EB7ED4B3-F9FD-434A-BE94-C5D113F263EF}">
            <xm:f>NOT(ISERROR(SEARCH(EY137,EY137)))</xm:f>
            <xm:f>EY137</xm:f>
            <x14:dxf>
              <font>
                <color rgb="FF9C0006"/>
              </font>
              <fill>
                <patternFill>
                  <bgColor rgb="FFFFFF00"/>
                </patternFill>
              </fill>
            </x14:dxf>
          </x14:cfRule>
          <xm:sqref>EY137:GC137</xm:sqref>
        </x14:conditionalFormatting>
        <x14:conditionalFormatting xmlns:xm="http://schemas.microsoft.com/office/excel/2006/main">
          <x14:cfRule type="containsText" priority="49" operator="containsText" id="{3AE044EB-4E37-4337-A114-AF75F897E030}">
            <xm:f>NOT(ISERROR(SEARCH(DV137,DV137)))</xm:f>
            <xm:f>DV137</xm:f>
            <x14:dxf>
              <font>
                <color rgb="FF9C0006"/>
              </font>
              <fill>
                <patternFill>
                  <bgColor rgb="FFFFFF00"/>
                </patternFill>
              </fill>
            </x14:dxf>
          </x14:cfRule>
          <xm:sqref>DV137:EX137</xm:sqref>
        </x14:conditionalFormatting>
        <x14:conditionalFormatting xmlns:xm="http://schemas.microsoft.com/office/excel/2006/main">
          <x14:cfRule type="containsText" priority="48" operator="containsText" id="{5DB8E322-4144-4EDE-B947-A5C436D1D0E5}">
            <xm:f>NOT(ISERROR(SEARCH(C139,C139)))</xm:f>
            <xm:f>C139</xm:f>
            <x14:dxf>
              <font>
                <color rgb="FF9C0006"/>
              </font>
              <fill>
                <patternFill>
                  <bgColor rgb="FFFFFF00"/>
                </patternFill>
              </fill>
            </x14:dxf>
          </x14:cfRule>
          <xm:sqref>C139:GC139</xm:sqref>
        </x14:conditionalFormatting>
        <x14:conditionalFormatting xmlns:xm="http://schemas.microsoft.com/office/excel/2006/main">
          <x14:cfRule type="containsText" priority="47" operator="containsText" id="{9B39DAC2-9BD6-4CFC-AE96-24662C9592A6}">
            <xm:f>NOT(ISERROR(SEARCH(AH139,AH139)))</xm:f>
            <xm:f>AH139</xm:f>
            <x14:dxf>
              <font>
                <color rgb="FF9C0006"/>
              </font>
              <fill>
                <patternFill>
                  <bgColor rgb="FFFFFF00"/>
                </patternFill>
              </fill>
            </x14:dxf>
          </x14:cfRule>
          <xm:sqref>AH139:BK139</xm:sqref>
        </x14:conditionalFormatting>
        <x14:conditionalFormatting xmlns:xm="http://schemas.microsoft.com/office/excel/2006/main">
          <x14:cfRule type="containsText" priority="46" operator="containsText" id="{2031E55A-1CCD-4822-8835-453327C3406A}">
            <xm:f>NOT(ISERROR(SEARCH(BL139,BL139)))</xm:f>
            <xm:f>BL139</xm:f>
            <x14:dxf>
              <font>
                <color rgb="FF9C0006"/>
              </font>
              <fill>
                <patternFill>
                  <bgColor rgb="FFFFFF00"/>
                </patternFill>
              </fill>
            </x14:dxf>
          </x14:cfRule>
          <xm:sqref>BL139:CP139</xm:sqref>
        </x14:conditionalFormatting>
        <x14:conditionalFormatting xmlns:xm="http://schemas.microsoft.com/office/excel/2006/main">
          <x14:cfRule type="containsText" priority="45" operator="containsText" id="{D313AB4F-2CB6-4080-85CF-F1C47A7EA045}">
            <xm:f>NOT(ISERROR(SEARCH(CQ139,CQ139)))</xm:f>
            <xm:f>CQ139</xm:f>
            <x14:dxf>
              <font>
                <color rgb="FF9C0006"/>
              </font>
              <fill>
                <patternFill>
                  <bgColor rgb="FFFFFF00"/>
                </patternFill>
              </fill>
            </x14:dxf>
          </x14:cfRule>
          <xm:sqref>CQ139:DU139</xm:sqref>
        </x14:conditionalFormatting>
        <x14:conditionalFormatting xmlns:xm="http://schemas.microsoft.com/office/excel/2006/main">
          <x14:cfRule type="containsText" priority="44" operator="containsText" id="{E849769C-3984-4C99-94D6-F17CA0501B60}">
            <xm:f>NOT(ISERROR(SEARCH(EY139,EY139)))</xm:f>
            <xm:f>EY139</xm:f>
            <x14:dxf>
              <font>
                <color rgb="FF9C0006"/>
              </font>
              <fill>
                <patternFill>
                  <bgColor rgb="FFFFFF00"/>
                </patternFill>
              </fill>
            </x14:dxf>
          </x14:cfRule>
          <xm:sqref>EY139:GC139</xm:sqref>
        </x14:conditionalFormatting>
        <x14:conditionalFormatting xmlns:xm="http://schemas.microsoft.com/office/excel/2006/main">
          <x14:cfRule type="containsText" priority="43" operator="containsText" id="{25CFF336-FCAE-4E80-90CD-005C9D8B29F7}">
            <xm:f>NOT(ISERROR(SEARCH(DV139,DV139)))</xm:f>
            <xm:f>DV139</xm:f>
            <x14:dxf>
              <font>
                <color rgb="FF9C0006"/>
              </font>
              <fill>
                <patternFill>
                  <bgColor rgb="FFFFFF00"/>
                </patternFill>
              </fill>
            </x14:dxf>
          </x14:cfRule>
          <xm:sqref>DV139:EX139</xm:sqref>
        </x14:conditionalFormatting>
        <x14:conditionalFormatting xmlns:xm="http://schemas.microsoft.com/office/excel/2006/main">
          <x14:cfRule type="containsText" priority="42" operator="containsText" id="{BCD7E0BC-5333-4E3A-BC2A-6FDE98BB6F9E}">
            <xm:f>NOT(ISERROR(SEARCH(C141,C141)))</xm:f>
            <xm:f>C141</xm:f>
            <x14:dxf>
              <font>
                <color rgb="FF9C0006"/>
              </font>
              <fill>
                <patternFill>
                  <bgColor rgb="FFFFFF00"/>
                </patternFill>
              </fill>
            </x14:dxf>
          </x14:cfRule>
          <xm:sqref>C141:GC141</xm:sqref>
        </x14:conditionalFormatting>
        <x14:conditionalFormatting xmlns:xm="http://schemas.microsoft.com/office/excel/2006/main">
          <x14:cfRule type="containsText" priority="41" operator="containsText" id="{EB9ECFDB-FED9-419B-81B8-B1A04CF53D88}">
            <xm:f>NOT(ISERROR(SEARCH(AH141,AH141)))</xm:f>
            <xm:f>AH141</xm:f>
            <x14:dxf>
              <font>
                <color rgb="FF9C0006"/>
              </font>
              <fill>
                <patternFill>
                  <bgColor rgb="FFFFFF00"/>
                </patternFill>
              </fill>
            </x14:dxf>
          </x14:cfRule>
          <xm:sqref>AH141:BK141</xm:sqref>
        </x14:conditionalFormatting>
        <x14:conditionalFormatting xmlns:xm="http://schemas.microsoft.com/office/excel/2006/main">
          <x14:cfRule type="containsText" priority="40" operator="containsText" id="{B4EFB329-71A5-4608-94D3-525E637731CF}">
            <xm:f>NOT(ISERROR(SEARCH(BL141,BL141)))</xm:f>
            <xm:f>BL141</xm:f>
            <x14:dxf>
              <font>
                <color rgb="FF9C0006"/>
              </font>
              <fill>
                <patternFill>
                  <bgColor rgb="FFFFFF00"/>
                </patternFill>
              </fill>
            </x14:dxf>
          </x14:cfRule>
          <xm:sqref>BL141:CP141</xm:sqref>
        </x14:conditionalFormatting>
        <x14:conditionalFormatting xmlns:xm="http://schemas.microsoft.com/office/excel/2006/main">
          <x14:cfRule type="containsText" priority="39" operator="containsText" id="{16923899-D4F6-4A4B-A667-31A8F142E70A}">
            <xm:f>NOT(ISERROR(SEARCH(CQ141,CQ141)))</xm:f>
            <xm:f>CQ141</xm:f>
            <x14:dxf>
              <font>
                <color rgb="FF9C0006"/>
              </font>
              <fill>
                <patternFill>
                  <bgColor rgb="FFFFFF00"/>
                </patternFill>
              </fill>
            </x14:dxf>
          </x14:cfRule>
          <xm:sqref>CQ141:DU141</xm:sqref>
        </x14:conditionalFormatting>
        <x14:conditionalFormatting xmlns:xm="http://schemas.microsoft.com/office/excel/2006/main">
          <x14:cfRule type="containsText" priority="38" operator="containsText" id="{6E76E708-75F2-4EA3-8D03-53C643CACEA6}">
            <xm:f>NOT(ISERROR(SEARCH(EY141,EY141)))</xm:f>
            <xm:f>EY141</xm:f>
            <x14:dxf>
              <font>
                <color rgb="FF9C0006"/>
              </font>
              <fill>
                <patternFill>
                  <bgColor rgb="FFFFFF00"/>
                </patternFill>
              </fill>
            </x14:dxf>
          </x14:cfRule>
          <xm:sqref>EY141:GC141</xm:sqref>
        </x14:conditionalFormatting>
        <x14:conditionalFormatting xmlns:xm="http://schemas.microsoft.com/office/excel/2006/main">
          <x14:cfRule type="containsText" priority="37" operator="containsText" id="{2B219B73-27A3-4409-86DA-7932822E166F}">
            <xm:f>NOT(ISERROR(SEARCH(DV141,DV141)))</xm:f>
            <xm:f>DV141</xm:f>
            <x14:dxf>
              <font>
                <color rgb="FF9C0006"/>
              </font>
              <fill>
                <patternFill>
                  <bgColor rgb="FFFFFF00"/>
                </patternFill>
              </fill>
            </x14:dxf>
          </x14:cfRule>
          <xm:sqref>DV141:EX141</xm:sqref>
        </x14:conditionalFormatting>
        <x14:conditionalFormatting xmlns:xm="http://schemas.microsoft.com/office/excel/2006/main">
          <x14:cfRule type="containsText" priority="36" operator="containsText" id="{E0103276-C3E7-4F4B-9B37-19161A104E44}">
            <xm:f>NOT(ISERROR(SEARCH(C143,C143)))</xm:f>
            <xm:f>C143</xm:f>
            <x14:dxf>
              <font>
                <color rgb="FF9C0006"/>
              </font>
              <fill>
                <patternFill>
                  <bgColor rgb="FFFFFF00"/>
                </patternFill>
              </fill>
            </x14:dxf>
          </x14:cfRule>
          <xm:sqref>C143:GC143</xm:sqref>
        </x14:conditionalFormatting>
        <x14:conditionalFormatting xmlns:xm="http://schemas.microsoft.com/office/excel/2006/main">
          <x14:cfRule type="containsText" priority="35" operator="containsText" id="{3671BCB8-2B89-4F1B-8DD8-2362A7EFF94A}">
            <xm:f>NOT(ISERROR(SEARCH(AH143,AH143)))</xm:f>
            <xm:f>AH143</xm:f>
            <x14:dxf>
              <font>
                <color rgb="FF9C0006"/>
              </font>
              <fill>
                <patternFill>
                  <bgColor rgb="FFFFFF00"/>
                </patternFill>
              </fill>
            </x14:dxf>
          </x14:cfRule>
          <xm:sqref>AH143:BK143</xm:sqref>
        </x14:conditionalFormatting>
        <x14:conditionalFormatting xmlns:xm="http://schemas.microsoft.com/office/excel/2006/main">
          <x14:cfRule type="containsText" priority="34" operator="containsText" id="{07F46DD2-D1D6-4B66-A05E-F860DC4F5E76}">
            <xm:f>NOT(ISERROR(SEARCH(BL143,BL143)))</xm:f>
            <xm:f>BL143</xm:f>
            <x14:dxf>
              <font>
                <color rgb="FF9C0006"/>
              </font>
              <fill>
                <patternFill>
                  <bgColor rgb="FFFFFF00"/>
                </patternFill>
              </fill>
            </x14:dxf>
          </x14:cfRule>
          <xm:sqref>BL143:CP143</xm:sqref>
        </x14:conditionalFormatting>
        <x14:conditionalFormatting xmlns:xm="http://schemas.microsoft.com/office/excel/2006/main">
          <x14:cfRule type="containsText" priority="33" operator="containsText" id="{09EA8F3B-CCD3-4554-B0AE-7145F2CD8F8E}">
            <xm:f>NOT(ISERROR(SEARCH(CQ143,CQ143)))</xm:f>
            <xm:f>CQ143</xm:f>
            <x14:dxf>
              <font>
                <color rgb="FF9C0006"/>
              </font>
              <fill>
                <patternFill>
                  <bgColor rgb="FFFFFF00"/>
                </patternFill>
              </fill>
            </x14:dxf>
          </x14:cfRule>
          <xm:sqref>CQ143:DU143</xm:sqref>
        </x14:conditionalFormatting>
        <x14:conditionalFormatting xmlns:xm="http://schemas.microsoft.com/office/excel/2006/main">
          <x14:cfRule type="containsText" priority="32" operator="containsText" id="{842BB097-876D-4CF7-B04C-D7F612290923}">
            <xm:f>NOT(ISERROR(SEARCH(EY143,EY143)))</xm:f>
            <xm:f>EY143</xm:f>
            <x14:dxf>
              <font>
                <color rgb="FF9C0006"/>
              </font>
              <fill>
                <patternFill>
                  <bgColor rgb="FFFFFF00"/>
                </patternFill>
              </fill>
            </x14:dxf>
          </x14:cfRule>
          <xm:sqref>EY143:GC143</xm:sqref>
        </x14:conditionalFormatting>
        <x14:conditionalFormatting xmlns:xm="http://schemas.microsoft.com/office/excel/2006/main">
          <x14:cfRule type="containsText" priority="31" operator="containsText" id="{B45D786E-C32C-40AE-918A-DB8FF3AEC6C0}">
            <xm:f>NOT(ISERROR(SEARCH(DV143,DV143)))</xm:f>
            <xm:f>DV143</xm:f>
            <x14:dxf>
              <font>
                <color rgb="FF9C0006"/>
              </font>
              <fill>
                <patternFill>
                  <bgColor rgb="FFFFFF00"/>
                </patternFill>
              </fill>
            </x14:dxf>
          </x14:cfRule>
          <xm:sqref>DV143:EX143</xm:sqref>
        </x14:conditionalFormatting>
        <x14:conditionalFormatting xmlns:xm="http://schemas.microsoft.com/office/excel/2006/main">
          <x14:cfRule type="containsText" priority="30" operator="containsText" id="{AD518859-69BD-4770-8F1A-25D382B04CE5}">
            <xm:f>NOT(ISERROR(SEARCH(C145,C145)))</xm:f>
            <xm:f>C145</xm:f>
            <x14:dxf>
              <font>
                <color rgb="FF9C0006"/>
              </font>
              <fill>
                <patternFill>
                  <bgColor rgb="FFFFFF00"/>
                </patternFill>
              </fill>
            </x14:dxf>
          </x14:cfRule>
          <xm:sqref>C145:GC145</xm:sqref>
        </x14:conditionalFormatting>
        <x14:conditionalFormatting xmlns:xm="http://schemas.microsoft.com/office/excel/2006/main">
          <x14:cfRule type="containsText" priority="29" operator="containsText" id="{2D96D299-29D3-45E4-93C2-50FDE9C2D4DB}">
            <xm:f>NOT(ISERROR(SEARCH(AH145,AH145)))</xm:f>
            <xm:f>AH145</xm:f>
            <x14:dxf>
              <font>
                <color rgb="FF9C0006"/>
              </font>
              <fill>
                <patternFill>
                  <bgColor rgb="FFFFFF00"/>
                </patternFill>
              </fill>
            </x14:dxf>
          </x14:cfRule>
          <xm:sqref>AH145:BK145</xm:sqref>
        </x14:conditionalFormatting>
        <x14:conditionalFormatting xmlns:xm="http://schemas.microsoft.com/office/excel/2006/main">
          <x14:cfRule type="containsText" priority="28" operator="containsText" id="{7CE06AF4-9A56-492B-8775-08259603E820}">
            <xm:f>NOT(ISERROR(SEARCH(BL145,BL145)))</xm:f>
            <xm:f>BL145</xm:f>
            <x14:dxf>
              <font>
                <color rgb="FF9C0006"/>
              </font>
              <fill>
                <patternFill>
                  <bgColor rgb="FFFFFF00"/>
                </patternFill>
              </fill>
            </x14:dxf>
          </x14:cfRule>
          <xm:sqref>BL145:CP145</xm:sqref>
        </x14:conditionalFormatting>
        <x14:conditionalFormatting xmlns:xm="http://schemas.microsoft.com/office/excel/2006/main">
          <x14:cfRule type="containsText" priority="27" operator="containsText" id="{EE1999F6-6F07-4C93-9BF1-377EE6EFB547}">
            <xm:f>NOT(ISERROR(SEARCH(CQ145,CQ145)))</xm:f>
            <xm:f>CQ145</xm:f>
            <x14:dxf>
              <font>
                <color rgb="FF9C0006"/>
              </font>
              <fill>
                <patternFill>
                  <bgColor rgb="FFFFFF00"/>
                </patternFill>
              </fill>
            </x14:dxf>
          </x14:cfRule>
          <xm:sqref>CQ145:DU145</xm:sqref>
        </x14:conditionalFormatting>
        <x14:conditionalFormatting xmlns:xm="http://schemas.microsoft.com/office/excel/2006/main">
          <x14:cfRule type="containsText" priority="26" operator="containsText" id="{2A57D9CE-5600-4CC6-B8ED-62B6A1E66F37}">
            <xm:f>NOT(ISERROR(SEARCH(EY145,EY145)))</xm:f>
            <xm:f>EY145</xm:f>
            <x14:dxf>
              <font>
                <color rgb="FF9C0006"/>
              </font>
              <fill>
                <patternFill>
                  <bgColor rgb="FFFFFF00"/>
                </patternFill>
              </fill>
            </x14:dxf>
          </x14:cfRule>
          <xm:sqref>EY145:GC145</xm:sqref>
        </x14:conditionalFormatting>
        <x14:conditionalFormatting xmlns:xm="http://schemas.microsoft.com/office/excel/2006/main">
          <x14:cfRule type="containsText" priority="25" operator="containsText" id="{DB7C4C99-FA04-4479-A115-17636338A9CC}">
            <xm:f>NOT(ISERROR(SEARCH(DV145,DV145)))</xm:f>
            <xm:f>DV145</xm:f>
            <x14:dxf>
              <font>
                <color rgb="FF9C0006"/>
              </font>
              <fill>
                <patternFill>
                  <bgColor rgb="FFFFFF00"/>
                </patternFill>
              </fill>
            </x14:dxf>
          </x14:cfRule>
          <xm:sqref>DV145:EX145</xm:sqref>
        </x14:conditionalFormatting>
        <x14:conditionalFormatting xmlns:xm="http://schemas.microsoft.com/office/excel/2006/main">
          <x14:cfRule type="containsText" priority="24" operator="containsText" id="{6555AA1C-57A8-4D04-B2C7-307D37407927}">
            <xm:f>NOT(ISERROR(SEARCH(C147,C147)))</xm:f>
            <xm:f>C147</xm:f>
            <x14:dxf>
              <font>
                <color rgb="FF9C0006"/>
              </font>
              <fill>
                <patternFill>
                  <bgColor rgb="FFFFFF00"/>
                </patternFill>
              </fill>
            </x14:dxf>
          </x14:cfRule>
          <xm:sqref>C147:GC147</xm:sqref>
        </x14:conditionalFormatting>
        <x14:conditionalFormatting xmlns:xm="http://schemas.microsoft.com/office/excel/2006/main">
          <x14:cfRule type="containsText" priority="23" operator="containsText" id="{3FF56F89-F630-403D-B069-320F06E013D1}">
            <xm:f>NOT(ISERROR(SEARCH(AH147,AH147)))</xm:f>
            <xm:f>AH147</xm:f>
            <x14:dxf>
              <font>
                <color rgb="FF9C0006"/>
              </font>
              <fill>
                <patternFill>
                  <bgColor rgb="FFFFFF00"/>
                </patternFill>
              </fill>
            </x14:dxf>
          </x14:cfRule>
          <xm:sqref>AH147:BK147</xm:sqref>
        </x14:conditionalFormatting>
        <x14:conditionalFormatting xmlns:xm="http://schemas.microsoft.com/office/excel/2006/main">
          <x14:cfRule type="containsText" priority="22" operator="containsText" id="{4597CA0E-5F19-4A2E-A9A5-E24464BF0916}">
            <xm:f>NOT(ISERROR(SEARCH(BL147,BL147)))</xm:f>
            <xm:f>BL147</xm:f>
            <x14:dxf>
              <font>
                <color rgb="FF9C0006"/>
              </font>
              <fill>
                <patternFill>
                  <bgColor rgb="FFFFFF00"/>
                </patternFill>
              </fill>
            </x14:dxf>
          </x14:cfRule>
          <xm:sqref>BL147:CP147</xm:sqref>
        </x14:conditionalFormatting>
        <x14:conditionalFormatting xmlns:xm="http://schemas.microsoft.com/office/excel/2006/main">
          <x14:cfRule type="containsText" priority="21" operator="containsText" id="{230BB7FE-8BE2-4859-A7F4-0E8E48D0883A}">
            <xm:f>NOT(ISERROR(SEARCH(CQ147,CQ147)))</xm:f>
            <xm:f>CQ147</xm:f>
            <x14:dxf>
              <font>
                <color rgb="FF9C0006"/>
              </font>
              <fill>
                <patternFill>
                  <bgColor rgb="FFFFFF00"/>
                </patternFill>
              </fill>
            </x14:dxf>
          </x14:cfRule>
          <xm:sqref>CQ147:DU147</xm:sqref>
        </x14:conditionalFormatting>
        <x14:conditionalFormatting xmlns:xm="http://schemas.microsoft.com/office/excel/2006/main">
          <x14:cfRule type="containsText" priority="20" operator="containsText" id="{A3F77093-8A1A-4043-B4DA-9A0D9F332729}">
            <xm:f>NOT(ISERROR(SEARCH(EY147,EY147)))</xm:f>
            <xm:f>EY147</xm:f>
            <x14:dxf>
              <font>
                <color rgb="FF9C0006"/>
              </font>
              <fill>
                <patternFill>
                  <bgColor rgb="FFFFFF00"/>
                </patternFill>
              </fill>
            </x14:dxf>
          </x14:cfRule>
          <xm:sqref>EY147:GC147</xm:sqref>
        </x14:conditionalFormatting>
        <x14:conditionalFormatting xmlns:xm="http://schemas.microsoft.com/office/excel/2006/main">
          <x14:cfRule type="containsText" priority="19" operator="containsText" id="{32AA3293-817C-404E-A7AB-29684B72ABC5}">
            <xm:f>NOT(ISERROR(SEARCH(DV147,DV147)))</xm:f>
            <xm:f>DV147</xm:f>
            <x14:dxf>
              <font>
                <color rgb="FF9C0006"/>
              </font>
              <fill>
                <patternFill>
                  <bgColor rgb="FFFFFF00"/>
                </patternFill>
              </fill>
            </x14:dxf>
          </x14:cfRule>
          <xm:sqref>DV147:EX147</xm:sqref>
        </x14:conditionalFormatting>
        <x14:conditionalFormatting xmlns:xm="http://schemas.microsoft.com/office/excel/2006/main">
          <x14:cfRule type="containsText" priority="18" operator="containsText" id="{B0276033-6895-4BEF-99DB-2D1C2F64C982}">
            <xm:f>NOT(ISERROR(SEARCH(C149,C149)))</xm:f>
            <xm:f>C149</xm:f>
            <x14:dxf>
              <font>
                <color rgb="FF9C0006"/>
              </font>
              <fill>
                <patternFill>
                  <bgColor rgb="FFFFFF00"/>
                </patternFill>
              </fill>
            </x14:dxf>
          </x14:cfRule>
          <xm:sqref>C149:GC149</xm:sqref>
        </x14:conditionalFormatting>
        <x14:conditionalFormatting xmlns:xm="http://schemas.microsoft.com/office/excel/2006/main">
          <x14:cfRule type="containsText" priority="17" operator="containsText" id="{2F0F917C-9265-41C7-87D7-90C7A5FB89B6}">
            <xm:f>NOT(ISERROR(SEARCH(AH149,AH149)))</xm:f>
            <xm:f>AH149</xm:f>
            <x14:dxf>
              <font>
                <color rgb="FF9C0006"/>
              </font>
              <fill>
                <patternFill>
                  <bgColor rgb="FFFFFF00"/>
                </patternFill>
              </fill>
            </x14:dxf>
          </x14:cfRule>
          <xm:sqref>AH149:BK149</xm:sqref>
        </x14:conditionalFormatting>
        <x14:conditionalFormatting xmlns:xm="http://schemas.microsoft.com/office/excel/2006/main">
          <x14:cfRule type="containsText" priority="16" operator="containsText" id="{C973ED73-9EBB-44C5-BB85-EEF612C7E26E}">
            <xm:f>NOT(ISERROR(SEARCH(BL149,BL149)))</xm:f>
            <xm:f>BL149</xm:f>
            <x14:dxf>
              <font>
                <color rgb="FF9C0006"/>
              </font>
              <fill>
                <patternFill>
                  <bgColor rgb="FFFFFF00"/>
                </patternFill>
              </fill>
            </x14:dxf>
          </x14:cfRule>
          <xm:sqref>BL149:CP149</xm:sqref>
        </x14:conditionalFormatting>
        <x14:conditionalFormatting xmlns:xm="http://schemas.microsoft.com/office/excel/2006/main">
          <x14:cfRule type="containsText" priority="15" operator="containsText" id="{63DB3772-1EC7-4D08-BF6C-CD05ECC03B37}">
            <xm:f>NOT(ISERROR(SEARCH(CQ149,CQ149)))</xm:f>
            <xm:f>CQ149</xm:f>
            <x14:dxf>
              <font>
                <color rgb="FF9C0006"/>
              </font>
              <fill>
                <patternFill>
                  <bgColor rgb="FFFFFF00"/>
                </patternFill>
              </fill>
            </x14:dxf>
          </x14:cfRule>
          <xm:sqref>CQ149:DU149</xm:sqref>
        </x14:conditionalFormatting>
        <x14:conditionalFormatting xmlns:xm="http://schemas.microsoft.com/office/excel/2006/main">
          <x14:cfRule type="containsText" priority="14" operator="containsText" id="{546FE2A1-1556-427A-B024-B7BDABD092E8}">
            <xm:f>NOT(ISERROR(SEARCH(EY149,EY149)))</xm:f>
            <xm:f>EY149</xm:f>
            <x14:dxf>
              <font>
                <color rgb="FF9C0006"/>
              </font>
              <fill>
                <patternFill>
                  <bgColor rgb="FFFFFF00"/>
                </patternFill>
              </fill>
            </x14:dxf>
          </x14:cfRule>
          <xm:sqref>EY149:GC149</xm:sqref>
        </x14:conditionalFormatting>
        <x14:conditionalFormatting xmlns:xm="http://schemas.microsoft.com/office/excel/2006/main">
          <x14:cfRule type="containsText" priority="13" operator="containsText" id="{20E9036D-2B5F-4CD1-9B64-FC42BC1CF5D0}">
            <xm:f>NOT(ISERROR(SEARCH(DV149,DV149)))</xm:f>
            <xm:f>DV149</xm:f>
            <x14:dxf>
              <font>
                <color rgb="FF9C0006"/>
              </font>
              <fill>
                <patternFill>
                  <bgColor rgb="FFFFFF00"/>
                </patternFill>
              </fill>
            </x14:dxf>
          </x14:cfRule>
          <xm:sqref>DV149:EX149</xm:sqref>
        </x14:conditionalFormatting>
        <x14:conditionalFormatting xmlns:xm="http://schemas.microsoft.com/office/excel/2006/main">
          <x14:cfRule type="containsText" priority="12" operator="containsText" id="{3EBAD590-4085-40FF-88D4-4D420055B33F}">
            <xm:f>NOT(ISERROR(SEARCH(C151,C151)))</xm:f>
            <xm:f>C151</xm:f>
            <x14:dxf>
              <font>
                <color rgb="FF9C0006"/>
              </font>
              <fill>
                <patternFill>
                  <bgColor rgb="FFFFFF00"/>
                </patternFill>
              </fill>
            </x14:dxf>
          </x14:cfRule>
          <xm:sqref>C151:GC151</xm:sqref>
        </x14:conditionalFormatting>
        <x14:conditionalFormatting xmlns:xm="http://schemas.microsoft.com/office/excel/2006/main">
          <x14:cfRule type="containsText" priority="11" operator="containsText" id="{93B24F3B-B596-40EF-B1FA-DA3559C2F406}">
            <xm:f>NOT(ISERROR(SEARCH(AH151,AH151)))</xm:f>
            <xm:f>AH151</xm:f>
            <x14:dxf>
              <font>
                <color rgb="FF9C0006"/>
              </font>
              <fill>
                <patternFill>
                  <bgColor rgb="FFFFFF00"/>
                </patternFill>
              </fill>
            </x14:dxf>
          </x14:cfRule>
          <xm:sqref>AH151:BK151</xm:sqref>
        </x14:conditionalFormatting>
        <x14:conditionalFormatting xmlns:xm="http://schemas.microsoft.com/office/excel/2006/main">
          <x14:cfRule type="containsText" priority="10" operator="containsText" id="{A606ED3E-A777-4C34-8CFF-5730CA20BF9A}">
            <xm:f>NOT(ISERROR(SEARCH(BL151,BL151)))</xm:f>
            <xm:f>BL151</xm:f>
            <x14:dxf>
              <font>
                <color rgb="FF9C0006"/>
              </font>
              <fill>
                <patternFill>
                  <bgColor rgb="FFFFFF00"/>
                </patternFill>
              </fill>
            </x14:dxf>
          </x14:cfRule>
          <xm:sqref>BL151:CP151</xm:sqref>
        </x14:conditionalFormatting>
        <x14:conditionalFormatting xmlns:xm="http://schemas.microsoft.com/office/excel/2006/main">
          <x14:cfRule type="containsText" priority="9" operator="containsText" id="{799D8C6E-76E0-407A-9124-FD1D6CCD66CD}">
            <xm:f>NOT(ISERROR(SEARCH(CQ151,CQ151)))</xm:f>
            <xm:f>CQ151</xm:f>
            <x14:dxf>
              <font>
                <color rgb="FF9C0006"/>
              </font>
              <fill>
                <patternFill>
                  <bgColor rgb="FFFFFF00"/>
                </patternFill>
              </fill>
            </x14:dxf>
          </x14:cfRule>
          <xm:sqref>CQ151:DU151</xm:sqref>
        </x14:conditionalFormatting>
        <x14:conditionalFormatting xmlns:xm="http://schemas.microsoft.com/office/excel/2006/main">
          <x14:cfRule type="containsText" priority="8" operator="containsText" id="{941AC8C3-6268-47FB-A3A9-59827A85F741}">
            <xm:f>NOT(ISERROR(SEARCH(EY151,EY151)))</xm:f>
            <xm:f>EY151</xm:f>
            <x14:dxf>
              <font>
                <color rgb="FF9C0006"/>
              </font>
              <fill>
                <patternFill>
                  <bgColor rgb="FFFFFF00"/>
                </patternFill>
              </fill>
            </x14:dxf>
          </x14:cfRule>
          <xm:sqref>EY151:GC151</xm:sqref>
        </x14:conditionalFormatting>
        <x14:conditionalFormatting xmlns:xm="http://schemas.microsoft.com/office/excel/2006/main">
          <x14:cfRule type="containsText" priority="7" operator="containsText" id="{8F551F15-B27D-4279-9334-E1F2D2AA658A}">
            <xm:f>NOT(ISERROR(SEARCH(DV151,DV151)))</xm:f>
            <xm:f>DV151</xm:f>
            <x14:dxf>
              <font>
                <color rgb="FF9C0006"/>
              </font>
              <fill>
                <patternFill>
                  <bgColor rgb="FFFFFF00"/>
                </patternFill>
              </fill>
            </x14:dxf>
          </x14:cfRule>
          <xm:sqref>DV151:EX151</xm:sqref>
        </x14:conditionalFormatting>
        <x14:conditionalFormatting xmlns:xm="http://schemas.microsoft.com/office/excel/2006/main">
          <x14:cfRule type="containsText" priority="6" operator="containsText" id="{784E764A-6F09-4FDB-A457-7581EE74FDC7}">
            <xm:f>NOT(ISERROR(SEARCH(C13,C13)))</xm:f>
            <xm:f>C13</xm:f>
            <x14:dxf>
              <font>
                <color rgb="FF9C0006"/>
              </font>
              <fill>
                <patternFill>
                  <bgColor rgb="FFFFFF00"/>
                </patternFill>
              </fill>
            </x14:dxf>
          </x14:cfRule>
          <xm:sqref>C13:E13</xm:sqref>
        </x14:conditionalFormatting>
        <x14:conditionalFormatting xmlns:xm="http://schemas.microsoft.com/office/excel/2006/main">
          <x14:cfRule type="containsText" priority="5" operator="containsText" id="{663FDC69-CB44-471C-8468-70ED835FC0C3}">
            <xm:f>NOT(ISERROR(SEARCH(F13,F13)))</xm:f>
            <xm:f>F13</xm:f>
            <x14:dxf>
              <font>
                <color rgb="FF9C0006"/>
              </font>
              <fill>
                <patternFill>
                  <bgColor rgb="FFFFFF00"/>
                </patternFill>
              </fill>
            </x14:dxf>
          </x14:cfRule>
          <xm:sqref>F13:H13</xm:sqref>
        </x14:conditionalFormatting>
        <x14:conditionalFormatting xmlns:xm="http://schemas.microsoft.com/office/excel/2006/main">
          <x14:cfRule type="containsText" priority="4" operator="containsText" id="{F2439330-3197-4127-BCBD-3208B841F5F0}">
            <xm:f>NOT(ISERROR(SEARCH(L15,L15)))</xm:f>
            <xm:f>L15</xm:f>
            <x14:dxf>
              <font>
                <color rgb="FF9C0006"/>
              </font>
              <fill>
                <patternFill>
                  <bgColor rgb="FFFFFF00"/>
                </patternFill>
              </fill>
            </x14:dxf>
          </x14:cfRule>
          <xm:sqref>L15:N15</xm:sqref>
        </x14:conditionalFormatting>
        <x14:conditionalFormatting xmlns:xm="http://schemas.microsoft.com/office/excel/2006/main">
          <x14:cfRule type="containsText" priority="3" operator="containsText" id="{B43B9E19-9233-414B-B9A3-80FE452118F1}">
            <xm:f>NOT(ISERROR(SEARCH(W15,W15)))</xm:f>
            <xm:f>W15</xm:f>
            <x14:dxf>
              <font>
                <color rgb="FF9C0006"/>
              </font>
              <fill>
                <patternFill>
                  <bgColor rgb="FFFFFF00"/>
                </patternFill>
              </fill>
            </x14:dxf>
          </x14:cfRule>
          <xm:sqref>W15:Y15</xm:sqref>
        </x14:conditionalFormatting>
        <x14:conditionalFormatting xmlns:xm="http://schemas.microsoft.com/office/excel/2006/main">
          <x14:cfRule type="containsText" priority="2" operator="containsText" id="{2B7C29B9-603E-4532-8B77-532C9A1D622E}">
            <xm:f>NOT(ISERROR(SEARCH(D17,D17)))</xm:f>
            <xm:f>D17</xm:f>
            <x14:dxf>
              <font>
                <color rgb="FF9C0006"/>
              </font>
              <fill>
                <patternFill>
                  <bgColor rgb="FFFFFF00"/>
                </patternFill>
              </fill>
            </x14:dxf>
          </x14:cfRule>
          <xm:sqref>D17:F17</xm:sqref>
        </x14:conditionalFormatting>
        <x14:conditionalFormatting xmlns:xm="http://schemas.microsoft.com/office/excel/2006/main">
          <x14:cfRule type="containsText" priority="1" operator="containsText" id="{5692715E-D460-4B7C-9C3A-E22B18AEBDDF}">
            <xm:f>NOT(ISERROR(SEARCH(G17,G17)))</xm:f>
            <xm:f>G17</xm:f>
            <x14:dxf>
              <font>
                <color rgb="FF9C0006"/>
              </font>
              <fill>
                <patternFill>
                  <bgColor rgb="FFFFFF00"/>
                </patternFill>
              </fill>
            </x14:dxf>
          </x14:cfRule>
          <xm:sqref>G17:I17</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29" customWidth="1"/>
    <col min="3" max="3" width="13.796875" style="29" customWidth="1"/>
    <col min="4" max="4" width="3.796875" style="29" customWidth="1"/>
    <col min="5" max="5" width="35.59765625" style="29" customWidth="1"/>
    <col min="6" max="6" width="23.19921875" style="29" customWidth="1"/>
    <col min="7" max="8" width="16.296875" style="29" hidden="1" customWidth="1" outlineLevel="1"/>
    <col min="9" max="9" width="60.796875" style="29" customWidth="1" collapsed="1"/>
    <col min="10" max="10" width="27.5" style="29" customWidth="1"/>
    <col min="11" max="11" width="26.09765625" style="29" customWidth="1"/>
    <col min="12" max="12" width="15.5" style="29" customWidth="1"/>
    <col min="13" max="13" width="49.09765625" style="29" customWidth="1"/>
    <col min="14" max="14" width="15.69921875" style="29" customWidth="1"/>
    <col min="15" max="15" width="2.19921875" style="29" customWidth="1"/>
    <col min="16" max="16384" width="9" style="29"/>
  </cols>
  <sheetData>
    <row r="1" spans="1:14" ht="62.25" customHeight="1">
      <c r="A1" s="88" t="s">
        <v>173</v>
      </c>
      <c r="B1" s="87"/>
      <c r="C1" s="86"/>
      <c r="I1" s="85"/>
      <c r="K1" s="83"/>
      <c r="L1" s="84"/>
      <c r="M1" s="83"/>
    </row>
    <row r="2" spans="1:14" ht="55.5" customHeight="1">
      <c r="A2" s="82" t="s">
        <v>172</v>
      </c>
      <c r="B2" s="81"/>
      <c r="C2" s="80"/>
      <c r="D2" s="80"/>
      <c r="E2" s="80"/>
      <c r="F2" s="80"/>
      <c r="G2" s="80"/>
      <c r="H2" s="80"/>
      <c r="I2" s="80"/>
      <c r="J2" s="80"/>
      <c r="K2" s="79"/>
      <c r="L2" s="79"/>
      <c r="M2" s="79"/>
      <c r="N2" s="78"/>
    </row>
    <row r="3" spans="1:14" ht="30" customHeight="1">
      <c r="A3" s="77"/>
      <c r="B3" s="76"/>
      <c r="C3" s="75"/>
      <c r="D3" s="75"/>
      <c r="E3" s="75"/>
      <c r="F3" s="75"/>
      <c r="G3" s="75"/>
      <c r="H3" s="75"/>
      <c r="I3" s="299" t="s">
        <v>171</v>
      </c>
      <c r="J3" s="300"/>
      <c r="K3" s="300"/>
      <c r="L3" s="300"/>
      <c r="M3" s="300"/>
      <c r="N3" s="301"/>
    </row>
    <row r="4" spans="1:14" ht="367.5" customHeight="1">
      <c r="A4" s="74"/>
      <c r="B4" s="73"/>
      <c r="C4" s="302" t="s">
        <v>170</v>
      </c>
      <c r="D4" s="303"/>
      <c r="E4" s="303"/>
      <c r="F4" s="304"/>
      <c r="G4" s="307" t="s">
        <v>169</v>
      </c>
      <c r="H4" s="307"/>
      <c r="I4" s="308" t="s">
        <v>168</v>
      </c>
      <c r="J4" s="309"/>
      <c r="K4" s="310" t="s">
        <v>167</v>
      </c>
      <c r="L4" s="311"/>
      <c r="M4" s="314" t="s">
        <v>166</v>
      </c>
      <c r="N4" s="314"/>
    </row>
    <row r="5" spans="1:14" ht="64.5" customHeight="1">
      <c r="A5" s="72"/>
      <c r="B5" s="71"/>
      <c r="C5" s="305"/>
      <c r="D5" s="305"/>
      <c r="E5" s="305"/>
      <c r="F5" s="306"/>
      <c r="G5" s="70" t="s">
        <v>165</v>
      </c>
      <c r="H5" s="70" t="s">
        <v>164</v>
      </c>
      <c r="I5" s="315" t="s">
        <v>163</v>
      </c>
      <c r="J5" s="316"/>
      <c r="K5" s="312"/>
      <c r="L5" s="313"/>
      <c r="M5" s="317" t="s">
        <v>163</v>
      </c>
      <c r="N5" s="317"/>
    </row>
    <row r="6" spans="1:14" ht="36" customHeight="1">
      <c r="A6" s="57"/>
      <c r="B6" s="56"/>
      <c r="C6" s="318" t="s">
        <v>162</v>
      </c>
      <c r="D6" s="53">
        <v>1</v>
      </c>
      <c r="E6" s="298" t="s">
        <v>161</v>
      </c>
      <c r="F6" s="53" t="s">
        <v>158</v>
      </c>
      <c r="G6" s="69">
        <v>5365</v>
      </c>
      <c r="H6" s="68"/>
      <c r="I6" s="67">
        <f t="shared" ref="I6:I13" si="0">ROUND(G6*10%,0)</f>
        <v>537</v>
      </c>
      <c r="J6" s="48" t="s">
        <v>141</v>
      </c>
      <c r="K6" s="49">
        <v>537</v>
      </c>
      <c r="L6" s="66" t="s">
        <v>141</v>
      </c>
      <c r="M6" s="49">
        <f t="shared" ref="M6:M13" si="1">ROUND(G6*5%,0)</f>
        <v>268</v>
      </c>
      <c r="N6" s="48" t="s">
        <v>141</v>
      </c>
    </row>
    <row r="7" spans="1:14" ht="36" customHeight="1">
      <c r="A7" s="57"/>
      <c r="B7" s="56"/>
      <c r="C7" s="318"/>
      <c r="D7" s="53">
        <v>2</v>
      </c>
      <c r="E7" s="298"/>
      <c r="F7" s="53" t="s">
        <v>157</v>
      </c>
      <c r="G7" s="58">
        <v>6836</v>
      </c>
      <c r="H7" s="52"/>
      <c r="I7" s="50">
        <f t="shared" si="0"/>
        <v>684</v>
      </c>
      <c r="J7" s="48" t="s">
        <v>141</v>
      </c>
      <c r="K7" s="49">
        <v>684</v>
      </c>
      <c r="L7" s="66" t="s">
        <v>141</v>
      </c>
      <c r="M7" s="49">
        <f t="shared" si="1"/>
        <v>342</v>
      </c>
      <c r="N7" s="48" t="s">
        <v>141</v>
      </c>
    </row>
    <row r="8" spans="1:14" ht="36" customHeight="1">
      <c r="A8" s="57"/>
      <c r="B8" s="56"/>
      <c r="C8" s="318"/>
      <c r="D8" s="53">
        <v>3</v>
      </c>
      <c r="E8" s="298"/>
      <c r="F8" s="53" t="s">
        <v>156</v>
      </c>
      <c r="G8" s="58">
        <v>8894</v>
      </c>
      <c r="H8" s="52"/>
      <c r="I8" s="50">
        <f t="shared" si="0"/>
        <v>889</v>
      </c>
      <c r="J8" s="48" t="s">
        <v>141</v>
      </c>
      <c r="K8" s="49">
        <v>889</v>
      </c>
      <c r="L8" s="66" t="s">
        <v>141</v>
      </c>
      <c r="M8" s="49">
        <f t="shared" si="1"/>
        <v>445</v>
      </c>
      <c r="N8" s="48" t="s">
        <v>141</v>
      </c>
    </row>
    <row r="9" spans="1:14" ht="36" customHeight="1">
      <c r="A9" s="57"/>
      <c r="B9" s="56"/>
      <c r="C9" s="318"/>
      <c r="D9" s="53">
        <v>4</v>
      </c>
      <c r="E9" s="319" t="s">
        <v>18</v>
      </c>
      <c r="F9" s="319"/>
      <c r="G9" s="58">
        <v>2306</v>
      </c>
      <c r="H9" s="52"/>
      <c r="I9" s="50">
        <f t="shared" si="0"/>
        <v>231</v>
      </c>
      <c r="J9" s="48" t="s">
        <v>141</v>
      </c>
      <c r="K9" s="49">
        <v>231</v>
      </c>
      <c r="L9" s="66" t="s">
        <v>141</v>
      </c>
      <c r="M9" s="49">
        <f t="shared" si="1"/>
        <v>115</v>
      </c>
      <c r="N9" s="48" t="s">
        <v>141</v>
      </c>
    </row>
    <row r="10" spans="1:14" ht="36" customHeight="1">
      <c r="A10" s="57"/>
      <c r="B10" s="56"/>
      <c r="C10" s="318"/>
      <c r="D10" s="53">
        <v>5</v>
      </c>
      <c r="E10" s="298" t="s">
        <v>160</v>
      </c>
      <c r="F10" s="298"/>
      <c r="G10" s="58">
        <v>2259</v>
      </c>
      <c r="H10" s="52"/>
      <c r="I10" s="50">
        <f t="shared" si="0"/>
        <v>226</v>
      </c>
      <c r="J10" s="48" t="s">
        <v>141</v>
      </c>
      <c r="K10" s="49">
        <v>226</v>
      </c>
      <c r="L10" s="66" t="s">
        <v>141</v>
      </c>
      <c r="M10" s="49">
        <f t="shared" si="1"/>
        <v>113</v>
      </c>
      <c r="N10" s="48" t="s">
        <v>141</v>
      </c>
    </row>
    <row r="11" spans="1:14" ht="36" customHeight="1">
      <c r="A11" s="57"/>
      <c r="B11" s="56"/>
      <c r="C11" s="318"/>
      <c r="D11" s="53">
        <v>6</v>
      </c>
      <c r="E11" s="298" t="s">
        <v>159</v>
      </c>
      <c r="F11" s="53" t="s">
        <v>158</v>
      </c>
      <c r="G11" s="58">
        <v>5644</v>
      </c>
      <c r="H11" s="52"/>
      <c r="I11" s="50">
        <f t="shared" si="0"/>
        <v>564</v>
      </c>
      <c r="J11" s="48" t="s">
        <v>141</v>
      </c>
      <c r="K11" s="49">
        <v>564</v>
      </c>
      <c r="L11" s="66" t="s">
        <v>141</v>
      </c>
      <c r="M11" s="49">
        <f t="shared" si="1"/>
        <v>282</v>
      </c>
      <c r="N11" s="48" t="s">
        <v>141</v>
      </c>
    </row>
    <row r="12" spans="1:14" ht="36" customHeight="1">
      <c r="A12" s="57"/>
      <c r="B12" s="56"/>
      <c r="C12" s="318"/>
      <c r="D12" s="53">
        <v>7</v>
      </c>
      <c r="E12" s="298"/>
      <c r="F12" s="53" t="s">
        <v>157</v>
      </c>
      <c r="G12" s="52">
        <v>7095</v>
      </c>
      <c r="H12" s="52"/>
      <c r="I12" s="50">
        <f t="shared" si="0"/>
        <v>710</v>
      </c>
      <c r="J12" s="48" t="s">
        <v>141</v>
      </c>
      <c r="K12" s="49">
        <v>710</v>
      </c>
      <c r="L12" s="66" t="s">
        <v>141</v>
      </c>
      <c r="M12" s="49">
        <f t="shared" si="1"/>
        <v>355</v>
      </c>
      <c r="N12" s="48" t="s">
        <v>141</v>
      </c>
    </row>
    <row r="13" spans="1:14" ht="36" customHeight="1">
      <c r="A13" s="57"/>
      <c r="B13" s="56"/>
      <c r="C13" s="318"/>
      <c r="D13" s="53">
        <v>8</v>
      </c>
      <c r="E13" s="298"/>
      <c r="F13" s="53" t="s">
        <v>156</v>
      </c>
      <c r="G13" s="52">
        <v>11334</v>
      </c>
      <c r="H13" s="52"/>
      <c r="I13" s="50">
        <f t="shared" si="0"/>
        <v>1133</v>
      </c>
      <c r="J13" s="48" t="s">
        <v>141</v>
      </c>
      <c r="K13" s="49">
        <v>1133</v>
      </c>
      <c r="L13" s="66" t="s">
        <v>141</v>
      </c>
      <c r="M13" s="49">
        <f t="shared" si="1"/>
        <v>567</v>
      </c>
      <c r="N13" s="48" t="s">
        <v>141</v>
      </c>
    </row>
    <row r="14" spans="1:14" ht="36" customHeight="1">
      <c r="A14" s="57"/>
      <c r="B14" s="56"/>
      <c r="C14" s="65" t="s">
        <v>155</v>
      </c>
      <c r="D14" s="53">
        <v>9</v>
      </c>
      <c r="E14" s="298" t="s">
        <v>154</v>
      </c>
      <c r="F14" s="298"/>
      <c r="G14" s="52">
        <v>4440</v>
      </c>
      <c r="H14" s="51">
        <v>16.600000000000001</v>
      </c>
      <c r="I14" s="50">
        <f>ROUND(G14/H14*10%,0)</f>
        <v>27</v>
      </c>
      <c r="J14" s="48" t="s">
        <v>134</v>
      </c>
      <c r="K14" s="49" t="s">
        <v>135</v>
      </c>
      <c r="L14" s="48"/>
      <c r="M14" s="49">
        <f>ROUND(G14/H14*5%,0)</f>
        <v>13</v>
      </c>
      <c r="N14" s="48" t="s">
        <v>134</v>
      </c>
    </row>
    <row r="15" spans="1:14" ht="36" customHeight="1">
      <c r="A15" s="57"/>
      <c r="B15" s="56"/>
      <c r="C15" s="318" t="s">
        <v>153</v>
      </c>
      <c r="D15" s="53">
        <v>10</v>
      </c>
      <c r="E15" s="298" t="s">
        <v>152</v>
      </c>
      <c r="F15" s="298"/>
      <c r="G15" s="58">
        <v>2464</v>
      </c>
      <c r="H15" s="52"/>
      <c r="I15" s="50">
        <f t="shared" ref="I15:I21" si="2">ROUND(G15*10%*1.3,0)</f>
        <v>320</v>
      </c>
      <c r="J15" s="48" t="s">
        <v>141</v>
      </c>
      <c r="K15" s="49" t="s">
        <v>135</v>
      </c>
      <c r="L15" s="48"/>
      <c r="M15" s="49">
        <f t="shared" ref="M15:M23" si="3">ROUND(G15*5%*1.3,0)</f>
        <v>160</v>
      </c>
      <c r="N15" s="48" t="s">
        <v>141</v>
      </c>
    </row>
    <row r="16" spans="1:14" ht="36" customHeight="1">
      <c r="A16" s="57"/>
      <c r="B16" s="56"/>
      <c r="C16" s="318"/>
      <c r="D16" s="53">
        <v>11</v>
      </c>
      <c r="E16" s="298" t="s">
        <v>151</v>
      </c>
      <c r="F16" s="298"/>
      <c r="G16" s="58">
        <v>2604</v>
      </c>
      <c r="H16" s="52"/>
      <c r="I16" s="50">
        <f t="shared" si="2"/>
        <v>339</v>
      </c>
      <c r="J16" s="48" t="s">
        <v>141</v>
      </c>
      <c r="K16" s="49" t="s">
        <v>135</v>
      </c>
      <c r="L16" s="48"/>
      <c r="M16" s="49">
        <f t="shared" si="3"/>
        <v>169</v>
      </c>
      <c r="N16" s="48" t="s">
        <v>141</v>
      </c>
    </row>
    <row r="17" spans="1:14" ht="36" customHeight="1">
      <c r="A17" s="57"/>
      <c r="B17" s="56"/>
      <c r="C17" s="318"/>
      <c r="D17" s="53">
        <v>12</v>
      </c>
      <c r="E17" s="298" t="s">
        <v>150</v>
      </c>
      <c r="F17" s="298"/>
      <c r="G17" s="58">
        <v>2395</v>
      </c>
      <c r="H17" s="52"/>
      <c r="I17" s="50">
        <f t="shared" si="2"/>
        <v>311</v>
      </c>
      <c r="J17" s="48" t="s">
        <v>141</v>
      </c>
      <c r="K17" s="49" t="s">
        <v>135</v>
      </c>
      <c r="L17" s="48"/>
      <c r="M17" s="49">
        <f t="shared" si="3"/>
        <v>156</v>
      </c>
      <c r="N17" s="48" t="s">
        <v>141</v>
      </c>
    </row>
    <row r="18" spans="1:14" ht="36" customHeight="1">
      <c r="A18" s="57"/>
      <c r="B18" s="56"/>
      <c r="C18" s="318"/>
      <c r="D18" s="53">
        <v>13</v>
      </c>
      <c r="E18" s="298" t="s">
        <v>149</v>
      </c>
      <c r="F18" s="298"/>
      <c r="G18" s="58">
        <v>1050</v>
      </c>
      <c r="H18" s="52"/>
      <c r="I18" s="50">
        <f t="shared" si="2"/>
        <v>137</v>
      </c>
      <c r="J18" s="48" t="s">
        <v>141</v>
      </c>
      <c r="K18" s="49" t="s">
        <v>135</v>
      </c>
      <c r="L18" s="48"/>
      <c r="M18" s="49">
        <f t="shared" si="3"/>
        <v>68</v>
      </c>
      <c r="N18" s="48" t="s">
        <v>141</v>
      </c>
    </row>
    <row r="19" spans="1:14" ht="36" customHeight="1">
      <c r="A19" s="57"/>
      <c r="B19" s="56"/>
      <c r="C19" s="318"/>
      <c r="D19" s="53">
        <v>14</v>
      </c>
      <c r="E19" s="298" t="s">
        <v>148</v>
      </c>
      <c r="F19" s="298"/>
      <c r="G19" s="58">
        <v>3904</v>
      </c>
      <c r="H19" s="52"/>
      <c r="I19" s="50">
        <f t="shared" si="2"/>
        <v>508</v>
      </c>
      <c r="J19" s="48" t="s">
        <v>141</v>
      </c>
      <c r="K19" s="49" t="s">
        <v>135</v>
      </c>
      <c r="L19" s="48"/>
      <c r="M19" s="49">
        <f t="shared" si="3"/>
        <v>254</v>
      </c>
      <c r="N19" s="48" t="s">
        <v>141</v>
      </c>
    </row>
    <row r="20" spans="1:14" ht="36" customHeight="1">
      <c r="A20" s="57"/>
      <c r="B20" s="56"/>
      <c r="C20" s="318"/>
      <c r="D20" s="53">
        <v>15</v>
      </c>
      <c r="E20" s="298" t="s">
        <v>147</v>
      </c>
      <c r="F20" s="298"/>
      <c r="G20" s="58">
        <v>1566</v>
      </c>
      <c r="H20" s="52"/>
      <c r="I20" s="50">
        <f t="shared" si="2"/>
        <v>204</v>
      </c>
      <c r="J20" s="48" t="s">
        <v>141</v>
      </c>
      <c r="K20" s="49" t="s">
        <v>135</v>
      </c>
      <c r="L20" s="48"/>
      <c r="M20" s="49">
        <f t="shared" si="3"/>
        <v>102</v>
      </c>
      <c r="N20" s="48" t="s">
        <v>141</v>
      </c>
    </row>
    <row r="21" spans="1:14" ht="36" customHeight="1">
      <c r="A21" s="57"/>
      <c r="B21" s="56"/>
      <c r="C21" s="318"/>
      <c r="D21" s="53">
        <v>16</v>
      </c>
      <c r="E21" s="298" t="s">
        <v>146</v>
      </c>
      <c r="F21" s="298"/>
      <c r="G21" s="58">
        <v>1141</v>
      </c>
      <c r="H21" s="52"/>
      <c r="I21" s="50">
        <f t="shared" si="2"/>
        <v>148</v>
      </c>
      <c r="J21" s="48" t="s">
        <v>141</v>
      </c>
      <c r="K21" s="49" t="s">
        <v>135</v>
      </c>
      <c r="L21" s="48"/>
      <c r="M21" s="49">
        <f t="shared" si="3"/>
        <v>74</v>
      </c>
      <c r="N21" s="48" t="s">
        <v>141</v>
      </c>
    </row>
    <row r="22" spans="1:14" s="64" customFormat="1" ht="36" customHeight="1" outlineLevel="1">
      <c r="A22" s="57"/>
      <c r="B22" s="56"/>
      <c r="C22" s="318"/>
      <c r="D22" s="53">
        <v>17</v>
      </c>
      <c r="E22" s="298" t="s">
        <v>145</v>
      </c>
      <c r="F22" s="298"/>
      <c r="G22" s="58">
        <v>4335</v>
      </c>
      <c r="H22" s="52"/>
      <c r="I22" s="49" t="s">
        <v>135</v>
      </c>
      <c r="J22" s="48"/>
      <c r="K22" s="49" t="s">
        <v>135</v>
      </c>
      <c r="L22" s="48"/>
      <c r="M22" s="49">
        <f t="shared" si="3"/>
        <v>282</v>
      </c>
      <c r="N22" s="48" t="s">
        <v>141</v>
      </c>
    </row>
    <row r="23" spans="1:14" s="59" customFormat="1" ht="36" customHeight="1" outlineLevel="1">
      <c r="A23" s="63"/>
      <c r="B23" s="62"/>
      <c r="C23" s="318"/>
      <c r="D23" s="53">
        <v>18</v>
      </c>
      <c r="E23" s="320" t="s">
        <v>31</v>
      </c>
      <c r="F23" s="320"/>
      <c r="G23" s="61">
        <v>252.12364423314503</v>
      </c>
      <c r="H23" s="60"/>
      <c r="I23" s="50">
        <f>G23*10%*1.3</f>
        <v>32.776073750308854</v>
      </c>
      <c r="J23" s="48" t="s">
        <v>141</v>
      </c>
      <c r="K23" s="49" t="s">
        <v>135</v>
      </c>
      <c r="L23" s="48"/>
      <c r="M23" s="49">
        <f t="shared" si="3"/>
        <v>16</v>
      </c>
      <c r="N23" s="48" t="s">
        <v>141</v>
      </c>
    </row>
    <row r="24" spans="1:14" ht="36" customHeight="1">
      <c r="A24" s="57"/>
      <c r="B24" s="56"/>
      <c r="C24" s="322" t="s">
        <v>144</v>
      </c>
      <c r="D24" s="53">
        <v>19</v>
      </c>
      <c r="E24" s="298" t="s">
        <v>143</v>
      </c>
      <c r="F24" s="298"/>
      <c r="G24" s="58">
        <v>4746</v>
      </c>
      <c r="H24" s="52"/>
      <c r="I24" s="50">
        <f>ROUND(G24*10%,0)</f>
        <v>475</v>
      </c>
      <c r="J24" s="48" t="s">
        <v>141</v>
      </c>
      <c r="K24" s="49" t="s">
        <v>135</v>
      </c>
      <c r="L24" s="48"/>
      <c r="M24" s="49">
        <f>ROUND(G24*5%,0)</f>
        <v>237</v>
      </c>
      <c r="N24" s="48" t="s">
        <v>141</v>
      </c>
    </row>
    <row r="25" spans="1:14" ht="36" customHeight="1">
      <c r="A25" s="57"/>
      <c r="B25" s="56"/>
      <c r="C25" s="322"/>
      <c r="D25" s="53">
        <v>20</v>
      </c>
      <c r="E25" s="298" t="s">
        <v>142</v>
      </c>
      <c r="F25" s="298"/>
      <c r="G25" s="58">
        <v>6383</v>
      </c>
      <c r="H25" s="52"/>
      <c r="I25" s="50">
        <f>ROUND(G25*10%,0)</f>
        <v>638</v>
      </c>
      <c r="J25" s="48" t="s">
        <v>141</v>
      </c>
      <c r="K25" s="49" t="s">
        <v>135</v>
      </c>
      <c r="L25" s="48"/>
      <c r="M25" s="49">
        <f>ROUND(G25*5%,0)</f>
        <v>319</v>
      </c>
      <c r="N25" s="48" t="s">
        <v>141</v>
      </c>
    </row>
    <row r="26" spans="1:14" ht="36" customHeight="1">
      <c r="A26" s="57"/>
      <c r="B26" s="56"/>
      <c r="C26" s="322" t="s">
        <v>140</v>
      </c>
      <c r="D26" s="53">
        <v>21</v>
      </c>
      <c r="E26" s="298" t="s">
        <v>34</v>
      </c>
      <c r="F26" s="298"/>
      <c r="G26" s="58">
        <v>26260</v>
      </c>
      <c r="H26" s="51">
        <v>69.8</v>
      </c>
      <c r="I26" s="50">
        <f t="shared" ref="I26:I33" si="4">ROUND(G26/H26*10%,0)</f>
        <v>38</v>
      </c>
      <c r="J26" s="48" t="s">
        <v>134</v>
      </c>
      <c r="K26" s="49" t="s">
        <v>135</v>
      </c>
      <c r="L26" s="48"/>
      <c r="M26" s="49">
        <f t="shared" ref="M26:M33" si="5">ROUND(G26/H26*5%,0)</f>
        <v>19</v>
      </c>
      <c r="N26" s="48" t="s">
        <v>134</v>
      </c>
    </row>
    <row r="27" spans="1:14" ht="36" customHeight="1">
      <c r="A27" s="57"/>
      <c r="B27" s="56"/>
      <c r="C27" s="322"/>
      <c r="D27" s="53">
        <v>22</v>
      </c>
      <c r="E27" s="298" t="s">
        <v>35</v>
      </c>
      <c r="F27" s="298"/>
      <c r="G27" s="58">
        <v>10182</v>
      </c>
      <c r="H27" s="51">
        <v>25.5</v>
      </c>
      <c r="I27" s="50">
        <f t="shared" si="4"/>
        <v>40</v>
      </c>
      <c r="J27" s="48" t="s">
        <v>134</v>
      </c>
      <c r="K27" s="49" t="s">
        <v>135</v>
      </c>
      <c r="L27" s="48"/>
      <c r="M27" s="49">
        <f t="shared" si="5"/>
        <v>20</v>
      </c>
      <c r="N27" s="48" t="s">
        <v>134</v>
      </c>
    </row>
    <row r="28" spans="1:14" ht="36" customHeight="1">
      <c r="A28" s="57"/>
      <c r="B28" s="56"/>
      <c r="C28" s="322"/>
      <c r="D28" s="53">
        <v>23</v>
      </c>
      <c r="E28" s="298" t="s">
        <v>36</v>
      </c>
      <c r="F28" s="298"/>
      <c r="G28" s="58">
        <v>33213</v>
      </c>
      <c r="H28" s="51">
        <v>88.3</v>
      </c>
      <c r="I28" s="50">
        <f t="shared" si="4"/>
        <v>38</v>
      </c>
      <c r="J28" s="48" t="s">
        <v>134</v>
      </c>
      <c r="K28" s="49" t="s">
        <v>135</v>
      </c>
      <c r="L28" s="48"/>
      <c r="M28" s="49">
        <f t="shared" si="5"/>
        <v>19</v>
      </c>
      <c r="N28" s="48" t="s">
        <v>134</v>
      </c>
    </row>
    <row r="29" spans="1:14" ht="36" customHeight="1">
      <c r="A29" s="57"/>
      <c r="B29" s="56"/>
      <c r="C29" s="322"/>
      <c r="D29" s="53">
        <v>24</v>
      </c>
      <c r="E29" s="298" t="s">
        <v>139</v>
      </c>
      <c r="F29" s="298"/>
      <c r="G29" s="58">
        <v>32943</v>
      </c>
      <c r="H29" s="51">
        <v>68.900000000000006</v>
      </c>
      <c r="I29" s="50">
        <f t="shared" si="4"/>
        <v>48</v>
      </c>
      <c r="J29" s="48" t="s">
        <v>134</v>
      </c>
      <c r="K29" s="49" t="s">
        <v>135</v>
      </c>
      <c r="L29" s="48"/>
      <c r="M29" s="49">
        <f t="shared" si="5"/>
        <v>24</v>
      </c>
      <c r="N29" s="48" t="s">
        <v>134</v>
      </c>
    </row>
    <row r="30" spans="1:14" ht="36" customHeight="1">
      <c r="A30" s="57"/>
      <c r="B30" s="56"/>
      <c r="C30" s="322"/>
      <c r="D30" s="53">
        <v>25</v>
      </c>
      <c r="E30" s="298" t="s">
        <v>138</v>
      </c>
      <c r="F30" s="298"/>
      <c r="G30" s="58">
        <v>29098</v>
      </c>
      <c r="H30" s="51">
        <v>68.2</v>
      </c>
      <c r="I30" s="50">
        <f t="shared" si="4"/>
        <v>43</v>
      </c>
      <c r="J30" s="48" t="s">
        <v>134</v>
      </c>
      <c r="K30" s="49" t="s">
        <v>135</v>
      </c>
      <c r="L30" s="48"/>
      <c r="M30" s="49">
        <f t="shared" si="5"/>
        <v>21</v>
      </c>
      <c r="N30" s="48" t="s">
        <v>134</v>
      </c>
    </row>
    <row r="31" spans="1:14" ht="36" customHeight="1">
      <c r="A31" s="57"/>
      <c r="B31" s="56"/>
      <c r="C31" s="322"/>
      <c r="D31" s="53">
        <v>26</v>
      </c>
      <c r="E31" s="298" t="s">
        <v>39</v>
      </c>
      <c r="F31" s="298"/>
      <c r="G31" s="58">
        <v>5499</v>
      </c>
      <c r="H31" s="51">
        <v>15.1</v>
      </c>
      <c r="I31" s="50">
        <f t="shared" si="4"/>
        <v>36</v>
      </c>
      <c r="J31" s="48" t="s">
        <v>134</v>
      </c>
      <c r="K31" s="49" t="s">
        <v>135</v>
      </c>
      <c r="L31" s="48"/>
      <c r="M31" s="49">
        <f t="shared" si="5"/>
        <v>18</v>
      </c>
      <c r="N31" s="48" t="s">
        <v>134</v>
      </c>
    </row>
    <row r="32" spans="1:14" ht="36" customHeight="1">
      <c r="A32" s="57"/>
      <c r="B32" s="56"/>
      <c r="C32" s="322"/>
      <c r="D32" s="53">
        <v>27</v>
      </c>
      <c r="E32" s="321" t="s">
        <v>137</v>
      </c>
      <c r="F32" s="321"/>
      <c r="G32" s="52">
        <v>21621</v>
      </c>
      <c r="H32" s="51">
        <v>57.8</v>
      </c>
      <c r="I32" s="50">
        <f t="shared" si="4"/>
        <v>37</v>
      </c>
      <c r="J32" s="48" t="s">
        <v>134</v>
      </c>
      <c r="K32" s="49" t="s">
        <v>135</v>
      </c>
      <c r="L32" s="48"/>
      <c r="M32" s="49">
        <f t="shared" si="5"/>
        <v>19</v>
      </c>
      <c r="N32" s="48" t="s">
        <v>134</v>
      </c>
    </row>
    <row r="33" spans="1:14" ht="36" customHeight="1">
      <c r="A33" s="55"/>
      <c r="B33" s="54"/>
      <c r="C33" s="322"/>
      <c r="D33" s="53">
        <v>28</v>
      </c>
      <c r="E33" s="321" t="s">
        <v>136</v>
      </c>
      <c r="F33" s="321"/>
      <c r="G33" s="52">
        <v>8293</v>
      </c>
      <c r="H33" s="51">
        <v>23.4</v>
      </c>
      <c r="I33" s="50">
        <f t="shared" si="4"/>
        <v>35</v>
      </c>
      <c r="J33" s="48" t="s">
        <v>134</v>
      </c>
      <c r="K33" s="49" t="s">
        <v>135</v>
      </c>
      <c r="L33" s="48"/>
      <c r="M33" s="49">
        <f t="shared" si="5"/>
        <v>18</v>
      </c>
      <c r="N33" s="48" t="s">
        <v>134</v>
      </c>
    </row>
    <row r="34" spans="1:14" ht="409.5" customHeight="1">
      <c r="A34" s="327" t="s">
        <v>57</v>
      </c>
      <c r="B34" s="328"/>
      <c r="C34" s="328"/>
      <c r="D34" s="328"/>
      <c r="E34" s="328"/>
      <c r="F34" s="329"/>
      <c r="G34" s="47"/>
      <c r="H34" s="46"/>
      <c r="I34" s="333" t="s">
        <v>133</v>
      </c>
      <c r="J34" s="334"/>
      <c r="K34" s="337" t="s">
        <v>132</v>
      </c>
      <c r="L34" s="338"/>
      <c r="M34" s="337" t="s">
        <v>131</v>
      </c>
      <c r="N34" s="338"/>
    </row>
    <row r="35" spans="1:14" ht="95.25" customHeight="1">
      <c r="A35" s="330"/>
      <c r="B35" s="331"/>
      <c r="C35" s="331"/>
      <c r="D35" s="331"/>
      <c r="E35" s="331"/>
      <c r="F35" s="332"/>
      <c r="G35" s="47"/>
      <c r="H35" s="46"/>
      <c r="I35" s="335"/>
      <c r="J35" s="336"/>
      <c r="K35" s="339"/>
      <c r="L35" s="340"/>
      <c r="M35" s="339"/>
      <c r="N35" s="340"/>
    </row>
    <row r="36" spans="1:14" ht="83.25" customHeight="1">
      <c r="A36" s="323" t="s">
        <v>130</v>
      </c>
      <c r="B36" s="324"/>
      <c r="C36" s="324"/>
      <c r="D36" s="324"/>
      <c r="E36" s="324"/>
      <c r="F36" s="325"/>
      <c r="G36" s="45"/>
      <c r="H36" s="44"/>
      <c r="I36" s="326" t="s">
        <v>129</v>
      </c>
      <c r="J36" s="326"/>
      <c r="K36" s="326"/>
      <c r="L36" s="326"/>
      <c r="M36" s="326"/>
      <c r="N36" s="326"/>
    </row>
    <row r="37" spans="1:14" ht="48.75" customHeight="1">
      <c r="A37" s="43"/>
      <c r="B37" s="43"/>
      <c r="C37" s="43"/>
      <c r="D37" s="43"/>
      <c r="E37" s="43"/>
      <c r="F37" s="43"/>
      <c r="G37" s="42"/>
      <c r="H37" s="41"/>
      <c r="I37" s="40"/>
      <c r="J37" s="40"/>
      <c r="K37" s="40"/>
      <c r="L37" s="40"/>
      <c r="M37" s="40"/>
      <c r="N37" s="40"/>
    </row>
    <row r="38" spans="1:14" s="30" customFormat="1" ht="34.5" customHeight="1">
      <c r="A38" s="39" t="s">
        <v>128</v>
      </c>
      <c r="B38" s="39"/>
      <c r="C38" s="38"/>
      <c r="D38" s="38"/>
      <c r="E38" s="39"/>
      <c r="F38" s="38"/>
      <c r="G38" s="37"/>
      <c r="H38" s="37"/>
      <c r="I38" s="37"/>
      <c r="J38" s="37"/>
      <c r="K38" s="36"/>
      <c r="L38" s="36"/>
      <c r="M38" s="36"/>
    </row>
    <row r="39" spans="1:14" s="30" customFormat="1" ht="34.5" customHeight="1">
      <c r="A39" s="35" t="s">
        <v>127</v>
      </c>
      <c r="B39" s="35"/>
      <c r="C39" s="35"/>
      <c r="D39" s="35"/>
      <c r="E39" s="35"/>
      <c r="F39" s="35"/>
      <c r="G39" s="35"/>
      <c r="H39" s="35"/>
      <c r="I39" s="35"/>
      <c r="J39" s="35"/>
      <c r="K39" s="31"/>
      <c r="L39" s="31"/>
      <c r="M39" s="31"/>
    </row>
    <row r="40" spans="1:14" s="30" customFormat="1" ht="34.5" customHeight="1">
      <c r="A40" s="35" t="s">
        <v>126</v>
      </c>
      <c r="B40" s="35"/>
      <c r="C40" s="35"/>
      <c r="D40" s="35"/>
      <c r="E40" s="35"/>
      <c r="F40" s="35"/>
      <c r="G40" s="35"/>
      <c r="H40" s="35"/>
      <c r="I40" s="35"/>
      <c r="J40" s="35"/>
      <c r="K40" s="31"/>
      <c r="L40" s="31"/>
      <c r="M40" s="31"/>
    </row>
    <row r="41" spans="1:14" s="30" customFormat="1" ht="34.5" customHeight="1">
      <c r="A41" s="35"/>
      <c r="B41" s="35"/>
      <c r="C41" s="34" t="s">
        <v>125</v>
      </c>
      <c r="D41" s="35"/>
      <c r="E41" s="35"/>
      <c r="F41" s="35"/>
      <c r="G41" s="35"/>
      <c r="H41" s="35"/>
      <c r="I41" s="35"/>
      <c r="J41" s="35"/>
      <c r="K41" s="31"/>
      <c r="L41" s="31"/>
      <c r="M41" s="31"/>
    </row>
    <row r="42" spans="1:14" s="30" customFormat="1" ht="34.5" customHeight="1">
      <c r="A42" s="35" t="s">
        <v>124</v>
      </c>
      <c r="B42" s="35"/>
      <c r="C42" s="35"/>
      <c r="D42" s="35"/>
      <c r="E42" s="35"/>
      <c r="F42" s="35"/>
      <c r="G42" s="35"/>
      <c r="H42" s="35"/>
      <c r="I42" s="35"/>
      <c r="J42" s="35"/>
      <c r="K42" s="31"/>
      <c r="L42" s="31"/>
      <c r="M42" s="31"/>
    </row>
    <row r="43" spans="1:14" s="30" customFormat="1" ht="34.5" customHeight="1">
      <c r="A43" s="34" t="s">
        <v>123</v>
      </c>
      <c r="B43" s="34"/>
      <c r="C43" s="33"/>
      <c r="D43" s="33"/>
      <c r="E43" s="33"/>
      <c r="F43" s="33"/>
      <c r="G43" s="33"/>
      <c r="H43" s="33"/>
      <c r="I43" s="33"/>
      <c r="J43" s="33"/>
      <c r="K43" s="32"/>
      <c r="L43" s="32"/>
      <c r="M43" s="32"/>
    </row>
    <row r="44" spans="1:14" s="30" customFormat="1" ht="34.5" customHeight="1">
      <c r="A44" s="34"/>
      <c r="B44" s="34" t="s">
        <v>122</v>
      </c>
      <c r="C44" s="33"/>
      <c r="D44" s="33"/>
      <c r="E44" s="33"/>
      <c r="F44" s="33"/>
      <c r="G44" s="33"/>
      <c r="H44" s="33"/>
      <c r="I44" s="33"/>
      <c r="J44" s="33"/>
      <c r="K44" s="32"/>
      <c r="L44" s="32"/>
      <c r="M44" s="32"/>
    </row>
    <row r="45" spans="1:14" s="30" customFormat="1" ht="34.5" customHeight="1">
      <c r="A45" s="30" t="s">
        <v>121</v>
      </c>
      <c r="K45" s="31"/>
      <c r="L45" s="31"/>
      <c r="M45" s="31"/>
    </row>
  </sheetData>
  <mergeCells count="42">
    <mergeCell ref="A36:F36"/>
    <mergeCell ref="I36:N36"/>
    <mergeCell ref="A34:F35"/>
    <mergeCell ref="I34:J35"/>
    <mergeCell ref="K34:L35"/>
    <mergeCell ref="M34:N35"/>
    <mergeCell ref="E32:F32"/>
    <mergeCell ref="E33:F33"/>
    <mergeCell ref="C24:C25"/>
    <mergeCell ref="E24:F24"/>
    <mergeCell ref="E25:F25"/>
    <mergeCell ref="C26:C33"/>
    <mergeCell ref="E26:F26"/>
    <mergeCell ref="E27:F27"/>
    <mergeCell ref="E28:F28"/>
    <mergeCell ref="E29:F29"/>
    <mergeCell ref="E30:F30"/>
    <mergeCell ref="E31:F31"/>
    <mergeCell ref="C15:C23"/>
    <mergeCell ref="E15:F15"/>
    <mergeCell ref="E16:F16"/>
    <mergeCell ref="E17:F17"/>
    <mergeCell ref="E18:F18"/>
    <mergeCell ref="E19:F19"/>
    <mergeCell ref="E20:F20"/>
    <mergeCell ref="E21:F21"/>
    <mergeCell ref="E22:F22"/>
    <mergeCell ref="E23:F23"/>
    <mergeCell ref="E14:F14"/>
    <mergeCell ref="I3:N3"/>
    <mergeCell ref="C4:F5"/>
    <mergeCell ref="G4:H4"/>
    <mergeCell ref="I4:J4"/>
    <mergeCell ref="K4:L5"/>
    <mergeCell ref="M4:N4"/>
    <mergeCell ref="I5:J5"/>
    <mergeCell ref="M5:N5"/>
    <mergeCell ref="C6:C13"/>
    <mergeCell ref="E6:E8"/>
    <mergeCell ref="E9:F9"/>
    <mergeCell ref="E10:F10"/>
    <mergeCell ref="E11:E13"/>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25" activePane="bottomLeft" state="frozen"/>
      <selection pane="bottomLeft" activeCell="D24" sqref="D24:T24"/>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97</v>
      </c>
      <c r="L2" s="5"/>
    </row>
    <row r="3" spans="1:37" ht="24.75" customHeight="1" thickBot="1">
      <c r="B3" s="22"/>
      <c r="C3" s="23" t="s">
        <v>68</v>
      </c>
      <c r="D3" s="353" t="s">
        <v>71</v>
      </c>
      <c r="E3" s="354"/>
      <c r="F3" s="354"/>
      <c r="G3" s="354"/>
      <c r="H3" s="354"/>
      <c r="I3" s="354"/>
      <c r="J3" s="354"/>
      <c r="K3" s="354"/>
      <c r="L3" s="354"/>
      <c r="M3" s="354"/>
      <c r="N3" s="354"/>
      <c r="O3" s="354"/>
      <c r="P3" s="354"/>
      <c r="Q3" s="354"/>
      <c r="R3" s="354"/>
      <c r="S3" s="354"/>
      <c r="T3" s="355"/>
      <c r="U3" s="354" t="s">
        <v>72</v>
      </c>
      <c r="V3" s="354"/>
      <c r="W3" s="354"/>
      <c r="X3" s="354"/>
      <c r="Y3" s="354"/>
      <c r="Z3" s="354"/>
      <c r="AA3" s="354"/>
      <c r="AB3" s="354"/>
      <c r="AC3" s="354"/>
      <c r="AD3" s="354"/>
      <c r="AE3" s="354"/>
      <c r="AF3" s="354"/>
      <c r="AG3" s="354"/>
      <c r="AH3" s="354"/>
      <c r="AI3" s="354"/>
      <c r="AJ3" s="354"/>
      <c r="AK3" s="355"/>
    </row>
    <row r="4" spans="1:37" ht="57.75" customHeight="1">
      <c r="B4" s="356" t="s">
        <v>11</v>
      </c>
      <c r="C4" s="24" t="s">
        <v>2</v>
      </c>
      <c r="D4" s="350" t="s">
        <v>174</v>
      </c>
      <c r="E4" s="351"/>
      <c r="F4" s="351"/>
      <c r="G4" s="351"/>
      <c r="H4" s="351"/>
      <c r="I4" s="351"/>
      <c r="J4" s="351"/>
      <c r="K4" s="351"/>
      <c r="L4" s="351"/>
      <c r="M4" s="351"/>
      <c r="N4" s="351"/>
      <c r="O4" s="351"/>
      <c r="P4" s="351"/>
      <c r="Q4" s="351"/>
      <c r="R4" s="351"/>
      <c r="S4" s="351"/>
      <c r="T4" s="352"/>
      <c r="U4" s="345" t="s">
        <v>175</v>
      </c>
      <c r="V4" s="345"/>
      <c r="W4" s="345"/>
      <c r="X4" s="345"/>
      <c r="Y4" s="345"/>
      <c r="Z4" s="345"/>
      <c r="AA4" s="345"/>
      <c r="AB4" s="345"/>
      <c r="AC4" s="345"/>
      <c r="AD4" s="345"/>
      <c r="AE4" s="345"/>
      <c r="AF4" s="345"/>
      <c r="AG4" s="345"/>
      <c r="AH4" s="345"/>
      <c r="AI4" s="345"/>
      <c r="AJ4" s="345"/>
      <c r="AK4" s="346"/>
    </row>
    <row r="5" spans="1:37" ht="126.75" customHeight="1">
      <c r="B5" s="357"/>
      <c r="C5" s="25" t="s">
        <v>3</v>
      </c>
      <c r="D5" s="347" t="s">
        <v>176</v>
      </c>
      <c r="E5" s="348"/>
      <c r="F5" s="348"/>
      <c r="G5" s="348"/>
      <c r="H5" s="348"/>
      <c r="I5" s="348"/>
      <c r="J5" s="348"/>
      <c r="K5" s="348"/>
      <c r="L5" s="348"/>
      <c r="M5" s="348"/>
      <c r="N5" s="348"/>
      <c r="O5" s="348"/>
      <c r="P5" s="348"/>
      <c r="Q5" s="348"/>
      <c r="R5" s="348"/>
      <c r="S5" s="348"/>
      <c r="T5" s="349"/>
      <c r="U5" s="341" t="s">
        <v>177</v>
      </c>
      <c r="V5" s="341"/>
      <c r="W5" s="341"/>
      <c r="X5" s="341"/>
      <c r="Y5" s="341"/>
      <c r="Z5" s="341"/>
      <c r="AA5" s="341"/>
      <c r="AB5" s="341"/>
      <c r="AC5" s="341"/>
      <c r="AD5" s="341"/>
      <c r="AE5" s="341"/>
      <c r="AF5" s="341"/>
      <c r="AG5" s="341"/>
      <c r="AH5" s="341"/>
      <c r="AI5" s="341"/>
      <c r="AJ5" s="341"/>
      <c r="AK5" s="342"/>
    </row>
    <row r="6" spans="1:37" ht="57.75" customHeight="1">
      <c r="B6" s="357"/>
      <c r="C6" s="25" t="s">
        <v>4</v>
      </c>
      <c r="D6" s="347" t="s">
        <v>102</v>
      </c>
      <c r="E6" s="348"/>
      <c r="F6" s="348"/>
      <c r="G6" s="348"/>
      <c r="H6" s="348"/>
      <c r="I6" s="348"/>
      <c r="J6" s="348"/>
      <c r="K6" s="348"/>
      <c r="L6" s="348"/>
      <c r="M6" s="348"/>
      <c r="N6" s="348"/>
      <c r="O6" s="348"/>
      <c r="P6" s="348"/>
      <c r="Q6" s="348"/>
      <c r="R6" s="348"/>
      <c r="S6" s="348"/>
      <c r="T6" s="349"/>
      <c r="U6" s="341" t="s">
        <v>98</v>
      </c>
      <c r="V6" s="341"/>
      <c r="W6" s="341"/>
      <c r="X6" s="341"/>
      <c r="Y6" s="341"/>
      <c r="Z6" s="341"/>
      <c r="AA6" s="341"/>
      <c r="AB6" s="341"/>
      <c r="AC6" s="341"/>
      <c r="AD6" s="341"/>
      <c r="AE6" s="341"/>
      <c r="AF6" s="341"/>
      <c r="AG6" s="341"/>
      <c r="AH6" s="341"/>
      <c r="AI6" s="341"/>
      <c r="AJ6" s="341"/>
      <c r="AK6" s="342"/>
    </row>
    <row r="7" spans="1:37" ht="57.75" customHeight="1">
      <c r="B7" s="357"/>
      <c r="C7" s="25" t="s">
        <v>58</v>
      </c>
      <c r="D7" s="347" t="s">
        <v>103</v>
      </c>
      <c r="E7" s="348"/>
      <c r="F7" s="348"/>
      <c r="G7" s="348"/>
      <c r="H7" s="348"/>
      <c r="I7" s="348"/>
      <c r="J7" s="348"/>
      <c r="K7" s="348"/>
      <c r="L7" s="348"/>
      <c r="M7" s="348"/>
      <c r="N7" s="348"/>
      <c r="O7" s="348"/>
      <c r="P7" s="348"/>
      <c r="Q7" s="348"/>
      <c r="R7" s="348"/>
      <c r="S7" s="348"/>
      <c r="T7" s="349"/>
      <c r="U7" s="341" t="s">
        <v>85</v>
      </c>
      <c r="V7" s="341"/>
      <c r="W7" s="341"/>
      <c r="X7" s="341"/>
      <c r="Y7" s="341"/>
      <c r="Z7" s="341"/>
      <c r="AA7" s="341"/>
      <c r="AB7" s="341"/>
      <c r="AC7" s="341"/>
      <c r="AD7" s="341"/>
      <c r="AE7" s="341"/>
      <c r="AF7" s="341"/>
      <c r="AG7" s="341"/>
      <c r="AH7" s="341"/>
      <c r="AI7" s="341"/>
      <c r="AJ7" s="341"/>
      <c r="AK7" s="342"/>
    </row>
    <row r="8" spans="1:37" ht="57.75" customHeight="1">
      <c r="B8" s="357"/>
      <c r="C8" s="25" t="s">
        <v>59</v>
      </c>
      <c r="D8" s="347" t="s">
        <v>104</v>
      </c>
      <c r="E8" s="348"/>
      <c r="F8" s="348"/>
      <c r="G8" s="348"/>
      <c r="H8" s="348"/>
      <c r="I8" s="348"/>
      <c r="J8" s="348"/>
      <c r="K8" s="348"/>
      <c r="L8" s="348"/>
      <c r="M8" s="348"/>
      <c r="N8" s="348"/>
      <c r="O8" s="348"/>
      <c r="P8" s="348"/>
      <c r="Q8" s="348"/>
      <c r="R8" s="348"/>
      <c r="S8" s="348"/>
      <c r="T8" s="349"/>
      <c r="U8" s="341" t="s">
        <v>73</v>
      </c>
      <c r="V8" s="341"/>
      <c r="W8" s="341"/>
      <c r="X8" s="341"/>
      <c r="Y8" s="341"/>
      <c r="Z8" s="341"/>
      <c r="AA8" s="341"/>
      <c r="AB8" s="341"/>
      <c r="AC8" s="341"/>
      <c r="AD8" s="341"/>
      <c r="AE8" s="341"/>
      <c r="AF8" s="341"/>
      <c r="AG8" s="341"/>
      <c r="AH8" s="341"/>
      <c r="AI8" s="341"/>
      <c r="AJ8" s="341"/>
      <c r="AK8" s="342"/>
    </row>
    <row r="9" spans="1:37" ht="57.75" customHeight="1">
      <c r="B9" s="357"/>
      <c r="C9" s="25" t="s">
        <v>60</v>
      </c>
      <c r="D9" s="347" t="s">
        <v>105</v>
      </c>
      <c r="E9" s="348"/>
      <c r="F9" s="348"/>
      <c r="G9" s="348"/>
      <c r="H9" s="348"/>
      <c r="I9" s="348"/>
      <c r="J9" s="348"/>
      <c r="K9" s="348"/>
      <c r="L9" s="348"/>
      <c r="M9" s="348"/>
      <c r="N9" s="348"/>
      <c r="O9" s="348"/>
      <c r="P9" s="348"/>
      <c r="Q9" s="348"/>
      <c r="R9" s="348"/>
      <c r="S9" s="348"/>
      <c r="T9" s="349"/>
      <c r="U9" s="341" t="s">
        <v>90</v>
      </c>
      <c r="V9" s="341"/>
      <c r="W9" s="341"/>
      <c r="X9" s="341"/>
      <c r="Y9" s="341"/>
      <c r="Z9" s="341"/>
      <c r="AA9" s="341"/>
      <c r="AB9" s="341"/>
      <c r="AC9" s="341"/>
      <c r="AD9" s="341"/>
      <c r="AE9" s="341"/>
      <c r="AF9" s="341"/>
      <c r="AG9" s="341"/>
      <c r="AH9" s="341"/>
      <c r="AI9" s="341"/>
      <c r="AJ9" s="341"/>
      <c r="AK9" s="342"/>
    </row>
    <row r="10" spans="1:37" ht="57.75" customHeight="1">
      <c r="B10" s="357"/>
      <c r="C10" s="25" t="s">
        <v>5</v>
      </c>
      <c r="D10" s="347" t="s">
        <v>106</v>
      </c>
      <c r="E10" s="348"/>
      <c r="F10" s="348"/>
      <c r="G10" s="348"/>
      <c r="H10" s="348"/>
      <c r="I10" s="348"/>
      <c r="J10" s="348"/>
      <c r="K10" s="348"/>
      <c r="L10" s="348"/>
      <c r="M10" s="348"/>
      <c r="N10" s="348"/>
      <c r="O10" s="348"/>
      <c r="P10" s="348"/>
      <c r="Q10" s="348"/>
      <c r="R10" s="348"/>
      <c r="S10" s="348"/>
      <c r="T10" s="349"/>
      <c r="U10" s="341" t="s">
        <v>74</v>
      </c>
      <c r="V10" s="341"/>
      <c r="W10" s="341"/>
      <c r="X10" s="341"/>
      <c r="Y10" s="341"/>
      <c r="Z10" s="341"/>
      <c r="AA10" s="341"/>
      <c r="AB10" s="341"/>
      <c r="AC10" s="341"/>
      <c r="AD10" s="341"/>
      <c r="AE10" s="341"/>
      <c r="AF10" s="341"/>
      <c r="AG10" s="341"/>
      <c r="AH10" s="341"/>
      <c r="AI10" s="341"/>
      <c r="AJ10" s="341"/>
      <c r="AK10" s="342"/>
    </row>
    <row r="11" spans="1:37" ht="57.75" customHeight="1">
      <c r="B11" s="357"/>
      <c r="C11" s="25" t="s">
        <v>6</v>
      </c>
      <c r="D11" s="347" t="s">
        <v>107</v>
      </c>
      <c r="E11" s="348"/>
      <c r="F11" s="348"/>
      <c r="G11" s="348"/>
      <c r="H11" s="348"/>
      <c r="I11" s="348"/>
      <c r="J11" s="348"/>
      <c r="K11" s="348"/>
      <c r="L11" s="348"/>
      <c r="M11" s="348"/>
      <c r="N11" s="348"/>
      <c r="O11" s="348"/>
      <c r="P11" s="348"/>
      <c r="Q11" s="348"/>
      <c r="R11" s="348"/>
      <c r="S11" s="348"/>
      <c r="T11" s="349"/>
      <c r="U11" s="341" t="s">
        <v>84</v>
      </c>
      <c r="V11" s="341"/>
      <c r="W11" s="341"/>
      <c r="X11" s="341"/>
      <c r="Y11" s="341"/>
      <c r="Z11" s="341"/>
      <c r="AA11" s="341"/>
      <c r="AB11" s="341"/>
      <c r="AC11" s="341"/>
      <c r="AD11" s="341"/>
      <c r="AE11" s="341"/>
      <c r="AF11" s="341"/>
      <c r="AG11" s="341"/>
      <c r="AH11" s="341"/>
      <c r="AI11" s="341"/>
      <c r="AJ11" s="341"/>
      <c r="AK11" s="342"/>
    </row>
    <row r="12" spans="1:37" ht="57.75" customHeight="1">
      <c r="B12" s="357"/>
      <c r="C12" s="25" t="s">
        <v>61</v>
      </c>
      <c r="D12" s="347" t="s">
        <v>108</v>
      </c>
      <c r="E12" s="348"/>
      <c r="F12" s="348"/>
      <c r="G12" s="348"/>
      <c r="H12" s="348"/>
      <c r="I12" s="348"/>
      <c r="J12" s="348"/>
      <c r="K12" s="348"/>
      <c r="L12" s="348"/>
      <c r="M12" s="348"/>
      <c r="N12" s="348"/>
      <c r="O12" s="348"/>
      <c r="P12" s="348"/>
      <c r="Q12" s="348"/>
      <c r="R12" s="348"/>
      <c r="S12" s="348"/>
      <c r="T12" s="349"/>
      <c r="U12" s="341" t="s">
        <v>81</v>
      </c>
      <c r="V12" s="341"/>
      <c r="W12" s="341"/>
      <c r="X12" s="341"/>
      <c r="Y12" s="341"/>
      <c r="Z12" s="341"/>
      <c r="AA12" s="341"/>
      <c r="AB12" s="341"/>
      <c r="AC12" s="341"/>
      <c r="AD12" s="341"/>
      <c r="AE12" s="341"/>
      <c r="AF12" s="341"/>
      <c r="AG12" s="341"/>
      <c r="AH12" s="341"/>
      <c r="AI12" s="341"/>
      <c r="AJ12" s="341"/>
      <c r="AK12" s="342"/>
    </row>
    <row r="13" spans="1:37" ht="57.75" customHeight="1">
      <c r="B13" s="357"/>
      <c r="C13" s="25" t="s">
        <v>13</v>
      </c>
      <c r="D13" s="347" t="s">
        <v>109</v>
      </c>
      <c r="E13" s="348"/>
      <c r="F13" s="348"/>
      <c r="G13" s="348"/>
      <c r="H13" s="348"/>
      <c r="I13" s="348"/>
      <c r="J13" s="348"/>
      <c r="K13" s="348"/>
      <c r="L13" s="348"/>
      <c r="M13" s="348"/>
      <c r="N13" s="348"/>
      <c r="O13" s="348"/>
      <c r="P13" s="348"/>
      <c r="Q13" s="348"/>
      <c r="R13" s="348"/>
      <c r="S13" s="348"/>
      <c r="T13" s="349"/>
      <c r="U13" s="341" t="s">
        <v>99</v>
      </c>
      <c r="V13" s="341"/>
      <c r="W13" s="341"/>
      <c r="X13" s="341"/>
      <c r="Y13" s="341"/>
      <c r="Z13" s="341"/>
      <c r="AA13" s="341"/>
      <c r="AB13" s="341"/>
      <c r="AC13" s="341"/>
      <c r="AD13" s="341"/>
      <c r="AE13" s="341"/>
      <c r="AF13" s="341"/>
      <c r="AG13" s="341"/>
      <c r="AH13" s="341"/>
      <c r="AI13" s="341"/>
      <c r="AJ13" s="341"/>
      <c r="AK13" s="342"/>
    </row>
    <row r="14" spans="1:37" ht="57.75" customHeight="1">
      <c r="B14" s="357"/>
      <c r="C14" s="25" t="s">
        <v>50</v>
      </c>
      <c r="D14" s="347" t="s">
        <v>110</v>
      </c>
      <c r="E14" s="348"/>
      <c r="F14" s="348"/>
      <c r="G14" s="348"/>
      <c r="H14" s="348"/>
      <c r="I14" s="348"/>
      <c r="J14" s="348"/>
      <c r="K14" s="348"/>
      <c r="L14" s="348"/>
      <c r="M14" s="348"/>
      <c r="N14" s="348"/>
      <c r="O14" s="348"/>
      <c r="P14" s="348"/>
      <c r="Q14" s="348"/>
      <c r="R14" s="348"/>
      <c r="S14" s="348"/>
      <c r="T14" s="349"/>
      <c r="U14" s="341" t="s">
        <v>91</v>
      </c>
      <c r="V14" s="341"/>
      <c r="W14" s="341"/>
      <c r="X14" s="341"/>
      <c r="Y14" s="341"/>
      <c r="Z14" s="341"/>
      <c r="AA14" s="341"/>
      <c r="AB14" s="341"/>
      <c r="AC14" s="341"/>
      <c r="AD14" s="341"/>
      <c r="AE14" s="341"/>
      <c r="AF14" s="341"/>
      <c r="AG14" s="341"/>
      <c r="AH14" s="341"/>
      <c r="AI14" s="341"/>
      <c r="AJ14" s="341"/>
      <c r="AK14" s="342"/>
    </row>
    <row r="15" spans="1:37" ht="57.75" customHeight="1">
      <c r="B15" s="357"/>
      <c r="C15" s="25" t="s">
        <v>51</v>
      </c>
      <c r="D15" s="347" t="s">
        <v>111</v>
      </c>
      <c r="E15" s="348"/>
      <c r="F15" s="348"/>
      <c r="G15" s="348"/>
      <c r="H15" s="348"/>
      <c r="I15" s="348"/>
      <c r="J15" s="348"/>
      <c r="K15" s="348"/>
      <c r="L15" s="348"/>
      <c r="M15" s="348"/>
      <c r="N15" s="348"/>
      <c r="O15" s="348"/>
      <c r="P15" s="348"/>
      <c r="Q15" s="348"/>
      <c r="R15" s="348"/>
      <c r="S15" s="348"/>
      <c r="T15" s="349"/>
      <c r="U15" s="341" t="s">
        <v>88</v>
      </c>
      <c r="V15" s="341"/>
      <c r="W15" s="341"/>
      <c r="X15" s="341"/>
      <c r="Y15" s="341"/>
      <c r="Z15" s="341"/>
      <c r="AA15" s="341"/>
      <c r="AB15" s="341"/>
      <c r="AC15" s="341"/>
      <c r="AD15" s="341"/>
      <c r="AE15" s="341"/>
      <c r="AF15" s="341"/>
      <c r="AG15" s="341"/>
      <c r="AH15" s="341"/>
      <c r="AI15" s="341"/>
      <c r="AJ15" s="341"/>
      <c r="AK15" s="342"/>
    </row>
    <row r="16" spans="1:37" ht="57.75" customHeight="1">
      <c r="B16" s="357"/>
      <c r="C16" s="25" t="s">
        <v>52</v>
      </c>
      <c r="D16" s="347" t="s">
        <v>112</v>
      </c>
      <c r="E16" s="348"/>
      <c r="F16" s="348"/>
      <c r="G16" s="348"/>
      <c r="H16" s="348"/>
      <c r="I16" s="348"/>
      <c r="J16" s="348"/>
      <c r="K16" s="348"/>
      <c r="L16" s="348"/>
      <c r="M16" s="348"/>
      <c r="N16" s="348"/>
      <c r="O16" s="348"/>
      <c r="P16" s="348"/>
      <c r="Q16" s="348"/>
      <c r="R16" s="348"/>
      <c r="S16" s="348"/>
      <c r="T16" s="349"/>
      <c r="U16" s="341" t="s">
        <v>89</v>
      </c>
      <c r="V16" s="341"/>
      <c r="W16" s="341"/>
      <c r="X16" s="341"/>
      <c r="Y16" s="341"/>
      <c r="Z16" s="341"/>
      <c r="AA16" s="341"/>
      <c r="AB16" s="341"/>
      <c r="AC16" s="341"/>
      <c r="AD16" s="341"/>
      <c r="AE16" s="341"/>
      <c r="AF16" s="341"/>
      <c r="AG16" s="341"/>
      <c r="AH16" s="341"/>
      <c r="AI16" s="341"/>
      <c r="AJ16" s="341"/>
      <c r="AK16" s="342"/>
    </row>
    <row r="17" spans="2:37" ht="57.75" customHeight="1">
      <c r="B17" s="357"/>
      <c r="C17" s="25" t="s">
        <v>7</v>
      </c>
      <c r="D17" s="347" t="s">
        <v>113</v>
      </c>
      <c r="E17" s="348"/>
      <c r="F17" s="348"/>
      <c r="G17" s="348"/>
      <c r="H17" s="348"/>
      <c r="I17" s="348"/>
      <c r="J17" s="348"/>
      <c r="K17" s="348"/>
      <c r="L17" s="348"/>
      <c r="M17" s="348"/>
      <c r="N17" s="348"/>
      <c r="O17" s="348"/>
      <c r="P17" s="348"/>
      <c r="Q17" s="348"/>
      <c r="R17" s="348"/>
      <c r="S17" s="348"/>
      <c r="T17" s="349"/>
      <c r="U17" s="341" t="s">
        <v>87</v>
      </c>
      <c r="V17" s="341"/>
      <c r="W17" s="341"/>
      <c r="X17" s="341"/>
      <c r="Y17" s="341"/>
      <c r="Z17" s="341"/>
      <c r="AA17" s="341"/>
      <c r="AB17" s="341"/>
      <c r="AC17" s="341"/>
      <c r="AD17" s="341"/>
      <c r="AE17" s="341"/>
      <c r="AF17" s="341"/>
      <c r="AG17" s="341"/>
      <c r="AH17" s="341"/>
      <c r="AI17" s="341"/>
      <c r="AJ17" s="341"/>
      <c r="AK17" s="342"/>
    </row>
    <row r="18" spans="2:37" ht="57.75" customHeight="1">
      <c r="B18" s="357"/>
      <c r="C18" s="25" t="s">
        <v>8</v>
      </c>
      <c r="D18" s="347" t="s">
        <v>114</v>
      </c>
      <c r="E18" s="348"/>
      <c r="F18" s="348"/>
      <c r="G18" s="348"/>
      <c r="H18" s="348"/>
      <c r="I18" s="348"/>
      <c r="J18" s="348"/>
      <c r="K18" s="348"/>
      <c r="L18" s="348"/>
      <c r="M18" s="348"/>
      <c r="N18" s="348"/>
      <c r="O18" s="348"/>
      <c r="P18" s="348"/>
      <c r="Q18" s="348"/>
      <c r="R18" s="348"/>
      <c r="S18" s="348"/>
      <c r="T18" s="349"/>
      <c r="U18" s="341" t="s">
        <v>86</v>
      </c>
      <c r="V18" s="341"/>
      <c r="W18" s="341"/>
      <c r="X18" s="341"/>
      <c r="Y18" s="341"/>
      <c r="Z18" s="341"/>
      <c r="AA18" s="341"/>
      <c r="AB18" s="341"/>
      <c r="AC18" s="341"/>
      <c r="AD18" s="341"/>
      <c r="AE18" s="341"/>
      <c r="AF18" s="341"/>
      <c r="AG18" s="341"/>
      <c r="AH18" s="341"/>
      <c r="AI18" s="341"/>
      <c r="AJ18" s="341"/>
      <c r="AK18" s="342"/>
    </row>
    <row r="19" spans="2:37" ht="57.75" customHeight="1" thickBot="1">
      <c r="B19" s="358"/>
      <c r="C19" s="26" t="s">
        <v>9</v>
      </c>
      <c r="D19" s="365" t="s">
        <v>115</v>
      </c>
      <c r="E19" s="366"/>
      <c r="F19" s="366"/>
      <c r="G19" s="366"/>
      <c r="H19" s="366"/>
      <c r="I19" s="366"/>
      <c r="J19" s="366"/>
      <c r="K19" s="366"/>
      <c r="L19" s="366"/>
      <c r="M19" s="366"/>
      <c r="N19" s="366"/>
      <c r="O19" s="366"/>
      <c r="P19" s="366"/>
      <c r="Q19" s="366"/>
      <c r="R19" s="366"/>
      <c r="S19" s="366"/>
      <c r="T19" s="367"/>
      <c r="U19" s="343" t="s">
        <v>101</v>
      </c>
      <c r="V19" s="343"/>
      <c r="W19" s="343"/>
      <c r="X19" s="343"/>
      <c r="Y19" s="343"/>
      <c r="Z19" s="343"/>
      <c r="AA19" s="343"/>
      <c r="AB19" s="343"/>
      <c r="AC19" s="343"/>
      <c r="AD19" s="343"/>
      <c r="AE19" s="343"/>
      <c r="AF19" s="343"/>
      <c r="AG19" s="343"/>
      <c r="AH19" s="343"/>
      <c r="AI19" s="343"/>
      <c r="AJ19" s="343"/>
      <c r="AK19" s="344"/>
    </row>
    <row r="20" spans="2:37" ht="57.75" customHeight="1">
      <c r="B20" s="356" t="s">
        <v>12</v>
      </c>
      <c r="C20" s="24" t="s">
        <v>242</v>
      </c>
      <c r="D20" s="350" t="s">
        <v>116</v>
      </c>
      <c r="E20" s="351"/>
      <c r="F20" s="351"/>
      <c r="G20" s="351"/>
      <c r="H20" s="351"/>
      <c r="I20" s="351"/>
      <c r="J20" s="351"/>
      <c r="K20" s="351"/>
      <c r="L20" s="351"/>
      <c r="M20" s="351"/>
      <c r="N20" s="351"/>
      <c r="O20" s="351"/>
      <c r="P20" s="351"/>
      <c r="Q20" s="351"/>
      <c r="R20" s="351"/>
      <c r="S20" s="351"/>
      <c r="T20" s="352"/>
      <c r="U20" s="345" t="s">
        <v>95</v>
      </c>
      <c r="V20" s="345"/>
      <c r="W20" s="345"/>
      <c r="X20" s="345"/>
      <c r="Y20" s="345"/>
      <c r="Z20" s="345"/>
      <c r="AA20" s="345"/>
      <c r="AB20" s="345"/>
      <c r="AC20" s="345"/>
      <c r="AD20" s="345"/>
      <c r="AE20" s="345"/>
      <c r="AF20" s="345"/>
      <c r="AG20" s="345"/>
      <c r="AH20" s="345"/>
      <c r="AI20" s="345"/>
      <c r="AJ20" s="345"/>
      <c r="AK20" s="346"/>
    </row>
    <row r="21" spans="2:37" ht="57.75" customHeight="1">
      <c r="B21" s="357"/>
      <c r="C21" s="25" t="s">
        <v>243</v>
      </c>
      <c r="D21" s="362" t="s">
        <v>117</v>
      </c>
      <c r="E21" s="363"/>
      <c r="F21" s="363"/>
      <c r="G21" s="363"/>
      <c r="H21" s="363"/>
      <c r="I21" s="363"/>
      <c r="J21" s="363"/>
      <c r="K21" s="363"/>
      <c r="L21" s="363"/>
      <c r="M21" s="363"/>
      <c r="N21" s="363"/>
      <c r="O21" s="363"/>
      <c r="P21" s="363"/>
      <c r="Q21" s="363"/>
      <c r="R21" s="363"/>
      <c r="S21" s="363"/>
      <c r="T21" s="364"/>
      <c r="U21" s="341" t="s">
        <v>94</v>
      </c>
      <c r="V21" s="341"/>
      <c r="W21" s="341"/>
      <c r="X21" s="341"/>
      <c r="Y21" s="341"/>
      <c r="Z21" s="341"/>
      <c r="AA21" s="341"/>
      <c r="AB21" s="341"/>
      <c r="AC21" s="341"/>
      <c r="AD21" s="341"/>
      <c r="AE21" s="341"/>
      <c r="AF21" s="341"/>
      <c r="AG21" s="341"/>
      <c r="AH21" s="341"/>
      <c r="AI21" s="341"/>
      <c r="AJ21" s="341"/>
      <c r="AK21" s="342"/>
    </row>
    <row r="22" spans="2:37" ht="57.75" customHeight="1">
      <c r="B22" s="357"/>
      <c r="C22" s="25" t="s">
        <v>244</v>
      </c>
      <c r="D22" s="362" t="s">
        <v>118</v>
      </c>
      <c r="E22" s="363"/>
      <c r="F22" s="363"/>
      <c r="G22" s="363"/>
      <c r="H22" s="363"/>
      <c r="I22" s="363"/>
      <c r="J22" s="363"/>
      <c r="K22" s="363"/>
      <c r="L22" s="363"/>
      <c r="M22" s="363"/>
      <c r="N22" s="363"/>
      <c r="O22" s="363"/>
      <c r="P22" s="363"/>
      <c r="Q22" s="363"/>
      <c r="R22" s="363"/>
      <c r="S22" s="363"/>
      <c r="T22" s="364"/>
      <c r="U22" s="341" t="s">
        <v>75</v>
      </c>
      <c r="V22" s="341"/>
      <c r="W22" s="341"/>
      <c r="X22" s="341"/>
      <c r="Y22" s="341"/>
      <c r="Z22" s="341"/>
      <c r="AA22" s="341"/>
      <c r="AB22" s="341"/>
      <c r="AC22" s="341"/>
      <c r="AD22" s="341"/>
      <c r="AE22" s="341"/>
      <c r="AF22" s="341"/>
      <c r="AG22" s="341"/>
      <c r="AH22" s="341"/>
      <c r="AI22" s="341"/>
      <c r="AJ22" s="341"/>
      <c r="AK22" s="342"/>
    </row>
    <row r="23" spans="2:37" ht="57.75" customHeight="1">
      <c r="B23" s="357"/>
      <c r="C23" s="27" t="s">
        <v>245</v>
      </c>
      <c r="D23" s="362" t="s">
        <v>119</v>
      </c>
      <c r="E23" s="363"/>
      <c r="F23" s="363"/>
      <c r="G23" s="363"/>
      <c r="H23" s="363"/>
      <c r="I23" s="363"/>
      <c r="J23" s="363"/>
      <c r="K23" s="363"/>
      <c r="L23" s="363"/>
      <c r="M23" s="363"/>
      <c r="N23" s="363"/>
      <c r="O23" s="363"/>
      <c r="P23" s="363"/>
      <c r="Q23" s="363"/>
      <c r="R23" s="363"/>
      <c r="S23" s="363"/>
      <c r="T23" s="364"/>
      <c r="U23" s="341" t="s">
        <v>93</v>
      </c>
      <c r="V23" s="341"/>
      <c r="W23" s="341"/>
      <c r="X23" s="341"/>
      <c r="Y23" s="341"/>
      <c r="Z23" s="341"/>
      <c r="AA23" s="341"/>
      <c r="AB23" s="341"/>
      <c r="AC23" s="341"/>
      <c r="AD23" s="341"/>
      <c r="AE23" s="341"/>
      <c r="AF23" s="341"/>
      <c r="AG23" s="341"/>
      <c r="AH23" s="341"/>
      <c r="AI23" s="341"/>
      <c r="AJ23" s="341"/>
      <c r="AK23" s="342"/>
    </row>
    <row r="24" spans="2:37" ht="57.75" customHeight="1" thickBot="1">
      <c r="B24" s="358"/>
      <c r="C24" s="26" t="s">
        <v>246</v>
      </c>
      <c r="D24" s="359" t="s">
        <v>120</v>
      </c>
      <c r="E24" s="360"/>
      <c r="F24" s="360"/>
      <c r="G24" s="360"/>
      <c r="H24" s="360"/>
      <c r="I24" s="360"/>
      <c r="J24" s="360"/>
      <c r="K24" s="360"/>
      <c r="L24" s="360"/>
      <c r="M24" s="360"/>
      <c r="N24" s="360"/>
      <c r="O24" s="360"/>
      <c r="P24" s="360"/>
      <c r="Q24" s="360"/>
      <c r="R24" s="360"/>
      <c r="S24" s="360"/>
      <c r="T24" s="361"/>
      <c r="U24" s="343" t="s">
        <v>92</v>
      </c>
      <c r="V24" s="343"/>
      <c r="W24" s="343"/>
      <c r="X24" s="343"/>
      <c r="Y24" s="343"/>
      <c r="Z24" s="343"/>
      <c r="AA24" s="343"/>
      <c r="AB24" s="343"/>
      <c r="AC24" s="343"/>
      <c r="AD24" s="343"/>
      <c r="AE24" s="343"/>
      <c r="AF24" s="343"/>
      <c r="AG24" s="343"/>
      <c r="AH24" s="343"/>
      <c r="AI24" s="343"/>
      <c r="AJ24" s="343"/>
      <c r="AK24" s="344"/>
    </row>
  </sheetData>
  <mergeCells count="46">
    <mergeCell ref="D15:T15"/>
    <mergeCell ref="D14:T14"/>
    <mergeCell ref="D13:T13"/>
    <mergeCell ref="B4:B19"/>
    <mergeCell ref="D17:T17"/>
    <mergeCell ref="B20:B24"/>
    <mergeCell ref="D24:T24"/>
    <mergeCell ref="D23:T23"/>
    <mergeCell ref="D16:T16"/>
    <mergeCell ref="D22:T22"/>
    <mergeCell ref="D21:T21"/>
    <mergeCell ref="D20:T20"/>
    <mergeCell ref="D19:T19"/>
    <mergeCell ref="D18:T18"/>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31" zoomScale="140" zoomScaleNormal="140" workbookViewId="0">
      <selection activeCell="B13" sqref="B13"/>
    </sheetView>
  </sheetViews>
  <sheetFormatPr defaultColWidth="8.69921875" defaultRowHeight="13.2"/>
  <cols>
    <col min="1" max="1" width="45" style="90" bestFit="1" customWidth="1"/>
    <col min="2" max="2" width="8.296875" style="90" customWidth="1"/>
    <col min="3" max="16384" width="8.69921875" style="90"/>
  </cols>
  <sheetData>
    <row r="1" spans="1:7">
      <c r="B1" s="93" t="s">
        <v>199</v>
      </c>
      <c r="C1" s="93" t="s">
        <v>200</v>
      </c>
      <c r="D1" s="93" t="s">
        <v>201</v>
      </c>
      <c r="E1" s="93" t="s">
        <v>202</v>
      </c>
      <c r="F1" s="94" t="s">
        <v>203</v>
      </c>
      <c r="G1" s="95" t="s">
        <v>204</v>
      </c>
    </row>
    <row r="2" spans="1:7">
      <c r="A2" s="90" t="s">
        <v>205</v>
      </c>
      <c r="B2" s="96">
        <v>537</v>
      </c>
      <c r="C2" s="96">
        <v>537</v>
      </c>
      <c r="D2" s="96">
        <v>268</v>
      </c>
      <c r="E2" s="90" t="s">
        <v>206</v>
      </c>
      <c r="F2" s="96">
        <v>1</v>
      </c>
      <c r="G2" s="96">
        <v>1</v>
      </c>
    </row>
    <row r="3" spans="1:7">
      <c r="A3" s="90" t="s">
        <v>207</v>
      </c>
      <c r="B3" s="96">
        <v>684</v>
      </c>
      <c r="C3" s="96">
        <v>684</v>
      </c>
      <c r="D3" s="96">
        <v>342</v>
      </c>
      <c r="E3" s="90" t="s">
        <v>206</v>
      </c>
      <c r="F3" s="96">
        <v>1</v>
      </c>
      <c r="G3" s="96">
        <v>1</v>
      </c>
    </row>
    <row r="4" spans="1:7">
      <c r="A4" s="90" t="s">
        <v>208</v>
      </c>
      <c r="B4" s="96">
        <v>889</v>
      </c>
      <c r="C4" s="96">
        <v>889</v>
      </c>
      <c r="D4" s="96">
        <v>445</v>
      </c>
      <c r="E4" s="90" t="s">
        <v>206</v>
      </c>
      <c r="F4" s="96">
        <v>1</v>
      </c>
      <c r="G4" s="96">
        <v>1</v>
      </c>
    </row>
    <row r="5" spans="1:7">
      <c r="A5" s="97" t="s">
        <v>209</v>
      </c>
      <c r="B5" s="96">
        <v>231</v>
      </c>
      <c r="C5" s="96">
        <v>231</v>
      </c>
      <c r="D5" s="96">
        <v>115</v>
      </c>
      <c r="E5" s="90" t="s">
        <v>206</v>
      </c>
      <c r="F5" s="96">
        <v>1</v>
      </c>
      <c r="G5" s="96">
        <v>1</v>
      </c>
    </row>
    <row r="6" spans="1:7">
      <c r="A6" s="90" t="s">
        <v>19</v>
      </c>
      <c r="B6" s="96">
        <v>226</v>
      </c>
      <c r="C6" s="96">
        <v>226</v>
      </c>
      <c r="D6" s="96">
        <v>113</v>
      </c>
      <c r="E6" s="90" t="s">
        <v>206</v>
      </c>
      <c r="F6" s="96">
        <v>1</v>
      </c>
      <c r="G6" s="96">
        <v>1</v>
      </c>
    </row>
    <row r="7" spans="1:7">
      <c r="A7" s="90" t="s">
        <v>210</v>
      </c>
      <c r="B7" s="96">
        <v>564</v>
      </c>
      <c r="C7" s="96">
        <v>564</v>
      </c>
      <c r="D7" s="96">
        <v>282</v>
      </c>
      <c r="E7" s="90" t="s">
        <v>206</v>
      </c>
      <c r="F7" s="96">
        <v>1</v>
      </c>
      <c r="G7" s="96">
        <v>1</v>
      </c>
    </row>
    <row r="8" spans="1:7">
      <c r="A8" s="90" t="s">
        <v>211</v>
      </c>
      <c r="B8" s="96">
        <v>710</v>
      </c>
      <c r="C8" s="96">
        <v>710</v>
      </c>
      <c r="D8" s="96">
        <v>355</v>
      </c>
      <c r="E8" s="90" t="s">
        <v>206</v>
      </c>
      <c r="F8" s="96">
        <v>1</v>
      </c>
      <c r="G8" s="96">
        <v>1</v>
      </c>
    </row>
    <row r="9" spans="1:7">
      <c r="A9" s="90" t="s">
        <v>212</v>
      </c>
      <c r="B9" s="96">
        <v>1133</v>
      </c>
      <c r="C9" s="96">
        <v>1133</v>
      </c>
      <c r="D9" s="96">
        <v>567</v>
      </c>
      <c r="E9" s="90" t="s">
        <v>206</v>
      </c>
      <c r="F9" s="96">
        <v>1</v>
      </c>
      <c r="G9" s="96">
        <v>1</v>
      </c>
    </row>
    <row r="10" spans="1:7">
      <c r="A10" s="90" t="s">
        <v>213</v>
      </c>
      <c r="B10" s="96">
        <v>27</v>
      </c>
      <c r="C10" s="96"/>
      <c r="D10" s="96">
        <v>13</v>
      </c>
      <c r="E10" s="90" t="s">
        <v>214</v>
      </c>
      <c r="F10" s="96">
        <v>1</v>
      </c>
      <c r="G10" s="96">
        <v>2</v>
      </c>
    </row>
    <row r="11" spans="1:7">
      <c r="A11" s="90" t="s">
        <v>215</v>
      </c>
      <c r="B11" s="96">
        <v>27</v>
      </c>
      <c r="C11" s="96"/>
      <c r="D11" s="96">
        <v>13</v>
      </c>
      <c r="E11" s="90" t="s">
        <v>214</v>
      </c>
      <c r="F11" s="96">
        <v>1</v>
      </c>
      <c r="G11" s="96">
        <v>2</v>
      </c>
    </row>
    <row r="12" spans="1:7">
      <c r="A12" s="90" t="s">
        <v>23</v>
      </c>
      <c r="B12" s="96">
        <v>320</v>
      </c>
      <c r="C12" s="96"/>
      <c r="D12" s="96">
        <v>160</v>
      </c>
      <c r="E12" s="90" t="s">
        <v>206</v>
      </c>
      <c r="F12" s="96">
        <v>1</v>
      </c>
      <c r="G12" s="96">
        <v>1</v>
      </c>
    </row>
    <row r="13" spans="1:7">
      <c r="A13" s="90" t="s">
        <v>24</v>
      </c>
      <c r="B13" s="96">
        <v>339</v>
      </c>
      <c r="C13" s="96"/>
      <c r="D13" s="96">
        <v>169</v>
      </c>
      <c r="E13" s="90" t="s">
        <v>206</v>
      </c>
      <c r="F13" s="96">
        <v>1</v>
      </c>
      <c r="G13" s="96">
        <v>1</v>
      </c>
    </row>
    <row r="14" spans="1:7">
      <c r="A14" s="90" t="s">
        <v>25</v>
      </c>
      <c r="B14" s="96">
        <v>311</v>
      </c>
      <c r="C14" s="96"/>
      <c r="D14" s="96">
        <v>156</v>
      </c>
      <c r="E14" s="90" t="s">
        <v>206</v>
      </c>
      <c r="F14" s="96">
        <v>1</v>
      </c>
      <c r="G14" s="96">
        <v>1</v>
      </c>
    </row>
    <row r="15" spans="1:7">
      <c r="A15" s="90" t="s">
        <v>26</v>
      </c>
      <c r="B15" s="96">
        <v>137</v>
      </c>
      <c r="C15" s="96"/>
      <c r="D15" s="96">
        <v>68</v>
      </c>
      <c r="E15" s="90" t="s">
        <v>206</v>
      </c>
      <c r="F15" s="96">
        <v>1</v>
      </c>
      <c r="G15" s="96">
        <v>1</v>
      </c>
    </row>
    <row r="16" spans="1:7">
      <c r="A16" s="90" t="s">
        <v>27</v>
      </c>
      <c r="B16" s="96">
        <v>508</v>
      </c>
      <c r="C16" s="96"/>
      <c r="D16" s="96">
        <v>254</v>
      </c>
      <c r="E16" s="90" t="s">
        <v>206</v>
      </c>
      <c r="F16" s="96">
        <v>1</v>
      </c>
      <c r="G16" s="96">
        <v>1</v>
      </c>
    </row>
    <row r="17" spans="1:7">
      <c r="A17" s="90" t="s">
        <v>28</v>
      </c>
      <c r="B17" s="96">
        <v>204</v>
      </c>
      <c r="C17" s="96"/>
      <c r="D17" s="96">
        <v>102</v>
      </c>
      <c r="E17" s="90" t="s">
        <v>206</v>
      </c>
      <c r="F17" s="96">
        <v>1</v>
      </c>
      <c r="G17" s="96">
        <v>1</v>
      </c>
    </row>
    <row r="18" spans="1:7">
      <c r="A18" s="90" t="s">
        <v>29</v>
      </c>
      <c r="B18" s="96">
        <v>148</v>
      </c>
      <c r="C18" s="96"/>
      <c r="D18" s="96">
        <v>74</v>
      </c>
      <c r="E18" s="90" t="s">
        <v>206</v>
      </c>
      <c r="F18" s="96">
        <v>1</v>
      </c>
      <c r="G18" s="96">
        <v>1</v>
      </c>
    </row>
    <row r="19" spans="1:7">
      <c r="A19" s="90" t="s">
        <v>30</v>
      </c>
      <c r="B19" s="96">
        <v>0</v>
      </c>
      <c r="C19" s="96"/>
      <c r="D19" s="96">
        <v>282</v>
      </c>
      <c r="E19" s="90" t="s">
        <v>206</v>
      </c>
      <c r="F19" s="96">
        <v>1</v>
      </c>
      <c r="G19" s="96">
        <v>1</v>
      </c>
    </row>
    <row r="20" spans="1:7">
      <c r="A20" s="98" t="s">
        <v>216</v>
      </c>
      <c r="B20" s="96">
        <v>33</v>
      </c>
      <c r="C20" s="96"/>
      <c r="D20" s="96">
        <v>16</v>
      </c>
      <c r="E20" s="90" t="s">
        <v>206</v>
      </c>
      <c r="F20" s="96">
        <v>1</v>
      </c>
      <c r="G20" s="96">
        <v>1</v>
      </c>
    </row>
    <row r="21" spans="1:7">
      <c r="A21" s="90" t="s">
        <v>32</v>
      </c>
      <c r="B21" s="96">
        <v>475</v>
      </c>
      <c r="C21" s="96"/>
      <c r="D21" s="96">
        <v>237</v>
      </c>
      <c r="E21" s="90" t="s">
        <v>206</v>
      </c>
      <c r="F21" s="96">
        <v>1</v>
      </c>
      <c r="G21" s="96">
        <v>1</v>
      </c>
    </row>
    <row r="22" spans="1:7">
      <c r="A22" s="90" t="s">
        <v>33</v>
      </c>
      <c r="B22" s="96">
        <v>638</v>
      </c>
      <c r="C22" s="96"/>
      <c r="D22" s="96">
        <v>319</v>
      </c>
      <c r="E22" s="90" t="s">
        <v>206</v>
      </c>
      <c r="F22" s="96">
        <v>1</v>
      </c>
      <c r="G22" s="96">
        <v>1</v>
      </c>
    </row>
    <row r="23" spans="1:7">
      <c r="A23" s="90" t="s">
        <v>217</v>
      </c>
      <c r="B23" s="96">
        <v>38</v>
      </c>
      <c r="C23" s="96"/>
      <c r="D23" s="96">
        <v>19</v>
      </c>
      <c r="E23" s="90" t="s">
        <v>214</v>
      </c>
      <c r="F23" s="96">
        <v>2</v>
      </c>
      <c r="G23" s="96">
        <v>2</v>
      </c>
    </row>
    <row r="24" spans="1:7">
      <c r="A24" s="90" t="s">
        <v>218</v>
      </c>
      <c r="B24" s="96">
        <v>40</v>
      </c>
      <c r="C24" s="96"/>
      <c r="D24" s="96">
        <v>20</v>
      </c>
      <c r="E24" s="90" t="s">
        <v>214</v>
      </c>
      <c r="F24" s="96">
        <v>2</v>
      </c>
      <c r="G24" s="96">
        <v>2</v>
      </c>
    </row>
    <row r="25" spans="1:7">
      <c r="A25" s="90" t="s">
        <v>219</v>
      </c>
      <c r="B25" s="96">
        <v>38</v>
      </c>
      <c r="C25" s="96"/>
      <c r="D25" s="96">
        <v>19</v>
      </c>
      <c r="E25" s="90" t="s">
        <v>214</v>
      </c>
      <c r="F25" s="96">
        <v>2</v>
      </c>
      <c r="G25" s="96">
        <v>2</v>
      </c>
    </row>
    <row r="26" spans="1:7">
      <c r="A26" s="90" t="s">
        <v>37</v>
      </c>
      <c r="B26" s="96">
        <v>48</v>
      </c>
      <c r="C26" s="96"/>
      <c r="D26" s="96">
        <v>24</v>
      </c>
      <c r="E26" s="90" t="s">
        <v>214</v>
      </c>
      <c r="F26" s="96">
        <v>2</v>
      </c>
      <c r="G26" s="96">
        <v>2</v>
      </c>
    </row>
    <row r="27" spans="1:7">
      <c r="A27" s="90" t="s">
        <v>38</v>
      </c>
      <c r="B27" s="96">
        <v>43</v>
      </c>
      <c r="C27" s="96"/>
      <c r="D27" s="96">
        <v>21</v>
      </c>
      <c r="E27" s="90" t="s">
        <v>214</v>
      </c>
      <c r="F27" s="96">
        <v>2</v>
      </c>
      <c r="G27" s="96">
        <v>2</v>
      </c>
    </row>
    <row r="28" spans="1:7">
      <c r="A28" s="90" t="s">
        <v>220</v>
      </c>
      <c r="B28" s="96">
        <v>36</v>
      </c>
      <c r="C28" s="96"/>
      <c r="D28" s="96">
        <v>18</v>
      </c>
      <c r="E28" s="90" t="s">
        <v>214</v>
      </c>
      <c r="F28" s="96">
        <v>2</v>
      </c>
      <c r="G28" s="96">
        <v>2</v>
      </c>
    </row>
    <row r="29" spans="1:7">
      <c r="A29" s="90" t="s">
        <v>221</v>
      </c>
      <c r="B29" s="96">
        <v>37</v>
      </c>
      <c r="C29" s="96"/>
      <c r="D29" s="96">
        <v>19</v>
      </c>
      <c r="E29" s="90" t="s">
        <v>214</v>
      </c>
      <c r="F29" s="96">
        <v>2</v>
      </c>
      <c r="G29" s="96">
        <v>2</v>
      </c>
    </row>
    <row r="30" spans="1:7">
      <c r="A30" s="90" t="s">
        <v>222</v>
      </c>
      <c r="B30" s="96">
        <v>35</v>
      </c>
      <c r="C30" s="96"/>
      <c r="D30" s="96">
        <v>18</v>
      </c>
      <c r="E30" s="90" t="s">
        <v>214</v>
      </c>
      <c r="F30" s="96">
        <v>2</v>
      </c>
      <c r="G30" s="96">
        <v>2</v>
      </c>
    </row>
    <row r="31" spans="1:7">
      <c r="A31" s="90" t="s">
        <v>223</v>
      </c>
      <c r="B31" s="96">
        <v>37</v>
      </c>
      <c r="C31" s="96"/>
      <c r="D31" s="96">
        <v>19</v>
      </c>
      <c r="E31" s="90" t="s">
        <v>214</v>
      </c>
      <c r="F31" s="96">
        <v>2</v>
      </c>
      <c r="G31" s="96">
        <v>2</v>
      </c>
    </row>
    <row r="32" spans="1:7">
      <c r="A32" s="90" t="s">
        <v>224</v>
      </c>
      <c r="B32" s="96">
        <v>35</v>
      </c>
      <c r="C32" s="96"/>
      <c r="D32" s="96">
        <v>18</v>
      </c>
      <c r="E32" s="90" t="s">
        <v>214</v>
      </c>
      <c r="F32" s="96">
        <v>2</v>
      </c>
      <c r="G32" s="96">
        <v>2</v>
      </c>
    </row>
    <row r="33" spans="1:7">
      <c r="A33" s="90" t="s">
        <v>225</v>
      </c>
      <c r="B33" s="96">
        <v>37</v>
      </c>
      <c r="C33" s="96"/>
      <c r="D33" s="96">
        <v>19</v>
      </c>
      <c r="E33" s="90" t="s">
        <v>214</v>
      </c>
      <c r="F33" s="96">
        <v>2</v>
      </c>
      <c r="G33" s="96">
        <v>2</v>
      </c>
    </row>
    <row r="34" spans="1:7">
      <c r="A34" s="90" t="s">
        <v>226</v>
      </c>
      <c r="B34" s="96">
        <v>35</v>
      </c>
      <c r="C34" s="96"/>
      <c r="D34" s="96">
        <v>18</v>
      </c>
      <c r="E34" s="90" t="s">
        <v>214</v>
      </c>
      <c r="F34" s="96">
        <v>2</v>
      </c>
      <c r="G34" s="96">
        <v>2</v>
      </c>
    </row>
    <row r="35" spans="1:7">
      <c r="A35" s="90" t="s">
        <v>227</v>
      </c>
      <c r="B35" s="96">
        <v>37</v>
      </c>
      <c r="C35" s="96"/>
      <c r="D35" s="96">
        <v>19</v>
      </c>
      <c r="E35" s="90" t="s">
        <v>214</v>
      </c>
      <c r="F35" s="96">
        <v>2</v>
      </c>
      <c r="G35" s="96">
        <v>2</v>
      </c>
    </row>
    <row r="36" spans="1:7">
      <c r="A36" s="90" t="s">
        <v>228</v>
      </c>
      <c r="B36" s="96">
        <v>35</v>
      </c>
      <c r="C36" s="96"/>
      <c r="D36" s="96">
        <v>18</v>
      </c>
      <c r="E36" s="90" t="s">
        <v>214</v>
      </c>
      <c r="F36" s="96">
        <v>2</v>
      </c>
      <c r="G36" s="96">
        <v>2</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基本情報等入力シート</vt:lpstr>
      <vt:lpstr>個別協議様式ア（ウ）分</vt:lpstr>
      <vt:lpstr>別添　業務手当額　計算書</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'個別協議様式ア（ウ）分'!Print_Area</vt:lpstr>
      <vt:lpstr>'別添　業務手当額　計算書'!Print_Area</vt:lpstr>
      <vt:lpstr>'別添　業務手当額　計算書'!Print_Titles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2022-05-27T03:31:41Z</cp:lastPrinted>
  <dcterms:created xsi:type="dcterms:W3CDTF">2020-07-28T08:02:09Z</dcterms:created>
  <dcterms:modified xsi:type="dcterms:W3CDTF">2023-11-28T05:05:54Z</dcterms:modified>
</cp:coreProperties>
</file>